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03_2回目確認/"/>
    </mc:Choice>
  </mc:AlternateContent>
  <xr:revisionPtr revIDLastSave="2" documentId="13_ncr:1_{D7340C0F-D9A7-4472-9F97-2743C8009AAD}" xr6:coauthVersionLast="47" xr6:coauthVersionMax="47" xr10:uidLastSave="{7A65468C-690E-41BB-AA01-A6709D74CBEE}"/>
  <bookViews>
    <workbookView xWindow="-110" yWindow="-110" windowWidth="19420" windowHeight="1042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s="1"/>
  <c r="BE42" i="7"/>
  <c r="AM42" i="7"/>
  <c r="U42" i="7"/>
  <c r="E42" i="7"/>
  <c r="C42" i="7" s="1"/>
  <c r="DG41" i="7"/>
  <c r="CQ41" i="7"/>
  <c r="CO41" i="7" s="1"/>
  <c r="BY41" i="7"/>
  <c r="BW41" i="7" s="1"/>
  <c r="BE41" i="7"/>
  <c r="AM41" i="7"/>
  <c r="U41" i="7"/>
  <c r="E41" i="7"/>
  <c r="C41" i="7"/>
  <c r="DG40" i="7"/>
  <c r="CQ40" i="7"/>
  <c r="CO40" i="7"/>
  <c r="BY40" i="7"/>
  <c r="BW40" i="7"/>
  <c r="BE40" i="7"/>
  <c r="AM40" i="7"/>
  <c r="U40" i="7"/>
  <c r="E40" i="7"/>
  <c r="C40" i="7"/>
  <c r="DG39" i="7"/>
  <c r="CQ39" i="7"/>
  <c r="CO39" i="7"/>
  <c r="BY39" i="7"/>
  <c r="BE39" i="7"/>
  <c r="AM39" i="7"/>
  <c r="U39" i="7"/>
  <c r="E39" i="7"/>
  <c r="C39" i="7" s="1"/>
  <c r="DG38" i="7"/>
  <c r="CQ38" i="7"/>
  <c r="CO38" i="7" s="1"/>
  <c r="BY38" i="7"/>
  <c r="BE38" i="7"/>
  <c r="AM38" i="7"/>
  <c r="U38" i="7"/>
  <c r="E38" i="7"/>
  <c r="C38" i="7"/>
  <c r="DG37" i="7"/>
  <c r="CQ37" i="7"/>
  <c r="BY37" i="7"/>
  <c r="BE37" i="7"/>
  <c r="AM37" i="7"/>
  <c r="U37" i="7"/>
  <c r="E37" i="7"/>
  <c r="C37" i="7"/>
  <c r="DG36" i="7"/>
  <c r="CQ36" i="7"/>
  <c r="BY36" i="7"/>
  <c r="BE36" i="7"/>
  <c r="AM36" i="7"/>
  <c r="W36" i="7"/>
  <c r="E36" i="7"/>
  <c r="C36" i="7" s="1"/>
  <c r="DG35" i="7"/>
  <c r="CQ35" i="7"/>
  <c r="BY35" i="7"/>
  <c r="BE35" i="7"/>
  <c r="AM35" i="7"/>
  <c r="W35" i="7"/>
  <c r="E35" i="7"/>
  <c r="C35" i="7" s="1"/>
  <c r="DG34" i="7"/>
  <c r="CQ34" i="7"/>
  <c r="BY34" i="7"/>
  <c r="BG34" i="7"/>
  <c r="AO34" i="7"/>
  <c r="W34" i="7"/>
  <c r="E34" i="7"/>
  <c r="C34" i="7"/>
  <c r="U34" i="7" l="1"/>
  <c r="U35" i="7" l="1"/>
  <c r="U36" i="7" l="1"/>
  <c r="AM34" i="7" l="1"/>
  <c r="BE34" i="7" s="1"/>
  <c r="BW34" i="7" l="1"/>
  <c r="BW35" i="7" s="1"/>
  <c r="BW36" i="7" s="1"/>
  <c r="BW37" i="7" s="1"/>
  <c r="BW38" i="7" s="1"/>
  <c r="BW39" i="7" s="1"/>
  <c r="CO34" i="7" s="1"/>
  <c r="CO35" i="7" s="1"/>
  <c r="CO36" i="7" s="1"/>
  <c r="CO37" i="7" s="1"/>
</calcChain>
</file>

<file path=xl/sharedStrings.xml><?xml version="1.0" encoding="utf-8"?>
<sst xmlns="http://schemas.openxmlformats.org/spreadsheetml/2006/main" count="1088" uniqueCount="554">
  <si>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</si>
  <si>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</si>
  <si>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</si>
  <si>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</si>
  <si>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</si>
  <si>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</si>
  <si>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</si>
  <si>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</si>
  <si>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</si>
  <si>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</si>
  <si>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</si>
  <si>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</si>
  <si>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</si>
  <si>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</si>
  <si>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</si>
  <si>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繰上償還や発行抑制に取り組んできたこと及び充当可能基金を計画的に積み立ててきたことなどにより、将来負担比率は平成28年度以降算定されていない（マイナス値となっている）。また、地理的な条件などにより道路・橋りょう・トンネルなどのインフラを多く抱えており、有形固定資産減価償却率は年々上昇しているものの、類似団体平均値より低い水準で推移している。
財政負担の軽減や平準化を図るため、公共施設等総合管理計画などに基づき、施設の統廃合やこれに伴う施設の除却を引き続き推進し、計画的な維持管理及び更新を図ることとしている。</t>
    <rPh sb="0" eb="3">
      <t>チホウサイ</t>
    </rPh>
    <rPh sb="4" eb="8">
      <t>クリアゲショウカン</t>
    </rPh>
    <rPh sb="176" eb="178">
      <t>ザイセイ</t>
    </rPh>
    <rPh sb="178" eb="180">
      <t>フタン</t>
    </rPh>
    <rPh sb="181" eb="183">
      <t>ケイゲン</t>
    </rPh>
    <rPh sb="184" eb="187">
      <t>ヘイジュンカ</t>
    </rPh>
    <rPh sb="188" eb="189">
      <t>ハカ</t>
    </rPh>
    <rPh sb="193" eb="204">
      <t>コウキョウシセツトウソウゴウカンリケイカク</t>
    </rPh>
    <rPh sb="207" eb="208">
      <t>モト</t>
    </rPh>
    <rPh sb="211" eb="213">
      <t>シセツ</t>
    </rPh>
    <rPh sb="214" eb="217">
      <t>トウハイゴウ</t>
    </rPh>
    <rPh sb="221" eb="222">
      <t>トモナ</t>
    </rPh>
    <rPh sb="223" eb="225">
      <t>シセツ</t>
    </rPh>
    <rPh sb="226" eb="228">
      <t>ジョキャク</t>
    </rPh>
    <rPh sb="237" eb="240">
      <t>ケイカクテキ</t>
    </rPh>
    <rPh sb="241" eb="245">
      <t>イジカンリ</t>
    </rPh>
    <rPh sb="245" eb="246">
      <t>オヨ</t>
    </rPh>
    <rPh sb="247" eb="249">
      <t>コウシン</t>
    </rPh>
    <rPh sb="250" eb="251">
      <t>ハカ</t>
    </rPh>
    <phoneticPr fontId="5"/>
  </si>
  <si>
    <t>地方債の繰上償還や発行抑制に取り組んできたこと及び充当可能基金を計画的に積み立ててきたことなどにより、将来負担比率は平成28年度以降算定されていない（マイナス値となっている）。
実質公債費比率については継続的に改善しているものの、地方債残高を縮減させるために償還期間の短縮等を実施していることが影響し類似団体平均値を上回っている。
過疎対策事業債や合併特例事業債など交付税措置が有利な地方債を活用していること、償還期間の短縮により前倒しとなった償還サイクルが平準化していくことなどから、実質公債費比率は今後更に段階的に改善していく見込みである。</t>
    <rPh sb="89" eb="91">
      <t>ジッシツ</t>
    </rPh>
    <rPh sb="94" eb="96">
      <t>ヒリツ</t>
    </rPh>
    <rPh sb="101" eb="104">
      <t>ケイゾクテキ</t>
    </rPh>
    <rPh sb="105" eb="107">
      <t>カイゼン</t>
    </rPh>
    <rPh sb="115" eb="118">
      <t>チホウサイ</t>
    </rPh>
    <rPh sb="118" eb="120">
      <t>ザンダカ</t>
    </rPh>
    <rPh sb="121" eb="123">
      <t>シュクゲン</t>
    </rPh>
    <rPh sb="129" eb="131">
      <t>ショウカン</t>
    </rPh>
    <rPh sb="131" eb="133">
      <t>キカン</t>
    </rPh>
    <rPh sb="134" eb="136">
      <t>タンシュク</t>
    </rPh>
    <rPh sb="136" eb="137">
      <t>トウ</t>
    </rPh>
    <rPh sb="138" eb="140">
      <t>ジッシ</t>
    </rPh>
    <rPh sb="147" eb="149">
      <t>エイキョウ</t>
    </rPh>
    <rPh sb="150" eb="157">
      <t>ルイジダンタイヘイキンチ</t>
    </rPh>
    <rPh sb="158" eb="160">
      <t>ウワマワ</t>
    </rPh>
    <rPh sb="166" eb="168">
      <t>カソ</t>
    </rPh>
    <rPh sb="168" eb="170">
      <t>タイサク</t>
    </rPh>
    <rPh sb="170" eb="173">
      <t>ジギョウサイ</t>
    </rPh>
    <rPh sb="174" eb="176">
      <t>ガッペイ</t>
    </rPh>
    <rPh sb="176" eb="178">
      <t>トクレイ</t>
    </rPh>
    <rPh sb="178" eb="181">
      <t>ジギョウサイ</t>
    </rPh>
    <rPh sb="183" eb="186">
      <t>コウフゼイ</t>
    </rPh>
    <rPh sb="186" eb="188">
      <t>ソチ</t>
    </rPh>
    <rPh sb="189" eb="191">
      <t>ユウリ</t>
    </rPh>
    <rPh sb="192" eb="195">
      <t>チホウサイ</t>
    </rPh>
    <rPh sb="196" eb="198">
      <t>カツヨウ</t>
    </rPh>
    <rPh sb="205" eb="207">
      <t>ショウカン</t>
    </rPh>
    <rPh sb="207" eb="209">
      <t>キカン</t>
    </rPh>
    <rPh sb="210" eb="212">
      <t>タンシュク</t>
    </rPh>
    <rPh sb="215" eb="217">
      <t>マエダオ</t>
    </rPh>
    <rPh sb="222" eb="224">
      <t>ショウカン</t>
    </rPh>
    <rPh sb="229" eb="232">
      <t>ヘイジュンカ</t>
    </rPh>
    <rPh sb="243" eb="250">
      <t>ジッシツコウサイヒヒリツ</t>
    </rPh>
    <rPh sb="251" eb="253">
      <t>コンゴ</t>
    </rPh>
    <rPh sb="253" eb="254">
      <t>サラ</t>
    </rPh>
    <rPh sb="255" eb="258">
      <t>ダンカイテキ</t>
    </rPh>
    <rPh sb="259" eb="261">
      <t>カイゼン</t>
    </rPh>
    <rPh sb="265" eb="267">
      <t>ミコ</t>
    </rPh>
    <phoneticPr fontId="2"/>
  </si>
  <si>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</si>
  <si>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</si>
  <si>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</si>
  <si>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</si>
  <si>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</si>
  <si>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</si>
  <si>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</si>
  <si>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</si>
  <si>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</si>
  <si>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</si>
  <si>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</si>
  <si>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</si>
  <si>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</si>
  <si>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</si>
  <si>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</si>
  <si>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</si>
  <si>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</si>
  <si>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</si>
  <si>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</si>
  <si>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</si>
  <si>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</si>
  <si>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</si>
  <si>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</si>
  <si>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</si>
  <si>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</si>
  <si>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</si>
  <si>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</si>
  <si>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</si>
  <si>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</si>
  <si>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</si>
  <si>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</si>
  <si>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</si>
  <si>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</si>
  <si>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</si>
  <si>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</si>
  <si>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</si>
  <si>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</si>
  <si>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</si>
  <si>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</si>
  <si>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</si>
  <si>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</si>
  <si>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</si>
  <si>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</si>
  <si>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</si>
  <si>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</si>
  <si>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</si>
  <si>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</si>
  <si>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</si>
  <si>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</si>
  <si>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</si>
  <si>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</si>
  <si>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</si>
  <si>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</si>
  <si>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</si>
  <si>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</si>
  <si>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</si>
  <si>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</si>
  <si>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</si>
  <si>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</si>
  <si>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</si>
  <si>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</si>
  <si>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</si>
  <si>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</si>
  <si>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</si>
  <si>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</si>
  <si>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</si>
  <si>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</si>
  <si>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</si>
  <si>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うち日本人(％)</t>
    <phoneticPr fontId="5"/>
  </si>
  <si>
    <t>-2.5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</si>
  <si>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</si>
  <si>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</si>
  <si>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</si>
  <si>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</si>
  <si>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</si>
  <si>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</si>
  <si>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</si>
  <si>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</si>
  <si>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</si>
  <si>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</si>
  <si>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</si>
  <si>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</si>
  <si>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</si>
  <si>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</si>
  <si>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</si>
  <si>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</si>
  <si>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</si>
  <si>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</si>
  <si>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</si>
  <si>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</si>
  <si>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</si>
  <si>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</si>
  <si>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</si>
  <si>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</si>
  <si>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</si>
  <si>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</si>
  <si>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</si>
  <si>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</si>
  <si>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</si>
  <si>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</si>
  <si>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</si>
  <si>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</si>
  <si>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</si>
  <si>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</si>
  <si>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</si>
  <si>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</si>
  <si>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</si>
  <si>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</si>
  <si>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</si>
  <si>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</si>
  <si>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</si>
  <si>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</si>
  <si>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</si>
  <si>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</si>
  <si>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</si>
  <si>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</si>
  <si>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</si>
  <si>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</si>
  <si>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</si>
  <si>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</si>
  <si>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</si>
  <si>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</si>
  <si>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</si>
  <si>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</si>
  <si>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</si>
  <si>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</si>
  <si>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</si>
  <si>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</si>
  <si>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</si>
  <si>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</si>
  <si>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群馬県みなかみ町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</si>
  <si>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</si>
  <si>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</si>
  <si>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</si>
  <si>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</si>
  <si>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</si>
  <si>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</si>
  <si>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</si>
  <si>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</si>
  <si>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</si>
  <si>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</si>
  <si>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</si>
  <si>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</si>
  <si>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</si>
  <si>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</si>
  <si>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</si>
  <si>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</si>
  <si>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</si>
  <si>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</si>
  <si>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</si>
  <si>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</si>
  <si>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</si>
  <si>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</si>
  <si>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</si>
  <si>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</si>
  <si>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</si>
  <si>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</si>
  <si>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</si>
  <si>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</si>
  <si>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</si>
  <si>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</si>
  <si>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</si>
  <si>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</si>
  <si>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</si>
  <si>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</si>
  <si>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</si>
  <si>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</si>
  <si>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</si>
  <si>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</si>
  <si>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</si>
  <si>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</si>
  <si>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</si>
  <si>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</si>
  <si>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</si>
  <si>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</si>
  <si>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</si>
  <si>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</si>
  <si>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</si>
  <si>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</si>
  <si>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</si>
  <si>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</si>
  <si>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</si>
  <si>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</si>
  <si>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</si>
  <si>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</si>
  <si>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</si>
  <si>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</si>
  <si>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</si>
  <si>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</si>
  <si>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</si>
  <si>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</si>
  <si>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</si>
  <si>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</si>
  <si>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</si>
  <si>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</si>
  <si>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</si>
  <si>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</si>
  <si>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</si>
  <si>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</si>
  <si>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</si>
  <si>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</si>
  <si>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</si>
  <si>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</si>
  <si>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</si>
  <si>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</si>
  <si>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</si>
  <si>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</si>
  <si>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</si>
  <si>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</si>
  <si>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</si>
  <si>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</si>
  <si>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</si>
  <si>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</si>
  <si>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</si>
  <si>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</si>
  <si>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</si>
  <si>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</si>
  <si>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</si>
  <si>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</si>
  <si>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</si>
  <si>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</si>
  <si>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</si>
  <si>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</si>
  <si>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</si>
  <si>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</si>
  <si>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</si>
  <si>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</si>
  <si>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</si>
  <si>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</si>
  <si>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</si>
  <si>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</si>
  <si>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</si>
  <si>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</si>
  <si>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</si>
  <si>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</si>
  <si>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</si>
  <si>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</si>
  <si>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</si>
  <si>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</si>
  <si>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</si>
  <si>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</si>
  <si>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</si>
  <si>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</si>
  <si>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</si>
  <si>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</si>
  <si>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</si>
  <si>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</si>
  <si>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</si>
  <si>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</si>
  <si>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</si>
  <si>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</si>
  <si>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</si>
  <si>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</si>
  <si>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</si>
  <si>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</si>
  <si>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</si>
  <si>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</si>
  <si>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</si>
  <si>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</si>
  <si>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</si>
  <si>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</si>
  <si>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</si>
  <si>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</si>
  <si>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</si>
  <si>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</si>
  <si>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</si>
  <si>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</si>
  <si>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</si>
  <si>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</si>
  <si>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</si>
  <si>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</si>
  <si>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</si>
  <si>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</si>
  <si>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</si>
  <si>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</si>
  <si>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</si>
  <si>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</si>
  <si>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</si>
  <si>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</si>
  <si>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</si>
  <si>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</si>
  <si>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</si>
  <si>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群馬県みなかみ町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</si>
  <si>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</si>
  <si>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</si>
  <si>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</si>
  <si>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</si>
  <si>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</si>
  <si>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</si>
  <si>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</si>
  <si>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</si>
  <si>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</si>
  <si>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</si>
  <si>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</si>
  <si>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</si>
  <si>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</si>
  <si>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</si>
  <si>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</si>
  <si>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</si>
  <si>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</si>
  <si>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</si>
  <si>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</si>
  <si>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</si>
  <si>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月夜野振興公社</t>
    <rPh sb="0" eb="3">
      <t>ツキヨノ</t>
    </rPh>
    <rPh sb="3" eb="5">
      <t>シンコウ</t>
    </rPh>
    <rPh sb="5" eb="7">
      <t>コウシャ</t>
    </rPh>
    <phoneticPr fontId="2"/>
  </si>
  <si>
    <t>-</t>
    <phoneticPr fontId="2"/>
  </si>
  <si>
    <t>水の故郷</t>
    <rPh sb="0" eb="1">
      <t>ミズ</t>
    </rPh>
    <rPh sb="2" eb="4">
      <t>フルサト</t>
    </rPh>
    <phoneticPr fontId="2"/>
  </si>
  <si>
    <t>猿ヶ京温泉夢未来</t>
    <rPh sb="0" eb="3">
      <t>サルガキョウ</t>
    </rPh>
    <rPh sb="3" eb="5">
      <t>オンセン</t>
    </rPh>
    <rPh sb="5" eb="6">
      <t>ユメ</t>
    </rPh>
    <rPh sb="6" eb="8">
      <t>ミライ</t>
    </rPh>
    <phoneticPr fontId="2"/>
  </si>
  <si>
    <t>○</t>
    <phoneticPr fontId="2"/>
  </si>
  <si>
    <t>みなかみ町土地開発公社</t>
    <rPh sb="4" eb="5">
      <t>マチ</t>
    </rPh>
    <rPh sb="5" eb="7">
      <t>トチ</t>
    </rPh>
    <rPh sb="7" eb="9">
      <t>カイハツ</t>
    </rPh>
    <rPh sb="9" eb="11">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</si>
  <si>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</si>
  <si>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</si>
  <si>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</si>
  <si>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</si>
  <si>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</si>
  <si>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</si>
  <si>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</si>
  <si>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</si>
  <si>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</si>
  <si>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</si>
  <si>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</si>
  <si>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</si>
  <si>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</si>
  <si>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</si>
  <si>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</si>
  <si>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</si>
  <si>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</si>
  <si>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</si>
  <si>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</si>
  <si>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</si>
  <si>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</si>
  <si>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</si>
  <si>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</si>
  <si>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</si>
  <si>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</si>
  <si>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利根沼田学校組合</t>
    <rPh sb="0" eb="2">
      <t>トネ</t>
    </rPh>
    <rPh sb="2" eb="4">
      <t>ヌマタ</t>
    </rPh>
    <rPh sb="4" eb="6">
      <t>ガッコウ</t>
    </rPh>
    <rPh sb="6" eb="8">
      <t>クミアイ</t>
    </rPh>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</si>
  <si>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</si>
  <si>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</si>
  <si>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</si>
  <si>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</si>
  <si>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14">
      <t>グンマケンコウキコウレイシャイリョウコウイキレンゴウ</t>
    </rPh>
    <rPh sb="15" eb="17">
      <t>ジギョウ</t>
    </rPh>
    <rPh sb="17" eb="19">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</si>
  <si>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</si>
  <si>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</si>
  <si>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</si>
  <si>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</si>
  <si>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</si>
  <si>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</si>
  <si>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</si>
  <si>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</si>
  <si>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</si>
  <si>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</si>
  <si>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</si>
  <si>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</si>
  <si>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</si>
  <si>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</si>
  <si>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</si>
  <si>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</si>
  <si>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</si>
  <si>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</si>
  <si>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</si>
  <si>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</si>
  <si>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</si>
  <si>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</si>
  <si>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</si>
  <si>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</si>
  <si>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</si>
  <si>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</si>
  <si>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</si>
  <si>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</si>
  <si>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</si>
  <si>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</si>
  <si>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</si>
  <si>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</si>
  <si>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</si>
  <si>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</si>
  <si>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</si>
  <si>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</si>
  <si>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</si>
  <si>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</si>
  <si>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</si>
  <si>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</si>
  <si>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</si>
  <si>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</si>
  <si>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</si>
  <si>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</si>
  <si>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</si>
  <si>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</si>
  <si>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</si>
  <si>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</si>
  <si>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</si>
  <si>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</si>
  <si>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</si>
  <si>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</si>
  <si>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</si>
  <si>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</si>
  <si>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</si>
  <si>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</si>
  <si>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</si>
  <si>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</si>
  <si>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</si>
  <si>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</si>
  <si>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</si>
  <si>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</si>
  <si>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</si>
  <si>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</si>
  <si>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</si>
  <si>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</si>
  <si>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</si>
  <si>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</si>
  <si>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</si>
  <si>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</si>
  <si>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</si>
  <si>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</si>
  <si>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</si>
  <si>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</si>
  <si>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</si>
  <si>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</si>
  <si>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</si>
  <si>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</si>
  <si>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</si>
  <si>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</si>
  <si>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</si>
  <si>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</si>
  <si>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</si>
  <si>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</si>
  <si>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</si>
  <si>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</si>
  <si>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</si>
  <si>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</si>
  <si>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</si>
  <si>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</si>
  <si>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</si>
  <si>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</si>
  <si>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</si>
  <si>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</si>
  <si>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</si>
  <si>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</si>
  <si>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</si>
  <si>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</si>
  <si>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</si>
  <si>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</si>
  <si>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</si>
  <si>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</si>
  <si>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</si>
  <si>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</si>
  <si>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</si>
  <si>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</si>
  <si>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</si>
  <si>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</si>
  <si>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</si>
  <si>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</si>
  <si>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</si>
  <si>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</si>
  <si>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</si>
  <si>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</si>
  <si>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</si>
  <si>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</si>
  <si>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</si>
  <si>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</si>
  <si>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</si>
  <si>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</si>
  <si>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</si>
  <si>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</si>
  <si>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</si>
  <si>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</si>
  <si>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</si>
  <si>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</si>
  <si>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</si>
  <si>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</si>
  <si>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</si>
  <si>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</si>
  <si>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9.54</t>
  </si>
  <si>
    <t>▲ 4.99</t>
  </si>
  <si>
    <t>▲ 8.50</t>
  </si>
  <si>
    <t>▲ 4.38</t>
  </si>
  <si>
    <t>会計</t>
    <rPh sb="0" eb="2">
      <t>カイケイ</t>
    </rPh>
    <phoneticPr fontId="5"/>
  </si>
  <si>
    <t>一般会計</t>
  </si>
  <si>
    <t>水道事業会計</t>
  </si>
  <si>
    <t>国民健康保険特別会計</t>
  </si>
  <si>
    <t>介護保険特別会計</t>
  </si>
  <si>
    <t>下水道事業特別会計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</si>
  <si>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</si>
  <si>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</si>
  <si>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</si>
  <si>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</si>
  <si>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</si>
  <si>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</si>
  <si>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</si>
  <si>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</si>
  <si>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</si>
  <si>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</si>
  <si>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</si>
  <si>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</si>
  <si>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</si>
  <si>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</si>
  <si>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</si>
  <si>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</si>
  <si>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</si>
  <si>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</si>
  <si>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</si>
  <si>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</si>
  <si>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</si>
  <si>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</si>
  <si>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</si>
  <si>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</si>
  <si>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</si>
  <si>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</si>
  <si>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</si>
  <si>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</si>
  <si>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</si>
  <si>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</si>
  <si>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</si>
  <si>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</si>
  <si>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</si>
  <si>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</si>
  <si>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</si>
  <si>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</si>
  <si>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</si>
  <si>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</si>
  <si>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</si>
  <si>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</si>
  <si>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</si>
  <si>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</si>
  <si>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</si>
  <si>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</si>
  <si>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</si>
  <si>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</si>
  <si>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</si>
  <si>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</si>
  <si>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</si>
  <si>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</si>
  <si>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</si>
  <si>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合併振興基金</t>
    <rPh sb="0" eb="2">
      <t>ガッペイ</t>
    </rPh>
    <rPh sb="2" eb="4">
      <t>シンコウ</t>
    </rPh>
    <rPh sb="4" eb="6">
      <t>キキン</t>
    </rPh>
    <phoneticPr fontId="5"/>
  </si>
  <si>
    <t>ふるさと応援基金</t>
    <rPh sb="4" eb="8">
      <t>オウエンキキン</t>
    </rPh>
    <phoneticPr fontId="2"/>
  </si>
  <si>
    <t>公共施設管理基金</t>
    <rPh sb="0" eb="2">
      <t>コウキョウ</t>
    </rPh>
    <rPh sb="2" eb="4">
      <t>シセツ</t>
    </rPh>
    <rPh sb="4" eb="6">
      <t>カンリ</t>
    </rPh>
    <rPh sb="6" eb="8">
      <t>キキン</t>
    </rPh>
    <phoneticPr fontId="2"/>
  </si>
  <si>
    <t>町立小中学校統合学校教育施設整備基金</t>
    <rPh sb="0" eb="2">
      <t>チョウリツ</t>
    </rPh>
    <rPh sb="2" eb="6">
      <t>ショウチュウガッコウ</t>
    </rPh>
    <rPh sb="6" eb="8">
      <t>トウゴウ</t>
    </rPh>
    <rPh sb="8" eb="10">
      <t>ガッコウ</t>
    </rPh>
    <rPh sb="10" eb="12">
      <t>キョウイク</t>
    </rPh>
    <rPh sb="12" eb="14">
      <t>シセツ</t>
    </rPh>
    <rPh sb="14" eb="16">
      <t>セイビ</t>
    </rPh>
    <rPh sb="16" eb="18">
      <t>キキン</t>
    </rPh>
    <phoneticPr fontId="2"/>
  </si>
  <si>
    <t>みなかみ・水・「環境力」基金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</si>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</sst>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7A7ABC4-1D2F-4B13-9CC5-B5D87DD38E45}"/>
    <cellStyle name="標準 2 3" xfId="10" xr:uid="{71C95C04-2E13-4F5A-AA74-1A7BC864608A}"/>
    <cellStyle name="標準 3" xfId="11" xr:uid="{169227FF-2504-4CF8-9594-0A3C123E1C5C}"/>
    <cellStyle name="標準 4" xfId="20" xr:uid="{1BFE1F7D-1551-4DD9-A755-3EE0B8577E33}"/>
    <cellStyle name="標準 4_APAHO401600" xfId="16" xr:uid="{52BCDA13-A96B-4C3E-8EC8-AC86D9DE1580}"/>
    <cellStyle name="標準 4_APAHO4019001" xfId="19" xr:uid="{A5F34F98-A90E-47A7-97CB-BF2E2B8AC5C4}"/>
    <cellStyle name="標準 4_ZJ08_022012_青森市_2010" xfId="18" xr:uid="{10F4B744-60E3-48AD-82F2-13145B31E830}"/>
    <cellStyle name="標準 6" xfId="7" xr:uid="{BB58E103-AEBE-4CED-87D6-9E5D07E68F9B}"/>
    <cellStyle name="標準 6_APAHO401000" xfId="9" xr:uid="{2F6C3438-A1CC-490C-BCC3-04E197050390}"/>
    <cellStyle name="標準 6_APAHO401200_O-JJ1016-001-3_財政状況資料集(決算状況カード(各会計・関係団体))(Rev2)2" xfId="15" xr:uid="{2A02A6F6-909E-49C6-8B69-0AB8212F5A68}"/>
    <cellStyle name="標準 6_APAHO402200_O-JJ1016-001-3_財政状況資料集(決算状況カード(各会計・関係団体))(Rev2)2" xfId="12" xr:uid="{C589BDBE-1926-4B63-A19E-1D2D5A2938F3}"/>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19D6528A-BE8C-4D44-9475-C99DE1747B59}"/>
    <cellStyle name="標準_O-JJ0722-001-3_決算状況カード(各会計・関係団体)_O-JJ1016-001-3_財政状況資料集(決算状況カード(各会計・関係団体))(Rev2)2" xfId="14" xr:uid="{F522C58F-08E4-4D3C-99B9-857EF1D3173E}"/>
    <cellStyle name="標準_O-JJ0722-001-8_連結実質赤字比率に係る赤字・黒字の構成分析" xfId="17" xr:uid="{A3ADBB1A-98C9-4FCE-BB6D-C3DBDF9761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5BF2-43D1-A784-2CAB00CA1DE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93763</c:v>
                </c:pt>
                <c:pt idx="1">
                  <c:v>95779</c:v>
                </c:pt>
                <c:pt idx="2">
                  <c:v>109804</c:v>
                </c:pt>
                <c:pt idx="3">
                  <c:v>149092</c:v>
                </c:pt>
                <c:pt idx="4">
                  <c:v>135522</c:v>
                </c:pt>
              </c:numCache>
            </c:numRef>
          </c:val>
          <c:smooth val="0"/>
          <c:extLst>
            <c:ext xmlns:c16="http://schemas.microsoft.com/office/drawing/2014/chart" uri="{C3380CC4-5D6E-409C-BE32-E72D297353CC}">
              <c16:uniqueId val="{00000001-5BF2-43D1-A784-2CAB00CA1D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5.47</c:v>
                </c:pt>
                <c:pt idx="1">
                  <c:v>5.61</c:v>
                </c:pt>
                <c:pt idx="2">
                  <c:v>4.1500000000000004</c:v>
                </c:pt>
                <c:pt idx="3">
                  <c:v>8.16</c:v>
                </c:pt>
                <c:pt idx="4">
                  <c:v>8.5299999999999994</c:v>
                </c:pt>
              </c:numCache>
            </c:numRef>
          </c:val>
          <c:extLst>
            <c:ext xmlns:c16="http://schemas.microsoft.com/office/drawing/2014/chart" uri="{C3380CC4-5D6E-409C-BE32-E72D297353CC}">
              <c16:uniqueId val="{00000000-3565-4446-BFC0-4460BBE56E8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37.14</c:v>
                </c:pt>
                <c:pt idx="1">
                  <c:v>35.549999999999997</c:v>
                </c:pt>
                <c:pt idx="2">
                  <c:v>30.59</c:v>
                </c:pt>
                <c:pt idx="3">
                  <c:v>29.54</c:v>
                </c:pt>
                <c:pt idx="4">
                  <c:v>29.94</c:v>
                </c:pt>
              </c:numCache>
            </c:numRef>
          </c:val>
          <c:extLst>
            <c:ext xmlns:c16="http://schemas.microsoft.com/office/drawing/2014/chart" uri="{C3380CC4-5D6E-409C-BE32-E72D297353CC}">
              <c16:uniqueId val="{00000001-3565-4446-BFC0-4460BBE56E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-9.5399999999999991</c:v>
                </c:pt>
                <c:pt idx="1">
                  <c:v>-4.99</c:v>
                </c:pt>
                <c:pt idx="2">
                  <c:v>-8.5</c:v>
                </c:pt>
                <c:pt idx="3">
                  <c:v>1.79</c:v>
                </c:pt>
                <c:pt idx="4">
                  <c:v>-4.38</c:v>
                </c:pt>
              </c:numCache>
            </c:numRef>
          </c:val>
          <c:smooth val="0"/>
          <c:extLst>
            <c:ext xmlns:c16="http://schemas.microsoft.com/office/drawing/2014/chart" uri="{C3380CC4-5D6E-409C-BE32-E72D297353CC}">
              <c16:uniqueId val="{00000002-3565-4446-BFC0-4460BBE56E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B6-4E17-80FE-9C9D791B6E6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B6-4E17-80FE-9C9D791B6E6B}"/>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B6-4E17-80FE-9C9D791B6E6B}"/>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6B6-4E17-80FE-9C9D791B6E6B}"/>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0.2</c:v>
                </c:pt>
                <c:pt idx="2">
                  <c:v>#N/A</c:v>
                </c:pt>
                <c:pt idx="3">
                  <c:v>0.2</c:v>
                </c:pt>
                <c:pt idx="4">
                  <c:v>#N/A</c:v>
                </c:pt>
                <c:pt idx="5">
                  <c:v>0.26</c:v>
                </c:pt>
                <c:pt idx="6">
                  <c:v>#N/A</c:v>
                </c:pt>
                <c:pt idx="7">
                  <c:v>0.25</c:v>
                </c:pt>
                <c:pt idx="8">
                  <c:v>#N/A</c:v>
                </c:pt>
                <c:pt idx="9">
                  <c:v>0.27</c:v>
                </c:pt>
              </c:numCache>
            </c:numRef>
          </c:val>
          <c:extLst>
            <c:ext xmlns:c16="http://schemas.microsoft.com/office/drawing/2014/chart" uri="{C3380CC4-5D6E-409C-BE32-E72D297353CC}">
              <c16:uniqueId val="{00000004-96B6-4E17-80FE-9C9D791B6E6B}"/>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0.32</c:v>
                </c:pt>
                <c:pt idx="2">
                  <c:v>#N/A</c:v>
                </c:pt>
                <c:pt idx="3">
                  <c:v>0.57999999999999996</c:v>
                </c:pt>
                <c:pt idx="4">
                  <c:v>#N/A</c:v>
                </c:pt>
                <c:pt idx="5">
                  <c:v>0.39</c:v>
                </c:pt>
                <c:pt idx="6">
                  <c:v>#N/A</c:v>
                </c:pt>
                <c:pt idx="7">
                  <c:v>0.33</c:v>
                </c:pt>
                <c:pt idx="8">
                  <c:v>#N/A</c:v>
                </c:pt>
                <c:pt idx="9">
                  <c:v>0.34</c:v>
                </c:pt>
              </c:numCache>
            </c:numRef>
          </c:val>
          <c:extLst>
            <c:ext xmlns:c16="http://schemas.microsoft.com/office/drawing/2014/chart" uri="{C3380CC4-5D6E-409C-BE32-E72D297353CC}">
              <c16:uniqueId val="{00000005-96B6-4E17-80FE-9C9D791B6E6B}"/>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1.92</c:v>
                </c:pt>
                <c:pt idx="2">
                  <c:v>#N/A</c:v>
                </c:pt>
                <c:pt idx="3">
                  <c:v>0.53</c:v>
                </c:pt>
                <c:pt idx="4">
                  <c:v>#N/A</c:v>
                </c:pt>
                <c:pt idx="5">
                  <c:v>1.1000000000000001</c:v>
                </c:pt>
                <c:pt idx="6">
                  <c:v>#N/A</c:v>
                </c:pt>
                <c:pt idx="7">
                  <c:v>0.76</c:v>
                </c:pt>
                <c:pt idx="8">
                  <c:v>#N/A</c:v>
                </c:pt>
                <c:pt idx="9">
                  <c:v>1.28</c:v>
                </c:pt>
              </c:numCache>
            </c:numRef>
          </c:val>
          <c:extLst>
            <c:ext xmlns:c16="http://schemas.microsoft.com/office/drawing/2014/chart" uri="{C3380CC4-5D6E-409C-BE32-E72D297353CC}">
              <c16:uniqueId val="{00000006-96B6-4E17-80FE-9C9D791B6E6B}"/>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2.41</c:v>
                </c:pt>
                <c:pt idx="2">
                  <c:v>#N/A</c:v>
                </c:pt>
                <c:pt idx="3">
                  <c:v>2.14</c:v>
                </c:pt>
                <c:pt idx="4">
                  <c:v>#N/A</c:v>
                </c:pt>
                <c:pt idx="5">
                  <c:v>1.63</c:v>
                </c:pt>
                <c:pt idx="6">
                  <c:v>#N/A</c:v>
                </c:pt>
                <c:pt idx="7">
                  <c:v>1.63</c:v>
                </c:pt>
                <c:pt idx="8">
                  <c:v>#N/A</c:v>
                </c:pt>
                <c:pt idx="9">
                  <c:v>1.34</c:v>
                </c:pt>
              </c:numCache>
            </c:numRef>
          </c:val>
          <c:extLst>
            <c:ext xmlns:c16="http://schemas.microsoft.com/office/drawing/2014/chart" uri="{C3380CC4-5D6E-409C-BE32-E72D297353CC}">
              <c16:uniqueId val="{00000007-96B6-4E17-80FE-9C9D791B6E6B}"/>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5.54</c:v>
                </c:pt>
                <c:pt idx="2">
                  <c:v>#N/A</c:v>
                </c:pt>
                <c:pt idx="3">
                  <c:v>6.14</c:v>
                </c:pt>
                <c:pt idx="4">
                  <c:v>#N/A</c:v>
                </c:pt>
                <c:pt idx="5">
                  <c:v>6.52</c:v>
                </c:pt>
                <c:pt idx="6">
                  <c:v>#N/A</c:v>
                </c:pt>
                <c:pt idx="7">
                  <c:v>6.41</c:v>
                </c:pt>
                <c:pt idx="8">
                  <c:v>#N/A</c:v>
                </c:pt>
                <c:pt idx="9">
                  <c:v>7.06</c:v>
                </c:pt>
              </c:numCache>
            </c:numRef>
          </c:val>
          <c:extLst>
            <c:ext xmlns:c16="http://schemas.microsoft.com/office/drawing/2014/chart" uri="{C3380CC4-5D6E-409C-BE32-E72D297353CC}">
              <c16:uniqueId val="{00000008-96B6-4E17-80FE-9C9D791B6E6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5.46</c:v>
                </c:pt>
                <c:pt idx="2">
                  <c:v>#N/A</c:v>
                </c:pt>
                <c:pt idx="3">
                  <c:v>5.61</c:v>
                </c:pt>
                <c:pt idx="4">
                  <c:v>#N/A</c:v>
                </c:pt>
                <c:pt idx="5">
                  <c:v>4.13</c:v>
                </c:pt>
                <c:pt idx="6">
                  <c:v>#N/A</c:v>
                </c:pt>
                <c:pt idx="7">
                  <c:v>8.16</c:v>
                </c:pt>
                <c:pt idx="8">
                  <c:v>#N/A</c:v>
                </c:pt>
                <c:pt idx="9">
                  <c:v>8.5299999999999994</c:v>
                </c:pt>
              </c:numCache>
            </c:numRef>
          </c:val>
          <c:extLst>
            <c:ext xmlns:c16="http://schemas.microsoft.com/office/drawing/2014/chart" uri="{C3380CC4-5D6E-409C-BE32-E72D297353CC}">
              <c16:uniqueId val="{00000009-96B6-4E17-80FE-9C9D791B6E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1757</c:v>
                </c:pt>
                <c:pt idx="5">
                  <c:v>1716</c:v>
                </c:pt>
                <c:pt idx="8">
                  <c:v>1709</c:v>
                </c:pt>
                <c:pt idx="11">
                  <c:v>1674</c:v>
                </c:pt>
                <c:pt idx="14">
                  <c:v>1727</c:v>
                </c:pt>
              </c:numCache>
            </c:numRef>
          </c:val>
          <c:extLst>
            <c:ext xmlns:c16="http://schemas.microsoft.com/office/drawing/2014/chart" uri="{C3380CC4-5D6E-409C-BE32-E72D297353CC}">
              <c16:uniqueId val="{00000000-1C3E-4250-B259-702D94ECB86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3E-4250-B259-702D94ECB86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12</c:v>
                </c:pt>
                <c:pt idx="3">
                  <c:v>0</c:v>
                </c:pt>
                <c:pt idx="6">
                  <c:v>0</c:v>
                </c:pt>
                <c:pt idx="9">
                  <c:v>0</c:v>
                </c:pt>
                <c:pt idx="12">
                  <c:v>0</c:v>
                </c:pt>
              </c:numCache>
            </c:numRef>
          </c:val>
          <c:extLst>
            <c:ext xmlns:c16="http://schemas.microsoft.com/office/drawing/2014/chart" uri="{C3380CC4-5D6E-409C-BE32-E72D297353CC}">
              <c16:uniqueId val="{00000002-1C3E-4250-B259-702D94ECB86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16</c:v>
                </c:pt>
                <c:pt idx="3">
                  <c:v>16</c:v>
                </c:pt>
                <c:pt idx="6">
                  <c:v>16</c:v>
                </c:pt>
                <c:pt idx="9">
                  <c:v>4</c:v>
                </c:pt>
                <c:pt idx="12">
                  <c:v>4</c:v>
                </c:pt>
              </c:numCache>
            </c:numRef>
          </c:val>
          <c:extLst>
            <c:ext xmlns:c16="http://schemas.microsoft.com/office/drawing/2014/chart" uri="{C3380CC4-5D6E-409C-BE32-E72D297353CC}">
              <c16:uniqueId val="{00000003-1C3E-4250-B259-702D94ECB86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452</c:v>
                </c:pt>
                <c:pt idx="3">
                  <c:v>389</c:v>
                </c:pt>
                <c:pt idx="6">
                  <c:v>366</c:v>
                </c:pt>
                <c:pt idx="9">
                  <c:v>349</c:v>
                </c:pt>
                <c:pt idx="12">
                  <c:v>394</c:v>
                </c:pt>
              </c:numCache>
            </c:numRef>
          </c:val>
          <c:extLst>
            <c:ext xmlns:c16="http://schemas.microsoft.com/office/drawing/2014/chart" uri="{C3380CC4-5D6E-409C-BE32-E72D297353CC}">
              <c16:uniqueId val="{00000004-1C3E-4250-B259-702D94ECB86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3E-4250-B259-702D94ECB86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3E-4250-B259-702D94ECB86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2115</c:v>
                </c:pt>
                <c:pt idx="3">
                  <c:v>2181</c:v>
                </c:pt>
                <c:pt idx="6">
                  <c:v>2170</c:v>
                </c:pt>
                <c:pt idx="9">
                  <c:v>2019</c:v>
                </c:pt>
                <c:pt idx="12">
                  <c:v>2003</c:v>
                </c:pt>
              </c:numCache>
            </c:numRef>
          </c:val>
          <c:extLst>
            <c:ext xmlns:c16="http://schemas.microsoft.com/office/drawing/2014/chart" uri="{C3380CC4-5D6E-409C-BE32-E72D297353CC}">
              <c16:uniqueId val="{00000007-1C3E-4250-B259-702D94ECB8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838</c:v>
                </c:pt>
                <c:pt idx="2">
                  <c:v>#N/A</c:v>
                </c:pt>
                <c:pt idx="3">
                  <c:v>#N/A</c:v>
                </c:pt>
                <c:pt idx="4">
                  <c:v>870</c:v>
                </c:pt>
                <c:pt idx="5">
                  <c:v>#N/A</c:v>
                </c:pt>
                <c:pt idx="6">
                  <c:v>#N/A</c:v>
                </c:pt>
                <c:pt idx="7">
                  <c:v>843</c:v>
                </c:pt>
                <c:pt idx="8">
                  <c:v>#N/A</c:v>
                </c:pt>
                <c:pt idx="9">
                  <c:v>#N/A</c:v>
                </c:pt>
                <c:pt idx="10">
                  <c:v>698</c:v>
                </c:pt>
                <c:pt idx="11">
                  <c:v>#N/A</c:v>
                </c:pt>
                <c:pt idx="12">
                  <c:v>#N/A</c:v>
                </c:pt>
                <c:pt idx="13">
                  <c:v>674</c:v>
                </c:pt>
                <c:pt idx="14">
                  <c:v>#N/A</c:v>
                </c:pt>
              </c:numCache>
            </c:numRef>
          </c:val>
          <c:smooth val="0"/>
          <c:extLst>
            <c:ext xmlns:c16="http://schemas.microsoft.com/office/drawing/2014/chart" uri="{C3380CC4-5D6E-409C-BE32-E72D297353CC}">
              <c16:uniqueId val="{00000008-1C3E-4250-B259-702D94ECB8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13845</c:v>
                </c:pt>
                <c:pt idx="5">
                  <c:v>13166</c:v>
                </c:pt>
                <c:pt idx="8">
                  <c:v>12737</c:v>
                </c:pt>
                <c:pt idx="11">
                  <c:v>12644</c:v>
                </c:pt>
                <c:pt idx="14">
                  <c:v>11796</c:v>
                </c:pt>
              </c:numCache>
            </c:numRef>
          </c:val>
          <c:extLst>
            <c:ext xmlns:c16="http://schemas.microsoft.com/office/drawing/2014/chart" uri="{C3380CC4-5D6E-409C-BE32-E72D297353CC}">
              <c16:uniqueId val="{00000000-3C2A-4A9F-821F-0B8CE674300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576</c:v>
                </c:pt>
                <c:pt idx="5">
                  <c:v>558</c:v>
                </c:pt>
                <c:pt idx="8">
                  <c:v>505</c:v>
                </c:pt>
                <c:pt idx="11">
                  <c:v>489</c:v>
                </c:pt>
                <c:pt idx="14">
                  <c:v>330</c:v>
                </c:pt>
              </c:numCache>
            </c:numRef>
          </c:val>
          <c:extLst>
            <c:ext xmlns:c16="http://schemas.microsoft.com/office/drawing/2014/chart" uri="{C3380CC4-5D6E-409C-BE32-E72D297353CC}">
              <c16:uniqueId val="{00000001-3C2A-4A9F-821F-0B8CE674300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6374</c:v>
                </c:pt>
                <c:pt idx="5">
                  <c:v>6463</c:v>
                </c:pt>
                <c:pt idx="8">
                  <c:v>6265</c:v>
                </c:pt>
                <c:pt idx="11">
                  <c:v>7019</c:v>
                </c:pt>
                <c:pt idx="14">
                  <c:v>7481</c:v>
                </c:pt>
              </c:numCache>
            </c:numRef>
          </c:val>
          <c:extLst>
            <c:ext xmlns:c16="http://schemas.microsoft.com/office/drawing/2014/chart" uri="{C3380CC4-5D6E-409C-BE32-E72D297353CC}">
              <c16:uniqueId val="{00000002-3C2A-4A9F-821F-0B8CE674300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2A-4A9F-821F-0B8CE674300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2A-4A9F-821F-0B8CE674300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147</c:v>
                </c:pt>
                <c:pt idx="3">
                  <c:v>433</c:v>
                </c:pt>
                <c:pt idx="6">
                  <c:v>0</c:v>
                </c:pt>
                <c:pt idx="9">
                  <c:v>0</c:v>
                </c:pt>
                <c:pt idx="12">
                  <c:v>0</c:v>
                </c:pt>
              </c:numCache>
            </c:numRef>
          </c:val>
          <c:extLst>
            <c:ext xmlns:c16="http://schemas.microsoft.com/office/drawing/2014/chart" uri="{C3380CC4-5D6E-409C-BE32-E72D297353CC}">
              <c16:uniqueId val="{00000005-3C2A-4A9F-821F-0B8CE674300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4033</c:v>
                </c:pt>
                <c:pt idx="3">
                  <c:v>3990</c:v>
                </c:pt>
                <c:pt idx="6">
                  <c:v>3958</c:v>
                </c:pt>
                <c:pt idx="9">
                  <c:v>3967</c:v>
                </c:pt>
                <c:pt idx="12">
                  <c:v>3847</c:v>
                </c:pt>
              </c:numCache>
            </c:numRef>
          </c:val>
          <c:extLst>
            <c:ext xmlns:c16="http://schemas.microsoft.com/office/drawing/2014/chart" uri="{C3380CC4-5D6E-409C-BE32-E72D297353CC}">
              <c16:uniqueId val="{00000006-3C2A-4A9F-821F-0B8CE674300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441</c:v>
                </c:pt>
                <c:pt idx="3">
                  <c:v>395</c:v>
                </c:pt>
                <c:pt idx="6">
                  <c:v>367</c:v>
                </c:pt>
                <c:pt idx="9">
                  <c:v>328</c:v>
                </c:pt>
                <c:pt idx="12">
                  <c:v>289</c:v>
                </c:pt>
              </c:numCache>
            </c:numRef>
          </c:val>
          <c:extLst>
            <c:ext xmlns:c16="http://schemas.microsoft.com/office/drawing/2014/chart" uri="{C3380CC4-5D6E-409C-BE32-E72D297353CC}">
              <c16:uniqueId val="{00000007-3C2A-4A9F-821F-0B8CE674300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4144</c:v>
                </c:pt>
                <c:pt idx="3">
                  <c:v>4020</c:v>
                </c:pt>
                <c:pt idx="6">
                  <c:v>3730</c:v>
                </c:pt>
                <c:pt idx="9">
                  <c:v>3077</c:v>
                </c:pt>
                <c:pt idx="12">
                  <c:v>2872</c:v>
                </c:pt>
              </c:numCache>
            </c:numRef>
          </c:val>
          <c:extLst>
            <c:ext xmlns:c16="http://schemas.microsoft.com/office/drawing/2014/chart" uri="{C3380CC4-5D6E-409C-BE32-E72D297353CC}">
              <c16:uniqueId val="{00000008-3C2A-4A9F-821F-0B8CE674300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12</c:v>
                </c:pt>
                <c:pt idx="3">
                  <c:v>0</c:v>
                </c:pt>
                <c:pt idx="6">
                  <c:v>0</c:v>
                </c:pt>
                <c:pt idx="9">
                  <c:v>0</c:v>
                </c:pt>
                <c:pt idx="12">
                  <c:v>0</c:v>
                </c:pt>
              </c:numCache>
            </c:numRef>
          </c:val>
          <c:extLst>
            <c:ext xmlns:c16="http://schemas.microsoft.com/office/drawing/2014/chart" uri="{C3380CC4-5D6E-409C-BE32-E72D297353CC}">
              <c16:uniqueId val="{00000009-3C2A-4A9F-821F-0B8CE674300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11359</c:v>
                </c:pt>
                <c:pt idx="3">
                  <c:v>10407</c:v>
                </c:pt>
                <c:pt idx="6">
                  <c:v>9709</c:v>
                </c:pt>
                <c:pt idx="9">
                  <c:v>9693</c:v>
                </c:pt>
                <c:pt idx="12">
                  <c:v>8970</c:v>
                </c:pt>
              </c:numCache>
            </c:numRef>
          </c:val>
          <c:extLst>
            <c:ext xmlns:c16="http://schemas.microsoft.com/office/drawing/2014/chart" uri="{C3380CC4-5D6E-409C-BE32-E72D297353CC}">
              <c16:uniqueId val="{0000000A-3C2A-4A9F-821F-0B8CE67430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2A-4A9F-821F-0B8CE67430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2781</c:v>
                </c:pt>
                <c:pt idx="1">
                  <c:v>2761</c:v>
                </c:pt>
                <c:pt idx="2">
                  <c:v>2741</c:v>
                </c:pt>
              </c:numCache>
            </c:numRef>
          </c:val>
          <c:extLst>
            <c:ext xmlns:c16="http://schemas.microsoft.com/office/drawing/2014/chart" uri="{C3380CC4-5D6E-409C-BE32-E72D297353CC}">
              <c16:uniqueId val="{00000000-19F6-4F1F-86CF-4D37D0BBE13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434</c:v>
                </c:pt>
                <c:pt idx="1">
                  <c:v>553</c:v>
                </c:pt>
                <c:pt idx="2">
                  <c:v>553</c:v>
                </c:pt>
              </c:numCache>
            </c:numRef>
          </c:val>
          <c:extLst>
            <c:ext xmlns:c16="http://schemas.microsoft.com/office/drawing/2014/chart" uri="{C3380CC4-5D6E-409C-BE32-E72D297353CC}">
              <c16:uniqueId val="{00000001-19F6-4F1F-86CF-4D37D0BBE13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3967</c:v>
                </c:pt>
                <c:pt idx="1">
                  <c:v>4564</c:v>
                </c:pt>
                <c:pt idx="2">
                  <c:v>5010</c:v>
                </c:pt>
              </c:numCache>
            </c:numRef>
          </c:val>
          <c:extLst>
            <c:ext xmlns:c16="http://schemas.microsoft.com/office/drawing/2014/chart" uri="{C3380CC4-5D6E-409C-BE32-E72D297353CC}">
              <c16:uniqueId val="{00000002-19F6-4F1F-86CF-4D37D0BBE1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{AF447200-2B9A-490B-86F5-93ACD55DD1AE}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F44-44C1-A8C2-DD1E52B621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{19C35F64-D1FC-401F-8777-2B98BE9EE664}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44-44C1-A8C2-DD1E52B621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{F0EDDBCE-0BC3-4BF7-8B0C-35F676E21916}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44-44C1-A8C2-DD1E52B621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{E29B03D4-943E-4022-8692-B1FD5E1E459E}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44-44C1-A8C2-DD1E52B621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{F63D9925-CDD6-4DF8-AD9C-2E6CE6346155}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44-44C1-A8C2-DD1E52B6212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{56D5E15A-9089-4674-9C67-8F9459DB49B4}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F44-44C1-A8C2-DD1E52B6212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{9293531F-EBDE-426F-ABC4-CFCC8B4C62B5}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F44-44C1-A8C2-DD1E52B6212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{AACD0BEC-E0C9-4068-9CE3-E2244090360E}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F44-44C1-A8C2-DD1E52B6212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{49B1803F-D1A5-49A5-8948-7861A8E77ED7}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F44-44C1-A8C2-DD1E52B621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57.9</c:v>
                </c:pt>
                <c:pt idx="16">
                  <c:v>59.4</c:v>
                </c:pt>
                <c:pt idx="24">
                  <c:v>60.8</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F44-44C1-A8C2-DD1E52B621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{0A55235E-3EF2-45EE-960E-B1EB23ADBB2C}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F44-44C1-A8C2-DD1E52B621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{D992353C-30FB-404A-8A3C-6108E1B1B364}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44-44C1-A8C2-DD1E52B621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{B121CA8F-B1F5-476D-9030-2624AEBDC2D3}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44-44C1-A8C2-DD1E52B621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{4EFA744C-9411-4DE4-90DA-FE0EE90EA7FF}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44-44C1-A8C2-DD1E52B621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{0079E035-47FF-4168-B100-0F8EF3BE0551}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44-44C1-A8C2-DD1E52B6212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{63AAD314-1216-43D5-8E17-B7097770B5F5}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F44-44C1-A8C2-DD1E52B6212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{A6ABA86F-C697-447B-B378-E70431C46650}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F44-44C1-A8C2-DD1E52B6212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{B9A93E34-A570-4C28-AE16-05628D1CBA7C}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F44-44C1-A8C2-DD1E52B6212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{84F92BBE-B59B-450A-8F0C-9BEC3627F3FA}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F44-44C1-A8C2-DD1E52B621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DF44-44C1-A8C2-DD1E52B62121}"/>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{8472B4CE-454F-4235-A2F5-12C0BE7A29B7}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054-4CE7-8BE4-F4409180B1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{BC89F46E-DBEF-466F-8AF7-2802F6359097}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54-4CE7-8BE4-F4409180B1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{87384C17-5794-4F7F-9224-4087A32BD7C0}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54-4CE7-8BE4-F4409180B1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{161AFB32-1C7C-4CB1-AE44-008DD193370D}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54-4CE7-8BE4-F4409180B1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{9151DAE9-C85A-47EE-B684-512CD97CB215}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54-4CE7-8BE4-F4409180B11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{CC0CB55D-9013-47E8-B5F8-3E092871C145}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054-4CE7-8BE4-F4409180B11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{F67A8EB3-FB23-404C-B8F6-6597BC1456A1}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054-4CE7-8BE4-F4409180B11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{A7AB7015-33F9-4592-A42F-D37BD9B0532F}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054-4CE7-8BE4-F4409180B11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{F239E1F9-92FF-41C0-9EF2-52AEAA414AF1}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054-4CE7-8BE4-F4409180B1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11.9</c:v>
                </c:pt>
                <c:pt idx="16">
                  <c:v>11.5</c:v>
                </c:pt>
                <c:pt idx="24">
                  <c:v>10.7</c:v>
                </c:pt>
                <c:pt idx="32">
                  <c:v>9.6999999999999993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054-4CE7-8BE4-F4409180B1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{6834B983-A53E-4CDE-84CF-9F9080DE6EB6}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054-4CE7-8BE4-F4409180B1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{80A2A8A3-94D6-49E3-BC9B-F0A0CEC6929B}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54-4CE7-8BE4-F4409180B1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{A79BDD64-E3D2-4197-A953-70E81D83B21C}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54-4CE7-8BE4-F4409180B1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{AE22A2CD-B76C-4AEC-976D-557DEDE767A7}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54-4CE7-8BE4-F4409180B1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{F152F8CB-EE19-4071-989A-09E51A1570DD}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54-4CE7-8BE4-F4409180B11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{119B479C-BE86-4E06-8651-E7E565CDC4BD}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054-4CE7-8BE4-F4409180B11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{DDE2A79D-7830-4CB9-8827-E787D2528FC2}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054-4CE7-8BE4-F4409180B118}"/>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{62466416-6639-4F5E-A038-6D3ECC46661E}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054-4CE7-8BE4-F4409180B118}"/>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{B9F9F446-1DB9-4A82-8832-E5E24409A7DF}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054-4CE7-8BE4-F4409180B1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3054-4CE7-8BE4-F4409180B118}"/>
            </c:ext>
          </c:extLst>
        </c:ser>
        <c:dLbls>
          <c:showLegendKey val="0"/>
          <c:showVal val="1"/>
          <c:showCatName val="0"/>
          <c:showSerName val="0"/>
          <c:showPercent val="0"/>
          <c:showBubbleSize val="0"/>
        </c:dLbls>
        <c:axId val="84219776"/>
        <c:axId val="84234240"/>
      </c:scatterChart>
      <c:valAx>
        <c:axId val="84219776"/>
        <c:scaling>
          <c:orientation val="maxMin"/>
          <c:max val="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31B591D-D223-4DC0-995D-D8F7211BFBA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28A8CC1-D73B-456C-8193-DC4476765FE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60FA359-8E90-4AF3-90D4-2A76548BC8D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D578F28-10D1-4EDE-9901-F2FC9C99468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66F0138-246D-448C-8D47-AA3813AE007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6A246A4-5E6E-4859-9DEF-215711D65AB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B7F0A59-AC68-46C4-8E74-AC1907B1374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37579BF-55FC-4697-9AAE-109F60C2CE7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99ABB41-2039-4EF8-A561-14975F5169B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39DC7FF-4959-413F-B58F-5200BDFF92C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530AC61-E514-41E9-B790-765D65555E7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6A94D64-244A-4493-9BA4-8C735E37C66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17,602
17,211
781.08
16,128,274
15,137,450
781,350
9,154,772
8,969,822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2AA508F-E79E-4264-BC28-77C89A6B693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21977AB-78C9-4E2B-8E8B-8ABB0BDA54F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4DE676F-78B6-4D3C-B925-D2C9654EC33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14E396C-99ED-45EA-A8D1-E9AEB5B507F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CCE3469-3B86-49A7-803F-FA6C945D0CF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811F123-75C6-44C4-A99B-35D81B561EB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A46D96E-CB53-4647-9024-77FE700677A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6A3BD4F-FFAE-4E06-8CB5-6B6E2298C86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3C286AF-6FC2-469C-A1F5-2A85C0B8BDB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4DFBED3-7E07-4919-AAC0-495A5467D39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BCE7BA9-6056-4C33-B142-9EA9BF1435B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20A6529-D1EE-4E69-93F6-A1684B0AD97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85251C4-DBAE-48F6-8DDC-8E3CD1DB560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778DBDD-FA66-4184-B398-654A7A273BD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E3879A9-8C74-4CEC-B5E0-A732639A0B6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D4AEBD5-0809-41F7-894E-FED24543AD4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ADCFA3B-7C58-4960-9D3B-8645FC45E18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8387625-BCD7-4600-BF61-3D6BA0387DD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D6B3A42-F045-454D-B468-737E3CC689A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397BA3B-CF3A-4716-9458-D5DFC1CE526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C04FE0B-5320-482B-B4AA-7FDE2FB749E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0412728-9CD3-402E-8E0E-D36A94C41B8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7D03EC3-2870-46D9-8574-338C7777503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516C43A-EE92-435D-B6AF-EA3323C3CC3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DDF7E4D-57D3-481C-851D-F1328A97723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2D96890-5130-4D4E-8586-C87C5A7C7CC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2EF0132-D63D-4165-96BB-146F7D0BF95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7A38572-590F-4F6B-87EC-41F7B2E1AE2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A103E04-A7AB-4EEE-A6E8-EF8A9D0D39F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AEC8AA8-524D-4F14-B60D-39A4AEF9E88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4C0EE52-9D35-4680-8E07-1DF8A9F8C8C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4CC6D3E-FA37-4278-98EA-0A79FB94041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3436006-EEFD-410E-B98E-CFE8C00E1F6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7738193-0B76-48F0-8427-AB5027667C7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EB0B054-73B7-4BC8-A19A-FB79D3DA7EE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8FF73ED-0E37-4158-9B5C-3F0D3A30895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B94401D-071A-4ED2-9578-D3DEA07C11E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42.8</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年群馬県年齢別人口統計調査）による過疎化の進行に加え、主産業である観光・農林業の低迷等により類似団体平均値を下回っている。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財政基盤の強化を図るため、移住定住の促進等による過疎化対策の取り組みや、事務事業の見直しによる歳出削減、公共施設の統廃合、ふるさと寄附金の受入体制の拡充等による財源確保など行財政改革の取り組みを強化する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057F4D9-B9D9-4FB9-BE6A-1E32ED698E3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BC4EECA1-91CE-4AC2-B26C-F4AFAD6737F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B55C4B01-2CAE-465A-8077-300886C1596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6D25E903-79BC-406A-A600-00CCD350094E}"/>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4A547585-F84D-44F6-851B-B364DF97A1C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9323BC1E-82E9-40B0-8B56-4BFE758FC82E}"/>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4A8494C3-7909-42C8-BBB7-24C408F229B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ADD3469-528C-40F5-8E57-6039B0AA8DE6}"/>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1FBF95F1-EF96-46A8-BD3A-F50FFB7D83ED}"/>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93C7D446-00FE-4049-BF04-209938195E3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25CF352D-2054-48DF-B46B-81C5954683CE}"/>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8D981AE4-7DDD-41B4-A238-15C465CECD83}"/>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49918B57-C063-4F1F-A589-90544784C968}"/>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69B0A426-E7F9-4344-8145-74D03811F7B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FA072EFE-0449-4AAC-AFC5-148B59DEE19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A8BEE28C-7241-4814-B1E0-F6BE9BBE0F9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FA19C284-0EB6-434C-933E-F333EBE0ABBF}"/>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5920CE7-B931-4BDC-84EA-35174C6C6A64}"/>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7F4B80A6-7D2F-4ACE-A66B-BF35CF7D1885}"/>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79946360-4F9C-4253-A413-C499989E2B89}"/>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F51844FD-0B63-479A-994B-E9754F0A82AB}"/>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7DB057EC-C0D3-45E1-856F-2C7F24D464A4}"/>
            </a:ext>
          </a:extLst>
        </xdr:cNvPr>
        <xdr:cNvCxnSpPr/>
      </xdr:nvCxnSpPr>
      <xdr:spPr>
        <a:xfrm>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27C6BE8-629C-4B87-B6B1-912989F171BC}"/>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BABC03F1-AD3C-406B-BFFC-C0DB1E9ED5FD}"/>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CC29870B-01D8-4139-A9E5-1D703C6EA98C}"/>
            </a:ext>
          </a:extLst>
        </xdr:cNvPr>
        <xdr:cNvCxnSpPr/>
      </xdr:nvCxnSpPr>
      <xdr:spPr>
        <a:xfrm>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140DC496-39CB-458C-81AD-A63F0E81B653}"/>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917F4EE5-998E-4D2C-A7EE-B2E65CA5E5F3}"/>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9F4F98BE-376C-4D04-B7A4-5A0DEAA14063}"/>
            </a:ext>
          </a:extLst>
        </xdr:cNvPr>
        <xdr:cNvCxnSpPr/>
      </xdr:nvCxnSpPr>
      <xdr:spPr>
        <a:xfrm>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A854CABA-FCF0-43E2-8277-9E69D8E6F87F}"/>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789C7C19-7786-4548-9D20-39CA53C61E0F}"/>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1C3AE3B2-D23A-4183-9542-FF24B42C2F1A}"/>
            </a:ext>
          </a:extLst>
        </xdr:cNvPr>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A3741084-640B-4245-A8D5-A1E7660E75CF}"/>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2CB1BFC0-AFF1-42D8-8079-4A00C2FBE33B}"/>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9E3283E5-7BA0-4BBC-90C4-093804D25A17}"/>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1A3BB247-9C40-4F24-92A5-20F27CE6C44D}"/>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B72AA85-DC23-419F-B1A6-7CB833941C1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71B6A22-DE98-4E90-ADF5-772CDF83F70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D400345-B827-4A55-BC86-C86ACF0CF05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C333F9A-700B-43FD-9723-04ECCDCDF6D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4244D52-1E93-45E4-83F8-AF510441778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69A7AC6F-0570-48C5-B2A9-010BE42A097F}"/>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a:extLst>
            <a:ext uri="{FF2B5EF4-FFF2-40B4-BE49-F238E27FC236}">
              <a16:creationId xmlns:a16="http://schemas.microsoft.com/office/drawing/2014/main" id="{DF927646-5278-4485-9F11-5035F67BB809}"/>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1CA5A60C-8124-4E3B-8912-31BB5B31FCF5}"/>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a:extLst>
            <a:ext uri="{FF2B5EF4-FFF2-40B4-BE49-F238E27FC236}">
              <a16:creationId xmlns:a16="http://schemas.microsoft.com/office/drawing/2014/main" id="{3C62F745-4A05-48A4-B026-76D41766946A}"/>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F279FC01-915C-44AB-BCD7-FE63ACA36984}"/>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1555323E-CFDD-4B7D-98B9-91E947666877}"/>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4103E6EF-73BF-4DE8-A7D4-C44FE55D3583}"/>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15922</xdr:rowOff>
    </xdr:from>
    <xdr:ext cx="762000" cy="259045"/>
    <xdr:sp macro="" textlink="">
      <xdr:nvSpPr>
        <xdr:cNvPr id="96" name="テキスト ボックス 95">
          <a:extLst>
            <a:ext uri="{FF2B5EF4-FFF2-40B4-BE49-F238E27FC236}">
              <a16:creationId xmlns:a16="http://schemas.microsoft.com/office/drawing/2014/main" id="{EB7D6935-4F60-4C55-9F49-ED3088405D34}"/>
            </a:ext>
          </a:extLst>
        </xdr:cNvPr>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AE561D68-92C5-466D-B8A0-D1088C1A8E73}"/>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15922</xdr:rowOff>
    </xdr:from>
    <xdr:ext cx="762000" cy="259045"/>
    <xdr:sp macro="" textlink="">
      <xdr:nvSpPr>
        <xdr:cNvPr id="98" name="テキスト ボックス 97">
          <a:extLst>
            <a:ext uri="{FF2B5EF4-FFF2-40B4-BE49-F238E27FC236}">
              <a16:creationId xmlns:a16="http://schemas.microsoft.com/office/drawing/2014/main" id="{410979B8-8119-40B3-8413-A897A9B526C0}"/>
            </a:ext>
          </a:extLst>
        </xdr:cNvPr>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B8EC90E-751B-49ED-8328-F6791FDA265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3BFE4EEC-77D6-4940-B89B-2FE66784A9B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4A1AD518-41C1-45D6-B382-3761D8DB7B8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F4124C9F-7298-44E9-89C8-33DE743349C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372E6898-1D34-44B1-B7C1-A21B4048E97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06CFB5C-219D-4CDF-9A3A-6CB0DF2FEB6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763FE036-8B99-44BC-8C80-DABE8ABFD40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087FA6F-E0FE-4FF8-952B-CE170EDC59A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B80836CE-EA66-403F-8006-E3CBA81CF59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3E0180F5-3542-4F56-BB20-663B0637E1C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66C56A32-DFB9-4B4B-8FAB-41A8762027A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C83CAE10-DF8E-4962-9A33-8B3CFE8E758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3359F5DC-68B9-4463-BA5D-22C0DB95DFE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年度については普通交付税の増や地方税減収補填特別交付金の措置などにより比率は改善したが、類似団体平均値を下回り横ばいで推移している。</a:t>
          </a:r>
        </a:p>
        <a:p>
          <a:r>
            <a:rPr kumimoji="1" lang="ja-JP" altLang="en-US" sz="1300">
              <a:latin typeface="ＭＳ Ｐゴシック" panose="020B0600070205080204" pitchFamily="50" charset="-128"/>
              <a:ea typeface="ＭＳ Ｐゴシック" panose="020B0600070205080204" pitchFamily="50" charset="-128"/>
            </a:rPr>
            <a:t>公共施設の統廃合の推進等により物件費や維持補修費などの削減に取り組んでいるが、社会情勢の変化に伴い行政コストが増大傾向にあり、また、高齢化の進行等に伴う扶助費の増加が今後も見込まれるため、事務事業の見直しによる経常経費のスリム化・効率化に継続的に取り組んで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9EDCCDFC-3404-408F-9B99-9F2A07EBEDA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AA32962A-8E35-4E2A-B9EA-1C79F11B0A6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86A3EB0-12DF-4560-B800-6EEDE28A60E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30417801-8DC0-44FE-8931-85C93898ECA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1EF67E3-0016-4F7C-8946-07E346E5EF31}"/>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B2FF4850-FDAE-4E83-ADD5-6EBB86D6CF72}"/>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2ADE9BE1-7B08-4C77-98A9-52D19E4DCA95}"/>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B197FD71-036C-45A9-B341-E18567229C2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8DB8524C-277F-4182-AA73-67A98A4E4659}"/>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7404A8A1-EF04-4BA4-8E22-C760D98826E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DCD85182-FFD9-4BCE-A044-819B206881B7}"/>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23A74ACF-903F-494D-A09D-6D45A3CF9AD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5E23B3B2-3C7E-49E4-ABDF-BA87061DE6B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3886A6E-3A13-4E11-A786-A374D35A06B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9B67AAD-B13A-4E38-A61B-56E3EB72E6EB}"/>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D755EEED-7FAB-43CB-9DD7-C62D79F233BB}"/>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740E7C27-B1BC-4870-A527-602B89FCFF75}"/>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14003A10-32B7-4571-8C2D-94830D8A92DB}"/>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8E70494D-0A34-4702-B631-058B8E5A75B5}"/>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65</xdr:row>
      <xdr:rowOff>138176</xdr:rowOff>
    </xdr:to>
    <xdr:cxnSp macro="">
      <xdr:nvCxnSpPr>
        <xdr:cNvPr id="131" name="直線コネクタ 130">
          <a:extLst>
            <a:ext uri="{FF2B5EF4-FFF2-40B4-BE49-F238E27FC236}">
              <a16:creationId xmlns:a16="http://schemas.microsoft.com/office/drawing/2014/main" id="{81FB41F1-B761-4977-8ABB-FE1B223CFAE1}"/>
            </a:ext>
          </a:extLst>
        </xdr:cNvPr>
        <xdr:cNvCxnSpPr/>
      </xdr:nvCxnSpPr>
      <xdr:spPr>
        <a:xfrm>
          <a:off x="4114800" y="11079734"/>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2EFE078E-E13B-45EE-8884-A083AD3404A8}"/>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CBAD0651-B56E-48AA-B0FB-846B5C1D1DEE}"/>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65</xdr:row>
      <xdr:rowOff>138176</xdr:rowOff>
    </xdr:to>
    <xdr:cxnSp macro="">
      <xdr:nvCxnSpPr>
        <xdr:cNvPr id="134" name="直線コネクタ 133">
          <a:extLst>
            <a:ext uri="{FF2B5EF4-FFF2-40B4-BE49-F238E27FC236}">
              <a16:creationId xmlns:a16="http://schemas.microsoft.com/office/drawing/2014/main" id="{2EF848B7-B5AA-4256-8706-1B5F539475BE}"/>
            </a:ext>
          </a:extLst>
        </xdr:cNvPr>
        <xdr:cNvCxnSpPr/>
      </xdr:nvCxnSpPr>
      <xdr:spPr>
        <a:xfrm flipV="1">
          <a:off x="3225800" y="1107973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225D0441-E1D9-4CC4-993F-EFD5AC635E62}"/>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DCF5EE0D-448F-438F-86A1-437945D8894D}"/>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138176</xdr:rowOff>
    </xdr:to>
    <xdr:cxnSp macro="">
      <xdr:nvCxnSpPr>
        <xdr:cNvPr id="137" name="直線コネクタ 136">
          <a:extLst>
            <a:ext uri="{FF2B5EF4-FFF2-40B4-BE49-F238E27FC236}">
              <a16:creationId xmlns:a16="http://schemas.microsoft.com/office/drawing/2014/main" id="{7964014C-75C5-4F62-B4EB-52AF1886EBF6}"/>
            </a:ext>
          </a:extLst>
        </xdr:cNvPr>
        <xdr:cNvCxnSpPr/>
      </xdr:nvCxnSpPr>
      <xdr:spPr>
        <a:xfrm>
          <a:off x="2336800" y="11277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6C98BE9E-D4E0-4930-999A-80B8EBAFF984}"/>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276ADCC1-E3ED-4423-BC1B-26F975BB3124}"/>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133350</xdr:rowOff>
    </xdr:to>
    <xdr:cxnSp macro="">
      <xdr:nvCxnSpPr>
        <xdr:cNvPr id="140" name="直線コネクタ 139">
          <a:extLst>
            <a:ext uri="{FF2B5EF4-FFF2-40B4-BE49-F238E27FC236}">
              <a16:creationId xmlns:a16="http://schemas.microsoft.com/office/drawing/2014/main" id="{37F667B2-0B7C-458D-8F0A-D09616AC3C56}"/>
            </a:ext>
          </a:extLst>
        </xdr:cNvPr>
        <xdr:cNvCxnSpPr/>
      </xdr:nvCxnSpPr>
      <xdr:spPr>
        <a:xfrm>
          <a:off x="1447800" y="1127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15CE0DA2-522B-4B12-8302-6E6B0F5F6981}"/>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CD09DFF5-707A-4146-9085-D156E9929630}"/>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EB07FEEE-9195-44C2-9183-D76C4141D989}"/>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FEEC5420-FD42-417F-B708-588672195969}"/>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559F0CF-3D52-4A22-934A-49344238196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EF6FD8D-2BE4-43BF-B9D2-B8891A4642C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BB56213-785A-4DB2-BBF5-29C9CEC197F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C0F0A13-A290-48A5-BD31-3F32D3BFDE9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3E5299F-D971-4362-ADBB-D57928D09E4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50" name="楕円 149">
          <a:extLst>
            <a:ext uri="{FF2B5EF4-FFF2-40B4-BE49-F238E27FC236}">
              <a16:creationId xmlns:a16="http://schemas.microsoft.com/office/drawing/2014/main" id="{272A22AF-BDD1-41DF-850F-40A8ED8A6EE8}"/>
            </a:ext>
          </a:extLst>
        </xdr:cNvPr>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51" name="財政構造の弾力性該当値テキスト">
          <a:extLst>
            <a:ext uri="{FF2B5EF4-FFF2-40B4-BE49-F238E27FC236}">
              <a16:creationId xmlns:a16="http://schemas.microsoft.com/office/drawing/2014/main" id="{9CDE39CE-FF43-4E2E-AC80-69CAD4E203B5}"/>
            </a:ext>
          </a:extLst>
        </xdr:cNvPr>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2" name="楕円 151">
          <a:extLst>
            <a:ext uri="{FF2B5EF4-FFF2-40B4-BE49-F238E27FC236}">
              <a16:creationId xmlns:a16="http://schemas.microsoft.com/office/drawing/2014/main" id="{3C710EBC-19C9-445B-A99C-C8C0EB41F07A}"/>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53" name="テキスト ボックス 152">
          <a:extLst>
            <a:ext uri="{FF2B5EF4-FFF2-40B4-BE49-F238E27FC236}">
              <a16:creationId xmlns:a16="http://schemas.microsoft.com/office/drawing/2014/main" id="{D7617921-CEE3-4157-B940-A491039D4CD4}"/>
            </a:ext>
          </a:extLst>
        </xdr:cNvPr>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4" name="楕円 153">
          <a:extLst>
            <a:ext uri="{FF2B5EF4-FFF2-40B4-BE49-F238E27FC236}">
              <a16:creationId xmlns:a16="http://schemas.microsoft.com/office/drawing/2014/main" id="{399D6C82-2C37-4EF0-8DCE-2292A9BE21C9}"/>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5" name="テキスト ボックス 154">
          <a:extLst>
            <a:ext uri="{FF2B5EF4-FFF2-40B4-BE49-F238E27FC236}">
              <a16:creationId xmlns:a16="http://schemas.microsoft.com/office/drawing/2014/main" id="{BCE43CF2-17E4-4AA4-8DA2-C25C80CE8F6F}"/>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6" name="楕円 155">
          <a:extLst>
            <a:ext uri="{FF2B5EF4-FFF2-40B4-BE49-F238E27FC236}">
              <a16:creationId xmlns:a16="http://schemas.microsoft.com/office/drawing/2014/main" id="{60717CFD-E5FD-4C41-B55E-120D73927D8A}"/>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7" name="テキスト ボックス 156">
          <a:extLst>
            <a:ext uri="{FF2B5EF4-FFF2-40B4-BE49-F238E27FC236}">
              <a16:creationId xmlns:a16="http://schemas.microsoft.com/office/drawing/2014/main" id="{9257CAFD-83F1-47E0-BE8B-8ECCA1633CDE}"/>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8" name="楕円 157">
          <a:extLst>
            <a:ext uri="{FF2B5EF4-FFF2-40B4-BE49-F238E27FC236}">
              <a16:creationId xmlns:a16="http://schemas.microsoft.com/office/drawing/2014/main" id="{9650CA0B-8E20-402A-AD9E-53E672486435}"/>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9" name="テキスト ボックス 158">
          <a:extLst>
            <a:ext uri="{FF2B5EF4-FFF2-40B4-BE49-F238E27FC236}">
              <a16:creationId xmlns:a16="http://schemas.microsoft.com/office/drawing/2014/main" id="{41A95435-3650-4F39-B035-7B7484D58135}"/>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F74F7259-836B-4D51-B532-21BAC1B4C98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C14D9417-0856-465A-AAE8-67E9BEE73A7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22104A5B-102D-4350-BCFD-1B7DB77E495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D9EEF63B-C0F0-4A43-967D-461228AA4DC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8FB227F0-AA29-45E3-8DAC-0E7F6DDD84D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EA07B2D2-5DD8-466D-8991-D2AD3C74A10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D1165941-1DC0-47A2-B8EB-399A3F66F01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B176D9F2-4ED4-4F83-BCC4-1CBB5B34297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A0730A20-21C2-4B6E-8FE5-FD360233921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1E4DEC66-2CD3-4117-AE85-101E04CAA98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615BAF1-8ADC-4732-B05E-44C0990A218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7940F13E-1AE1-408D-B871-B5569D3241F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E8A35508-5CA8-4F9F-B002-C4F567C93DA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村において類似した施設が点在していること、一般廃棄物処理施設やにいはるこども園などの施設運営を直営で行っていること、豪雪地帯であるため冬期間の道路除排雪に多額の費用が必要となることなどが要因となり、類似団体平均値を上回って推移している。</a:t>
          </a:r>
        </a:p>
        <a:p>
          <a:r>
            <a:rPr kumimoji="1" lang="ja-JP" altLang="en-US" sz="1300">
              <a:latin typeface="ＭＳ Ｐゴシック" panose="020B0600070205080204" pitchFamily="50" charset="-128"/>
              <a:ea typeface="ＭＳ Ｐゴシック" panose="020B0600070205080204" pitchFamily="50" charset="-128"/>
            </a:rPr>
            <a:t>道路除排雪経費については積雪・降雪状況に大きく左右されるが、公共施設の統廃合や指定管理者制度の導入拡大を引き続き推進し、コスト低減を図っていく。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1317F19-9299-4730-A1CF-7573A9AF5BE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F62AC3F1-2C3B-427C-A7E2-CD939B3642C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21A1BFB8-F5E9-4F9C-B21B-FAD387E6777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F2E565C1-EDBF-429C-948F-73961646154F}"/>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4F5D67DC-4297-4DF5-B1E6-0384AAA39EF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A9873A0A-0CA9-41E9-A0CE-90B0F8C863F9}"/>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1CDCC8A0-0FE9-4D94-9CCD-B5CCF223890C}"/>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25111129-8538-4BF2-B0B4-AD3B8D75EAF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1DBDBB5E-7E11-406F-9B29-7386410CFAF1}"/>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91CEE437-BACD-4688-81AD-6DBB72BF0C55}"/>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E72CD53E-60BA-41CE-B7BE-01B4B04B7F64}"/>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79D388BF-4F4F-4455-97BD-3AA8FCA080CF}"/>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5BA7F433-4A26-4A9A-8275-2F90FA7D52C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51120B48-EE77-4BF0-ABC8-1AA2DC6622C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E7EF8B55-1B8A-4B0E-A74E-0A863EE5DDF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DB355057-C4F2-4D42-B2F6-292F2B6D2F2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453DF3FA-2590-43DD-A138-861F06400D6C}"/>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CDD34829-D098-428D-8F02-6E8D9FB2FFCD}"/>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9F53C5D6-48F9-452D-B9B6-0E9F62F94DEA}"/>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2D80D0FA-4ACA-4F8A-BC9F-D19D9F26561F}"/>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5986B668-747D-4C0F-B91E-920D7742C478}"/>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64264</xdr:rowOff>
    </xdr:from>
    <xdr:to>
      <xdr:col>23</xdr:col>
      <xdr:colOff>133350</xdr:colOff>
      <xdr:row>87</xdr:row>
      <xdr:rowOff>66035</xdr:rowOff>
    </xdr:to>
    <xdr:cxnSp macro="">
      <xdr:nvCxnSpPr>
        <xdr:cNvPr id="194" name="直線コネクタ 193">
          <a:extLst>
            <a:ext uri="{FF2B5EF4-FFF2-40B4-BE49-F238E27FC236}">
              <a16:creationId xmlns:a16="http://schemas.microsoft.com/office/drawing/2014/main" id="{05D20E34-294C-4CE7-BF11-9EB5EE44409D}"/>
            </a:ext>
          </a:extLst>
        </xdr:cNvPr>
        <xdr:cNvCxnSpPr/>
      </xdr:nvCxnSpPr>
      <xdr:spPr>
        <a:xfrm flipV="1">
          <a:off x="4114800" y="14980414"/>
          <a:ext cx="8382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C221150F-4292-4912-9CD7-F3D7C1781267}"/>
            </a:ext>
          </a:extLst>
        </xdr:cNvPr>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FA666F73-07D2-4579-905A-1D44A47D6257}"/>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42538</xdr:rowOff>
    </xdr:from>
    <xdr:to>
      <xdr:col>19</xdr:col>
      <xdr:colOff>133350</xdr:colOff>
      <xdr:row>87</xdr:row>
      <xdr:rowOff>66035</xdr:rowOff>
    </xdr:to>
    <xdr:cxnSp macro="">
      <xdr:nvCxnSpPr>
        <xdr:cNvPr id="197" name="直線コネクタ 196">
          <a:extLst>
            <a:ext uri="{FF2B5EF4-FFF2-40B4-BE49-F238E27FC236}">
              <a16:creationId xmlns:a16="http://schemas.microsoft.com/office/drawing/2014/main" id="{F9095F37-58D8-4FAA-B5F6-0A25688CEA01}"/>
            </a:ext>
          </a:extLst>
        </xdr:cNvPr>
        <xdr:cNvCxnSpPr/>
      </xdr:nvCxnSpPr>
      <xdr:spPr>
        <a:xfrm>
          <a:off x="3225800" y="14787238"/>
          <a:ext cx="889000" cy="19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51C77155-B1DB-4D14-801C-15BFAC88B37C}"/>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199" name="テキスト ボックス 198">
          <a:extLst>
            <a:ext uri="{FF2B5EF4-FFF2-40B4-BE49-F238E27FC236}">
              <a16:creationId xmlns:a16="http://schemas.microsoft.com/office/drawing/2014/main" id="{3C6E9B19-59F8-4474-900D-3AB5DC43C9FE}"/>
            </a:ext>
          </a:extLst>
        </xdr:cNvPr>
        <xdr:cNvSpPr txBox="1"/>
      </xdr:nvSpPr>
      <xdr:spPr>
        <a:xfrm>
          <a:off x="3733800" y="1419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42538</xdr:rowOff>
    </xdr:from>
    <xdr:to>
      <xdr:col>15</xdr:col>
      <xdr:colOff>82550</xdr:colOff>
      <xdr:row>86</xdr:row>
      <xdr:rowOff>109491</xdr:rowOff>
    </xdr:to>
    <xdr:cxnSp macro="">
      <xdr:nvCxnSpPr>
        <xdr:cNvPr id="200" name="直線コネクタ 199">
          <a:extLst>
            <a:ext uri="{FF2B5EF4-FFF2-40B4-BE49-F238E27FC236}">
              <a16:creationId xmlns:a16="http://schemas.microsoft.com/office/drawing/2014/main" id="{5B30A8DF-55FE-480B-9FF1-9E01FED9A548}"/>
            </a:ext>
          </a:extLst>
        </xdr:cNvPr>
        <xdr:cNvCxnSpPr/>
      </xdr:nvCxnSpPr>
      <xdr:spPr>
        <a:xfrm flipV="1">
          <a:off x="2336800" y="14787238"/>
          <a:ext cx="889000" cy="6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164D17CE-5D62-4B96-AA75-4DAC6626C2BC}"/>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B086ED1F-B2A6-4DF3-8610-7F2ADC04E042}"/>
            </a:ext>
          </a:extLst>
        </xdr:cNvPr>
        <xdr:cNvSpPr txBox="1"/>
      </xdr:nvSpPr>
      <xdr:spPr>
        <a:xfrm>
          <a:off x="2844800"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98061</xdr:rowOff>
    </xdr:from>
    <xdr:to>
      <xdr:col>11</xdr:col>
      <xdr:colOff>31750</xdr:colOff>
      <xdr:row>86</xdr:row>
      <xdr:rowOff>109491</xdr:rowOff>
    </xdr:to>
    <xdr:cxnSp macro="">
      <xdr:nvCxnSpPr>
        <xdr:cNvPr id="203" name="直線コネクタ 202">
          <a:extLst>
            <a:ext uri="{FF2B5EF4-FFF2-40B4-BE49-F238E27FC236}">
              <a16:creationId xmlns:a16="http://schemas.microsoft.com/office/drawing/2014/main" id="{319C2E7C-21F3-481B-9B15-3C697B86CB80}"/>
            </a:ext>
          </a:extLst>
        </xdr:cNvPr>
        <xdr:cNvCxnSpPr/>
      </xdr:nvCxnSpPr>
      <xdr:spPr>
        <a:xfrm>
          <a:off x="1447800" y="1484276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2333C973-840E-4719-B424-04F97AE2A48A}"/>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143212</xdr:rowOff>
    </xdr:from>
    <xdr:ext cx="762000" cy="259045"/>
    <xdr:sp macro="" textlink="">
      <xdr:nvSpPr>
        <xdr:cNvPr id="205" name="テキスト ボックス 204">
          <a:extLst>
            <a:ext uri="{FF2B5EF4-FFF2-40B4-BE49-F238E27FC236}">
              <a16:creationId xmlns:a16="http://schemas.microsoft.com/office/drawing/2014/main" id="{E6C40121-8F5A-4876-816C-8B47DE142AA8}"/>
            </a:ext>
          </a:extLst>
        </xdr:cNvPr>
        <xdr:cNvSpPr txBox="1"/>
      </xdr:nvSpPr>
      <xdr:spPr>
        <a:xfrm>
          <a:off x="1955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4CD07C26-07CF-4FAC-B1A9-967D6A86D8E9}"/>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41956</xdr:rowOff>
    </xdr:from>
    <xdr:ext cx="762000" cy="259045"/>
    <xdr:sp macro="" textlink="">
      <xdr:nvSpPr>
        <xdr:cNvPr id="207" name="テキスト ボックス 206">
          <a:extLst>
            <a:ext uri="{FF2B5EF4-FFF2-40B4-BE49-F238E27FC236}">
              <a16:creationId xmlns:a16="http://schemas.microsoft.com/office/drawing/2014/main" id="{ACA2AE7D-5CF7-4B37-AA6A-BF23CCF00BD3}"/>
            </a:ext>
          </a:extLst>
        </xdr:cNvPr>
        <xdr:cNvSpPr txBox="1"/>
      </xdr:nvSpPr>
      <xdr:spPr>
        <a:xfrm>
          <a:off x="1066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C915E33-F17F-4F4E-B6D6-F1E362ED6C1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B881246-1D83-4EB2-87EB-5E2C27D0502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EA748CC-D405-4B8E-9880-EA66C623619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4D3E227-C54A-4A24-A04E-7E78E1DFA21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5774A05-4987-4CAB-BBEF-B931A65DFE2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13464</xdr:rowOff>
    </xdr:from>
    <xdr:to>
      <xdr:col>23</xdr:col>
      <xdr:colOff>184150</xdr:colOff>
      <xdr:row>87</xdr:row>
      <xdr:rowOff>115064</xdr:rowOff>
    </xdr:to>
    <xdr:sp macro="" textlink="">
      <xdr:nvSpPr>
        <xdr:cNvPr id="213" name="楕円 212">
          <a:extLst>
            <a:ext uri="{FF2B5EF4-FFF2-40B4-BE49-F238E27FC236}">
              <a16:creationId xmlns:a16="http://schemas.microsoft.com/office/drawing/2014/main" id="{D615FBBE-F952-4050-837C-BD996D21D614}"/>
            </a:ext>
          </a:extLst>
        </xdr:cNvPr>
        <xdr:cNvSpPr/>
      </xdr:nvSpPr>
      <xdr:spPr>
        <a:xfrm>
          <a:off x="4902200" y="149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156991</xdr:rowOff>
    </xdr:from>
    <xdr:ext cx="762000" cy="259045"/>
    <xdr:sp macro="" textlink="">
      <xdr:nvSpPr>
        <xdr:cNvPr id="214" name="人件費・物件費等の状況該当値テキスト">
          <a:extLst>
            <a:ext uri="{FF2B5EF4-FFF2-40B4-BE49-F238E27FC236}">
              <a16:creationId xmlns:a16="http://schemas.microsoft.com/office/drawing/2014/main" id="{DD16A052-C89E-42D1-B265-A475DF09CE9D}"/>
            </a:ext>
          </a:extLst>
        </xdr:cNvPr>
        <xdr:cNvSpPr txBox="1"/>
      </xdr:nvSpPr>
      <xdr:spPr>
        <a:xfrm>
          <a:off x="5041900" y="1490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15235</xdr:rowOff>
    </xdr:from>
    <xdr:to>
      <xdr:col>19</xdr:col>
      <xdr:colOff>184150</xdr:colOff>
      <xdr:row>87</xdr:row>
      <xdr:rowOff>116835</xdr:rowOff>
    </xdr:to>
    <xdr:sp macro="" textlink="">
      <xdr:nvSpPr>
        <xdr:cNvPr id="215" name="楕円 214">
          <a:extLst>
            <a:ext uri="{FF2B5EF4-FFF2-40B4-BE49-F238E27FC236}">
              <a16:creationId xmlns:a16="http://schemas.microsoft.com/office/drawing/2014/main" id="{B2320E53-C4AE-4A90-8435-166F47F77E05}"/>
            </a:ext>
          </a:extLst>
        </xdr:cNvPr>
        <xdr:cNvSpPr/>
      </xdr:nvSpPr>
      <xdr:spPr>
        <a:xfrm>
          <a:off x="4064000" y="149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101612</xdr:rowOff>
    </xdr:from>
    <xdr:ext cx="736600" cy="259045"/>
    <xdr:sp macro="" textlink="">
      <xdr:nvSpPr>
        <xdr:cNvPr id="216" name="テキスト ボックス 215">
          <a:extLst>
            <a:ext uri="{FF2B5EF4-FFF2-40B4-BE49-F238E27FC236}">
              <a16:creationId xmlns:a16="http://schemas.microsoft.com/office/drawing/2014/main" id="{26BDDFC7-8A43-4E44-A415-90D6C03FFA4D}"/>
            </a:ext>
          </a:extLst>
        </xdr:cNvPr>
        <xdr:cNvSpPr txBox="1"/>
      </xdr:nvSpPr>
      <xdr:spPr>
        <a:xfrm>
          <a:off x="3733800" y="1501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163188</xdr:rowOff>
    </xdr:from>
    <xdr:to>
      <xdr:col>15</xdr:col>
      <xdr:colOff>133350</xdr:colOff>
      <xdr:row>86</xdr:row>
      <xdr:rowOff>93338</xdr:rowOff>
    </xdr:to>
    <xdr:sp macro="" textlink="">
      <xdr:nvSpPr>
        <xdr:cNvPr id="217" name="楕円 216">
          <a:extLst>
            <a:ext uri="{FF2B5EF4-FFF2-40B4-BE49-F238E27FC236}">
              <a16:creationId xmlns:a16="http://schemas.microsoft.com/office/drawing/2014/main" id="{F00986FE-75BB-4163-9FC5-D4D63F992F7B}"/>
            </a:ext>
          </a:extLst>
        </xdr:cNvPr>
        <xdr:cNvSpPr/>
      </xdr:nvSpPr>
      <xdr:spPr>
        <a:xfrm>
          <a:off x="3175000" y="147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78115</xdr:rowOff>
    </xdr:from>
    <xdr:ext cx="762000" cy="259045"/>
    <xdr:sp macro="" textlink="">
      <xdr:nvSpPr>
        <xdr:cNvPr id="218" name="テキスト ボックス 217">
          <a:extLst>
            <a:ext uri="{FF2B5EF4-FFF2-40B4-BE49-F238E27FC236}">
              <a16:creationId xmlns:a16="http://schemas.microsoft.com/office/drawing/2014/main" id="{40FFF2A8-5D7B-45BF-989C-7F947AE65B48}"/>
            </a:ext>
          </a:extLst>
        </xdr:cNvPr>
        <xdr:cNvSpPr txBox="1"/>
      </xdr:nvSpPr>
      <xdr:spPr>
        <a:xfrm>
          <a:off x="2844800" y="1482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58691</xdr:rowOff>
    </xdr:from>
    <xdr:to>
      <xdr:col>11</xdr:col>
      <xdr:colOff>82550</xdr:colOff>
      <xdr:row>86</xdr:row>
      <xdr:rowOff>160291</xdr:rowOff>
    </xdr:to>
    <xdr:sp macro="" textlink="">
      <xdr:nvSpPr>
        <xdr:cNvPr id="219" name="楕円 218">
          <a:extLst>
            <a:ext uri="{FF2B5EF4-FFF2-40B4-BE49-F238E27FC236}">
              <a16:creationId xmlns:a16="http://schemas.microsoft.com/office/drawing/2014/main" id="{68148744-0079-4188-9033-6703860C1308}"/>
            </a:ext>
          </a:extLst>
        </xdr:cNvPr>
        <xdr:cNvSpPr/>
      </xdr:nvSpPr>
      <xdr:spPr>
        <a:xfrm>
          <a:off x="2286000" y="148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145068</xdr:rowOff>
    </xdr:from>
    <xdr:ext cx="762000" cy="259045"/>
    <xdr:sp macro="" textlink="">
      <xdr:nvSpPr>
        <xdr:cNvPr id="220" name="テキスト ボックス 219">
          <a:extLst>
            <a:ext uri="{FF2B5EF4-FFF2-40B4-BE49-F238E27FC236}">
              <a16:creationId xmlns:a16="http://schemas.microsoft.com/office/drawing/2014/main" id="{6DB53DFF-3551-4C2F-8EE2-8C8D5328EE12}"/>
            </a:ext>
          </a:extLst>
        </xdr:cNvPr>
        <xdr:cNvSpPr txBox="1"/>
      </xdr:nvSpPr>
      <xdr:spPr>
        <a:xfrm>
          <a:off x="1955800" y="148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47261</xdr:rowOff>
    </xdr:from>
    <xdr:to>
      <xdr:col>7</xdr:col>
      <xdr:colOff>31750</xdr:colOff>
      <xdr:row>86</xdr:row>
      <xdr:rowOff>148861</xdr:rowOff>
    </xdr:to>
    <xdr:sp macro="" textlink="">
      <xdr:nvSpPr>
        <xdr:cNvPr id="221" name="楕円 220">
          <a:extLst>
            <a:ext uri="{FF2B5EF4-FFF2-40B4-BE49-F238E27FC236}">
              <a16:creationId xmlns:a16="http://schemas.microsoft.com/office/drawing/2014/main" id="{5C742ECD-687E-4022-9D68-F7076239C108}"/>
            </a:ext>
          </a:extLst>
        </xdr:cNvPr>
        <xdr:cNvSpPr/>
      </xdr:nvSpPr>
      <xdr:spPr>
        <a:xfrm>
          <a:off x="1397000" y="147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133638</xdr:rowOff>
    </xdr:from>
    <xdr:ext cx="762000" cy="259045"/>
    <xdr:sp macro="" textlink="">
      <xdr:nvSpPr>
        <xdr:cNvPr id="222" name="テキスト ボックス 221">
          <a:extLst>
            <a:ext uri="{FF2B5EF4-FFF2-40B4-BE49-F238E27FC236}">
              <a16:creationId xmlns:a16="http://schemas.microsoft.com/office/drawing/2014/main" id="{37594EAC-AD92-435A-8D70-FC5995230DB6}"/>
            </a:ext>
          </a:extLst>
        </xdr:cNvPr>
        <xdr:cNvSpPr txBox="1"/>
      </xdr:nvSpPr>
      <xdr:spPr>
        <a:xfrm>
          <a:off x="1066800" y="1487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AAEAA3B9-89DF-4A29-A034-15A723BEEBC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64E6D4AD-4E22-4320-B80D-3C35DFD2D01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9D4AAD29-FD95-4BD1-9F3F-3B946D0A618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9433658-606F-4123-8549-4080E62E907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B49762E9-EEAF-4778-A1EB-2A749B438A8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85E63821-ED69-4DF7-9334-E05E331BFA4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C1ACFAE2-CF63-4F1B-8D14-7709AA77131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A61A12E7-6EE2-4EEA-BF4E-1D510A8C4C4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CC655618-0255-4747-989E-0BAE6D26749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E2AA1D1C-D15B-43F1-8F37-EA6A498CB68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B4AAAD81-5588-4E6C-804D-5E300BC3577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FF06A07B-5515-45CC-920A-3339619B0F9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D5746E39-7C9F-4707-A2D5-9E7DED65FA6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継続的に改善しているものの、類似団体平均値を上回って推移しているため、今後も地域の水準等を考慮しながら給与の適正化に努める。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82DD6C1A-3EA1-4DDC-9E6F-B811D656F74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AD95BB58-2D15-46EE-AE34-C509CF058E8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5364C90A-CC96-4BA2-AABA-4B8F133F1FAC}"/>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FADFBCC8-6E95-4959-87FB-1A9D612F6217}"/>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92721C73-B8D7-40BD-A05A-DBFAF42E477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766B8BF4-0797-4294-909F-1758A0DF8B3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689C6A71-6E50-43F7-BA7B-6FB94BA56DA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6234D2CB-5A9A-4A00-A358-299C6F1B2E9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930E936-BE06-4239-96BE-22057D3D031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53939309-6781-44D3-A87C-80DFE5C980A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87557C1-FC1A-4B57-A3F9-A286948523BD}"/>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1BCA53E0-B230-4F7B-A96E-42F482C5C5F9}"/>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4B5EFED9-E54B-4B29-8CA7-B6CD63F47BC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438A554-0725-44B3-A2A8-BC55B9BA026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2845635B-DAF6-4BBC-8F6C-8DC9D7183D5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D5B0DD01-1B0A-41B0-B2CF-2A073AB1AA5A}"/>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6AB09513-3F99-4B6C-A282-53942769E9F4}"/>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DD2F2F06-3A8E-4904-835F-D6FB4A4848BA}"/>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4031994A-F72A-4880-BE6A-2055D1315A37}"/>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5B0AA2F-84BA-4749-B16D-D8A86C9241D4}"/>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21166</xdr:rowOff>
    </xdr:to>
    <xdr:cxnSp macro="">
      <xdr:nvCxnSpPr>
        <xdr:cNvPr id="256" name="直線コネクタ 255">
          <a:extLst>
            <a:ext uri="{FF2B5EF4-FFF2-40B4-BE49-F238E27FC236}">
              <a16:creationId xmlns:a16="http://schemas.microsoft.com/office/drawing/2014/main" id="{F0B5F79A-7BEB-4E63-8F00-1F9C27BF64ED}"/>
            </a:ext>
          </a:extLst>
        </xdr:cNvPr>
        <xdr:cNvCxnSpPr/>
      </xdr:nvCxnSpPr>
      <xdr:spPr>
        <a:xfrm flipV="1">
          <a:off x="16179800" y="147524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F9704DEC-5990-4F23-83A7-A95AC90B9DC4}"/>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16B688AC-AF76-400E-9FF1-B8CCF5C6FA3F}"/>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115005</xdr:rowOff>
    </xdr:to>
    <xdr:cxnSp macro="">
      <xdr:nvCxnSpPr>
        <xdr:cNvPr id="259" name="直線コネクタ 258">
          <a:extLst>
            <a:ext uri="{FF2B5EF4-FFF2-40B4-BE49-F238E27FC236}">
              <a16:creationId xmlns:a16="http://schemas.microsoft.com/office/drawing/2014/main" id="{450DE59E-776C-4F02-B851-1EB09B36A9AE}"/>
            </a:ext>
          </a:extLst>
        </xdr:cNvPr>
        <xdr:cNvCxnSpPr/>
      </xdr:nvCxnSpPr>
      <xdr:spPr>
        <a:xfrm flipV="1">
          <a:off x="15290800" y="147658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15A0FB47-19B5-471E-BB88-E2AA37E343CF}"/>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FD0DD452-3408-4BF1-8109-305BBA0ABF33}"/>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168628</xdr:rowOff>
    </xdr:to>
    <xdr:cxnSp macro="">
      <xdr:nvCxnSpPr>
        <xdr:cNvPr id="262" name="直線コネクタ 261">
          <a:extLst>
            <a:ext uri="{FF2B5EF4-FFF2-40B4-BE49-F238E27FC236}">
              <a16:creationId xmlns:a16="http://schemas.microsoft.com/office/drawing/2014/main" id="{12E4B426-6930-4513-93DD-F242C19E5F88}"/>
            </a:ext>
          </a:extLst>
        </xdr:cNvPr>
        <xdr:cNvCxnSpPr/>
      </xdr:nvCxnSpPr>
      <xdr:spPr>
        <a:xfrm flipV="1">
          <a:off x="14401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870521C5-4512-4473-B147-7BD4C0D57214}"/>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E7155ECF-598B-44E2-9EBC-449140203C66}"/>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86</xdr:row>
      <xdr:rowOff>168628</xdr:rowOff>
    </xdr:to>
    <xdr:cxnSp macro="">
      <xdr:nvCxnSpPr>
        <xdr:cNvPr id="265" name="直線コネクタ 264">
          <a:extLst>
            <a:ext uri="{FF2B5EF4-FFF2-40B4-BE49-F238E27FC236}">
              <a16:creationId xmlns:a16="http://schemas.microsoft.com/office/drawing/2014/main" id="{25254B0F-940B-4B47-8DB7-CE25D3F14FE3}"/>
            </a:ext>
          </a:extLst>
        </xdr:cNvPr>
        <xdr:cNvCxnSpPr/>
      </xdr:nvCxnSpPr>
      <xdr:spPr>
        <a:xfrm>
          <a:off x="13512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74A665DA-A3D2-4B1F-8410-0DA0FDE11265}"/>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3F7D63EB-F2A2-49BB-A90E-DB7FAD655278}"/>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8A846AC7-AF09-4591-9B4A-915D63D52371}"/>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A5287CB6-931B-4DD8-9332-8E3CEE21BBB2}"/>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B532EC0-AC0D-495B-9ECE-728A5930385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C32AD5F-0E32-4B03-A158-D56D67FBFB0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B78E93F-9C9F-4157-B270-1E850D91D13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DFB7413-1AF8-4C0D-A8BE-23BB8C37BC0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E17D9BD-C479-4FD4-944C-5CF02049926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5" name="楕円 274">
          <a:extLst>
            <a:ext uri="{FF2B5EF4-FFF2-40B4-BE49-F238E27FC236}">
              <a16:creationId xmlns:a16="http://schemas.microsoft.com/office/drawing/2014/main" id="{A7B16ADC-D23B-49B6-AC63-60B92037C4D1}"/>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6" name="給与水準   （国との比較）該当値テキスト">
          <a:extLst>
            <a:ext uri="{FF2B5EF4-FFF2-40B4-BE49-F238E27FC236}">
              <a16:creationId xmlns:a16="http://schemas.microsoft.com/office/drawing/2014/main" id="{AE1B9C01-6FE8-499D-A082-5D4C7361414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a:extLst>
            <a:ext uri="{FF2B5EF4-FFF2-40B4-BE49-F238E27FC236}">
              <a16:creationId xmlns:a16="http://schemas.microsoft.com/office/drawing/2014/main" id="{D0B7C440-0531-469C-99A4-A5AF018128FE}"/>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a:extLst>
            <a:ext uri="{FF2B5EF4-FFF2-40B4-BE49-F238E27FC236}">
              <a16:creationId xmlns:a16="http://schemas.microsoft.com/office/drawing/2014/main" id="{114DBEBB-04AC-4BBC-B0CE-9D11E52AA8C5}"/>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9" name="楕円 278">
          <a:extLst>
            <a:ext uri="{FF2B5EF4-FFF2-40B4-BE49-F238E27FC236}">
              <a16:creationId xmlns:a16="http://schemas.microsoft.com/office/drawing/2014/main" id="{4255FB5D-A2BD-4911-9CAF-788C7E895BB6}"/>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0" name="テキスト ボックス 279">
          <a:extLst>
            <a:ext uri="{FF2B5EF4-FFF2-40B4-BE49-F238E27FC236}">
              <a16:creationId xmlns:a16="http://schemas.microsoft.com/office/drawing/2014/main" id="{49BD5A24-43BC-498C-9517-0C29F3B8A9B1}"/>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1" name="楕円 280">
          <a:extLst>
            <a:ext uri="{FF2B5EF4-FFF2-40B4-BE49-F238E27FC236}">
              <a16:creationId xmlns:a16="http://schemas.microsoft.com/office/drawing/2014/main" id="{0E16952D-3CBE-45BC-BC69-7A3ADA25D7B7}"/>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2" name="テキスト ボックス 281">
          <a:extLst>
            <a:ext uri="{FF2B5EF4-FFF2-40B4-BE49-F238E27FC236}">
              <a16:creationId xmlns:a16="http://schemas.microsoft.com/office/drawing/2014/main" id="{7F1F2472-588E-4333-AF04-71295D0712F3}"/>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3" name="楕円 282">
          <a:extLst>
            <a:ext uri="{FF2B5EF4-FFF2-40B4-BE49-F238E27FC236}">
              <a16:creationId xmlns:a16="http://schemas.microsoft.com/office/drawing/2014/main" id="{20515A4A-B9E2-40C6-AB42-46EA69A2FA2E}"/>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4" name="テキスト ボックス 283">
          <a:extLst>
            <a:ext uri="{FF2B5EF4-FFF2-40B4-BE49-F238E27FC236}">
              <a16:creationId xmlns:a16="http://schemas.microsoft.com/office/drawing/2014/main" id="{89B8A40A-42CB-42ED-9189-D4E5E69FBFD9}"/>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9D06A20E-A46D-4057-A1A5-E7552845F3E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259C44A6-B547-432B-A0A3-7C4945676E2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5F652FA1-6BFC-41A7-8724-69FEC6490AE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C2061922-9F42-42CB-9E08-D0002C872B5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770BEEC8-BC59-4EBB-956A-CBBAF29C40D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413E7FD0-D600-4BE7-8DE8-F2D9F2D47A3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182D50FC-0536-40FF-9A32-93025825BE2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8957C2A0-170B-4196-9C9F-1CF9B4021BD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AC7825F4-74EC-414C-9916-888C7FDBB2D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E817BAA-EF21-4CA0-BB97-C9ED1AF172D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47C33E23-2593-4106-B740-B8935A061F6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9D1F307C-9224-4B40-89C9-845ABA29BE0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77ACD868-8B3A-4683-95A9-75DB7487647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）であり支所を設置していることや、管理運営を直営で行っている施設が複数あるため、類似団体平均値を上回っているが、人口が減少するなかにあってほぼ横ばいで推移している。</a:t>
          </a:r>
        </a:p>
        <a:p>
          <a:r>
            <a:rPr kumimoji="1" lang="ja-JP" altLang="en-US" sz="1300">
              <a:latin typeface="ＭＳ Ｐゴシック" panose="020B0600070205080204" pitchFamily="50" charset="-128"/>
              <a:ea typeface="ＭＳ Ｐゴシック" panose="020B0600070205080204" pitchFamily="50" charset="-128"/>
            </a:rPr>
            <a:t>社会情勢の変化等に伴いあらゆる分野での行政需要が拡大しており、職員の削減について難しい面もあるが、事務事業の見直し、</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の推進、アウトソーシングの推進等により類似団体平均値との差の縮小に努める。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FF8FE1DF-713B-46A4-B3D4-71967B976D3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65D27133-9F40-42FC-9FCA-D8309F9CA90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9B82C120-EE99-4506-988F-C72FDFD75B8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9AF77E30-52BD-4141-81C6-3613949AA6A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5D377EDA-DB78-4706-A0B7-57E1B91F73B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79DB5206-8AA6-4DF2-A50E-08DDBA8ED98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FB024942-F91B-4FEE-9253-E38B29CC2EF3}"/>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E40EF903-C49D-486F-A2FC-F1DA7A23256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6F186DE9-7305-4087-94DF-E6EE1669742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7C38BA0E-7620-445E-8B1B-A8BEB627D97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285AA1BB-F605-4510-8B43-1861E27D310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787ACE35-58C7-4459-A995-CF5FDBD6178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ADF9F90D-35F5-4133-A991-05BE0E0298A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4432FC-3222-46AF-83EB-BA6EFA36CB8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CF84CCFB-24E7-4CA0-89F2-A551279FC62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9CDB677D-7013-42E9-B7BD-E996AF50D5E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EB10FCDD-287D-4055-89B2-71DB252E2DF7}"/>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8B5288B4-1FC8-4F80-A0A1-54796F639C6F}"/>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D2754228-3DE9-4A9D-9BB8-E7B477E987AE}"/>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A0B91E76-F586-429E-8F01-BC4967A33C24}"/>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87B4EEE0-EB40-4DAF-B659-14631CA97D2A}"/>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147531</xdr:rowOff>
    </xdr:from>
    <xdr:to>
      <xdr:col>81</xdr:col>
      <xdr:colOff>44450</xdr:colOff>
      <xdr:row>61</xdr:row>
      <xdr:rowOff>159596</xdr:rowOff>
    </xdr:to>
    <xdr:cxnSp macro="">
      <xdr:nvCxnSpPr>
        <xdr:cNvPr id="319" name="直線コネクタ 318">
          <a:extLst>
            <a:ext uri="{FF2B5EF4-FFF2-40B4-BE49-F238E27FC236}">
              <a16:creationId xmlns:a16="http://schemas.microsoft.com/office/drawing/2014/main" id="{85F033A2-E8F3-4160-81FC-5129C5848A23}"/>
            </a:ext>
          </a:extLst>
        </xdr:cNvPr>
        <xdr:cNvCxnSpPr/>
      </xdr:nvCxnSpPr>
      <xdr:spPr>
        <a:xfrm>
          <a:off x="16179800" y="1060598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88ECFECB-BB44-4768-A60B-783DD6A98F83}"/>
            </a:ext>
          </a:extLst>
        </xdr:cNvPr>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DDC82DDF-56E3-4777-A101-895D2206E05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120721</xdr:rowOff>
    </xdr:from>
    <xdr:to>
      <xdr:col>77</xdr:col>
      <xdr:colOff>44450</xdr:colOff>
      <xdr:row>61</xdr:row>
      <xdr:rowOff>147531</xdr:rowOff>
    </xdr:to>
    <xdr:cxnSp macro="">
      <xdr:nvCxnSpPr>
        <xdr:cNvPr id="322" name="直線コネクタ 321">
          <a:extLst>
            <a:ext uri="{FF2B5EF4-FFF2-40B4-BE49-F238E27FC236}">
              <a16:creationId xmlns:a16="http://schemas.microsoft.com/office/drawing/2014/main" id="{C92FDEB1-71EB-451B-92B1-503BB12661FD}"/>
            </a:ext>
          </a:extLst>
        </xdr:cNvPr>
        <xdr:cNvCxnSpPr/>
      </xdr:nvCxnSpPr>
      <xdr:spPr>
        <a:xfrm>
          <a:off x="15290800" y="10579171"/>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960950BB-1705-4BD9-B18E-C153F6E4E47F}"/>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FE176C6F-D70D-4D48-B40A-65B7FEF93C94}"/>
            </a:ext>
          </a:extLst>
        </xdr:cNvPr>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120721</xdr:rowOff>
    </xdr:from>
    <xdr:to>
      <xdr:col>72</xdr:col>
      <xdr:colOff>203200</xdr:colOff>
      <xdr:row>61</xdr:row>
      <xdr:rowOff>134126</xdr:rowOff>
    </xdr:to>
    <xdr:cxnSp macro="">
      <xdr:nvCxnSpPr>
        <xdr:cNvPr id="325" name="直線コネクタ 324">
          <a:extLst>
            <a:ext uri="{FF2B5EF4-FFF2-40B4-BE49-F238E27FC236}">
              <a16:creationId xmlns:a16="http://schemas.microsoft.com/office/drawing/2014/main" id="{007EA0DB-526E-424C-B631-2A2DDFA88503}"/>
            </a:ext>
          </a:extLst>
        </xdr:cNvPr>
        <xdr:cNvCxnSpPr/>
      </xdr:nvCxnSpPr>
      <xdr:spPr>
        <a:xfrm flipV="1">
          <a:off x="14401800" y="1057917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2FC93B3-5F9B-47FC-B66C-53C09810E397}"/>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a:extLst>
            <a:ext uri="{FF2B5EF4-FFF2-40B4-BE49-F238E27FC236}">
              <a16:creationId xmlns:a16="http://schemas.microsoft.com/office/drawing/2014/main" id="{56FE6EFB-5689-4EB2-94A0-61F9E682DD10}"/>
            </a:ext>
          </a:extLst>
        </xdr:cNvPr>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134126</xdr:rowOff>
    </xdr:from>
    <xdr:to>
      <xdr:col>68</xdr:col>
      <xdr:colOff>152400</xdr:colOff>
      <xdr:row>61</xdr:row>
      <xdr:rowOff>164959</xdr:rowOff>
    </xdr:to>
    <xdr:cxnSp macro="">
      <xdr:nvCxnSpPr>
        <xdr:cNvPr id="328" name="直線コネクタ 327">
          <a:extLst>
            <a:ext uri="{FF2B5EF4-FFF2-40B4-BE49-F238E27FC236}">
              <a16:creationId xmlns:a16="http://schemas.microsoft.com/office/drawing/2014/main" id="{11748A56-1671-4B3A-A455-8C73322C7CC2}"/>
            </a:ext>
          </a:extLst>
        </xdr:cNvPr>
        <xdr:cNvCxnSpPr/>
      </xdr:nvCxnSpPr>
      <xdr:spPr>
        <a:xfrm flipV="1">
          <a:off x="13512800" y="10592576"/>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4D06C1A0-CFA7-41D5-9118-A44153C7A1B3}"/>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a:extLst>
            <a:ext uri="{FF2B5EF4-FFF2-40B4-BE49-F238E27FC236}">
              <a16:creationId xmlns:a16="http://schemas.microsoft.com/office/drawing/2014/main" id="{6B53A7B1-4A1E-4792-B2DD-1B6AA8C63CB1}"/>
            </a:ext>
          </a:extLst>
        </xdr:cNvPr>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F8433DB8-F3BD-4908-B877-3C8042F1F3E6}"/>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9FEB6FBB-A284-4260-A6C7-433A74941CAE}"/>
            </a:ext>
          </a:extLst>
        </xdr:cNvPr>
        <xdr:cNvSpPr txBox="1"/>
      </xdr:nvSpPr>
      <xdr:spPr>
        <a:xfrm>
          <a:off x="13131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F0257194-E608-41C8-86FA-E5D9197D3CF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B52DE77-0604-4EF9-AFB0-7D2D37DD86C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B35CE6F-2D5B-4252-B65E-94AC43FE10B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A9B4F26-C198-4AEA-A365-2CB23F6010D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A757449-2D6D-47A6-B5D1-38293362927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108796</xdr:rowOff>
    </xdr:from>
    <xdr:to>
      <xdr:col>81</xdr:col>
      <xdr:colOff>95250</xdr:colOff>
      <xdr:row>62</xdr:row>
      <xdr:rowOff>38946</xdr:rowOff>
    </xdr:to>
    <xdr:sp macro="" textlink="">
      <xdr:nvSpPr>
        <xdr:cNvPr id="338" name="楕円 337">
          <a:extLst>
            <a:ext uri="{FF2B5EF4-FFF2-40B4-BE49-F238E27FC236}">
              <a16:creationId xmlns:a16="http://schemas.microsoft.com/office/drawing/2014/main" id="{CD9F193A-1C16-4C71-9337-D7531D9D1759}"/>
            </a:ext>
          </a:extLst>
        </xdr:cNvPr>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80873</xdr:rowOff>
    </xdr:from>
    <xdr:ext cx="762000" cy="259045"/>
    <xdr:sp macro="" textlink="">
      <xdr:nvSpPr>
        <xdr:cNvPr id="339" name="定員管理の状況該当値テキスト">
          <a:extLst>
            <a:ext uri="{FF2B5EF4-FFF2-40B4-BE49-F238E27FC236}">
              <a16:creationId xmlns:a16="http://schemas.microsoft.com/office/drawing/2014/main" id="{DFC56B34-46D5-43B1-A7B9-86B092EFE1E0}"/>
            </a:ext>
          </a:extLst>
        </xdr:cNvPr>
        <xdr:cNvSpPr txBox="1"/>
      </xdr:nvSpPr>
      <xdr:spPr>
        <a:xfrm>
          <a:off x="17106900" y="105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96731</xdr:rowOff>
    </xdr:from>
    <xdr:to>
      <xdr:col>77</xdr:col>
      <xdr:colOff>95250</xdr:colOff>
      <xdr:row>62</xdr:row>
      <xdr:rowOff>26881</xdr:rowOff>
    </xdr:to>
    <xdr:sp macro="" textlink="">
      <xdr:nvSpPr>
        <xdr:cNvPr id="340" name="楕円 339">
          <a:extLst>
            <a:ext uri="{FF2B5EF4-FFF2-40B4-BE49-F238E27FC236}">
              <a16:creationId xmlns:a16="http://schemas.microsoft.com/office/drawing/2014/main" id="{A8D21F1D-9ABD-4678-A908-96CAA5CC1755}"/>
            </a:ext>
          </a:extLst>
        </xdr:cNvPr>
        <xdr:cNvSpPr/>
      </xdr:nvSpPr>
      <xdr:spPr>
        <a:xfrm>
          <a:off x="16129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41" name="テキスト ボックス 340">
          <a:extLst>
            <a:ext uri="{FF2B5EF4-FFF2-40B4-BE49-F238E27FC236}">
              <a16:creationId xmlns:a16="http://schemas.microsoft.com/office/drawing/2014/main" id="{ABE50DB3-E073-4B0E-AA08-746A59A142F6}"/>
            </a:ext>
          </a:extLst>
        </xdr:cNvPr>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69921</xdr:rowOff>
    </xdr:from>
    <xdr:to>
      <xdr:col>73</xdr:col>
      <xdr:colOff>44450</xdr:colOff>
      <xdr:row>62</xdr:row>
      <xdr:rowOff>71</xdr:rowOff>
    </xdr:to>
    <xdr:sp macro="" textlink="">
      <xdr:nvSpPr>
        <xdr:cNvPr id="342" name="楕円 341">
          <a:extLst>
            <a:ext uri="{FF2B5EF4-FFF2-40B4-BE49-F238E27FC236}">
              <a16:creationId xmlns:a16="http://schemas.microsoft.com/office/drawing/2014/main" id="{3F3B55BB-98F3-4D3D-8C71-6A9CA71CC4EB}"/>
            </a:ext>
          </a:extLst>
        </xdr:cNvPr>
        <xdr:cNvSpPr/>
      </xdr:nvSpPr>
      <xdr:spPr>
        <a:xfrm>
          <a:off x="15240000" y="105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156298</xdr:rowOff>
    </xdr:from>
    <xdr:ext cx="762000" cy="259045"/>
    <xdr:sp macro="" textlink="">
      <xdr:nvSpPr>
        <xdr:cNvPr id="343" name="テキスト ボックス 342">
          <a:extLst>
            <a:ext uri="{FF2B5EF4-FFF2-40B4-BE49-F238E27FC236}">
              <a16:creationId xmlns:a16="http://schemas.microsoft.com/office/drawing/2014/main" id="{5B2BA085-F235-4B55-86B7-7C6E1D1D7B89}"/>
            </a:ext>
          </a:extLst>
        </xdr:cNvPr>
        <xdr:cNvSpPr txBox="1"/>
      </xdr:nvSpPr>
      <xdr:spPr>
        <a:xfrm>
          <a:off x="14909800" y="106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83326</xdr:rowOff>
    </xdr:from>
    <xdr:to>
      <xdr:col>68</xdr:col>
      <xdr:colOff>203200</xdr:colOff>
      <xdr:row>62</xdr:row>
      <xdr:rowOff>13476</xdr:rowOff>
    </xdr:to>
    <xdr:sp macro="" textlink="">
      <xdr:nvSpPr>
        <xdr:cNvPr id="344" name="楕円 343">
          <a:extLst>
            <a:ext uri="{FF2B5EF4-FFF2-40B4-BE49-F238E27FC236}">
              <a16:creationId xmlns:a16="http://schemas.microsoft.com/office/drawing/2014/main" id="{0376ECB7-FDAF-4BC2-A0F4-EDDDBE072C32}"/>
            </a:ext>
          </a:extLst>
        </xdr:cNvPr>
        <xdr:cNvSpPr/>
      </xdr:nvSpPr>
      <xdr:spPr>
        <a:xfrm>
          <a:off x="14351000" y="105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169703</xdr:rowOff>
    </xdr:from>
    <xdr:ext cx="762000" cy="259045"/>
    <xdr:sp macro="" textlink="">
      <xdr:nvSpPr>
        <xdr:cNvPr id="345" name="テキスト ボックス 344">
          <a:extLst>
            <a:ext uri="{FF2B5EF4-FFF2-40B4-BE49-F238E27FC236}">
              <a16:creationId xmlns:a16="http://schemas.microsoft.com/office/drawing/2014/main" id="{2B7AD50D-EDFC-43F5-B5F4-743B4328F127}"/>
            </a:ext>
          </a:extLst>
        </xdr:cNvPr>
        <xdr:cNvSpPr txBox="1"/>
      </xdr:nvSpPr>
      <xdr:spPr>
        <a:xfrm>
          <a:off x="14020800" y="106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114159</xdr:rowOff>
    </xdr:from>
    <xdr:to>
      <xdr:col>64</xdr:col>
      <xdr:colOff>152400</xdr:colOff>
      <xdr:row>62</xdr:row>
      <xdr:rowOff>44309</xdr:rowOff>
    </xdr:to>
    <xdr:sp macro="" textlink="">
      <xdr:nvSpPr>
        <xdr:cNvPr id="346" name="楕円 345">
          <a:extLst>
            <a:ext uri="{FF2B5EF4-FFF2-40B4-BE49-F238E27FC236}">
              <a16:creationId xmlns:a16="http://schemas.microsoft.com/office/drawing/2014/main" id="{3988BAF6-81F0-4CB4-B8BE-7BD9B3490E4B}"/>
            </a:ext>
          </a:extLst>
        </xdr:cNvPr>
        <xdr:cNvSpPr/>
      </xdr:nvSpPr>
      <xdr:spPr>
        <a:xfrm>
          <a:off x="13462000" y="105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29086</xdr:rowOff>
    </xdr:from>
    <xdr:ext cx="762000" cy="259045"/>
    <xdr:sp macro="" textlink="">
      <xdr:nvSpPr>
        <xdr:cNvPr id="347" name="テキスト ボックス 346">
          <a:extLst>
            <a:ext uri="{FF2B5EF4-FFF2-40B4-BE49-F238E27FC236}">
              <a16:creationId xmlns:a16="http://schemas.microsoft.com/office/drawing/2014/main" id="{C9CD482F-69A3-49A6-90A1-487C1AE11659}"/>
            </a:ext>
          </a:extLst>
        </xdr:cNvPr>
        <xdr:cNvSpPr txBox="1"/>
      </xdr:nvSpPr>
      <xdr:spPr>
        <a:xfrm>
          <a:off x="13131800" y="1065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CF5008B1-0F84-4CB3-BD78-67AA281A888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D79233C9-631F-460A-A2D6-A451B16F3B0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54E8E5EF-1507-4A3C-81FE-7426F11037D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B7633FE5-2372-436F-86D1-015078545D6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FFE569D4-E91C-4A3E-8FA5-66249379F4E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51633390-B36A-424B-8406-5CB3ABFA493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8B7EFB3-F8E3-4AAB-9226-0AAC7BE5DC0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647A9231-5E60-4ABC-98A4-9DAF1081194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6EA73BF6-C495-4715-83BA-1D8D228F358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2869CDC6-2EFA-4705-9542-81D65715106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368F1178-CE6B-41F1-9B15-111518EABEF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2CA8C147-3B5F-465F-BDF9-759167998E5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CBBE6DA3-EE92-4F19-BCC2-F638CCFB94D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実質公債費比率は改善傾向にあるものの、類似団体平均値を上回って推移している。</a:t>
          </a:r>
        </a:p>
        <a:p>
          <a:r>
            <a:rPr kumimoji="1" lang="ja-JP" altLang="en-US" sz="1300">
              <a:latin typeface="ＭＳ Ｐゴシック" panose="020B0600070205080204" pitchFamily="50" charset="-128"/>
              <a:ea typeface="ＭＳ Ｐゴシック" panose="020B0600070205080204" pitchFamily="50" charset="-128"/>
            </a:rPr>
            <a:t>公共施設の統廃合を進めているところであり、これに伴う大規模事業の財源として地方債を活用しているため、発行額や残高など適正な管理を行い、今後も比率の改善に努めていく。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FC37F755-68DD-46D3-BDAB-57E1CA1BFAF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E3209919-F124-431F-8A12-575C3707C71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7DD912C9-5AD7-412D-9851-50845264756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BAA651A4-C0E9-4F79-90FF-BCE1EAE9D82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339C81BB-3CD3-44DC-9B2E-C6441B89F8A4}"/>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837EAD78-7621-4FA5-930A-00FE5369D82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C47559ED-1645-4634-866B-6D933598D87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926414E7-0D6E-4FF2-8406-AB64B75F220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E7472803-58F3-4A5A-A8E5-C9996326132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93C116E7-7C5B-4F1B-8DC3-6C4FE4D68E7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82432493-B8AF-4F5D-9333-64E89F2EDFC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8AC67A5D-3274-4D43-8F33-B9D24146D18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3738AFCF-F314-4AF6-8E12-B739C6991FB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33535792-3D21-4E30-AB84-67F1657AFEA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DD7341A-A65F-41CB-9835-8C7D4721B10E}"/>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8FA02FB4-2DC4-469C-938B-41CF17C85A43}"/>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D7026115-0753-44A6-82A9-49762C6F16B2}"/>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E348BAEE-CF80-4C15-A07B-B172E6D1BE39}"/>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CE83BDE-A4AE-4652-B3E2-7A6D20AA4C54}"/>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71120</xdr:rowOff>
    </xdr:to>
    <xdr:cxnSp macro="">
      <xdr:nvCxnSpPr>
        <xdr:cNvPr id="380" name="直線コネクタ 379">
          <a:extLst>
            <a:ext uri="{FF2B5EF4-FFF2-40B4-BE49-F238E27FC236}">
              <a16:creationId xmlns:a16="http://schemas.microsoft.com/office/drawing/2014/main" id="{8E169F92-C711-43C4-A236-E8061B762C17}"/>
            </a:ext>
          </a:extLst>
        </xdr:cNvPr>
        <xdr:cNvCxnSpPr/>
      </xdr:nvCxnSpPr>
      <xdr:spPr>
        <a:xfrm flipV="1">
          <a:off x="16179800" y="73630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5023C896-3CBC-4F5B-A403-BF57D1E8F8CA}"/>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21E97EB9-3DB0-4AA1-935A-D9E0061EF315}"/>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135467</xdr:rowOff>
    </xdr:to>
    <xdr:cxnSp macro="">
      <xdr:nvCxnSpPr>
        <xdr:cNvPr id="383" name="直線コネクタ 382">
          <a:extLst>
            <a:ext uri="{FF2B5EF4-FFF2-40B4-BE49-F238E27FC236}">
              <a16:creationId xmlns:a16="http://schemas.microsoft.com/office/drawing/2014/main" id="{AB48AFF5-2C10-4707-9E3D-2D5CC841C351}"/>
            </a:ext>
          </a:extLst>
        </xdr:cNvPr>
        <xdr:cNvCxnSpPr/>
      </xdr:nvCxnSpPr>
      <xdr:spPr>
        <a:xfrm flipV="1">
          <a:off x="15290800" y="74434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47B83648-0ED3-4886-A0D2-5807D77D0383}"/>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3A1F9969-882C-4B3F-B686-13241AF392DD}"/>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167640</xdr:rowOff>
    </xdr:to>
    <xdr:cxnSp macro="">
      <xdr:nvCxnSpPr>
        <xdr:cNvPr id="386" name="直線コネクタ 385">
          <a:extLst>
            <a:ext uri="{FF2B5EF4-FFF2-40B4-BE49-F238E27FC236}">
              <a16:creationId xmlns:a16="http://schemas.microsoft.com/office/drawing/2014/main" id="{CCD134DA-9170-4503-BF46-1D52AD412BD3}"/>
            </a:ext>
          </a:extLst>
        </xdr:cNvPr>
        <xdr:cNvCxnSpPr/>
      </xdr:nvCxnSpPr>
      <xdr:spPr>
        <a:xfrm flipV="1">
          <a:off x="14401800" y="75078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ED19F208-5F69-4EF9-BC5E-F3E2B923A324}"/>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FFC76FA7-9B25-4F20-9AEF-8F7A2C9053B6}"/>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43</xdr:row>
      <xdr:rowOff>167640</xdr:rowOff>
    </xdr:to>
    <xdr:cxnSp macro="">
      <xdr:nvCxnSpPr>
        <xdr:cNvPr id="389" name="直線コネクタ 388">
          <a:extLst>
            <a:ext uri="{FF2B5EF4-FFF2-40B4-BE49-F238E27FC236}">
              <a16:creationId xmlns:a16="http://schemas.microsoft.com/office/drawing/2014/main" id="{3F1AC942-C0DA-4E5F-9331-3CFCD55930BB}"/>
            </a:ext>
          </a:extLst>
        </xdr:cNvPr>
        <xdr:cNvCxnSpPr/>
      </xdr:nvCxnSpPr>
      <xdr:spPr>
        <a:xfrm>
          <a:off x="13512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1681F9BD-16AD-4EF4-8C93-D6A62D8635D9}"/>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6EC060FA-39AA-4064-962A-B8D559ADC9F2}"/>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E96EE572-8516-42F7-90C3-A03120DF0707}"/>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1FFBB37E-A443-4B02-AF93-EEBB66AAAE5A}"/>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E2062C5E-9684-4BC6-8C7A-73E10E973E8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C54F06F-4077-44B9-A9F6-E2508C6D29C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D10B2BF-8191-4D87-8D51-79B0B6672C9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3C28AC4-1721-4294-B74D-684DBEC68C1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1ADB5EB-C797-476E-8476-F9B2ABC60EA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399" name="楕円 398">
          <a:extLst>
            <a:ext uri="{FF2B5EF4-FFF2-40B4-BE49-F238E27FC236}">
              <a16:creationId xmlns:a16="http://schemas.microsoft.com/office/drawing/2014/main" id="{692B2B64-2518-430C-A8B5-D21AC569D69C}"/>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0" name="公債費負担の状況該当値テキスト">
          <a:extLst>
            <a:ext uri="{FF2B5EF4-FFF2-40B4-BE49-F238E27FC236}">
              <a16:creationId xmlns:a16="http://schemas.microsoft.com/office/drawing/2014/main" id="{4B2FA665-DFB9-4E5D-AFCD-BFEF59FEF89D}"/>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20320</xdr:rowOff>
    </xdr:from>
    <xdr:to>
      <xdr:col>77</xdr:col>
      <xdr:colOff>95250</xdr:colOff>
      <xdr:row>43</xdr:row>
      <xdr:rowOff>121920</xdr:rowOff>
    </xdr:to>
    <xdr:sp macro="" textlink="">
      <xdr:nvSpPr>
        <xdr:cNvPr id="401" name="楕円 400">
          <a:extLst>
            <a:ext uri="{FF2B5EF4-FFF2-40B4-BE49-F238E27FC236}">
              <a16:creationId xmlns:a16="http://schemas.microsoft.com/office/drawing/2014/main" id="{87F63929-CB5F-477C-8928-C5A386202C46}"/>
            </a:ext>
          </a:extLst>
        </xdr:cNvPr>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106697</xdr:rowOff>
    </xdr:from>
    <xdr:ext cx="736600" cy="259045"/>
    <xdr:sp macro="" textlink="">
      <xdr:nvSpPr>
        <xdr:cNvPr id="402" name="テキスト ボックス 401">
          <a:extLst>
            <a:ext uri="{FF2B5EF4-FFF2-40B4-BE49-F238E27FC236}">
              <a16:creationId xmlns:a16="http://schemas.microsoft.com/office/drawing/2014/main" id="{D0F802E7-AB7C-490E-9206-40CDEA78074E}"/>
            </a:ext>
          </a:extLst>
        </xdr:cNvPr>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3" name="楕円 402">
          <a:extLst>
            <a:ext uri="{FF2B5EF4-FFF2-40B4-BE49-F238E27FC236}">
              <a16:creationId xmlns:a16="http://schemas.microsoft.com/office/drawing/2014/main" id="{37AD8103-8479-4CF0-9919-67E398574D26}"/>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4" name="テキスト ボックス 403">
          <a:extLst>
            <a:ext uri="{FF2B5EF4-FFF2-40B4-BE49-F238E27FC236}">
              <a16:creationId xmlns:a16="http://schemas.microsoft.com/office/drawing/2014/main" id="{0AF8913E-24B1-47B4-AA06-C62903ADE342}"/>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5" name="楕円 404">
          <a:extLst>
            <a:ext uri="{FF2B5EF4-FFF2-40B4-BE49-F238E27FC236}">
              <a16:creationId xmlns:a16="http://schemas.microsoft.com/office/drawing/2014/main" id="{C718194F-98FC-4209-98E6-EC1A5C5A7781}"/>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6" name="テキスト ボックス 405">
          <a:extLst>
            <a:ext uri="{FF2B5EF4-FFF2-40B4-BE49-F238E27FC236}">
              <a16:creationId xmlns:a16="http://schemas.microsoft.com/office/drawing/2014/main" id="{53E295AA-6FC8-4CEF-AA07-F26EDADD3595}"/>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7" name="楕円 406">
          <a:extLst>
            <a:ext uri="{FF2B5EF4-FFF2-40B4-BE49-F238E27FC236}">
              <a16:creationId xmlns:a16="http://schemas.microsoft.com/office/drawing/2014/main" id="{FBD74D57-FB66-4709-99E2-12C0EC2F60D3}"/>
            </a:ext>
          </a:extLst>
        </xdr:cNvPr>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08" name="テキスト ボックス 407">
          <a:extLst>
            <a:ext uri="{FF2B5EF4-FFF2-40B4-BE49-F238E27FC236}">
              <a16:creationId xmlns:a16="http://schemas.microsoft.com/office/drawing/2014/main" id="{901A976D-405D-48CA-9F1F-935BC8014F3F}"/>
            </a:ext>
          </a:extLst>
        </xdr:cNvPr>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B05A2593-8C9C-4053-AF07-6C430C9A8EF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34EF9BAA-4903-4929-B1BD-481E7DFA6B3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6EAE5D04-BA55-40C9-B961-0FB71C71025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26E1D798-8C7F-466C-B4E8-3E60A31BC65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A21EF294-BE3B-4CA8-858C-C60BF04B1F5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401F7F89-F56D-433F-B8BB-DB9E09806DE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C8C1D5C5-2122-4F0D-810A-9E2A07AC1F8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9A64DF46-6A0A-4D7E-B506-6422D1D85E9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67BD63E4-4515-424A-AAAC-D56F8B9F01A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53F756CD-0B02-4DFA-B89D-D8F4BB35782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568ADF4E-35D5-486F-A360-56A08E82AD0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2D26CA-6395-4AF8-A596-AFC29B7979A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2B994D52-BB13-4420-9869-F72AB826F04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合併後、地方債残高縮減のため繰上償還を進めたことや、基金残高を維持していることから、将来負担額より充当可能財源等の額が大きくなり、将来負担比率は算定されていない。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今後も地方債の発行抑制等を含めた行財政改革を継続的に実施し、財政の健全化を図っていく。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6A0F85BD-9AF3-4DC1-97FC-0CD3BD58BE4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98066515-6B0B-4D50-92B7-F73F70237B7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AB3AE24A-8C10-484B-8959-A337086B882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4CF1C50F-4B0D-4E8F-99F8-A00C75E98461}"/>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89713A74-2854-4624-BFE4-A3E0C24A293D}"/>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1AA827CD-88C7-4C33-8C50-E0637533D62C}"/>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BD37FC83-8152-49BD-BAAC-DAF12CAD1D9B}"/>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F0A03C07-C523-44F9-9890-C34BE412372E}"/>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79D40468-AA93-4785-B534-EC736297D7A9}"/>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C36CCA65-BAB2-445D-A860-569264EB2365}"/>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EB736FB-8A93-4C40-86B4-4C52A4A089C7}"/>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6F14FA05-D77C-47A7-9C5C-992A5CEB85F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8959CD90-7226-47BA-8E94-5041DA19440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DEE3C29-5666-4039-BA92-DE7D64289DFA}"/>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5C6BB79F-49DE-4121-9FEC-D9C477CAE57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C4D8137-A8CF-4293-AB77-4C5BBEAD8967}"/>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D4DF766A-37DA-4889-8C7C-A300CB87442C}"/>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40BFCF3F-A271-42A6-910E-67CA4E5F5A3A}"/>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5E124773-3E4F-4D0C-9D66-B8624B6A06A7}"/>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50DD61B7-A6E4-43F6-9F37-F146A082B382}"/>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307AA989-DFFD-4929-8C0C-A4661667A99A}"/>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80D4325C-9E30-4045-AEA9-6EA905D10ECE}"/>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FB288F5C-A2D9-46AB-A05C-94DB3ECD058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F8BA205C-DD2A-444E-B08C-4E79A69A9666}"/>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6" name="フローチャート: 判断 445">
          <a:extLst>
            <a:ext uri="{FF2B5EF4-FFF2-40B4-BE49-F238E27FC236}">
              <a16:creationId xmlns:a16="http://schemas.microsoft.com/office/drawing/2014/main" id="{8E72A636-6329-45EE-BC97-26132AB40832}"/>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7" name="テキスト ボックス 446">
          <a:extLst>
            <a:ext uri="{FF2B5EF4-FFF2-40B4-BE49-F238E27FC236}">
              <a16:creationId xmlns:a16="http://schemas.microsoft.com/office/drawing/2014/main" id="{AE2026E9-E1E3-4785-BF4F-FE96B6C8806C}"/>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8" name="フローチャート: 判断 447">
          <a:extLst>
            <a:ext uri="{FF2B5EF4-FFF2-40B4-BE49-F238E27FC236}">
              <a16:creationId xmlns:a16="http://schemas.microsoft.com/office/drawing/2014/main" id="{3C98071A-B70F-4E0C-9AE8-6442E3BA1A02}"/>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F72671C4-9042-4347-813D-779955BA87C2}"/>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1DC3748F-58A3-44AD-85BE-E15A15DACC9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5839EB10-7ABE-4BE9-B85B-A092F5504B4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22D9BF23-D3BE-488A-81E8-D5580B0DFC6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BDE3D5B5-A1E6-413E-8070-AACCC147B61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96CF503-CF93-4076-8943-AA7DC62CED5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0C70759-4B00-4F91-9D02-BDEA3BA4105D}"/>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44FB2C2-2D8E-488A-979D-B06D22103D5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8B84A411-60DC-40AF-B9BD-08466E9FD0A6}"/>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65061C0-4413-46EE-A48A-B6C29ABA35B7}"/>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A11A66FA-3BF1-4D18-8536-FD77FE8DB7F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196CC1F-B2D5-475C-98CB-8F063FFFF84B}"/>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3EB34CB4-83D0-49FC-8462-F9F3C1DB6191}"/>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EA2E844F-C6CD-406C-8211-43EAD4E3832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8167AE19-C161-4896-95B9-B417B69B8DC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11A33437-49AB-4A80-B829-AE6B24C40DDA}"/>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C147629B-43BF-42F3-8C62-2522F212F31F}"/>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17,602
17,211
781.08
16,128,274
15,137,450
781,350
9,154,772
8,969,822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D4E80E6-3150-4B45-8A75-57AA48E72019}"/>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E0E50232-5296-4908-A681-B412B95BCFA9}"/>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21C2070-04C7-4C35-BB37-43F29D425B9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58B8A02-3C7F-468B-8C11-975F22F7285C}"/>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659BCB04-DF56-4D03-A855-178F8F82D02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7ECFBFA0-6D43-4BD7-A0C9-DF5116B64612}"/>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2791EB80-A344-4059-8652-8C789903043C}"/>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4B07046F-57BB-4ADE-BAC3-AC32BEDF493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46D27FF3-44B3-464F-91B0-59BF3DD57F63}"/>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6122FB3-9ACB-4706-8EAA-EE043AC0332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EBEC7448-3DC9-4ABD-B1BC-90AE6498FDBB}"/>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7368EF15-94D6-4B4C-8C6D-A0492CB1A787}"/>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131E1DD-FCB7-482C-AAF1-5A8E229B19F3}"/>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CC00C02-41B6-459F-9190-8E81A44F83C7}"/>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31DBBF7-F911-46A0-A0F2-CAA0F8C57A53}"/>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B7913B1D-D32B-4AB1-BAB8-CAF81BD84B9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437E7C9-1D81-4C85-96B6-C5C5E661102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1F84C69-F94E-4AB4-8C59-617256D10955}"/>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F2C588E-92DE-43AF-96B5-968A0C1C4F3B}"/>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77CDBE5A-F093-46BB-99B3-6F31E6E10D2B}"/>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FE9E924A-5B34-4F18-8958-1D6C1548B27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74FDEC19-CAD0-4327-A549-109B4942A8D3}"/>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C150BF-D610-46B7-B86C-CB3692C3E26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9657E84F-A810-4947-8EA2-0150DBC9A56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54FE0F92-1FE7-4B83-BC8A-B7C774B5827C}"/>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3BFEC1A8-1A33-4170-9673-5AD2A43364D8}"/>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A4755F3F-C25D-4C8B-A26D-67EBBD65329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26FD5D85-C00A-4314-A182-9E74A0B90A3B}"/>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FC6077A-6C5A-4F8D-B48E-78E6B302FDB4}"/>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D1903D20-417A-42D9-A2B8-46AEE896FBFE}"/>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6F34F9BC-86ED-43CE-A44C-AE87040BD99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E07F908-4C74-4D33-9649-9B2C4546EF24}"/>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経常収支比率の人件費分は類似団体平均値を下回って推移している。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の推進やアウトソーシングの推進等を行いながら今後も人件費の適正な管理に努める。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C43AA819-3885-4A65-B4D0-7584D45B196F}"/>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5DADDCE-B14A-415D-BFBC-5C5B51DA67F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0196E93-D617-4F1E-8081-9B00DB81EDAE}"/>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44313B2F-0E18-4092-9540-01D52F3828E3}"/>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26A7B6FF-1725-436A-9A3C-F9BBCB585846}"/>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FC5F1A5B-ECC6-4435-A99D-CA9F891139C8}"/>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E4C245BF-4FB4-4B52-80CE-33EA3FC66ED8}"/>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1DA30C51-D9CF-4300-AC05-83CFD299EFF8}"/>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696737CC-7BA5-492C-8F97-87D2D6BA4AD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4D60C5E6-39F8-4B2C-8342-0E0511494514}"/>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9B626858-3653-47EB-9881-28548D7F0C65}"/>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75C2F3CF-C020-4B58-9C51-C5B329D9D6E5}"/>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707BD441-8215-40BD-A578-0C82E04A6486}"/>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67768368-0DAE-4017-A2C8-B6AACA016F08}"/>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FCE8D265-36DB-4274-9A9C-A96EFEB557C9}"/>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5CD3C6CD-B762-4844-9E3F-827C31CD33E8}"/>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EB1A73A3-D0E8-4719-BC18-7412B918A5D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CC5F8136-5048-441D-9B5F-C0A1BF92F5B3}"/>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E9B4E531-5461-4A1A-B10D-6AA249FB5F8D}"/>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A3FF8720-6A6C-435E-BACD-8FC4F979BA7F}"/>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8C40C742-7939-4F0E-8042-A332AB298943}"/>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B589805D-25AB-4EFC-BF54-8CFAC44C81DA}"/>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57C91284-4DD6-4EC6-AE3F-3225680C1886}"/>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167822</xdr:rowOff>
    </xdr:from>
    <xdr:to>
      <xdr:col>24</xdr:col>
      <xdr:colOff>25400</xdr:colOff>
      <xdr:row>34</xdr:row>
      <xdr:rowOff>29028</xdr:rowOff>
    </xdr:to>
    <xdr:cxnSp macro="">
      <xdr:nvCxnSpPr>
        <xdr:cNvPr id="68" name="直線コネクタ 67">
          <a:extLst>
            <a:ext uri="{FF2B5EF4-FFF2-40B4-BE49-F238E27FC236}">
              <a16:creationId xmlns:a16="http://schemas.microsoft.com/office/drawing/2014/main" id="{0B00F291-5069-4E94-A0C9-106DAA6FE294}"/>
            </a:ext>
          </a:extLst>
        </xdr:cNvPr>
        <xdr:cNvCxnSpPr/>
      </xdr:nvCxnSpPr>
      <xdr:spPr>
        <a:xfrm flipV="1">
          <a:off x="3987800" y="5825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B02EB85-9B08-4A9E-B74C-A33E56BCC2DA}"/>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FDD3BC9F-BCC7-4ECA-9EF8-9B7752CF57F8}"/>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35</xdr:row>
      <xdr:rowOff>20864</xdr:rowOff>
    </xdr:to>
    <xdr:cxnSp macro="">
      <xdr:nvCxnSpPr>
        <xdr:cNvPr id="71" name="直線コネクタ 70">
          <a:extLst>
            <a:ext uri="{FF2B5EF4-FFF2-40B4-BE49-F238E27FC236}">
              <a16:creationId xmlns:a16="http://schemas.microsoft.com/office/drawing/2014/main" id="{08184CDC-309A-46CF-9A40-DAA31AEE58AE}"/>
            </a:ext>
          </a:extLst>
        </xdr:cNvPr>
        <xdr:cNvCxnSpPr/>
      </xdr:nvCxnSpPr>
      <xdr:spPr>
        <a:xfrm flipV="1">
          <a:off x="3098800" y="58583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B787931B-9749-4731-8F9A-7CBE0D9746E1}"/>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E645B35-5839-406D-84E3-73A53B3AE9CF}"/>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148772</xdr:rowOff>
    </xdr:from>
    <xdr:to>
      <xdr:col>15</xdr:col>
      <xdr:colOff>98425</xdr:colOff>
      <xdr:row>35</xdr:row>
      <xdr:rowOff>20864</xdr:rowOff>
    </xdr:to>
    <xdr:cxnSp macro="">
      <xdr:nvCxnSpPr>
        <xdr:cNvPr id="74" name="直線コネクタ 73">
          <a:extLst>
            <a:ext uri="{FF2B5EF4-FFF2-40B4-BE49-F238E27FC236}">
              <a16:creationId xmlns:a16="http://schemas.microsoft.com/office/drawing/2014/main" id="{F5AB4648-B6B3-49D2-BEA3-D818D7F74918}"/>
            </a:ext>
          </a:extLst>
        </xdr:cNvPr>
        <xdr:cNvCxnSpPr/>
      </xdr:nvCxnSpPr>
      <xdr:spPr>
        <a:xfrm>
          <a:off x="2209800" y="5978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EE9DE29C-3613-4C73-85E3-81039FD9C2B1}"/>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493D9A8C-436A-4D57-87FF-3247DBC1E27F}"/>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148772</xdr:rowOff>
    </xdr:from>
    <xdr:to>
      <xdr:col>11</xdr:col>
      <xdr:colOff>9525</xdr:colOff>
      <xdr:row>35</xdr:row>
      <xdr:rowOff>31750</xdr:rowOff>
    </xdr:to>
    <xdr:cxnSp macro="">
      <xdr:nvCxnSpPr>
        <xdr:cNvPr id="77" name="直線コネクタ 76">
          <a:extLst>
            <a:ext uri="{FF2B5EF4-FFF2-40B4-BE49-F238E27FC236}">
              <a16:creationId xmlns:a16="http://schemas.microsoft.com/office/drawing/2014/main" id="{D8945FDF-4809-41FF-B506-B6F85F3E0F4E}"/>
            </a:ext>
          </a:extLst>
        </xdr:cNvPr>
        <xdr:cNvCxnSpPr/>
      </xdr:nvCxnSpPr>
      <xdr:spPr>
        <a:xfrm flipV="1">
          <a:off x="1320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C0BF3BB5-0657-4938-BFA5-0D45E2DFB7CE}"/>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76C9C7B0-8FBB-46C2-9026-231E4DC3C565}"/>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CCAAB9C0-1E50-4E07-B475-970036795D5D}"/>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1CE5B281-88CC-41DC-AF4E-F205B53A2B48}"/>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202C1AD1-C502-402A-AA91-700539E528CD}"/>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D0E7715D-4587-4DC9-9E73-39C02543538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90F8690A-0626-4673-9209-D8D581E240D4}"/>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85EB90B1-2382-4364-9B86-ABE4195E594D}"/>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998130DD-6A86-475B-AA0F-AE872FE5DE1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117022</xdr:rowOff>
    </xdr:from>
    <xdr:to>
      <xdr:col>24</xdr:col>
      <xdr:colOff>76200</xdr:colOff>
      <xdr:row>34</xdr:row>
      <xdr:rowOff>47172</xdr:rowOff>
    </xdr:to>
    <xdr:sp macro="" textlink="">
      <xdr:nvSpPr>
        <xdr:cNvPr id="87" name="楕円 86">
          <a:extLst>
            <a:ext uri="{FF2B5EF4-FFF2-40B4-BE49-F238E27FC236}">
              <a16:creationId xmlns:a16="http://schemas.microsoft.com/office/drawing/2014/main" id="{A10F7CE8-6ADC-4650-BC02-3ACBA364AA10}"/>
            </a:ext>
          </a:extLst>
        </xdr:cNvPr>
        <xdr:cNvSpPr/>
      </xdr:nvSpPr>
      <xdr:spPr>
        <a:xfrm>
          <a:off x="4775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133549</xdr:rowOff>
    </xdr:from>
    <xdr:ext cx="762000" cy="259045"/>
    <xdr:sp macro="" textlink="">
      <xdr:nvSpPr>
        <xdr:cNvPr id="88" name="人件費該当値テキスト">
          <a:extLst>
            <a:ext uri="{FF2B5EF4-FFF2-40B4-BE49-F238E27FC236}">
              <a16:creationId xmlns:a16="http://schemas.microsoft.com/office/drawing/2014/main" id="{9F62E6E7-E52A-48A5-A5F6-4B05B1B87566}"/>
            </a:ext>
          </a:extLst>
        </xdr:cNvPr>
        <xdr:cNvSpPr txBox="1"/>
      </xdr:nvSpPr>
      <xdr:spPr>
        <a:xfrm>
          <a:off x="4914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149678</xdr:rowOff>
    </xdr:from>
    <xdr:to>
      <xdr:col>20</xdr:col>
      <xdr:colOff>38100</xdr:colOff>
      <xdr:row>34</xdr:row>
      <xdr:rowOff>79828</xdr:rowOff>
    </xdr:to>
    <xdr:sp macro="" textlink="">
      <xdr:nvSpPr>
        <xdr:cNvPr id="89" name="楕円 88">
          <a:extLst>
            <a:ext uri="{FF2B5EF4-FFF2-40B4-BE49-F238E27FC236}">
              <a16:creationId xmlns:a16="http://schemas.microsoft.com/office/drawing/2014/main" id="{F015699F-9B2A-410E-8144-D7971EF3C53B}"/>
            </a:ext>
          </a:extLst>
        </xdr:cNvPr>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90005</xdr:rowOff>
    </xdr:from>
    <xdr:ext cx="736600" cy="259045"/>
    <xdr:sp macro="" textlink="">
      <xdr:nvSpPr>
        <xdr:cNvPr id="90" name="テキスト ボックス 89">
          <a:extLst>
            <a:ext uri="{FF2B5EF4-FFF2-40B4-BE49-F238E27FC236}">
              <a16:creationId xmlns:a16="http://schemas.microsoft.com/office/drawing/2014/main" id="{03A78A6A-F94C-4A3D-A742-A28E042B2DBA}"/>
            </a:ext>
          </a:extLst>
        </xdr:cNvPr>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141514</xdr:rowOff>
    </xdr:from>
    <xdr:to>
      <xdr:col>15</xdr:col>
      <xdr:colOff>149225</xdr:colOff>
      <xdr:row>35</xdr:row>
      <xdr:rowOff>71664</xdr:rowOff>
    </xdr:to>
    <xdr:sp macro="" textlink="">
      <xdr:nvSpPr>
        <xdr:cNvPr id="91" name="楕円 90">
          <a:extLst>
            <a:ext uri="{FF2B5EF4-FFF2-40B4-BE49-F238E27FC236}">
              <a16:creationId xmlns:a16="http://schemas.microsoft.com/office/drawing/2014/main" id="{5600B877-5474-4F33-ACF6-B6D9C5066421}"/>
            </a:ext>
          </a:extLst>
        </xdr:cNvPr>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81841</xdr:rowOff>
    </xdr:from>
    <xdr:ext cx="762000" cy="259045"/>
    <xdr:sp macro="" textlink="">
      <xdr:nvSpPr>
        <xdr:cNvPr id="92" name="テキスト ボックス 91">
          <a:extLst>
            <a:ext uri="{FF2B5EF4-FFF2-40B4-BE49-F238E27FC236}">
              <a16:creationId xmlns:a16="http://schemas.microsoft.com/office/drawing/2014/main" id="{2C7C00E2-4D90-4B50-A0D0-0A16F23EDC73}"/>
            </a:ext>
          </a:extLst>
        </xdr:cNvPr>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97972</xdr:rowOff>
    </xdr:from>
    <xdr:to>
      <xdr:col>11</xdr:col>
      <xdr:colOff>60325</xdr:colOff>
      <xdr:row>35</xdr:row>
      <xdr:rowOff>28122</xdr:rowOff>
    </xdr:to>
    <xdr:sp macro="" textlink="">
      <xdr:nvSpPr>
        <xdr:cNvPr id="93" name="楕円 92">
          <a:extLst>
            <a:ext uri="{FF2B5EF4-FFF2-40B4-BE49-F238E27FC236}">
              <a16:creationId xmlns:a16="http://schemas.microsoft.com/office/drawing/2014/main" id="{E70E0757-4836-464A-BDB0-5511A915865B}"/>
            </a:ext>
          </a:extLst>
        </xdr:cNvPr>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38299</xdr:rowOff>
    </xdr:from>
    <xdr:ext cx="762000" cy="259045"/>
    <xdr:sp macro="" textlink="">
      <xdr:nvSpPr>
        <xdr:cNvPr id="94" name="テキスト ボックス 93">
          <a:extLst>
            <a:ext uri="{FF2B5EF4-FFF2-40B4-BE49-F238E27FC236}">
              <a16:creationId xmlns:a16="http://schemas.microsoft.com/office/drawing/2014/main" id="{A9DF5F9F-8959-4F59-A216-ABFCC3084252}"/>
            </a:ext>
          </a:extLst>
        </xdr:cNvPr>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5" name="楕円 94">
          <a:extLst>
            <a:ext uri="{FF2B5EF4-FFF2-40B4-BE49-F238E27FC236}">
              <a16:creationId xmlns:a16="http://schemas.microsoft.com/office/drawing/2014/main" id="{5116738B-7A3E-4CA9-A8E5-A9425FD7A095}"/>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6" name="テキスト ボックス 95">
          <a:extLst>
            <a:ext uri="{FF2B5EF4-FFF2-40B4-BE49-F238E27FC236}">
              <a16:creationId xmlns:a16="http://schemas.microsoft.com/office/drawing/2014/main" id="{2308656E-D085-4807-860F-C087A605FFE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FB581A21-507D-4846-87F7-279890F86F4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1ED9891F-6349-4CB8-BA98-4391CDC2B377}"/>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FD631C22-112D-4E6C-82F4-D96B80059965}"/>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B3277F97-F86A-4E52-965A-B3ED31DDD6E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D0E089E2-6189-4CC5-BE53-21A5659F6D0B}"/>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6C5EEC1F-588F-43DF-9289-93E283FBA05A}"/>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C07A4E22-B00D-42F2-9C77-944ADA5C09B4}"/>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E9EA3635-4822-4C5C-845E-7161E175D46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69392F36-0ED1-4185-8A7F-8E58D36D490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60983D50-9220-4C08-8B18-2843080F634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D8D1552B-40E7-4354-8657-E2066CF159B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物件費分は類似団体平均値とほぼ同水準で推移していたが、ふるさと寄附金の受入額増に伴い委託料が増加したこと、カルチャーセンター管理運営について指定管理者制度を導入したこと、物価高騰の影響により光熱水費・燃料費が増加したこと等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年度から悪化傾向にある。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公共施設の統廃合など行財政改革に取り組んでいるところであり、物件費を含め経常経費の削減に努める。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80440001-E435-464F-B164-0E30A7F5AFC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11BAD02C-3074-4185-928F-F8D3955AA49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A656A048-8E8B-4BF7-AACE-0D460DFD1005}"/>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F9549B7C-1B5F-498E-B0CE-60582821BA86}"/>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E785CA2F-3B15-45DD-9854-C2895130A52E}"/>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5936E8B-2CE2-4E8E-8297-61286C01667A}"/>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8CD714F5-4D66-4176-BF15-DCEC4F3B69E6}"/>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29C6BE33-CE64-468E-A8ED-413C915F2E8F}"/>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7E5798DA-55B0-45FC-83DE-1EF0F5CA1885}"/>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F473AC12-FFF8-4067-8645-B6D5E64AF5D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6F93C673-7D0B-4B99-989C-BDE14D8BBA62}"/>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C4B4B738-46E6-4258-AE64-A16A3CCB2C64}"/>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61951A6B-56F6-40F3-B25A-F95B2FDC085C}"/>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5A163F4D-9B9D-49B2-B542-2A6EB62BDE97}"/>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3C6CD8AB-96C1-4689-83EE-D8ABC92E9775}"/>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C4CB1E79-E4CD-4503-8456-18531B86B8F3}"/>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9D2397F1-D935-4F8B-BD35-EECAF07874FB}"/>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6E4EB54-12A2-47D5-9219-2A7266AD05CD}"/>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86801E0D-6774-4BCE-890F-404A65BE29DC}"/>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9BAEC60A-5B08-4D6B-B7CE-973D7BA4151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B1B57FCD-7CA9-4A90-84F9-F295BABDF9C2}"/>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43180</xdr:rowOff>
    </xdr:to>
    <xdr:cxnSp macro="">
      <xdr:nvCxnSpPr>
        <xdr:cNvPr id="129" name="直線コネクタ 128">
          <a:extLst>
            <a:ext uri="{FF2B5EF4-FFF2-40B4-BE49-F238E27FC236}">
              <a16:creationId xmlns:a16="http://schemas.microsoft.com/office/drawing/2014/main" id="{F58C0E6D-2C35-432D-8730-C0CABCF706F1}"/>
            </a:ext>
          </a:extLst>
        </xdr:cNvPr>
        <xdr:cNvCxnSpPr/>
      </xdr:nvCxnSpPr>
      <xdr:spPr>
        <a:xfrm>
          <a:off x="15671800" y="29845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C6A0A0FB-12DA-4DCF-A70C-E7B4D077C8A8}"/>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F06ADC47-1256-446F-9F97-C813D078F9D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69850</xdr:rowOff>
    </xdr:to>
    <xdr:cxnSp macro="">
      <xdr:nvCxnSpPr>
        <xdr:cNvPr id="132" name="直線コネクタ 131">
          <a:extLst>
            <a:ext uri="{FF2B5EF4-FFF2-40B4-BE49-F238E27FC236}">
              <a16:creationId xmlns:a16="http://schemas.microsoft.com/office/drawing/2014/main" id="{BC32004E-254C-40AB-8B4C-33C23A7CED19}"/>
            </a:ext>
          </a:extLst>
        </xdr:cNvPr>
        <xdr:cNvCxnSpPr/>
      </xdr:nvCxnSpPr>
      <xdr:spPr>
        <a:xfrm>
          <a:off x="14782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FD83C433-97C2-44BA-8EE8-57E23661A1CB}"/>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CF981185-BBA5-44FD-86AF-94C99D2ACDF1}"/>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77470</xdr:rowOff>
    </xdr:to>
    <xdr:cxnSp macro="">
      <xdr:nvCxnSpPr>
        <xdr:cNvPr id="135" name="直線コネクタ 134">
          <a:extLst>
            <a:ext uri="{FF2B5EF4-FFF2-40B4-BE49-F238E27FC236}">
              <a16:creationId xmlns:a16="http://schemas.microsoft.com/office/drawing/2014/main" id="{7579F8C3-C93C-4008-A63C-809E2071A8A7}"/>
            </a:ext>
          </a:extLst>
        </xdr:cNvPr>
        <xdr:cNvCxnSpPr/>
      </xdr:nvCxnSpPr>
      <xdr:spPr>
        <a:xfrm flipV="1">
          <a:off x="13893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26EC04FD-4986-4273-8065-2CDDF474F46D}"/>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50559DF6-931C-4BBB-86C9-490B7EA81E5A}"/>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115570</xdr:rowOff>
    </xdr:to>
    <xdr:cxnSp macro="">
      <xdr:nvCxnSpPr>
        <xdr:cNvPr id="138" name="直線コネクタ 137">
          <a:extLst>
            <a:ext uri="{FF2B5EF4-FFF2-40B4-BE49-F238E27FC236}">
              <a16:creationId xmlns:a16="http://schemas.microsoft.com/office/drawing/2014/main" id="{FEA36C93-B14C-49D9-BA07-13EE334FE639}"/>
            </a:ext>
          </a:extLst>
        </xdr:cNvPr>
        <xdr:cNvCxnSpPr/>
      </xdr:nvCxnSpPr>
      <xdr:spPr>
        <a:xfrm flipV="1">
          <a:off x="13004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6F9C28D-88EC-433B-874B-20C308EB627A}"/>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4A0F4EAC-7B88-4203-82DA-C4E048A20326}"/>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81775507-9045-4DD9-AC65-33B09936426D}"/>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939881C1-72D5-4E4D-83A7-7DEA1FA8DBC8}"/>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96FDDD87-F4E7-4751-989E-888A8583FDC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F08DE78E-105F-4560-AF1C-566DE15C90D2}"/>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BCEBA487-D1C6-4256-BC4E-0CD6FB13A5E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E162C6B7-B60C-4339-8CBB-89C2D6DE2CFE}"/>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F2EC8D55-E300-4408-891C-5F25AF54E472}"/>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8" name="楕円 147">
          <a:extLst>
            <a:ext uri="{FF2B5EF4-FFF2-40B4-BE49-F238E27FC236}">
              <a16:creationId xmlns:a16="http://schemas.microsoft.com/office/drawing/2014/main" id="{CFD6CE30-0B5D-4E1A-9585-6E37D5CCD145}"/>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9" name="物件費該当値テキスト">
          <a:extLst>
            <a:ext uri="{FF2B5EF4-FFF2-40B4-BE49-F238E27FC236}">
              <a16:creationId xmlns:a16="http://schemas.microsoft.com/office/drawing/2014/main" id="{82154748-5362-4EC9-B97A-651C8AA26DD2}"/>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B630125B-C0B3-4253-BC35-259E5C50C29B}"/>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BFC09D7D-BE5E-4431-9A66-D8FCED652744}"/>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2" name="楕円 151">
          <a:extLst>
            <a:ext uri="{FF2B5EF4-FFF2-40B4-BE49-F238E27FC236}">
              <a16:creationId xmlns:a16="http://schemas.microsoft.com/office/drawing/2014/main" id="{C278AB2E-C13D-49CE-B290-B96C28FD8793}"/>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7062A6A-7452-48BE-BC44-AEB01C1ED9B2}"/>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4" name="楕円 153">
          <a:extLst>
            <a:ext uri="{FF2B5EF4-FFF2-40B4-BE49-F238E27FC236}">
              <a16:creationId xmlns:a16="http://schemas.microsoft.com/office/drawing/2014/main" id="{7ED9F78D-F228-4A76-AB4B-239B016581E4}"/>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5" name="テキスト ボックス 154">
          <a:extLst>
            <a:ext uri="{FF2B5EF4-FFF2-40B4-BE49-F238E27FC236}">
              <a16:creationId xmlns:a16="http://schemas.microsoft.com/office/drawing/2014/main" id="{390F89CE-3024-410E-8ECB-A0A4F8763C85}"/>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6" name="楕円 155">
          <a:extLst>
            <a:ext uri="{FF2B5EF4-FFF2-40B4-BE49-F238E27FC236}">
              <a16:creationId xmlns:a16="http://schemas.microsoft.com/office/drawing/2014/main" id="{7E7D03A3-4EFA-46DE-9475-7500E1CF437F}"/>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7" name="テキスト ボックス 156">
          <a:extLst>
            <a:ext uri="{FF2B5EF4-FFF2-40B4-BE49-F238E27FC236}">
              <a16:creationId xmlns:a16="http://schemas.microsoft.com/office/drawing/2014/main" id="{3CA95777-35A6-415E-9F8B-1F641D0FBEF9}"/>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BBB381F1-1ABD-40A1-9CBB-BE6B193FBE27}"/>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26A3B1BA-0855-432F-BC00-4B6DF057C81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37A164D0-9616-48AE-8C8B-D0D4AEF929F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4E0E8F3E-CAC6-43BA-8F52-88F438854AE6}"/>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FA63A838-DD7B-4511-9453-115BCBFDAD9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95F5E4F7-C711-4FAB-907B-46AD6923AFB5}"/>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15E2CEDB-0D1D-4A5B-B064-C03D06AA5CF5}"/>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C1EA2C83-485F-48E3-8E5C-7E9F713EB26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7BCCD45D-F115-47CD-AB87-BD38B97FBF9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8C296FC6-71D4-40DF-8B3F-A55E747A1524}"/>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F032FEC-86B4-418C-9F0B-FDD8FB891931}"/>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経常収支比率の扶助費分は類似団体平均値を下回って推移しているが、その差は縮小傾向にある。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全国平均を上回る高齢化率（</a:t>
          </a:r>
          <a:r>
            <a:rPr kumimoji="1" lang="en-US" altLang="ja-JP" sz="1300">
              <a:latin typeface="ＭＳ Ｐゴシック" panose="020B0600070205080204" pitchFamily="50" charset="-128"/>
              <a:ea typeface="ＭＳ Ｐゴシック" panose="020B0600070205080204" pitchFamily="50" charset="-128"/>
            </a:rPr>
            <a:t>42.8</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年群馬県年齢別人口統計調査）を背景に、今後扶助費の増加が見込まれるため、町単独で行う扶助の内容を見直すなど、扶助費の適正化に努める。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C2B25A79-9466-4186-BB3D-04411D9F218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EC53C2FD-470A-4E56-94CA-1BF7E71ED37F}"/>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21576FE5-6676-4286-9B93-4B91F52F29E2}"/>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4F6661DD-70E7-4502-9B42-29B88F1E60FF}"/>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FB45D514-32D2-4365-9CFD-729C91F40B95}"/>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4899587F-3337-48E4-B09E-27E10EC00BAB}"/>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DFF58EA4-53B1-4725-9E33-BD7D2C6EA6B1}"/>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B32BD2F4-F88A-44BB-8F49-723113C04CCD}"/>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D873F0-C29D-4D3B-B8AA-7D21FB27720D}"/>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333C5590-BCE9-4F45-B43B-D96F37F33025}"/>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1962AF9F-4E86-439F-96AD-F8C2C6FE763A}"/>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8CB0871D-C141-4407-922C-54FD5610CB2B}"/>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810B17D4-E2C3-4C0D-BF45-A81591DB12B5}"/>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83836F19-433E-4FD5-9E84-54C7468BF556}"/>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3E832A47-2559-429E-92E9-AF645325A82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84716CD6-81FC-4438-BD0E-D5449B268A49}"/>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51B4CAC0-DD18-434A-A336-D97E6B953DC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1DF1212-4FC9-41DB-A8AC-5F340131D24B}"/>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C4FB5508-1C57-4050-8ADF-A1A2BBFD3098}"/>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8D144500-7564-4C8E-AB1A-FC56E59A65D8}"/>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47E1DB9A-AC1C-4BCA-8851-E5CD2BD2430B}"/>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FD078CEB-5F5E-4724-9E92-6804AD0C362C}"/>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9116E7A5-D448-4A0A-BA2F-862CDD3499FE}"/>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55</xdr:row>
      <xdr:rowOff>4535</xdr:rowOff>
    </xdr:to>
    <xdr:cxnSp macro="">
      <xdr:nvCxnSpPr>
        <xdr:cNvPr id="192" name="直線コネクタ 191">
          <a:extLst>
            <a:ext uri="{FF2B5EF4-FFF2-40B4-BE49-F238E27FC236}">
              <a16:creationId xmlns:a16="http://schemas.microsoft.com/office/drawing/2014/main" id="{3236BDDB-D757-49DD-8CED-85CF8AE69581}"/>
            </a:ext>
          </a:extLst>
        </xdr:cNvPr>
        <xdr:cNvCxnSpPr/>
      </xdr:nvCxnSpPr>
      <xdr:spPr>
        <a:xfrm>
          <a:off x="3987800" y="93363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D8463695-077F-4AA3-BF3F-CA3383A9A2A2}"/>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C2D06DFF-C72C-4839-A908-D3FB3EC2582F}"/>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143328</xdr:rowOff>
    </xdr:to>
    <xdr:cxnSp macro="">
      <xdr:nvCxnSpPr>
        <xdr:cNvPr id="195" name="直線コネクタ 194">
          <a:extLst>
            <a:ext uri="{FF2B5EF4-FFF2-40B4-BE49-F238E27FC236}">
              <a16:creationId xmlns:a16="http://schemas.microsoft.com/office/drawing/2014/main" id="{4097BE96-C218-4929-85B8-766B3253D6F6}"/>
            </a:ext>
          </a:extLst>
        </xdr:cNvPr>
        <xdr:cNvCxnSpPr/>
      </xdr:nvCxnSpPr>
      <xdr:spPr>
        <a:xfrm flipV="1">
          <a:off x="3098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81D4BC35-A796-4D81-86CA-7298B6DD1DE1}"/>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6CB53611-D081-4D64-97E7-347CAF584425}"/>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159657</xdr:rowOff>
    </xdr:to>
    <xdr:cxnSp macro="">
      <xdr:nvCxnSpPr>
        <xdr:cNvPr id="198" name="直線コネクタ 197">
          <a:extLst>
            <a:ext uri="{FF2B5EF4-FFF2-40B4-BE49-F238E27FC236}">
              <a16:creationId xmlns:a16="http://schemas.microsoft.com/office/drawing/2014/main" id="{C03EEC6A-3EA1-4DAF-BB44-6FF7DA092AA7}"/>
            </a:ext>
          </a:extLst>
        </xdr:cNvPr>
        <xdr:cNvCxnSpPr/>
      </xdr:nvCxnSpPr>
      <xdr:spPr>
        <a:xfrm flipV="1">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E37CD8B9-8993-4093-BE23-F70680E46FF7}"/>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52585581-2EAA-4154-9BFA-DEB0BD005385}"/>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201" name="直線コネクタ 200">
          <a:extLst>
            <a:ext uri="{FF2B5EF4-FFF2-40B4-BE49-F238E27FC236}">
              <a16:creationId xmlns:a16="http://schemas.microsoft.com/office/drawing/2014/main" id="{33B66E40-2272-4F14-AAA7-483AFBED3F68}"/>
            </a:ext>
          </a:extLst>
        </xdr:cNvPr>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8650DF3E-8266-4576-93BB-8A707C1AC0F3}"/>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DC538677-B6B0-455B-A97E-F2EFDE520AB7}"/>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7A96C604-574F-459C-95DE-61EE9957BF9D}"/>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FD534299-C4D9-4C59-8BF2-436C7A7FE179}"/>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91838E36-38A5-4A7D-9042-302ADAEBABCE}"/>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8E37F0A3-0A3C-452A-A4F7-F5C9CEF31774}"/>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EBEF4D92-E6A7-436E-972B-70FF7A0AF126}"/>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A2A3BA6-EAAD-470B-967C-4CA35E0EB2C2}"/>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807C4311-AF96-46EA-9D5B-D94C1F5E1A7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11" name="楕円 210">
          <a:extLst>
            <a:ext uri="{FF2B5EF4-FFF2-40B4-BE49-F238E27FC236}">
              <a16:creationId xmlns:a16="http://schemas.microsoft.com/office/drawing/2014/main" id="{92AE8A6E-F589-450E-9FDF-31072F314C3E}"/>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12" name="扶助費該当値テキスト">
          <a:extLst>
            <a:ext uri="{FF2B5EF4-FFF2-40B4-BE49-F238E27FC236}">
              <a16:creationId xmlns:a16="http://schemas.microsoft.com/office/drawing/2014/main" id="{6A46BA0B-8759-42F5-AF07-F79AB1D5F27C}"/>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3" name="楕円 212">
          <a:extLst>
            <a:ext uri="{FF2B5EF4-FFF2-40B4-BE49-F238E27FC236}">
              <a16:creationId xmlns:a16="http://schemas.microsoft.com/office/drawing/2014/main" id="{EB73DCED-6383-446C-B860-C75A70B002D8}"/>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4" name="テキスト ボックス 213">
          <a:extLst>
            <a:ext uri="{FF2B5EF4-FFF2-40B4-BE49-F238E27FC236}">
              <a16:creationId xmlns:a16="http://schemas.microsoft.com/office/drawing/2014/main" id="{5DC953B1-F870-4D5B-8F45-1B10CC6B7FA4}"/>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a:extLst>
            <a:ext uri="{FF2B5EF4-FFF2-40B4-BE49-F238E27FC236}">
              <a16:creationId xmlns:a16="http://schemas.microsoft.com/office/drawing/2014/main" id="{FDFE737B-2A5A-47A8-8456-E6C3B9DF6D3B}"/>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a:extLst>
            <a:ext uri="{FF2B5EF4-FFF2-40B4-BE49-F238E27FC236}">
              <a16:creationId xmlns:a16="http://schemas.microsoft.com/office/drawing/2014/main" id="{2AD01E7D-93B9-4DEE-89AD-56C1D03439AF}"/>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a:extLst>
            <a:ext uri="{FF2B5EF4-FFF2-40B4-BE49-F238E27FC236}">
              <a16:creationId xmlns:a16="http://schemas.microsoft.com/office/drawing/2014/main" id="{4490B39B-9F5B-4EE6-87DE-7FF0D737F212}"/>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a:extLst>
            <a:ext uri="{FF2B5EF4-FFF2-40B4-BE49-F238E27FC236}">
              <a16:creationId xmlns:a16="http://schemas.microsoft.com/office/drawing/2014/main" id="{253A0E60-1A93-4569-AD6E-6017B118AD5A}"/>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a:extLst>
            <a:ext uri="{FF2B5EF4-FFF2-40B4-BE49-F238E27FC236}">
              <a16:creationId xmlns:a16="http://schemas.microsoft.com/office/drawing/2014/main" id="{8603001D-146B-4FEA-842F-7986507C0FE6}"/>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0" name="テキスト ボックス 219">
          <a:extLst>
            <a:ext uri="{FF2B5EF4-FFF2-40B4-BE49-F238E27FC236}">
              <a16:creationId xmlns:a16="http://schemas.microsoft.com/office/drawing/2014/main" id="{57617159-0A5E-4F1F-A4C9-BAE844AF7954}"/>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247DF6E9-9FE7-45DE-A56F-3A1B43FA832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A9B78072-6576-4764-A189-33EC6DA7D0C3}"/>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2D53D0AF-6E4E-47F0-B83A-A3010ADCD0C8}"/>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BC145245-358B-4627-93BA-DD3228D3EDF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EDCB298A-4BB8-434C-AD37-6BD086A7F9E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FF8557AA-DD4F-403C-91D5-5183A9E5401A}"/>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9C77B9EC-5659-4966-A1D5-A3184EA1FBE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3E0861BC-EA41-4521-8910-A21574355AF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A0918084-81D9-4FE0-A506-61688E55F09E}"/>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63286379-1026-44C9-8A0A-28B48EB0847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614E7A29-E2E7-4A1F-A8C4-1C20142B4618}"/>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維持補修費及び繰出金の動向により、経常収支比率のその他分は悪化傾向となっている。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維持補修費については当町が豪雪地帯であることから、冬期間の降雪・積雪状況に大きく左右されることになる。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806F9E2E-8F12-4540-B6B7-55AA526729B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F7AEEF7A-469B-407A-A2A4-BDE539A9FC5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16EE80DD-5375-40E9-BD35-4EAF221E6D6C}"/>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F1256D26-4953-4392-8440-2A6C13190FC6}"/>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50D1FEEC-4262-42AA-97E7-A36B26C105F6}"/>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19DEB3DC-5C8F-4ADA-A419-32425F4EF2DE}"/>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79345AF3-DDE2-44D0-8F08-886E49495318}"/>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82955755-4CC7-4E55-9D6D-1C85F55D75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258B3996-5FFD-4A90-A209-E08EBCB2A07E}"/>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A3D25982-3621-4D36-B6C2-3C32887EB68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6384DDF9-AA33-4991-88E6-AC463A89CA22}"/>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926D2B22-D700-4A2F-B804-0DCD41939D1F}"/>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F313DBAE-2011-4DAE-9FCC-FE56E8321778}"/>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745D72F7-334D-442B-A103-DF5D375BE419}"/>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45236828-FBCF-4CB2-9FF5-51D121434CCE}"/>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D1AF0EBF-0ECF-4CA0-8A91-913DA73E6C05}"/>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714D245D-5C35-454B-BD5E-AB6563DD53FA}"/>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36F18997-5675-4F19-B436-71B234E7854D}"/>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46D6CEAD-C314-42A1-8A80-B19320B05316}"/>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BE855292-B3F2-4C93-9A28-5DCAC5C918CE}"/>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2F722109-CE87-416C-BB68-20BA2C2EEE89}"/>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134620</xdr:rowOff>
    </xdr:to>
    <xdr:cxnSp macro="">
      <xdr:nvCxnSpPr>
        <xdr:cNvPr id="253" name="直線コネクタ 252">
          <a:extLst>
            <a:ext uri="{FF2B5EF4-FFF2-40B4-BE49-F238E27FC236}">
              <a16:creationId xmlns:a16="http://schemas.microsoft.com/office/drawing/2014/main" id="{CFCE79D5-98C3-43D7-BDAC-DCF4F962A5D9}"/>
            </a:ext>
          </a:extLst>
        </xdr:cNvPr>
        <xdr:cNvCxnSpPr/>
      </xdr:nvCxnSpPr>
      <xdr:spPr>
        <a:xfrm>
          <a:off x="15671800" y="10055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4DE936C1-ED80-4D44-90FC-88649681124A}"/>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A0A214CF-FD20-4AB7-8756-945CDCBEFED6}"/>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111760</xdr:rowOff>
    </xdr:to>
    <xdr:cxnSp macro="">
      <xdr:nvCxnSpPr>
        <xdr:cNvPr id="256" name="直線コネクタ 255">
          <a:extLst>
            <a:ext uri="{FF2B5EF4-FFF2-40B4-BE49-F238E27FC236}">
              <a16:creationId xmlns:a16="http://schemas.microsoft.com/office/drawing/2014/main" id="{05D30483-860D-462E-A323-4C3D95F46369}"/>
            </a:ext>
          </a:extLst>
        </xdr:cNvPr>
        <xdr:cNvCxnSpPr/>
      </xdr:nvCxnSpPr>
      <xdr:spPr>
        <a:xfrm>
          <a:off x="14782800" y="1001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CA97821D-5636-40DF-8C3B-A4A0EE5CAE37}"/>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ADFDB9C2-9D1F-4F84-920A-62F36450C106}"/>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66040</xdr:rowOff>
    </xdr:to>
    <xdr:cxnSp macro="">
      <xdr:nvCxnSpPr>
        <xdr:cNvPr id="259" name="直線コネクタ 258">
          <a:extLst>
            <a:ext uri="{FF2B5EF4-FFF2-40B4-BE49-F238E27FC236}">
              <a16:creationId xmlns:a16="http://schemas.microsoft.com/office/drawing/2014/main" id="{F223F36D-0992-4DE1-8B8E-56E655FBCE0D}"/>
            </a:ext>
          </a:extLst>
        </xdr:cNvPr>
        <xdr:cNvCxnSpPr/>
      </xdr:nvCxnSpPr>
      <xdr:spPr>
        <a:xfrm>
          <a:off x="13893800" y="993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639CDE8-E476-4947-9522-B561DA4C55C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DE68C92F-1355-401B-A1C1-15399768370B}"/>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161290</xdr:rowOff>
    </xdr:to>
    <xdr:cxnSp macro="">
      <xdr:nvCxnSpPr>
        <xdr:cNvPr id="262" name="直線コネクタ 261">
          <a:extLst>
            <a:ext uri="{FF2B5EF4-FFF2-40B4-BE49-F238E27FC236}">
              <a16:creationId xmlns:a16="http://schemas.microsoft.com/office/drawing/2014/main" id="{F1B9E9E1-DBB2-4381-B80E-7A3D9A9C4B3D}"/>
            </a:ext>
          </a:extLst>
        </xdr:cNvPr>
        <xdr:cNvCxnSpPr/>
      </xdr:nvCxnSpPr>
      <xdr:spPr>
        <a:xfrm>
          <a:off x="13004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3120BE87-D108-4BF1-B0D4-B959A16DA721}"/>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741FDEA7-AE83-4B5E-BB5F-F0F30F31CF96}"/>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3AD21F2E-B1E6-4B55-A34D-1D84E8847B51}"/>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69D4FA9B-7F61-4B39-9DB8-0B8762DFA48E}"/>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607A79DB-DB9B-473E-BF02-640FC070978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B5F97A51-4304-4C6C-8146-B8502FECCF69}"/>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D74B3103-067A-4447-B3C9-0FE2EB9A33CC}"/>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8B4EA464-38E5-4D79-8641-7B85B1845E6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D5E25E69-8C19-46A8-8C78-37E620ED4E58}"/>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72" name="楕円 271">
          <a:extLst>
            <a:ext uri="{FF2B5EF4-FFF2-40B4-BE49-F238E27FC236}">
              <a16:creationId xmlns:a16="http://schemas.microsoft.com/office/drawing/2014/main" id="{F6C17B6D-8B6E-4408-A951-D23D4D1D77D0}"/>
            </a:ext>
          </a:extLst>
        </xdr:cNvPr>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73" name="その他該当値テキスト">
          <a:extLst>
            <a:ext uri="{FF2B5EF4-FFF2-40B4-BE49-F238E27FC236}">
              <a16:creationId xmlns:a16="http://schemas.microsoft.com/office/drawing/2014/main" id="{917FA968-00CA-422B-B972-4121AFF9E97A}"/>
            </a:ext>
          </a:extLst>
        </xdr:cNvPr>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4" name="楕円 273">
          <a:extLst>
            <a:ext uri="{FF2B5EF4-FFF2-40B4-BE49-F238E27FC236}">
              <a16:creationId xmlns:a16="http://schemas.microsoft.com/office/drawing/2014/main" id="{532A69A2-3BBC-42BA-A24B-B5DB82969442}"/>
            </a:ext>
          </a:extLst>
        </xdr:cNvPr>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75" name="テキスト ボックス 274">
          <a:extLst>
            <a:ext uri="{FF2B5EF4-FFF2-40B4-BE49-F238E27FC236}">
              <a16:creationId xmlns:a16="http://schemas.microsoft.com/office/drawing/2014/main" id="{DBAA599F-22C3-4FC1-94C3-A4D49C0C8BF3}"/>
            </a:ext>
          </a:extLst>
        </xdr:cNvPr>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6" name="楕円 275">
          <a:extLst>
            <a:ext uri="{FF2B5EF4-FFF2-40B4-BE49-F238E27FC236}">
              <a16:creationId xmlns:a16="http://schemas.microsoft.com/office/drawing/2014/main" id="{15D4EF71-7661-4C71-85FE-DA8B26599B9F}"/>
            </a:ext>
          </a:extLst>
        </xdr:cNvPr>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7" name="テキスト ボックス 276">
          <a:extLst>
            <a:ext uri="{FF2B5EF4-FFF2-40B4-BE49-F238E27FC236}">
              <a16:creationId xmlns:a16="http://schemas.microsoft.com/office/drawing/2014/main" id="{2BACBE14-8D25-4B18-9B34-1FD8D9845E4E}"/>
            </a:ext>
          </a:extLst>
        </xdr:cNvPr>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8" name="楕円 277">
          <a:extLst>
            <a:ext uri="{FF2B5EF4-FFF2-40B4-BE49-F238E27FC236}">
              <a16:creationId xmlns:a16="http://schemas.microsoft.com/office/drawing/2014/main" id="{0BC9598D-3427-430E-AECE-36D0F70DF11A}"/>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9" name="テキスト ボックス 278">
          <a:extLst>
            <a:ext uri="{FF2B5EF4-FFF2-40B4-BE49-F238E27FC236}">
              <a16:creationId xmlns:a16="http://schemas.microsoft.com/office/drawing/2014/main" id="{6A185956-5A80-41F7-9101-67569E4A3FAC}"/>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80" name="楕円 279">
          <a:extLst>
            <a:ext uri="{FF2B5EF4-FFF2-40B4-BE49-F238E27FC236}">
              <a16:creationId xmlns:a16="http://schemas.microsoft.com/office/drawing/2014/main" id="{ABA2B0F2-175A-48B0-9051-6CA107F23F6D}"/>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81" name="テキスト ボックス 280">
          <a:extLst>
            <a:ext uri="{FF2B5EF4-FFF2-40B4-BE49-F238E27FC236}">
              <a16:creationId xmlns:a16="http://schemas.microsoft.com/office/drawing/2014/main" id="{E7BF8FA6-A218-41A1-AEEF-6A086F2AB501}"/>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7826E999-F906-4206-8EC9-E03A50805F6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39DCA212-A4EA-4CCF-8961-631E0A0ABA99}"/>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7E2382EC-6AAA-41D7-BFD0-6CDA40E5D6B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A3E30ADD-2932-4951-A1A9-68661131404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6252470B-F1A8-40D0-86BF-55E8969B0D41}"/>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77E3BAC2-10E2-41B9-817F-E62C7389C6A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250D433C-AEF1-4A52-AD50-41F831A5180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AFC15ABA-E266-481A-9C92-49C964038D8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1CA8DBA7-ADDF-42FA-94E9-D3754D9954F8}"/>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E24E9568-A478-4C11-A003-9D9DBAA0EBE4}"/>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93191109-6D67-4B0B-8D6F-BE2F2A058B2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経常収支比率の補助費等分については類似団体平均並みで推移し、令和元年度以降は平均値を下回っている。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町単独で行う補助交付金について引き続き内容の精査を行い、優先度や成果を検証しながら見直しを進める方針である。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7204F84C-9C1F-4C51-AF72-4658B83C6F82}"/>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1B8D7058-6052-4761-98E7-3AF4BF48C95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C8306ABA-F489-4AF2-983A-802F4AF552E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E0DEBE91-00CE-4C22-9B01-F50F06372A5B}"/>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D837CAAD-8376-49D7-8485-B77A60375A0E}"/>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E280E5D5-33AF-4044-B642-51DAED02DB7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A904FDB1-86E3-4653-9C6F-F46E7FE60EBE}"/>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ADB6FE69-0147-48E9-AFB3-0B4122D8C5DA}"/>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32CB3E04-6F84-472D-8FE5-6C50694968DE}"/>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4A335D25-A278-4188-AD36-4F22860D1AC1}"/>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CBAF04B1-7948-4471-A8F2-4408AD2BFBEB}"/>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3D4652E7-3B08-4909-8A61-BEE65062C997}"/>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D6DCA07D-4DAD-48C0-BDC9-5858BBC3DF7B}"/>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C50EB305-E0F1-4EBB-8A4A-E8AAB8A1E05D}"/>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2792AF2D-A93B-4027-B82E-FEF4F6721042}"/>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668A9D46-70C7-49A5-B053-2E82FC6C31D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FD2D5BF5-483A-4755-8DF7-2535E8E4EC8D}"/>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E1F45654-5D2D-4DC9-9EC7-29E3A914E313}"/>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4006C226-22E4-4ACF-92BE-7037E16A353A}"/>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C5DD240E-611D-49CF-8BCB-D0ACC98A61CB}"/>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747E377-3000-46D7-9B3E-247E654D6FC7}"/>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259AE699-1F89-4409-8B2D-91FB716B54B8}"/>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AA250653-01D8-4899-BADB-E21350EFCC4B}"/>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36</xdr:row>
      <xdr:rowOff>6169</xdr:rowOff>
    </xdr:to>
    <xdr:cxnSp macro="">
      <xdr:nvCxnSpPr>
        <xdr:cNvPr id="316" name="直線コネクタ 315">
          <a:extLst>
            <a:ext uri="{FF2B5EF4-FFF2-40B4-BE49-F238E27FC236}">
              <a16:creationId xmlns:a16="http://schemas.microsoft.com/office/drawing/2014/main" id="{F9334883-622B-427B-8911-B412B2C810AC}"/>
            </a:ext>
          </a:extLst>
        </xdr:cNvPr>
        <xdr:cNvCxnSpPr/>
      </xdr:nvCxnSpPr>
      <xdr:spPr>
        <a:xfrm>
          <a:off x="15671800" y="611958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535129C9-A351-40F4-AA24-E37683316E93}"/>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D1A642C5-34EE-49C2-AB17-B11A610EAB45}"/>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36</xdr:row>
      <xdr:rowOff>12700</xdr:rowOff>
    </xdr:to>
    <xdr:cxnSp macro="">
      <xdr:nvCxnSpPr>
        <xdr:cNvPr id="319" name="直線コネクタ 318">
          <a:extLst>
            <a:ext uri="{FF2B5EF4-FFF2-40B4-BE49-F238E27FC236}">
              <a16:creationId xmlns:a16="http://schemas.microsoft.com/office/drawing/2014/main" id="{5CB2C3C7-4B5B-4306-A6B0-B2F4BF25E575}"/>
            </a:ext>
          </a:extLst>
        </xdr:cNvPr>
        <xdr:cNvCxnSpPr/>
      </xdr:nvCxnSpPr>
      <xdr:spPr>
        <a:xfrm flipV="1">
          <a:off x="14782800" y="611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948B9048-9DA1-4BD9-9979-4AD0DB46DE6A}"/>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83F73903-5420-45D1-8888-A550A016F7FD}"/>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6169</xdr:rowOff>
    </xdr:from>
    <xdr:to>
      <xdr:col>73</xdr:col>
      <xdr:colOff>180975</xdr:colOff>
      <xdr:row>36</xdr:row>
      <xdr:rowOff>12700</xdr:rowOff>
    </xdr:to>
    <xdr:cxnSp macro="">
      <xdr:nvCxnSpPr>
        <xdr:cNvPr id="322" name="直線コネクタ 321">
          <a:extLst>
            <a:ext uri="{FF2B5EF4-FFF2-40B4-BE49-F238E27FC236}">
              <a16:creationId xmlns:a16="http://schemas.microsoft.com/office/drawing/2014/main" id="{E355B723-621F-4D84-930C-90EE80CD7EEB}"/>
            </a:ext>
          </a:extLst>
        </xdr:cNvPr>
        <xdr:cNvCxnSpPr/>
      </xdr:nvCxnSpPr>
      <xdr:spPr>
        <a:xfrm>
          <a:off x="13893800" y="6178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22266199-2AA0-4FC4-BF1D-B9738561C21E}"/>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72777818-F6B0-43D8-A776-E0E8F5EC772F}"/>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6169</xdr:rowOff>
    </xdr:from>
    <xdr:to>
      <xdr:col>69</xdr:col>
      <xdr:colOff>92075</xdr:colOff>
      <xdr:row>36</xdr:row>
      <xdr:rowOff>32294</xdr:rowOff>
    </xdr:to>
    <xdr:cxnSp macro="">
      <xdr:nvCxnSpPr>
        <xdr:cNvPr id="325" name="直線コネクタ 324">
          <a:extLst>
            <a:ext uri="{FF2B5EF4-FFF2-40B4-BE49-F238E27FC236}">
              <a16:creationId xmlns:a16="http://schemas.microsoft.com/office/drawing/2014/main" id="{B836AAC7-FB87-4DD0-8297-13C267D48C75}"/>
            </a:ext>
          </a:extLst>
        </xdr:cNvPr>
        <xdr:cNvCxnSpPr/>
      </xdr:nvCxnSpPr>
      <xdr:spPr>
        <a:xfrm flipV="1">
          <a:off x="13004800" y="6178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910F4B3E-B0CC-4A5F-8337-E8AFE50CD955}"/>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341CC61-A4E2-4A7C-B4BF-F5CA9C55E061}"/>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7189DFF1-33E9-4D1E-94B0-53BF822EC276}"/>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3698E6A9-53F3-4CCE-95D0-F4DA08D7F28F}"/>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9FB4A941-1FEA-4111-AFE1-6B935E4D4EDA}"/>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373B69C3-8231-47D4-9141-3493810191A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E473BFA5-C7FE-4D9B-946E-23530A7AAC4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10A378FB-72D8-45EF-AA79-69352C816008}"/>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A50B3D38-4708-4B79-942F-B585A0E67864}"/>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126819</xdr:rowOff>
    </xdr:from>
    <xdr:to>
      <xdr:col>82</xdr:col>
      <xdr:colOff>158750</xdr:colOff>
      <xdr:row>36</xdr:row>
      <xdr:rowOff>56969</xdr:rowOff>
    </xdr:to>
    <xdr:sp macro="" textlink="">
      <xdr:nvSpPr>
        <xdr:cNvPr id="335" name="楕円 334">
          <a:extLst>
            <a:ext uri="{FF2B5EF4-FFF2-40B4-BE49-F238E27FC236}">
              <a16:creationId xmlns:a16="http://schemas.microsoft.com/office/drawing/2014/main" id="{3D684A98-43FA-453F-9F30-AEE03BFCEE5D}"/>
            </a:ext>
          </a:extLst>
        </xdr:cNvPr>
        <xdr:cNvSpPr/>
      </xdr:nvSpPr>
      <xdr:spPr>
        <a:xfrm>
          <a:off x="164592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143346</xdr:rowOff>
    </xdr:from>
    <xdr:ext cx="762000" cy="259045"/>
    <xdr:sp macro="" textlink="">
      <xdr:nvSpPr>
        <xdr:cNvPr id="336" name="補助費等該当値テキスト">
          <a:extLst>
            <a:ext uri="{FF2B5EF4-FFF2-40B4-BE49-F238E27FC236}">
              <a16:creationId xmlns:a16="http://schemas.microsoft.com/office/drawing/2014/main" id="{E9A6F8F1-8504-4357-852E-F52F123C669E}"/>
            </a:ext>
          </a:extLst>
        </xdr:cNvPr>
        <xdr:cNvSpPr txBox="1"/>
      </xdr:nvSpPr>
      <xdr:spPr>
        <a:xfrm>
          <a:off x="16598900" y="59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68036</xdr:rowOff>
    </xdr:from>
    <xdr:to>
      <xdr:col>78</xdr:col>
      <xdr:colOff>120650</xdr:colOff>
      <xdr:row>35</xdr:row>
      <xdr:rowOff>169636</xdr:rowOff>
    </xdr:to>
    <xdr:sp macro="" textlink="">
      <xdr:nvSpPr>
        <xdr:cNvPr id="337" name="楕円 336">
          <a:extLst>
            <a:ext uri="{FF2B5EF4-FFF2-40B4-BE49-F238E27FC236}">
              <a16:creationId xmlns:a16="http://schemas.microsoft.com/office/drawing/2014/main" id="{F085746B-C0E4-4065-BA46-53E3B8EE6F71}"/>
            </a:ext>
          </a:extLst>
        </xdr:cNvPr>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8363</xdr:rowOff>
    </xdr:from>
    <xdr:ext cx="736600" cy="259045"/>
    <xdr:sp macro="" textlink="">
      <xdr:nvSpPr>
        <xdr:cNvPr id="338" name="テキスト ボックス 337">
          <a:extLst>
            <a:ext uri="{FF2B5EF4-FFF2-40B4-BE49-F238E27FC236}">
              <a16:creationId xmlns:a16="http://schemas.microsoft.com/office/drawing/2014/main" id="{A9D7B005-8E63-4649-B4CF-7D43C6231AA4}"/>
            </a:ext>
          </a:extLst>
        </xdr:cNvPr>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9" name="楕円 338">
          <a:extLst>
            <a:ext uri="{FF2B5EF4-FFF2-40B4-BE49-F238E27FC236}">
              <a16:creationId xmlns:a16="http://schemas.microsoft.com/office/drawing/2014/main" id="{FA10140D-D133-41C5-B092-8E50C526B793}"/>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40" name="テキスト ボックス 339">
          <a:extLst>
            <a:ext uri="{FF2B5EF4-FFF2-40B4-BE49-F238E27FC236}">
              <a16:creationId xmlns:a16="http://schemas.microsoft.com/office/drawing/2014/main" id="{0128DCF8-565D-4EAD-99DA-F55BFB520124}"/>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126819</xdr:rowOff>
    </xdr:from>
    <xdr:to>
      <xdr:col>69</xdr:col>
      <xdr:colOff>142875</xdr:colOff>
      <xdr:row>36</xdr:row>
      <xdr:rowOff>56969</xdr:rowOff>
    </xdr:to>
    <xdr:sp macro="" textlink="">
      <xdr:nvSpPr>
        <xdr:cNvPr id="341" name="楕円 340">
          <a:extLst>
            <a:ext uri="{FF2B5EF4-FFF2-40B4-BE49-F238E27FC236}">
              <a16:creationId xmlns:a16="http://schemas.microsoft.com/office/drawing/2014/main" id="{1FE69A6D-31D1-4BDA-8C93-9461D6092E7E}"/>
            </a:ext>
          </a:extLst>
        </xdr:cNvPr>
        <xdr:cNvSpPr/>
      </xdr:nvSpPr>
      <xdr:spPr>
        <a:xfrm>
          <a:off x="13843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67146</xdr:rowOff>
    </xdr:from>
    <xdr:ext cx="762000" cy="259045"/>
    <xdr:sp macro="" textlink="">
      <xdr:nvSpPr>
        <xdr:cNvPr id="342" name="テキスト ボックス 341">
          <a:extLst>
            <a:ext uri="{FF2B5EF4-FFF2-40B4-BE49-F238E27FC236}">
              <a16:creationId xmlns:a16="http://schemas.microsoft.com/office/drawing/2014/main" id="{C46FCE1D-9BF5-4AB7-8AB9-8338AFE743BF}"/>
            </a:ext>
          </a:extLst>
        </xdr:cNvPr>
        <xdr:cNvSpPr txBox="1"/>
      </xdr:nvSpPr>
      <xdr:spPr>
        <a:xfrm>
          <a:off x="13512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43" name="楕円 342">
          <a:extLst>
            <a:ext uri="{FF2B5EF4-FFF2-40B4-BE49-F238E27FC236}">
              <a16:creationId xmlns:a16="http://schemas.microsoft.com/office/drawing/2014/main" id="{DD0751DF-4DBC-4123-B858-2C2774E9252F}"/>
            </a:ext>
          </a:extLst>
        </xdr:cNvPr>
        <xdr:cNvSpPr/>
      </xdr:nvSpPr>
      <xdr:spPr>
        <a:xfrm>
          <a:off x="12954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67871</xdr:rowOff>
    </xdr:from>
    <xdr:ext cx="762000" cy="259045"/>
    <xdr:sp macro="" textlink="">
      <xdr:nvSpPr>
        <xdr:cNvPr id="344" name="テキスト ボックス 343">
          <a:extLst>
            <a:ext uri="{FF2B5EF4-FFF2-40B4-BE49-F238E27FC236}">
              <a16:creationId xmlns:a16="http://schemas.microsoft.com/office/drawing/2014/main" id="{D455D95D-99F1-4DFD-A771-932696224C1C}"/>
            </a:ext>
          </a:extLst>
        </xdr:cNvPr>
        <xdr:cNvSpPr txBox="1"/>
      </xdr:nvSpPr>
      <xdr:spPr>
        <a:xfrm>
          <a:off x="12623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6A3E2A46-EA65-4C59-BEA4-F8C0D8E950A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35C17224-FF43-4120-A0E9-E51A564A2BC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B3E2BA1E-5E2B-4D64-BF0B-4C5530746C3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9CB3F7CC-9DD5-4CB9-B9DC-E2744C4A5BF9}"/>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2AA50366-2566-4AC0-8993-99533759E6C6}"/>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7035EBC4-F414-4089-A53A-91C47EFCE603}"/>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60E0AF2C-0F58-4BAD-8BA3-3EC978FBA029}"/>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7B052E17-D34A-472D-B6D1-D29CF887414A}"/>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BB386A18-A8CD-4018-98CC-67FB231CB226}"/>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6D22084D-DE77-41E2-958E-51AB34D1F11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BCCE0CD9-F43A-43B4-9986-4CDC4CDD3FFD}"/>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多数の河川を有する起伏に富んだ中山間地に位置することから、道路橋梁などのインフラ整備のため普通建設事業費が多額となることが主な要因となり、経常収支比率の公債費分は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新規発行額や残高等、地方債の適正な管理を行い比率の改善に努める。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C62E6DF9-79D6-428E-A49C-07717882CB88}"/>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84AAE773-F917-40DF-A761-DA5D3B14C823}"/>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D2AEE783-FFEF-463E-BD85-484874959637}"/>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41085082-7F8B-477F-84A2-CFA270AF9435}"/>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C749E3A6-104D-4565-B734-2D5C7EA8197D}"/>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B3E94FC0-BE58-4F97-9967-F95AA7076008}"/>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369275FE-CF94-42C5-A39C-347ABB9D9C12}"/>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332A358D-CE51-4276-9937-CE2858A47C7E}"/>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6944399E-064B-47D2-83FC-E98EE5F05469}"/>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17869F33-5EB8-4C79-8607-44DF4A1611E6}"/>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82D75CFC-5AB0-4DF9-9DFA-0685AB147933}"/>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8D620D19-9CBE-4551-8F2E-971225075D99}"/>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A0A3A533-E6F3-4391-A60F-A80607DC10A6}"/>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18318EDA-3BC0-49E3-AFA6-A1C7ECB4DDD6}"/>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592B11-4D9C-468C-BE19-9308D7DB9194}"/>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4685E393-EE54-4DDF-8333-1544886DFE7A}"/>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64AB8A69-1656-4132-B885-A96BE867F48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334B264B-4FDB-41C6-9115-C8EB3F25876A}"/>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79</xdr:row>
      <xdr:rowOff>28702</xdr:rowOff>
    </xdr:to>
    <xdr:cxnSp macro="">
      <xdr:nvCxnSpPr>
        <xdr:cNvPr id="374" name="直線コネクタ 373">
          <a:extLst>
            <a:ext uri="{FF2B5EF4-FFF2-40B4-BE49-F238E27FC236}">
              <a16:creationId xmlns:a16="http://schemas.microsoft.com/office/drawing/2014/main" id="{5912489B-DFE7-4196-84E8-A112440DB4F6}"/>
            </a:ext>
          </a:extLst>
        </xdr:cNvPr>
        <xdr:cNvCxnSpPr/>
      </xdr:nvCxnSpPr>
      <xdr:spPr>
        <a:xfrm>
          <a:off x="3987800" y="135366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2E88CC00-B267-4E10-9B90-8EA7F965833B}"/>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E6A82F33-D451-4618-8AC6-4C6F366D4975}"/>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133858</xdr:rowOff>
    </xdr:to>
    <xdr:cxnSp macro="">
      <xdr:nvCxnSpPr>
        <xdr:cNvPr id="377" name="直線コネクタ 376">
          <a:extLst>
            <a:ext uri="{FF2B5EF4-FFF2-40B4-BE49-F238E27FC236}">
              <a16:creationId xmlns:a16="http://schemas.microsoft.com/office/drawing/2014/main" id="{44F72A17-8671-43E5-979B-2C192A04A7E0}"/>
            </a:ext>
          </a:extLst>
        </xdr:cNvPr>
        <xdr:cNvCxnSpPr/>
      </xdr:nvCxnSpPr>
      <xdr:spPr>
        <a:xfrm flipV="1">
          <a:off x="3098800" y="135366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26726DD0-29A0-4075-BC9B-4C25D3288005}"/>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a:extLst>
            <a:ext uri="{FF2B5EF4-FFF2-40B4-BE49-F238E27FC236}">
              <a16:creationId xmlns:a16="http://schemas.microsoft.com/office/drawing/2014/main" id="{A12C4565-0D4B-4745-BA6A-A73B80C102CF}"/>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133858</xdr:rowOff>
    </xdr:from>
    <xdr:to>
      <xdr:col>15</xdr:col>
      <xdr:colOff>98425</xdr:colOff>
      <xdr:row>79</xdr:row>
      <xdr:rowOff>133858</xdr:rowOff>
    </xdr:to>
    <xdr:cxnSp macro="">
      <xdr:nvCxnSpPr>
        <xdr:cNvPr id="380" name="直線コネクタ 379">
          <a:extLst>
            <a:ext uri="{FF2B5EF4-FFF2-40B4-BE49-F238E27FC236}">
              <a16:creationId xmlns:a16="http://schemas.microsoft.com/office/drawing/2014/main" id="{C7023BB4-92E2-477C-88D8-2792A055AD02}"/>
            </a:ext>
          </a:extLst>
        </xdr:cNvPr>
        <xdr:cNvCxnSpPr/>
      </xdr:nvCxnSpPr>
      <xdr:spPr>
        <a:xfrm>
          <a:off x="2209800" y="13678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7ECDBA95-6E64-4386-8478-66AEECF17AE6}"/>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73735A1B-7D45-455A-8556-CA024053338A}"/>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133858</xdr:rowOff>
    </xdr:to>
    <xdr:cxnSp macro="">
      <xdr:nvCxnSpPr>
        <xdr:cNvPr id="383" name="直線コネクタ 382">
          <a:extLst>
            <a:ext uri="{FF2B5EF4-FFF2-40B4-BE49-F238E27FC236}">
              <a16:creationId xmlns:a16="http://schemas.microsoft.com/office/drawing/2014/main" id="{5F85D065-8D83-4876-B4E5-0F3635731A31}"/>
            </a:ext>
          </a:extLst>
        </xdr:cNvPr>
        <xdr:cNvCxnSpPr/>
      </xdr:nvCxnSpPr>
      <xdr:spPr>
        <a:xfrm>
          <a:off x="1320800" y="136372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C0C5926E-FD56-4983-88CF-C83011DD589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1525BC39-45F3-4AA2-9D3A-7D578652B499}"/>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2647F5C0-CB13-44FB-8F35-15017FD7749B}"/>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FB0858BA-C335-48B2-BF6B-EDD23B834594}"/>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ACF6DA79-D643-478D-BFE4-9F18E38746AA}"/>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07163B9-6557-429D-B617-C0C7A470CF8A}"/>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A272B786-39A5-4B05-91C8-D1A6FCBBA719}"/>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5A2D7B27-E98A-46BE-918F-3389D535089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C6392F41-AA37-4DC9-8253-F548A06AD8AF}"/>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93" name="楕円 392">
          <a:extLst>
            <a:ext uri="{FF2B5EF4-FFF2-40B4-BE49-F238E27FC236}">
              <a16:creationId xmlns:a16="http://schemas.microsoft.com/office/drawing/2014/main" id="{77298B3E-BE2B-46C9-8C2F-713D0079C0C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94" name="公債費該当値テキスト">
          <a:extLst>
            <a:ext uri="{FF2B5EF4-FFF2-40B4-BE49-F238E27FC236}">
              <a16:creationId xmlns:a16="http://schemas.microsoft.com/office/drawing/2014/main" id="{154F5738-A0DA-4608-BB00-48FA69E316D0}"/>
            </a:ext>
          </a:extLst>
        </xdr:cNvPr>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95" name="楕円 394">
          <a:extLst>
            <a:ext uri="{FF2B5EF4-FFF2-40B4-BE49-F238E27FC236}">
              <a16:creationId xmlns:a16="http://schemas.microsoft.com/office/drawing/2014/main" id="{63479199-D661-4771-9783-C6D3929A59B5}"/>
            </a:ext>
          </a:extLst>
        </xdr:cNvPr>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96" name="テキスト ボックス 395">
          <a:extLst>
            <a:ext uri="{FF2B5EF4-FFF2-40B4-BE49-F238E27FC236}">
              <a16:creationId xmlns:a16="http://schemas.microsoft.com/office/drawing/2014/main" id="{BE38690D-659F-423F-9599-47245BED0864}"/>
            </a:ext>
          </a:extLst>
        </xdr:cNvPr>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83058</xdr:rowOff>
    </xdr:from>
    <xdr:to>
      <xdr:col>15</xdr:col>
      <xdr:colOff>149225</xdr:colOff>
      <xdr:row>80</xdr:row>
      <xdr:rowOff>13208</xdr:rowOff>
    </xdr:to>
    <xdr:sp macro="" textlink="">
      <xdr:nvSpPr>
        <xdr:cNvPr id="397" name="楕円 396">
          <a:extLst>
            <a:ext uri="{FF2B5EF4-FFF2-40B4-BE49-F238E27FC236}">
              <a16:creationId xmlns:a16="http://schemas.microsoft.com/office/drawing/2014/main" id="{DD382A0A-9CB5-4405-A9FE-3E8BD5EB8FFE}"/>
            </a:ext>
          </a:extLst>
        </xdr:cNvPr>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169435</xdr:rowOff>
    </xdr:from>
    <xdr:ext cx="762000" cy="259045"/>
    <xdr:sp macro="" textlink="">
      <xdr:nvSpPr>
        <xdr:cNvPr id="398" name="テキスト ボックス 397">
          <a:extLst>
            <a:ext uri="{FF2B5EF4-FFF2-40B4-BE49-F238E27FC236}">
              <a16:creationId xmlns:a16="http://schemas.microsoft.com/office/drawing/2014/main" id="{3EE3084A-E6D0-468A-B542-5DE2A4785A7A}"/>
            </a:ext>
          </a:extLst>
        </xdr:cNvPr>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83058</xdr:rowOff>
    </xdr:from>
    <xdr:to>
      <xdr:col>11</xdr:col>
      <xdr:colOff>60325</xdr:colOff>
      <xdr:row>80</xdr:row>
      <xdr:rowOff>13208</xdr:rowOff>
    </xdr:to>
    <xdr:sp macro="" textlink="">
      <xdr:nvSpPr>
        <xdr:cNvPr id="399" name="楕円 398">
          <a:extLst>
            <a:ext uri="{FF2B5EF4-FFF2-40B4-BE49-F238E27FC236}">
              <a16:creationId xmlns:a16="http://schemas.microsoft.com/office/drawing/2014/main" id="{B7655D9F-C64F-42FA-8BB1-38926217C085}"/>
            </a:ext>
          </a:extLst>
        </xdr:cNvPr>
        <xdr:cNvSpPr/>
      </xdr:nvSpPr>
      <xdr:spPr>
        <a:xfrm>
          <a:off x="2159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169435</xdr:rowOff>
    </xdr:from>
    <xdr:ext cx="762000" cy="259045"/>
    <xdr:sp macro="" textlink="">
      <xdr:nvSpPr>
        <xdr:cNvPr id="400" name="テキスト ボックス 399">
          <a:extLst>
            <a:ext uri="{FF2B5EF4-FFF2-40B4-BE49-F238E27FC236}">
              <a16:creationId xmlns:a16="http://schemas.microsoft.com/office/drawing/2014/main" id="{19CA9611-76C6-43D5-952B-AFB32BFC450F}"/>
            </a:ext>
          </a:extLst>
        </xdr:cNvPr>
        <xdr:cNvSpPr txBox="1"/>
      </xdr:nvSpPr>
      <xdr:spPr>
        <a:xfrm>
          <a:off x="1828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401" name="楕円 400">
          <a:extLst>
            <a:ext uri="{FF2B5EF4-FFF2-40B4-BE49-F238E27FC236}">
              <a16:creationId xmlns:a16="http://schemas.microsoft.com/office/drawing/2014/main" id="{1064C660-F292-4303-90D4-58224A4CC4D6}"/>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402" name="テキスト ボックス 401">
          <a:extLst>
            <a:ext uri="{FF2B5EF4-FFF2-40B4-BE49-F238E27FC236}">
              <a16:creationId xmlns:a16="http://schemas.microsoft.com/office/drawing/2014/main" id="{BD0ACD15-882F-4A8F-8AC9-E22BCAD25A3E}"/>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97D28538-7E8E-4923-AE2D-299C7BC9D2E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D6605D57-DD77-4DF8-853C-AC51E32F966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BA48B2B2-A49C-487B-B480-C9F1F825E931}"/>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5A3160F8-49A7-44F1-90A8-F829CD07AE67}"/>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7B05A5BB-DA8F-4629-B683-0DE789800906}"/>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B21C4DA9-7360-4C7C-98BD-6BAE6D2C6569}"/>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3F57B77A-99ED-44EC-B2A5-28E9D369CF6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9410E630-1147-457C-AF37-06A0ADC4025A}"/>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8BA7BF6B-289B-409B-AAB0-24104A382386}"/>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98A36157-CDDA-43B6-A2E2-ABC926BBBA5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C3CE3370-C9A9-4123-8D30-2492C981E33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経常収支比率の公債費以外分については類似団体平均を下回って推移していたが、令和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年度から平均値並みとなっている。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主な要因としては、物件費の増加によるものであるが、物価高騰など社会情勢の変化に伴うものも含まれるため、引き続き行財政改革を推進し、財政の健全化に努めていく。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EFC231D0-CC75-4591-AE8F-24238104C92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C38B7C90-1A6C-4831-84C0-9F5E3ACF5E2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7201E42C-374B-49C2-A8FD-267DA65B9038}"/>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734A749A-78A3-4F9A-B3D2-2D7400E94F85}"/>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AD39F5E1-16BD-47BF-BFCE-677B6B0C2A3C}"/>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D3142F09-6E2E-4380-81F8-82C916F2E5BC}"/>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FCE21A3-C949-4C62-AEDD-51ACC32664E1}"/>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C79A2FC2-AC4F-4081-AB74-3A7AD0680D86}"/>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92F6BD03-C007-4FBC-BFD9-5443CAAAA1E4}"/>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F6C2DB35-5E75-4D64-98CC-AFEB2C751938}"/>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A5D145A1-6147-4C67-BF73-45E7D19C2B6D}"/>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FC0CC36D-E41D-46A8-BDAF-7532E5E863DB}"/>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E74930E1-6740-4D2F-BB3B-FF5DDA9E0A9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57D738B5-AA73-4A57-A1A2-DA08640ED1E6}"/>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AFCDCC17-3A24-4D75-BD7B-25F8E39B1BBF}"/>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D1FAEC38-E60A-40D8-BA9C-C38DA2A42C83}"/>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46D2BB6F-9DC4-447A-874F-AA7E17914B06}"/>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225832D2-620D-4FBA-9E5F-45431F593386}"/>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A456EB94-BFE2-49A1-90C1-C992F05AAC0E}"/>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77</xdr:row>
      <xdr:rowOff>1270</xdr:rowOff>
    </xdr:to>
    <xdr:cxnSp macro="">
      <xdr:nvCxnSpPr>
        <xdr:cNvPr id="433" name="直線コネクタ 432">
          <a:extLst>
            <a:ext uri="{FF2B5EF4-FFF2-40B4-BE49-F238E27FC236}">
              <a16:creationId xmlns:a16="http://schemas.microsoft.com/office/drawing/2014/main" id="{69D883FC-8ECA-4EAF-AD1E-C132ACA3F777}"/>
            </a:ext>
          </a:extLst>
        </xdr:cNvPr>
        <xdr:cNvCxnSpPr/>
      </xdr:nvCxnSpPr>
      <xdr:spPr>
        <a:xfrm>
          <a:off x="15671800" y="1304747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64072F7D-C2DF-47B2-BD73-506ABA097CF8}"/>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1DA595F6-B99B-466E-8BBB-E5C9993FC168}"/>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67563</xdr:rowOff>
    </xdr:to>
    <xdr:cxnSp macro="">
      <xdr:nvCxnSpPr>
        <xdr:cNvPr id="436" name="直線コネクタ 435">
          <a:extLst>
            <a:ext uri="{FF2B5EF4-FFF2-40B4-BE49-F238E27FC236}">
              <a16:creationId xmlns:a16="http://schemas.microsoft.com/office/drawing/2014/main" id="{BC1EEA9F-830D-495D-868A-A751A8A772DD}"/>
            </a:ext>
          </a:extLst>
        </xdr:cNvPr>
        <xdr:cNvCxnSpPr/>
      </xdr:nvCxnSpPr>
      <xdr:spPr>
        <a:xfrm flipV="1">
          <a:off x="14782800" y="13047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43024A6A-D18F-420A-A934-EAD49A01BB9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A5A0DFE8-C6D8-4ACB-81AA-AA6D19889B5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67563</xdr:rowOff>
    </xdr:to>
    <xdr:cxnSp macro="">
      <xdr:nvCxnSpPr>
        <xdr:cNvPr id="439" name="直線コネクタ 438">
          <a:extLst>
            <a:ext uri="{FF2B5EF4-FFF2-40B4-BE49-F238E27FC236}">
              <a16:creationId xmlns:a16="http://schemas.microsoft.com/office/drawing/2014/main" id="{6D75582E-444F-4B21-829B-D379FED9E097}"/>
            </a:ext>
          </a:extLst>
        </xdr:cNvPr>
        <xdr:cNvCxnSpPr/>
      </xdr:nvCxnSpPr>
      <xdr:spPr>
        <a:xfrm>
          <a:off x="13893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B7AF45E3-0624-431E-8B3B-E9D274775CD8}"/>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12FCF188-69C8-4222-B46A-E3B466C7BA62}"/>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104139</xdr:rowOff>
    </xdr:to>
    <xdr:cxnSp macro="">
      <xdr:nvCxnSpPr>
        <xdr:cNvPr id="442" name="直線コネクタ 441">
          <a:extLst>
            <a:ext uri="{FF2B5EF4-FFF2-40B4-BE49-F238E27FC236}">
              <a16:creationId xmlns:a16="http://schemas.microsoft.com/office/drawing/2014/main" id="{06D96978-5BC5-4654-AFA8-28E7D92703E4}"/>
            </a:ext>
          </a:extLst>
        </xdr:cNvPr>
        <xdr:cNvCxnSpPr/>
      </xdr:nvCxnSpPr>
      <xdr:spPr>
        <a:xfrm flipV="1">
          <a:off x="13004800" y="130931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40398E49-D0E7-4987-8D3A-4887EDFF2379}"/>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E0366A4D-1B5F-41D3-B260-6839EC93C70D}"/>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BD96B41E-5EE7-4401-916A-A4B5F576AC4D}"/>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a:extLst>
            <a:ext uri="{FF2B5EF4-FFF2-40B4-BE49-F238E27FC236}">
              <a16:creationId xmlns:a16="http://schemas.microsoft.com/office/drawing/2014/main" id="{7DD6D0E4-C125-4D6C-BB58-1823E9E22038}"/>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6618C1A5-6E04-46CE-ACAD-CF7AB69F7D96}"/>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32DF2D46-0AA4-455D-A471-1E15FD0BA33E}"/>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605EFDCF-8A6D-40BE-AFAA-DE92C5032EE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D2017F2C-06DA-48B1-8CD3-FF00B9F72DC9}"/>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1782786E-63C0-46FD-B29E-DA4EF258C66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2" name="楕円 451">
          <a:extLst>
            <a:ext uri="{FF2B5EF4-FFF2-40B4-BE49-F238E27FC236}">
              <a16:creationId xmlns:a16="http://schemas.microsoft.com/office/drawing/2014/main" id="{EEB98079-9BDC-4E3B-AF08-D287DE8808F4}"/>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53" name="公債費以外該当値テキスト">
          <a:extLst>
            <a:ext uri="{FF2B5EF4-FFF2-40B4-BE49-F238E27FC236}">
              <a16:creationId xmlns:a16="http://schemas.microsoft.com/office/drawing/2014/main" id="{D8D14176-C8F1-4366-856B-5845AB2C36D9}"/>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54" name="楕円 453">
          <a:extLst>
            <a:ext uri="{FF2B5EF4-FFF2-40B4-BE49-F238E27FC236}">
              <a16:creationId xmlns:a16="http://schemas.microsoft.com/office/drawing/2014/main" id="{45FE0C4F-3636-4EA6-A7A0-C4BDA37EF7C4}"/>
            </a:ext>
          </a:extLst>
        </xdr:cNvPr>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55" name="テキスト ボックス 454">
          <a:extLst>
            <a:ext uri="{FF2B5EF4-FFF2-40B4-BE49-F238E27FC236}">
              <a16:creationId xmlns:a16="http://schemas.microsoft.com/office/drawing/2014/main" id="{074CE013-5C4E-44E0-917A-F9A157752ADE}"/>
            </a:ext>
          </a:extLst>
        </xdr:cNvPr>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6" name="楕円 455">
          <a:extLst>
            <a:ext uri="{FF2B5EF4-FFF2-40B4-BE49-F238E27FC236}">
              <a16:creationId xmlns:a16="http://schemas.microsoft.com/office/drawing/2014/main" id="{24386C2B-26D1-442D-8EB9-90159B08AF2F}"/>
            </a:ext>
          </a:extLst>
        </xdr:cNvPr>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7" name="テキスト ボックス 456">
          <a:extLst>
            <a:ext uri="{FF2B5EF4-FFF2-40B4-BE49-F238E27FC236}">
              <a16:creationId xmlns:a16="http://schemas.microsoft.com/office/drawing/2014/main" id="{106A91F8-B7FD-4543-B6FA-7B28EEC8C25C}"/>
            </a:ext>
          </a:extLst>
        </xdr:cNvPr>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8" name="楕円 457">
          <a:extLst>
            <a:ext uri="{FF2B5EF4-FFF2-40B4-BE49-F238E27FC236}">
              <a16:creationId xmlns:a16="http://schemas.microsoft.com/office/drawing/2014/main" id="{128D6560-0790-4842-A268-D0758C0681E4}"/>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9" name="テキスト ボックス 458">
          <a:extLst>
            <a:ext uri="{FF2B5EF4-FFF2-40B4-BE49-F238E27FC236}">
              <a16:creationId xmlns:a16="http://schemas.microsoft.com/office/drawing/2014/main" id="{757D9EC4-057B-46FF-BC71-546439D397B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60" name="楕円 459">
          <a:extLst>
            <a:ext uri="{FF2B5EF4-FFF2-40B4-BE49-F238E27FC236}">
              <a16:creationId xmlns:a16="http://schemas.microsoft.com/office/drawing/2014/main" id="{34E267E2-DABE-4300-AFBB-C388454D7D61}"/>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61" name="テキスト ボックス 460">
          <a:extLst>
            <a:ext uri="{FF2B5EF4-FFF2-40B4-BE49-F238E27FC236}">
              <a16:creationId xmlns:a16="http://schemas.microsoft.com/office/drawing/2014/main" id="{B7C583BE-9F97-4789-9D7B-BEEB180C1DDE}"/>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087103A-4F58-4F4F-8D24-5BC778C44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2D48440C-7300-49CB-9A8F-E48A13E2667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73C583E-F825-4ABA-B174-82BBDD56080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7FFBFFC-2E19-4A93-9035-399E8231539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2853D3D3-DC78-4046-938A-2557DB173AB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96F18DE5-8E26-4C1B-8E87-AD620119D7B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5FCE427-0AF0-4CD6-B1CF-F90EB484253D}"/>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F6D5459-3FEE-4393-957C-F44AFA89CF89}"/>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30881B8-FF0A-46B4-B554-B233313BF82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5C3D2F2B-5AD4-4D75-93F3-53C8B2EB7F9B}"/>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87B9BE18-B05F-4964-A516-D62A1730D79B}"/>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52B6A0A9-87A9-4452-A51A-495850F8DE09}"/>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6B168EE8-21B1-46F7-BD23-9E760354324A}"/>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FCD086CB-8FC5-4F46-B763-C2E47EA3C1A5}"/>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3F8BE8EC-DD80-405B-95A8-D62336CACA13}"/>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7EE4B75-490E-490E-99AB-D61D01564837}"/>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CEF83CB-2AFF-4B9F-A429-4269C62557A7}"/>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831F569E-1560-415C-8A81-D746E8DEE16F}"/>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C515DBF5-A832-4CB7-B2A7-2767A83C089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82325023-B229-4E6C-8E93-2B64E046439B}"/>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A4480369-04D1-4EEE-913D-3B0A19BC74D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43A452E-EB14-4173-93DA-F25B2FC7D2E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CF1C131-9563-4460-94DB-D6E9997864CA}"/>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7E18E87-A6BC-47CF-ACA6-E208C29F3E59}"/>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CCE4201-70F8-4879-85C7-C553CAC976B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B001CD60-D5BE-4FAB-8930-32DE457A4F0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210ADFBA-F245-434E-B131-925B90615013}"/>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2EC8C915-3615-4BE1-BFC7-F2AF94819AF3}"/>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28C841C-E534-4FC9-9EB5-C899F891886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0B4957E-3010-4857-85ED-6D1E0BDCF9A1}"/>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EC0E67DD-131E-46DA-8248-747AFFED4698}"/>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BEE4766A-7DBC-4731-9CB7-2EF186C74986}"/>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145D964E-47B6-494C-A5FE-A2654118B2D4}"/>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AC047383-ADFD-4FCC-92F1-13B660C8EFC2}"/>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129260BC-8DC8-4DAE-BB35-82920C33DEED}"/>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6AAB17B8-771E-4D5F-971A-EA0057AF37E2}"/>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E96F6AB6-544C-4EDD-B223-71D3707B91F1}"/>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DF133735-8006-46A9-A661-634CDF66C596}"/>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78D0367D-A845-4548-AF06-7CE7E1D1CAC6}"/>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FE3CBF45-C168-4A22-9A3A-34491C8CBA03}"/>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42EE55C4-2A98-41E9-9BFD-F5873E15C0DA}"/>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74BF494F-3B89-493C-B972-38023EE3EF3C}"/>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B7B317A5-7818-4067-B2D5-649DBB6F7A5F}"/>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DAD4D0D7-1FDD-488E-B64D-ABBFB0DAD4DF}"/>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CBFE1AA7-048A-4379-8F25-679C4B874D53}"/>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F7085164-5D33-42F3-AF49-CBA6D0A1C997}"/>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C0CD8A46-D561-4A03-81E3-BC0325B2697D}"/>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981533D9-1460-4DEA-ABDC-7B117B4A6175}"/>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149441</xdr:rowOff>
    </xdr:from>
    <xdr:to>
      <xdr:col>29</xdr:col>
      <xdr:colOff>127000</xdr:colOff>
      <xdr:row>14</xdr:row>
      <xdr:rowOff>23508</xdr:rowOff>
    </xdr:to>
    <xdr:cxnSp macro="">
      <xdr:nvCxnSpPr>
        <xdr:cNvPr id="50" name="直線コネクタ 49">
          <a:extLst>
            <a:ext uri="{FF2B5EF4-FFF2-40B4-BE49-F238E27FC236}">
              <a16:creationId xmlns:a16="http://schemas.microsoft.com/office/drawing/2014/main" id="{6B9B28C7-2CF4-4488-9EC8-99518DB0D274}"/>
            </a:ext>
          </a:extLst>
        </xdr:cNvPr>
        <xdr:cNvCxnSpPr/>
      </xdr:nvCxnSpPr>
      <xdr:spPr bwMode="auto">
        <a:xfrm>
          <a:off x="5003800" y="2425916"/>
          <a:ext cx="647700" cy="45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F0B4C375-BC90-47F2-A447-3A6ED5BE9B37}"/>
            </a:ext>
          </a:extLst>
        </xdr:cNvPr>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57E53582-09EC-4E91-B009-AA047650F09B}"/>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149441</xdr:rowOff>
    </xdr:from>
    <xdr:to>
      <xdr:col>26</xdr:col>
      <xdr:colOff>50800</xdr:colOff>
      <xdr:row>14</xdr:row>
      <xdr:rowOff>2654</xdr:rowOff>
    </xdr:to>
    <xdr:cxnSp macro="">
      <xdr:nvCxnSpPr>
        <xdr:cNvPr id="53" name="直線コネクタ 52">
          <a:extLst>
            <a:ext uri="{FF2B5EF4-FFF2-40B4-BE49-F238E27FC236}">
              <a16:creationId xmlns:a16="http://schemas.microsoft.com/office/drawing/2014/main" id="{6F98DB63-AF81-4B85-8FDA-4B0A0C405D77}"/>
            </a:ext>
          </a:extLst>
        </xdr:cNvPr>
        <xdr:cNvCxnSpPr/>
      </xdr:nvCxnSpPr>
      <xdr:spPr bwMode="auto">
        <a:xfrm flipV="1">
          <a:off x="4305300" y="2425916"/>
          <a:ext cx="698500" cy="2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4D177766-A017-4EA4-B867-98B9019B60BA}"/>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5DD13250-4AD3-476E-9039-86196A476931}"/>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2464</xdr:rowOff>
    </xdr:from>
    <xdr:to>
      <xdr:col>22</xdr:col>
      <xdr:colOff>114300</xdr:colOff>
      <xdr:row>14</xdr:row>
      <xdr:rowOff>2654</xdr:rowOff>
    </xdr:to>
    <xdr:cxnSp macro="">
      <xdr:nvCxnSpPr>
        <xdr:cNvPr id="56" name="直線コネクタ 55">
          <a:extLst>
            <a:ext uri="{FF2B5EF4-FFF2-40B4-BE49-F238E27FC236}">
              <a16:creationId xmlns:a16="http://schemas.microsoft.com/office/drawing/2014/main" id="{A4868CD9-20E8-48A1-9F5D-89B48ADD6A58}"/>
            </a:ext>
          </a:extLst>
        </xdr:cNvPr>
        <xdr:cNvCxnSpPr/>
      </xdr:nvCxnSpPr>
      <xdr:spPr bwMode="auto">
        <a:xfrm>
          <a:off x="3606800" y="2450389"/>
          <a:ext cx="698500" cy="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20CA2611-1A27-42D2-B642-4564BA4A6E6F}"/>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2BC24A90-8C90-4BE6-90CF-64409DC05643}"/>
            </a:ext>
          </a:extLst>
        </xdr:cNvPr>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2464</xdr:rowOff>
    </xdr:from>
    <xdr:to>
      <xdr:col>18</xdr:col>
      <xdr:colOff>177800</xdr:colOff>
      <xdr:row>14</xdr:row>
      <xdr:rowOff>7925</xdr:rowOff>
    </xdr:to>
    <xdr:cxnSp macro="">
      <xdr:nvCxnSpPr>
        <xdr:cNvPr id="59" name="直線コネクタ 58">
          <a:extLst>
            <a:ext uri="{FF2B5EF4-FFF2-40B4-BE49-F238E27FC236}">
              <a16:creationId xmlns:a16="http://schemas.microsoft.com/office/drawing/2014/main" id="{0871EB83-14C7-4DA2-958A-1FCF6B6A8E61}"/>
            </a:ext>
          </a:extLst>
        </xdr:cNvPr>
        <xdr:cNvCxnSpPr/>
      </xdr:nvCxnSpPr>
      <xdr:spPr bwMode="auto">
        <a:xfrm flipV="1">
          <a:off x="2908300" y="2450389"/>
          <a:ext cx="698500" cy="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E3F2CC17-A3C6-4C6F-957F-353E45A8A5ED}"/>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a:extLst>
            <a:ext uri="{FF2B5EF4-FFF2-40B4-BE49-F238E27FC236}">
              <a16:creationId xmlns:a16="http://schemas.microsoft.com/office/drawing/2014/main" id="{1C81030A-6AEB-4160-A542-97ABD78E4EC9}"/>
            </a:ext>
          </a:extLst>
        </xdr:cNvPr>
        <xdr:cNvSpPr txBox="1"/>
      </xdr:nvSpPr>
      <xdr:spPr>
        <a:xfrm>
          <a:off x="32258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6A7AEF4-BD67-4811-AA3E-694794DACC1E}"/>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a:extLst>
            <a:ext uri="{FF2B5EF4-FFF2-40B4-BE49-F238E27FC236}">
              <a16:creationId xmlns:a16="http://schemas.microsoft.com/office/drawing/2014/main" id="{7A1868DD-0D5C-49A5-96C6-AE58F31D83E0}"/>
            </a:ext>
          </a:extLst>
        </xdr:cNvPr>
        <xdr:cNvSpPr txBox="1"/>
      </xdr:nvSpPr>
      <xdr:spPr>
        <a:xfrm>
          <a:off x="2527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D746C7E0-BC99-484D-871F-A56EA166AAE4}"/>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F3DE95-38E1-4AB0-8F27-751D886FE7E4}"/>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77A89CEF-BB30-4FA4-964D-40989469946D}"/>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EB34761-5B87-4FB7-B4CF-65E7CE3C8EC1}"/>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98B3B684-D504-4FDB-A245-DF2A1761C92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144158</xdr:rowOff>
    </xdr:from>
    <xdr:to>
      <xdr:col>29</xdr:col>
      <xdr:colOff>177800</xdr:colOff>
      <xdr:row>14</xdr:row>
      <xdr:rowOff>74308</xdr:rowOff>
    </xdr:to>
    <xdr:sp macro="" textlink="">
      <xdr:nvSpPr>
        <xdr:cNvPr id="69" name="楕円 68">
          <a:extLst>
            <a:ext uri="{FF2B5EF4-FFF2-40B4-BE49-F238E27FC236}">
              <a16:creationId xmlns:a16="http://schemas.microsoft.com/office/drawing/2014/main" id="{13FB650D-0B6A-4F46-A579-E3A2A9962A2F}"/>
            </a:ext>
          </a:extLst>
        </xdr:cNvPr>
        <xdr:cNvSpPr/>
      </xdr:nvSpPr>
      <xdr:spPr bwMode="auto">
        <a:xfrm>
          <a:off x="5600700" y="242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160685</xdr:rowOff>
    </xdr:from>
    <xdr:ext cx="762000" cy="259045"/>
    <xdr:sp macro="" textlink="">
      <xdr:nvSpPr>
        <xdr:cNvPr id="70" name="人口1人当たり決算額の推移該当値テキスト130">
          <a:extLst>
            <a:ext uri="{FF2B5EF4-FFF2-40B4-BE49-F238E27FC236}">
              <a16:creationId xmlns:a16="http://schemas.microsoft.com/office/drawing/2014/main" id="{CBD46826-1FA9-4D9A-BC99-DE85B58C8E1F}"/>
            </a:ext>
          </a:extLst>
        </xdr:cNvPr>
        <xdr:cNvSpPr txBox="1"/>
      </xdr:nvSpPr>
      <xdr:spPr>
        <a:xfrm>
          <a:off x="5740400" y="226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98641</xdr:rowOff>
    </xdr:from>
    <xdr:to>
      <xdr:col>26</xdr:col>
      <xdr:colOff>101600</xdr:colOff>
      <xdr:row>14</xdr:row>
      <xdr:rowOff>28791</xdr:rowOff>
    </xdr:to>
    <xdr:sp macro="" textlink="">
      <xdr:nvSpPr>
        <xdr:cNvPr id="71" name="楕円 70">
          <a:extLst>
            <a:ext uri="{FF2B5EF4-FFF2-40B4-BE49-F238E27FC236}">
              <a16:creationId xmlns:a16="http://schemas.microsoft.com/office/drawing/2014/main" id="{550CDCEF-C211-4B58-A7E3-1BCA37967381}"/>
            </a:ext>
          </a:extLst>
        </xdr:cNvPr>
        <xdr:cNvSpPr/>
      </xdr:nvSpPr>
      <xdr:spPr bwMode="auto">
        <a:xfrm>
          <a:off x="4953000" y="237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38968</xdr:rowOff>
    </xdr:from>
    <xdr:ext cx="736600" cy="259045"/>
    <xdr:sp macro="" textlink="">
      <xdr:nvSpPr>
        <xdr:cNvPr id="72" name="テキスト ボックス 71">
          <a:extLst>
            <a:ext uri="{FF2B5EF4-FFF2-40B4-BE49-F238E27FC236}">
              <a16:creationId xmlns:a16="http://schemas.microsoft.com/office/drawing/2014/main" id="{4345113F-0BFA-4913-A08E-76303AB4C2CF}"/>
            </a:ext>
          </a:extLst>
        </xdr:cNvPr>
        <xdr:cNvSpPr txBox="1"/>
      </xdr:nvSpPr>
      <xdr:spPr>
        <a:xfrm>
          <a:off x="4622800" y="2143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123304</xdr:rowOff>
    </xdr:from>
    <xdr:to>
      <xdr:col>22</xdr:col>
      <xdr:colOff>165100</xdr:colOff>
      <xdr:row>14</xdr:row>
      <xdr:rowOff>53454</xdr:rowOff>
    </xdr:to>
    <xdr:sp macro="" textlink="">
      <xdr:nvSpPr>
        <xdr:cNvPr id="73" name="楕円 72">
          <a:extLst>
            <a:ext uri="{FF2B5EF4-FFF2-40B4-BE49-F238E27FC236}">
              <a16:creationId xmlns:a16="http://schemas.microsoft.com/office/drawing/2014/main" id="{8C633CA0-9B22-4D4F-9CFD-3BBB4F3F3F59}"/>
            </a:ext>
          </a:extLst>
        </xdr:cNvPr>
        <xdr:cNvSpPr/>
      </xdr:nvSpPr>
      <xdr:spPr bwMode="auto">
        <a:xfrm>
          <a:off x="4254500" y="239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63631</xdr:rowOff>
    </xdr:from>
    <xdr:ext cx="762000" cy="259045"/>
    <xdr:sp macro="" textlink="">
      <xdr:nvSpPr>
        <xdr:cNvPr id="74" name="テキスト ボックス 73">
          <a:extLst>
            <a:ext uri="{FF2B5EF4-FFF2-40B4-BE49-F238E27FC236}">
              <a16:creationId xmlns:a16="http://schemas.microsoft.com/office/drawing/2014/main" id="{F6F96521-73A1-41AB-B6D5-27E5659B2A21}"/>
            </a:ext>
          </a:extLst>
        </xdr:cNvPr>
        <xdr:cNvSpPr txBox="1"/>
      </xdr:nvSpPr>
      <xdr:spPr>
        <a:xfrm>
          <a:off x="3924300" y="216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123114</xdr:rowOff>
    </xdr:from>
    <xdr:to>
      <xdr:col>19</xdr:col>
      <xdr:colOff>38100</xdr:colOff>
      <xdr:row>14</xdr:row>
      <xdr:rowOff>53264</xdr:rowOff>
    </xdr:to>
    <xdr:sp macro="" textlink="">
      <xdr:nvSpPr>
        <xdr:cNvPr id="75" name="楕円 74">
          <a:extLst>
            <a:ext uri="{FF2B5EF4-FFF2-40B4-BE49-F238E27FC236}">
              <a16:creationId xmlns:a16="http://schemas.microsoft.com/office/drawing/2014/main" id="{E5B48E15-1452-41D3-93AE-3D4D29132CA9}"/>
            </a:ext>
          </a:extLst>
        </xdr:cNvPr>
        <xdr:cNvSpPr/>
      </xdr:nvSpPr>
      <xdr:spPr bwMode="auto">
        <a:xfrm>
          <a:off x="3556000" y="239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63441</xdr:rowOff>
    </xdr:from>
    <xdr:ext cx="762000" cy="259045"/>
    <xdr:sp macro="" textlink="">
      <xdr:nvSpPr>
        <xdr:cNvPr id="76" name="テキスト ボックス 75">
          <a:extLst>
            <a:ext uri="{FF2B5EF4-FFF2-40B4-BE49-F238E27FC236}">
              <a16:creationId xmlns:a16="http://schemas.microsoft.com/office/drawing/2014/main" id="{DC557D45-8890-445F-8B15-7733DB5B5E8D}"/>
            </a:ext>
          </a:extLst>
        </xdr:cNvPr>
        <xdr:cNvSpPr txBox="1"/>
      </xdr:nvSpPr>
      <xdr:spPr>
        <a:xfrm>
          <a:off x="3225800" y="216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128575</xdr:rowOff>
    </xdr:from>
    <xdr:to>
      <xdr:col>15</xdr:col>
      <xdr:colOff>101600</xdr:colOff>
      <xdr:row>14</xdr:row>
      <xdr:rowOff>58725</xdr:rowOff>
    </xdr:to>
    <xdr:sp macro="" textlink="">
      <xdr:nvSpPr>
        <xdr:cNvPr id="77" name="楕円 76">
          <a:extLst>
            <a:ext uri="{FF2B5EF4-FFF2-40B4-BE49-F238E27FC236}">
              <a16:creationId xmlns:a16="http://schemas.microsoft.com/office/drawing/2014/main" id="{5618C086-18C2-4534-804C-86219C857019}"/>
            </a:ext>
          </a:extLst>
        </xdr:cNvPr>
        <xdr:cNvSpPr/>
      </xdr:nvSpPr>
      <xdr:spPr bwMode="auto">
        <a:xfrm>
          <a:off x="2857500" y="240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68902</xdr:rowOff>
    </xdr:from>
    <xdr:ext cx="762000" cy="259045"/>
    <xdr:sp macro="" textlink="">
      <xdr:nvSpPr>
        <xdr:cNvPr id="78" name="テキスト ボックス 77">
          <a:extLst>
            <a:ext uri="{FF2B5EF4-FFF2-40B4-BE49-F238E27FC236}">
              <a16:creationId xmlns:a16="http://schemas.microsoft.com/office/drawing/2014/main" id="{14106E80-424D-4580-81CE-A4388D05EF36}"/>
            </a:ext>
          </a:extLst>
        </xdr:cNvPr>
        <xdr:cNvSpPr txBox="1"/>
      </xdr:nvSpPr>
      <xdr:spPr>
        <a:xfrm>
          <a:off x="2527300" y="21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920BD736-D855-44E9-B2AB-824FD506AD63}"/>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BF071F30-87F7-4305-B700-2744CDCAADC2}"/>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94A4D7A4-4107-4D9F-B633-D17DCC6C1D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F0BB23A1-853C-42D3-8F27-A7EB1CE06887}"/>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CF5F0AF0-C3EA-460C-943F-924A53B960F3}"/>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1DB6242-BB65-4B47-B566-5E00B09AF6A3}"/>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ACEAC704-0B28-407E-80FC-1CCB3F09B505}"/>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AD74D9B1-F300-4481-BA22-53FF602C9BB6}"/>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87B12D1F-3403-47FA-8413-EE79FBDF589E}"/>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52B1663F-537D-4EDF-B878-ED2A89B557E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B1194B0-4499-4C07-AAB8-78284629DFD9}"/>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2AF87910-D3E8-4F6F-9DFA-C07A2E715165}"/>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47929611-F9E5-47DE-AA03-FC71028637D8}"/>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3632663D-F4D2-4EA4-A75E-8BF12E87DBFF}"/>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9D8C52B4-78B4-492B-842C-551B18A2E24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49CD9B01-DBE3-4995-859D-2C2B63AB1163}"/>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327FB0B0-22AC-4E39-B8CC-B686BDFDC6B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3F9B4F82-1C6E-4774-A824-FC44132B0956}"/>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F8FE13B0-AE6A-4116-801E-12E69DBE72A8}"/>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2C9E42B3-2025-436C-B8DC-F6C4D5D07678}"/>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BFAC4A21-1C55-414D-B1E0-8FE7C14AE21B}"/>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D1375C46-662A-438D-9CFF-E97E1AACFE17}"/>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9FB0363E-A38C-4900-AA1B-35CB2028E09D}"/>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499EFD65-1AD4-4964-B2C6-65D81B2FF398}"/>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8F9E7771-7994-401C-8F22-32AD359950D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1BA57AFB-D81C-4392-ACF9-DB097D6BD0DC}"/>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D43BAD76-C5D6-4B4E-BA02-AB51E572F6E5}"/>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9E136CCD-F459-4525-A3C1-A82F79407C6E}"/>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60928F53-319A-45E0-8586-86F912FE999E}"/>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B943E1DA-1942-4BDA-9694-38CAD04707FD}"/>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ED4E08E4-3858-48E6-A9C8-3DB566B7AD6D}"/>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323824</xdr:rowOff>
    </xdr:from>
    <xdr:to>
      <xdr:col>29</xdr:col>
      <xdr:colOff>127000</xdr:colOff>
      <xdr:row>34</xdr:row>
      <xdr:rowOff>337107</xdr:rowOff>
    </xdr:to>
    <xdr:cxnSp macro="">
      <xdr:nvCxnSpPr>
        <xdr:cNvPr id="110" name="直線コネクタ 109">
          <a:extLst>
            <a:ext uri="{FF2B5EF4-FFF2-40B4-BE49-F238E27FC236}">
              <a16:creationId xmlns:a16="http://schemas.microsoft.com/office/drawing/2014/main" id="{07C81462-9B4C-4823-8813-77698755268B}"/>
            </a:ext>
          </a:extLst>
        </xdr:cNvPr>
        <xdr:cNvCxnSpPr/>
      </xdr:nvCxnSpPr>
      <xdr:spPr bwMode="auto">
        <a:xfrm>
          <a:off x="5003800" y="6591274"/>
          <a:ext cx="647700" cy="13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a:extLst>
            <a:ext uri="{FF2B5EF4-FFF2-40B4-BE49-F238E27FC236}">
              <a16:creationId xmlns:a16="http://schemas.microsoft.com/office/drawing/2014/main" id="{C53E58CA-29A0-4A87-A013-65F45CDD1F7A}"/>
            </a:ext>
          </a:extLst>
        </xdr:cNvPr>
        <xdr:cNvSpPr txBox="1"/>
      </xdr:nvSpPr>
      <xdr:spPr>
        <a:xfrm>
          <a:off x="5740400" y="691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8FD42EFB-5B85-49FA-8FAE-EA81326F04AB}"/>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160261</xdr:rowOff>
    </xdr:from>
    <xdr:to>
      <xdr:col>26</xdr:col>
      <xdr:colOff>50800</xdr:colOff>
      <xdr:row>34</xdr:row>
      <xdr:rowOff>323824</xdr:rowOff>
    </xdr:to>
    <xdr:cxnSp macro="">
      <xdr:nvCxnSpPr>
        <xdr:cNvPr id="113" name="直線コネクタ 112">
          <a:extLst>
            <a:ext uri="{FF2B5EF4-FFF2-40B4-BE49-F238E27FC236}">
              <a16:creationId xmlns:a16="http://schemas.microsoft.com/office/drawing/2014/main" id="{724BFC42-F2EE-4D8A-A70E-807D2D3DACE3}"/>
            </a:ext>
          </a:extLst>
        </xdr:cNvPr>
        <xdr:cNvCxnSpPr/>
      </xdr:nvCxnSpPr>
      <xdr:spPr bwMode="auto">
        <a:xfrm>
          <a:off x="4305300" y="6427711"/>
          <a:ext cx="698500" cy="163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4CE6042E-2BE9-4059-9D5A-362E65D7D0A2}"/>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D35F89C-F88B-4B7D-8158-A4F8B7FEA7E1}"/>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149380</xdr:rowOff>
    </xdr:from>
    <xdr:to>
      <xdr:col>22</xdr:col>
      <xdr:colOff>114300</xdr:colOff>
      <xdr:row>34</xdr:row>
      <xdr:rowOff>160261</xdr:rowOff>
    </xdr:to>
    <xdr:cxnSp macro="">
      <xdr:nvCxnSpPr>
        <xdr:cNvPr id="116" name="直線コネクタ 115">
          <a:extLst>
            <a:ext uri="{FF2B5EF4-FFF2-40B4-BE49-F238E27FC236}">
              <a16:creationId xmlns:a16="http://schemas.microsoft.com/office/drawing/2014/main" id="{6CFFCD6A-A19C-4376-B906-FB1314139CAC}"/>
            </a:ext>
          </a:extLst>
        </xdr:cNvPr>
        <xdr:cNvCxnSpPr/>
      </xdr:nvCxnSpPr>
      <xdr:spPr bwMode="auto">
        <a:xfrm>
          <a:off x="3606800" y="6416830"/>
          <a:ext cx="698500" cy="1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9F537E73-2AFA-4212-B716-3F3721F94DC6}"/>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BD15C25-61C3-4840-A632-7105B3DD4D8E}"/>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149380</xdr:rowOff>
    </xdr:from>
    <xdr:to>
      <xdr:col>18</xdr:col>
      <xdr:colOff>177800</xdr:colOff>
      <xdr:row>34</xdr:row>
      <xdr:rowOff>206278</xdr:rowOff>
    </xdr:to>
    <xdr:cxnSp macro="">
      <xdr:nvCxnSpPr>
        <xdr:cNvPr id="119" name="直線コネクタ 118">
          <a:extLst>
            <a:ext uri="{FF2B5EF4-FFF2-40B4-BE49-F238E27FC236}">
              <a16:creationId xmlns:a16="http://schemas.microsoft.com/office/drawing/2014/main" id="{F51180EE-3521-4916-88C3-D8E0E7E0951F}"/>
            </a:ext>
          </a:extLst>
        </xdr:cNvPr>
        <xdr:cNvCxnSpPr/>
      </xdr:nvCxnSpPr>
      <xdr:spPr bwMode="auto">
        <a:xfrm flipV="1">
          <a:off x="2908300" y="6416830"/>
          <a:ext cx="698500" cy="5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3BC37444-A8B5-44BA-B3D8-C313C481971C}"/>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C9501E07-8569-469B-8F45-825D063183A7}"/>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87C43DE5-D17E-4EBF-B7AB-29E64EF2EE0B}"/>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A393AE62-1110-4DDA-BA9E-0470E467C952}"/>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6D871782-93E3-4BD7-B025-3ABCFEB02F2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F94FE60C-68A9-4B00-A099-0D9A038A84E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514807B-587F-48B7-BEDA-4C0CE157AD82}"/>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A634F20-A208-4276-B8B7-93AA471E679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33D6B05F-EA53-4F5D-914A-3997AF1A7CAE}"/>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286307</xdr:rowOff>
    </xdr:from>
    <xdr:to>
      <xdr:col>29</xdr:col>
      <xdr:colOff>177800</xdr:colOff>
      <xdr:row>35</xdr:row>
      <xdr:rowOff>45007</xdr:rowOff>
    </xdr:to>
    <xdr:sp macro="" textlink="">
      <xdr:nvSpPr>
        <xdr:cNvPr id="129" name="楕円 128">
          <a:extLst>
            <a:ext uri="{FF2B5EF4-FFF2-40B4-BE49-F238E27FC236}">
              <a16:creationId xmlns:a16="http://schemas.microsoft.com/office/drawing/2014/main" id="{5096BD73-1E73-4578-A77D-F837E83B6A9B}"/>
            </a:ext>
          </a:extLst>
        </xdr:cNvPr>
        <xdr:cNvSpPr/>
      </xdr:nvSpPr>
      <xdr:spPr bwMode="auto">
        <a:xfrm>
          <a:off x="5600700" y="655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131383</xdr:rowOff>
    </xdr:from>
    <xdr:ext cx="762000" cy="259045"/>
    <xdr:sp macro="" textlink="">
      <xdr:nvSpPr>
        <xdr:cNvPr id="130" name="人口1人当たり決算額の推移該当値テキスト445">
          <a:extLst>
            <a:ext uri="{FF2B5EF4-FFF2-40B4-BE49-F238E27FC236}">
              <a16:creationId xmlns:a16="http://schemas.microsoft.com/office/drawing/2014/main" id="{B160AF0F-D310-4420-8B64-4F27E5CDEC1A}"/>
            </a:ext>
          </a:extLst>
        </xdr:cNvPr>
        <xdr:cNvSpPr txBox="1"/>
      </xdr:nvSpPr>
      <xdr:spPr>
        <a:xfrm>
          <a:off x="5740400" y="639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273024</xdr:rowOff>
    </xdr:from>
    <xdr:to>
      <xdr:col>26</xdr:col>
      <xdr:colOff>101600</xdr:colOff>
      <xdr:row>35</xdr:row>
      <xdr:rowOff>31724</xdr:rowOff>
    </xdr:to>
    <xdr:sp macro="" textlink="">
      <xdr:nvSpPr>
        <xdr:cNvPr id="131" name="楕円 130">
          <a:extLst>
            <a:ext uri="{FF2B5EF4-FFF2-40B4-BE49-F238E27FC236}">
              <a16:creationId xmlns:a16="http://schemas.microsoft.com/office/drawing/2014/main" id="{1B71F028-D059-43A5-A62B-961D98DDE349}"/>
            </a:ext>
          </a:extLst>
        </xdr:cNvPr>
        <xdr:cNvSpPr/>
      </xdr:nvSpPr>
      <xdr:spPr bwMode="auto">
        <a:xfrm>
          <a:off x="4953000" y="65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41901</xdr:rowOff>
    </xdr:from>
    <xdr:ext cx="736600" cy="259045"/>
    <xdr:sp macro="" textlink="">
      <xdr:nvSpPr>
        <xdr:cNvPr id="132" name="テキスト ボックス 131">
          <a:extLst>
            <a:ext uri="{FF2B5EF4-FFF2-40B4-BE49-F238E27FC236}">
              <a16:creationId xmlns:a16="http://schemas.microsoft.com/office/drawing/2014/main" id="{17505AE1-1260-44B4-AD16-C49FB3EA8B75}"/>
            </a:ext>
          </a:extLst>
        </xdr:cNvPr>
        <xdr:cNvSpPr txBox="1"/>
      </xdr:nvSpPr>
      <xdr:spPr>
        <a:xfrm>
          <a:off x="4622800" y="630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109461</xdr:rowOff>
    </xdr:from>
    <xdr:to>
      <xdr:col>22</xdr:col>
      <xdr:colOff>165100</xdr:colOff>
      <xdr:row>34</xdr:row>
      <xdr:rowOff>211061</xdr:rowOff>
    </xdr:to>
    <xdr:sp macro="" textlink="">
      <xdr:nvSpPr>
        <xdr:cNvPr id="133" name="楕円 132">
          <a:extLst>
            <a:ext uri="{FF2B5EF4-FFF2-40B4-BE49-F238E27FC236}">
              <a16:creationId xmlns:a16="http://schemas.microsoft.com/office/drawing/2014/main" id="{CD377C37-7C78-402F-BEC7-4DDB000C024B}"/>
            </a:ext>
          </a:extLst>
        </xdr:cNvPr>
        <xdr:cNvSpPr/>
      </xdr:nvSpPr>
      <xdr:spPr bwMode="auto">
        <a:xfrm>
          <a:off x="4254500" y="6376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221238</xdr:rowOff>
    </xdr:from>
    <xdr:ext cx="762000" cy="259045"/>
    <xdr:sp macro="" textlink="">
      <xdr:nvSpPr>
        <xdr:cNvPr id="134" name="テキスト ボックス 133">
          <a:extLst>
            <a:ext uri="{FF2B5EF4-FFF2-40B4-BE49-F238E27FC236}">
              <a16:creationId xmlns:a16="http://schemas.microsoft.com/office/drawing/2014/main" id="{5654E236-5873-4C24-AC6A-46A7F16068AB}"/>
            </a:ext>
          </a:extLst>
        </xdr:cNvPr>
        <xdr:cNvSpPr txBox="1"/>
      </xdr:nvSpPr>
      <xdr:spPr>
        <a:xfrm>
          <a:off x="3924300" y="6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98580</xdr:rowOff>
    </xdr:from>
    <xdr:to>
      <xdr:col>19</xdr:col>
      <xdr:colOff>38100</xdr:colOff>
      <xdr:row>34</xdr:row>
      <xdr:rowOff>200180</xdr:rowOff>
    </xdr:to>
    <xdr:sp macro="" textlink="">
      <xdr:nvSpPr>
        <xdr:cNvPr id="135" name="楕円 134">
          <a:extLst>
            <a:ext uri="{FF2B5EF4-FFF2-40B4-BE49-F238E27FC236}">
              <a16:creationId xmlns:a16="http://schemas.microsoft.com/office/drawing/2014/main" id="{749DEAD3-B51B-467C-AD5D-74B1A0AB2783}"/>
            </a:ext>
          </a:extLst>
        </xdr:cNvPr>
        <xdr:cNvSpPr/>
      </xdr:nvSpPr>
      <xdr:spPr bwMode="auto">
        <a:xfrm>
          <a:off x="3556000" y="636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210357</xdr:rowOff>
    </xdr:from>
    <xdr:ext cx="762000" cy="259045"/>
    <xdr:sp macro="" textlink="">
      <xdr:nvSpPr>
        <xdr:cNvPr id="136" name="テキスト ボックス 135">
          <a:extLst>
            <a:ext uri="{FF2B5EF4-FFF2-40B4-BE49-F238E27FC236}">
              <a16:creationId xmlns:a16="http://schemas.microsoft.com/office/drawing/2014/main" id="{806D645C-A810-4067-9BF4-A0D5109E71A3}"/>
            </a:ext>
          </a:extLst>
        </xdr:cNvPr>
        <xdr:cNvSpPr txBox="1"/>
      </xdr:nvSpPr>
      <xdr:spPr>
        <a:xfrm>
          <a:off x="3225800" y="613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155478</xdr:rowOff>
    </xdr:from>
    <xdr:to>
      <xdr:col>15</xdr:col>
      <xdr:colOff>101600</xdr:colOff>
      <xdr:row>34</xdr:row>
      <xdr:rowOff>257079</xdr:rowOff>
    </xdr:to>
    <xdr:sp macro="" textlink="">
      <xdr:nvSpPr>
        <xdr:cNvPr id="137" name="楕円 136">
          <a:extLst>
            <a:ext uri="{FF2B5EF4-FFF2-40B4-BE49-F238E27FC236}">
              <a16:creationId xmlns:a16="http://schemas.microsoft.com/office/drawing/2014/main" id="{B44E7489-7490-429D-8C4A-CD9CC35BD8DA}"/>
            </a:ext>
          </a:extLst>
        </xdr:cNvPr>
        <xdr:cNvSpPr/>
      </xdr:nvSpPr>
      <xdr:spPr bwMode="auto">
        <a:xfrm>
          <a:off x="2857500" y="64229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267255</xdr:rowOff>
    </xdr:from>
    <xdr:ext cx="762000" cy="259045"/>
    <xdr:sp macro="" textlink="">
      <xdr:nvSpPr>
        <xdr:cNvPr id="138" name="テキスト ボックス 137">
          <a:extLst>
            <a:ext uri="{FF2B5EF4-FFF2-40B4-BE49-F238E27FC236}">
              <a16:creationId xmlns:a16="http://schemas.microsoft.com/office/drawing/2014/main" id="{70B84558-9B00-4097-9D7E-8AA97CB23610}"/>
            </a:ext>
          </a:extLst>
        </xdr:cNvPr>
        <xdr:cNvSpPr txBox="1"/>
      </xdr:nvSpPr>
      <xdr:spPr>
        <a:xfrm>
          <a:off x="2527300" y="619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4D3DC8-DC8C-4447-B394-303FA766FE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7694099-D5AB-4689-B453-6B24561F8B5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71C86DB-6A2E-499A-A097-48E94B371FE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AA67A61-272F-44EE-A67C-9CFA1F4E554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51CC42-F016-44AA-A100-7FDE223547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686D41-0A5E-4E46-9D2C-03C193CAF6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2A56A8-E862-4314-92F0-A76A889FA3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74B7AD-521B-4A1A-BE9F-D6CEE82177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68E5F1-91D2-46FD-BEA3-9AC1196FD7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00E30ED-4224-4E6B-AB09-F99CE77E387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17,602
17,211
781.08
16,128,274
15,137,450
781,350
9,154,772
8,969,822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5C9173-88DF-4BA1-B9CC-B84E09EEEC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AA249D-4F6E-40C9-989E-0BBE0D0C0A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AC609D-A7FC-41AE-8585-9A67181F379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EB82EA-44EC-40F3-87CC-E296E405D3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5B8F25-1B95-41ED-A2D5-163F3B96700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4E0396E-D87E-4F57-88A2-D1EC99045DA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3260562-5FBE-4E17-8D7B-23348C558DC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B97A349-57BF-42AB-85C9-B96D1C69EE3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83E142E-D3BE-4E40-9A65-271061BCE2B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BBF69E-7E9E-42F1-8FAE-DD6E00C082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435B8E9-7D06-430E-8010-B8CBCEAA49D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6CB4E66-C860-47C6-A2F2-A50ED560A62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FB5A998-95E7-4FA2-B184-F87A513AF69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FEB3228-C1C1-40FF-BDAB-C20577ECD78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1F2963-F46E-4BD2-BCD9-47AE940A1A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0E022FD-C4D4-42C3-A889-28EDE70FE23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029163-5268-4361-90D3-7BA2C80A80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EDF9991-C80D-4B84-83DD-60C0E06ACB5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7BCB533-8ED7-46D1-8506-E1E3CCA70A5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8846F74-39C6-47BD-BC9C-E319BBF543D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9EBD412-9126-4040-A2D8-EAF273777CF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AFE64C8-21D4-4AAE-A860-25D1A3C1B6D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A09BDB2-3C91-415F-9152-5205107C2F3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FD7ADC5-6F9F-46F6-B29B-775B87A11FD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4AFA4A7-89FA-4D08-814A-17AF3AD82FD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64E576C-AA63-4558-9A08-C566F9D0D26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2372D7F-F6B9-4C82-BF14-F356BA5E58B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316432E-59BF-4A0B-B186-4A96340E07E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85DE135-E5C5-4EDD-BEA3-A4393CE9833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9F3FA7F-DFE0-4603-AD83-4362DD2D2D8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E2BF200D-9D40-4519-AB6D-E0058F8E87CD}"/>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93E7789-EA91-42E6-B06E-32D5101B2E9F}"/>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1B47C79E-1564-4D05-A454-FCFEBA9D3364}"/>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34A2DE2F-A8FB-4194-BAD2-5244CB36B63D}"/>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B2E9B910-68F5-4316-B36D-FDDABF21E009}"/>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3BB9318A-B52C-47DF-8784-5F8EA0333A65}"/>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CB5A33F7-9C82-4281-BF91-B1AD8EC0E473}"/>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805ADA30-10DA-4460-B2AE-61776E966047}"/>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8D7B444C-AA27-43C6-B18A-CE74AB067CB1}"/>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D495E0AC-FC67-4DC4-AED7-9AF71DDF5587}"/>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DB4B47B0-BBF2-4AA1-AC7F-ED82F8E87D2B}"/>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CAAD6B6-A791-4BF4-8CA6-AEDCFC212191}"/>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61F5C08E-38AA-443C-88C2-FC9C3BF0EC92}"/>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2D05D712-0E5C-4BC5-B949-063520C6BBBA}"/>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5DCF1AB4-385F-45FB-B14B-FD773AB60C3C}"/>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21BC895B-AA7A-45DE-B481-92EAEDC4FF5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A08CAECD-8E77-443F-8066-33436C470A52}"/>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2732F043-9127-4ACB-A959-C3D19122208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1EF63B71-9E25-4467-8D41-B777AFC7F332}"/>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458E951B-39C2-475B-B028-E3D8EE4DD8C2}"/>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AF54A74E-2F22-4019-9E58-BD657F1C238C}"/>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1140798-E52B-45DE-85F1-697CF745B69A}"/>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193ABD43-A15F-4A57-B336-8AB6B89FAD6A}"/>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126055</xdr:rowOff>
    </xdr:from>
    <xdr:to>
      <xdr:col>24</xdr:col>
      <xdr:colOff>63500</xdr:colOff>
      <xdr:row>34</xdr:row>
      <xdr:rowOff>15913</xdr:rowOff>
    </xdr:to>
    <xdr:cxnSp macro="">
      <xdr:nvCxnSpPr>
        <xdr:cNvPr id="65" name="直線コネクタ 64">
          <a:extLst>
            <a:ext uri="{FF2B5EF4-FFF2-40B4-BE49-F238E27FC236}">
              <a16:creationId xmlns:a16="http://schemas.microsoft.com/office/drawing/2014/main" id="{B925B445-93D7-44E3-8520-8A54247A9292}"/>
            </a:ext>
          </a:extLst>
        </xdr:cNvPr>
        <xdr:cNvCxnSpPr/>
      </xdr:nvCxnSpPr>
      <xdr:spPr>
        <a:xfrm>
          <a:off x="3797300" y="5783905"/>
          <a:ext cx="838200" cy="6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C1FAB586-6363-4F81-976B-94BCCA743621}"/>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9A5F791E-1D8E-4C63-BE64-D6C2C5918F78}"/>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126055</xdr:rowOff>
    </xdr:from>
    <xdr:to>
      <xdr:col>19</xdr:col>
      <xdr:colOff>177800</xdr:colOff>
      <xdr:row>33</xdr:row>
      <xdr:rowOff>138500</xdr:rowOff>
    </xdr:to>
    <xdr:cxnSp macro="">
      <xdr:nvCxnSpPr>
        <xdr:cNvPr id="68" name="直線コネクタ 67">
          <a:extLst>
            <a:ext uri="{FF2B5EF4-FFF2-40B4-BE49-F238E27FC236}">
              <a16:creationId xmlns:a16="http://schemas.microsoft.com/office/drawing/2014/main" id="{9435C048-117F-4F62-8785-2C17A6296A0C}"/>
            </a:ext>
          </a:extLst>
        </xdr:cNvPr>
        <xdr:cNvCxnSpPr/>
      </xdr:nvCxnSpPr>
      <xdr:spPr>
        <a:xfrm flipV="1">
          <a:off x="2908300" y="5783905"/>
          <a:ext cx="8890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443C79F5-2840-4CBA-BE23-43EF628EE41E}"/>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16F49DEA-8932-4A40-B722-193F54C596EF}"/>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138500</xdr:rowOff>
    </xdr:from>
    <xdr:to>
      <xdr:col>15</xdr:col>
      <xdr:colOff>50800</xdr:colOff>
      <xdr:row>34</xdr:row>
      <xdr:rowOff>13613</xdr:rowOff>
    </xdr:to>
    <xdr:cxnSp macro="">
      <xdr:nvCxnSpPr>
        <xdr:cNvPr id="71" name="直線コネクタ 70">
          <a:extLst>
            <a:ext uri="{FF2B5EF4-FFF2-40B4-BE49-F238E27FC236}">
              <a16:creationId xmlns:a16="http://schemas.microsoft.com/office/drawing/2014/main" id="{8C00AE44-BC8B-4471-87AC-D2E3F0F74C15}"/>
            </a:ext>
          </a:extLst>
        </xdr:cNvPr>
        <xdr:cNvCxnSpPr/>
      </xdr:nvCxnSpPr>
      <xdr:spPr>
        <a:xfrm flipV="1">
          <a:off x="2019300" y="5796350"/>
          <a:ext cx="889000" cy="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D0EA8834-7B84-490B-854D-AF62AFCB03B9}"/>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75C8D976-99F4-433B-AD2B-96224286E122}"/>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12270</xdr:rowOff>
    </xdr:from>
    <xdr:to>
      <xdr:col>10</xdr:col>
      <xdr:colOff>114300</xdr:colOff>
      <xdr:row>34</xdr:row>
      <xdr:rowOff>13613</xdr:rowOff>
    </xdr:to>
    <xdr:cxnSp macro="">
      <xdr:nvCxnSpPr>
        <xdr:cNvPr id="74" name="直線コネクタ 73">
          <a:extLst>
            <a:ext uri="{FF2B5EF4-FFF2-40B4-BE49-F238E27FC236}">
              <a16:creationId xmlns:a16="http://schemas.microsoft.com/office/drawing/2014/main" id="{CE331CF5-FD5C-4A9D-B1A2-BC1F929298A3}"/>
            </a:ext>
          </a:extLst>
        </xdr:cNvPr>
        <xdr:cNvCxnSpPr/>
      </xdr:nvCxnSpPr>
      <xdr:spPr>
        <a:xfrm>
          <a:off x="1130300" y="5841570"/>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F82189B3-E61D-42FD-BC6C-42D104AB326F}"/>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a:extLst>
            <a:ext uri="{FF2B5EF4-FFF2-40B4-BE49-F238E27FC236}">
              <a16:creationId xmlns:a16="http://schemas.microsoft.com/office/drawing/2014/main" id="{67B3484A-4689-445F-AE04-3C975ACD4CF6}"/>
            </a:ext>
          </a:extLst>
        </xdr:cNvPr>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C64D26E9-4B93-4D21-A3CB-ECF4AE59DDA2}"/>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43C24A57-FC17-4EB5-8B2E-ECFFE3EBE996}"/>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3B5DB36-E48A-497E-ADD4-9B957097B1A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203E8848-75A9-4E1F-8E20-3A788406FA0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B23CEB4A-F323-4E34-B78E-E9CF5A7A6B8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4DE73E8-7AAD-4A11-808F-9789AA4D696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97412590-B831-4481-AEDB-A09B5AD0EF5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136563</xdr:rowOff>
    </xdr:from>
    <xdr:to>
      <xdr:col>24</xdr:col>
      <xdr:colOff>114300</xdr:colOff>
      <xdr:row>34</xdr:row>
      <xdr:rowOff>66713</xdr:rowOff>
    </xdr:to>
    <xdr:sp macro="" textlink="">
      <xdr:nvSpPr>
        <xdr:cNvPr id="84" name="楕円 83">
          <a:extLst>
            <a:ext uri="{FF2B5EF4-FFF2-40B4-BE49-F238E27FC236}">
              <a16:creationId xmlns:a16="http://schemas.microsoft.com/office/drawing/2014/main" id="{FF662D67-95DF-40F3-B24B-00637722159B}"/>
            </a:ext>
          </a:extLst>
        </xdr:cNvPr>
        <xdr:cNvSpPr/>
      </xdr:nvSpPr>
      <xdr:spPr>
        <a:xfrm>
          <a:off x="4584700" y="57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159440</xdr:rowOff>
    </xdr:from>
    <xdr:ext cx="599010" cy="259045"/>
    <xdr:sp macro="" textlink="">
      <xdr:nvSpPr>
        <xdr:cNvPr id="85" name="人件費該当値テキスト">
          <a:extLst>
            <a:ext uri="{FF2B5EF4-FFF2-40B4-BE49-F238E27FC236}">
              <a16:creationId xmlns:a16="http://schemas.microsoft.com/office/drawing/2014/main" id="{7E65CC61-1D02-4827-8174-3B92E3F57CBD}"/>
            </a:ext>
          </a:extLst>
        </xdr:cNvPr>
        <xdr:cNvSpPr txBox="1"/>
      </xdr:nvSpPr>
      <xdr:spPr>
        <a:xfrm>
          <a:off x="4686300" y="56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75255</xdr:rowOff>
    </xdr:from>
    <xdr:to>
      <xdr:col>20</xdr:col>
      <xdr:colOff>38100</xdr:colOff>
      <xdr:row>34</xdr:row>
      <xdr:rowOff>5405</xdr:rowOff>
    </xdr:to>
    <xdr:sp macro="" textlink="">
      <xdr:nvSpPr>
        <xdr:cNvPr id="86" name="楕円 85">
          <a:extLst>
            <a:ext uri="{FF2B5EF4-FFF2-40B4-BE49-F238E27FC236}">
              <a16:creationId xmlns:a16="http://schemas.microsoft.com/office/drawing/2014/main" id="{ADFFC064-EF8B-486A-98E6-F15C3EA5C274}"/>
            </a:ext>
          </a:extLst>
        </xdr:cNvPr>
        <xdr:cNvSpPr/>
      </xdr:nvSpPr>
      <xdr:spPr>
        <a:xfrm>
          <a:off x="3746500" y="5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21932</xdr:rowOff>
    </xdr:from>
    <xdr:ext cx="599010" cy="259045"/>
    <xdr:sp macro="" textlink="">
      <xdr:nvSpPr>
        <xdr:cNvPr id="87" name="テキスト ボックス 86">
          <a:extLst>
            <a:ext uri="{FF2B5EF4-FFF2-40B4-BE49-F238E27FC236}">
              <a16:creationId xmlns:a16="http://schemas.microsoft.com/office/drawing/2014/main" id="{C0849203-3AD0-4A6A-AA4F-7470AD113C8A}"/>
            </a:ext>
          </a:extLst>
        </xdr:cNvPr>
        <xdr:cNvSpPr txBox="1"/>
      </xdr:nvSpPr>
      <xdr:spPr>
        <a:xfrm>
          <a:off x="3497795" y="550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87700</xdr:rowOff>
    </xdr:from>
    <xdr:to>
      <xdr:col>15</xdr:col>
      <xdr:colOff>101600</xdr:colOff>
      <xdr:row>34</xdr:row>
      <xdr:rowOff>17850</xdr:rowOff>
    </xdr:to>
    <xdr:sp macro="" textlink="">
      <xdr:nvSpPr>
        <xdr:cNvPr id="88" name="楕円 87">
          <a:extLst>
            <a:ext uri="{FF2B5EF4-FFF2-40B4-BE49-F238E27FC236}">
              <a16:creationId xmlns:a16="http://schemas.microsoft.com/office/drawing/2014/main" id="{55B7B4F3-6309-4589-BBA8-0CADF232EAEF}"/>
            </a:ext>
          </a:extLst>
        </xdr:cNvPr>
        <xdr:cNvSpPr/>
      </xdr:nvSpPr>
      <xdr:spPr>
        <a:xfrm>
          <a:off x="2857500" y="57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34377</xdr:rowOff>
    </xdr:from>
    <xdr:ext cx="599010" cy="259045"/>
    <xdr:sp macro="" textlink="">
      <xdr:nvSpPr>
        <xdr:cNvPr id="89" name="テキスト ボックス 88">
          <a:extLst>
            <a:ext uri="{FF2B5EF4-FFF2-40B4-BE49-F238E27FC236}">
              <a16:creationId xmlns:a16="http://schemas.microsoft.com/office/drawing/2014/main" id="{39D154BC-C133-4FBC-899A-94475E5CA5F9}"/>
            </a:ext>
          </a:extLst>
        </xdr:cNvPr>
        <xdr:cNvSpPr txBox="1"/>
      </xdr:nvSpPr>
      <xdr:spPr>
        <a:xfrm>
          <a:off x="2608795" y="55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134263</xdr:rowOff>
    </xdr:from>
    <xdr:to>
      <xdr:col>10</xdr:col>
      <xdr:colOff>165100</xdr:colOff>
      <xdr:row>34</xdr:row>
      <xdr:rowOff>64413</xdr:rowOff>
    </xdr:to>
    <xdr:sp macro="" textlink="">
      <xdr:nvSpPr>
        <xdr:cNvPr id="90" name="楕円 89">
          <a:extLst>
            <a:ext uri="{FF2B5EF4-FFF2-40B4-BE49-F238E27FC236}">
              <a16:creationId xmlns:a16="http://schemas.microsoft.com/office/drawing/2014/main" id="{9FDB54CF-6487-4C1E-80B5-05A4DF4D3049}"/>
            </a:ext>
          </a:extLst>
        </xdr:cNvPr>
        <xdr:cNvSpPr/>
      </xdr:nvSpPr>
      <xdr:spPr>
        <a:xfrm>
          <a:off x="1968500" y="57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80940</xdr:rowOff>
    </xdr:from>
    <xdr:ext cx="599010" cy="259045"/>
    <xdr:sp macro="" textlink="">
      <xdr:nvSpPr>
        <xdr:cNvPr id="91" name="テキスト ボックス 90">
          <a:extLst>
            <a:ext uri="{FF2B5EF4-FFF2-40B4-BE49-F238E27FC236}">
              <a16:creationId xmlns:a16="http://schemas.microsoft.com/office/drawing/2014/main" id="{02442F2A-2A24-4A98-96E8-3763D27906D6}"/>
            </a:ext>
          </a:extLst>
        </xdr:cNvPr>
        <xdr:cNvSpPr txBox="1"/>
      </xdr:nvSpPr>
      <xdr:spPr>
        <a:xfrm>
          <a:off x="1719795" y="55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132920</xdr:rowOff>
    </xdr:from>
    <xdr:to>
      <xdr:col>6</xdr:col>
      <xdr:colOff>38100</xdr:colOff>
      <xdr:row>34</xdr:row>
      <xdr:rowOff>63070</xdr:rowOff>
    </xdr:to>
    <xdr:sp macro="" textlink="">
      <xdr:nvSpPr>
        <xdr:cNvPr id="92" name="楕円 91">
          <a:extLst>
            <a:ext uri="{FF2B5EF4-FFF2-40B4-BE49-F238E27FC236}">
              <a16:creationId xmlns:a16="http://schemas.microsoft.com/office/drawing/2014/main" id="{D5AA78D6-FAD5-4C18-BAD4-1FC5B4B10FBB}"/>
            </a:ext>
          </a:extLst>
        </xdr:cNvPr>
        <xdr:cNvSpPr/>
      </xdr:nvSpPr>
      <xdr:spPr>
        <a:xfrm>
          <a:off x="1079500" y="57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79597</xdr:rowOff>
    </xdr:from>
    <xdr:ext cx="599010" cy="259045"/>
    <xdr:sp macro="" textlink="">
      <xdr:nvSpPr>
        <xdr:cNvPr id="93" name="テキスト ボックス 92">
          <a:extLst>
            <a:ext uri="{FF2B5EF4-FFF2-40B4-BE49-F238E27FC236}">
              <a16:creationId xmlns:a16="http://schemas.microsoft.com/office/drawing/2014/main" id="{CD992220-CEBA-4627-B50E-7FE4E92A903F}"/>
            </a:ext>
          </a:extLst>
        </xdr:cNvPr>
        <xdr:cNvSpPr txBox="1"/>
      </xdr:nvSpPr>
      <xdr:spPr>
        <a:xfrm>
          <a:off x="830795" y="556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FEB01CAF-9CD0-4551-88B9-BF8B0A4032D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305F04C6-B5A4-4D64-9BA2-64BCA71B437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16E54CAB-E4B4-46C8-8AB5-5490338C4AA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FE4BF7A8-331D-471C-9E07-8BA0D3C8F90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18883B46-4F62-45C1-86CE-7C2B01F9171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A7BB65ED-8A70-4B7E-A06F-2A8BE83897B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9689AA1F-47D0-4C14-8086-C0430EADC8E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C011C53F-7292-4A88-ABAA-7EB396DD6C7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74A80794-EB7D-446B-95BF-B93D61EE94B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AF06374E-955D-41A6-B040-D569346B74D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6372D8A5-D0F8-42DC-B3A2-895B44CC4C93}"/>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2B16FB10-2D6E-4B2D-9650-3596E00C933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45D977D6-3FB5-4EB8-974F-19978B06E00E}"/>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D6225A93-17D3-4477-9AAB-50554C7A3D5B}"/>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6737F862-776B-4A20-8310-61486352998A}"/>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6132240C-7C97-49B0-BE22-4C48B9E204D3}"/>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B26C1962-7445-4937-BD2C-DF2011BE6BA6}"/>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AED14065-25A4-4BD6-A8F8-A9CA82517237}"/>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398FED90-6670-4A64-9510-A5D40FA9B2F1}"/>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1EE8B1EE-D54C-4403-97CD-4A555873959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67B81342-6194-4952-8901-A6DA970882C8}"/>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A34C2F70-9799-4273-AB2C-F3B13AED97C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471EF8F5-2D63-442A-99B0-B849ADF48098}"/>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CC82A6BC-7194-4EE3-8C2B-76EA3D81F3D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76A0FE23-92BE-46BB-8417-09DCB8F35381}"/>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1A17E38E-9661-44CA-B660-23EB519E53AF}"/>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D7195A16-1801-47A7-8AD2-C6DD221A39FD}"/>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129AC3D0-E0C9-4A7E-AB2C-11159508999C}"/>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68720AF8-AA52-4F6F-B709-24B68C3A9C34}"/>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141656</xdr:rowOff>
    </xdr:from>
    <xdr:to>
      <xdr:col>24</xdr:col>
      <xdr:colOff>63500</xdr:colOff>
      <xdr:row>55</xdr:row>
      <xdr:rowOff>49326</xdr:rowOff>
    </xdr:to>
    <xdr:cxnSp macro="">
      <xdr:nvCxnSpPr>
        <xdr:cNvPr id="123" name="直線コネクタ 122">
          <a:extLst>
            <a:ext uri="{FF2B5EF4-FFF2-40B4-BE49-F238E27FC236}">
              <a16:creationId xmlns:a16="http://schemas.microsoft.com/office/drawing/2014/main" id="{56958EDA-16B9-4C99-84F7-F20F6BCDEAEB}"/>
            </a:ext>
          </a:extLst>
        </xdr:cNvPr>
        <xdr:cNvCxnSpPr/>
      </xdr:nvCxnSpPr>
      <xdr:spPr>
        <a:xfrm flipV="1">
          <a:off x="3797300" y="9399956"/>
          <a:ext cx="838200" cy="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a:extLst>
            <a:ext uri="{FF2B5EF4-FFF2-40B4-BE49-F238E27FC236}">
              <a16:creationId xmlns:a16="http://schemas.microsoft.com/office/drawing/2014/main" id="{F4796C5F-92C4-43D9-9EE8-72BD90121457}"/>
            </a:ext>
          </a:extLst>
        </xdr:cNvPr>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74EB3558-F58E-407F-A1B8-EEE5905B7F3C}"/>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49326</xdr:rowOff>
    </xdr:from>
    <xdr:to>
      <xdr:col>19</xdr:col>
      <xdr:colOff>177800</xdr:colOff>
      <xdr:row>56</xdr:row>
      <xdr:rowOff>77076</xdr:rowOff>
    </xdr:to>
    <xdr:cxnSp macro="">
      <xdr:nvCxnSpPr>
        <xdr:cNvPr id="126" name="直線コネクタ 125">
          <a:extLst>
            <a:ext uri="{FF2B5EF4-FFF2-40B4-BE49-F238E27FC236}">
              <a16:creationId xmlns:a16="http://schemas.microsoft.com/office/drawing/2014/main" id="{DD2E7BCB-F7F5-4C37-B587-F677992D51EC}"/>
            </a:ext>
          </a:extLst>
        </xdr:cNvPr>
        <xdr:cNvCxnSpPr/>
      </xdr:nvCxnSpPr>
      <xdr:spPr>
        <a:xfrm flipV="1">
          <a:off x="2908300" y="9479076"/>
          <a:ext cx="889000" cy="19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6ED3C29B-C164-427C-A6B6-166746B4D874}"/>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53E9996C-8216-418E-9CCA-04ED637BDE16}"/>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55779</xdr:rowOff>
    </xdr:from>
    <xdr:to>
      <xdr:col>15</xdr:col>
      <xdr:colOff>50800</xdr:colOff>
      <xdr:row>56</xdr:row>
      <xdr:rowOff>77076</xdr:rowOff>
    </xdr:to>
    <xdr:cxnSp macro="">
      <xdr:nvCxnSpPr>
        <xdr:cNvPr id="129" name="直線コネクタ 128">
          <a:extLst>
            <a:ext uri="{FF2B5EF4-FFF2-40B4-BE49-F238E27FC236}">
              <a16:creationId xmlns:a16="http://schemas.microsoft.com/office/drawing/2014/main" id="{6222A20D-8302-4145-92D5-69C5825CA676}"/>
            </a:ext>
          </a:extLst>
        </xdr:cNvPr>
        <xdr:cNvCxnSpPr/>
      </xdr:nvCxnSpPr>
      <xdr:spPr>
        <a:xfrm>
          <a:off x="2019300" y="9485529"/>
          <a:ext cx="889000" cy="1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389FCE5B-32B8-42B5-B5DE-73140BFDC623}"/>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a:extLst>
            <a:ext uri="{FF2B5EF4-FFF2-40B4-BE49-F238E27FC236}">
              <a16:creationId xmlns:a16="http://schemas.microsoft.com/office/drawing/2014/main" id="{2021982D-973B-41A4-A251-6B3E54FF0AC4}"/>
            </a:ext>
          </a:extLst>
        </xdr:cNvPr>
        <xdr:cNvSpPr txBox="1"/>
      </xdr:nvSpPr>
      <xdr:spPr>
        <a:xfrm>
          <a:off x="2641111"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55779</xdr:rowOff>
    </xdr:from>
    <xdr:to>
      <xdr:col>10</xdr:col>
      <xdr:colOff>114300</xdr:colOff>
      <xdr:row>55</xdr:row>
      <xdr:rowOff>75184</xdr:rowOff>
    </xdr:to>
    <xdr:cxnSp macro="">
      <xdr:nvCxnSpPr>
        <xdr:cNvPr id="132" name="直線コネクタ 131">
          <a:extLst>
            <a:ext uri="{FF2B5EF4-FFF2-40B4-BE49-F238E27FC236}">
              <a16:creationId xmlns:a16="http://schemas.microsoft.com/office/drawing/2014/main" id="{5BF537A8-4873-4062-AB48-AE161C10930A}"/>
            </a:ext>
          </a:extLst>
        </xdr:cNvPr>
        <xdr:cNvCxnSpPr/>
      </xdr:nvCxnSpPr>
      <xdr:spPr>
        <a:xfrm flipV="1">
          <a:off x="1130300" y="9485529"/>
          <a:ext cx="8890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15871D42-29FF-410C-95B1-47D40E554F2A}"/>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166793</xdr:rowOff>
    </xdr:from>
    <xdr:ext cx="534377" cy="259045"/>
    <xdr:sp macro="" textlink="">
      <xdr:nvSpPr>
        <xdr:cNvPr id="134" name="テキスト ボックス 133">
          <a:extLst>
            <a:ext uri="{FF2B5EF4-FFF2-40B4-BE49-F238E27FC236}">
              <a16:creationId xmlns:a16="http://schemas.microsoft.com/office/drawing/2014/main" id="{4F49D174-B2A9-4D07-A9E7-DDCBC14FCB3D}"/>
            </a:ext>
          </a:extLst>
        </xdr:cNvPr>
        <xdr:cNvSpPr txBox="1"/>
      </xdr:nvSpPr>
      <xdr:spPr>
        <a:xfrm>
          <a:off x="1752111" y="99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4A93B44E-B62A-42D3-AA23-B20881F2BA02}"/>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30307</xdr:rowOff>
    </xdr:from>
    <xdr:ext cx="534377" cy="259045"/>
    <xdr:sp macro="" textlink="">
      <xdr:nvSpPr>
        <xdr:cNvPr id="136" name="テキスト ボックス 135">
          <a:extLst>
            <a:ext uri="{FF2B5EF4-FFF2-40B4-BE49-F238E27FC236}">
              <a16:creationId xmlns:a16="http://schemas.microsoft.com/office/drawing/2014/main" id="{54BC6EEA-8938-45E0-935D-BD2765A62C97}"/>
            </a:ext>
          </a:extLst>
        </xdr:cNvPr>
        <xdr:cNvSpPr txBox="1"/>
      </xdr:nvSpPr>
      <xdr:spPr>
        <a:xfrm>
          <a:off x="863111" y="98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398F9D9-8963-4E68-8717-7E5178D87CA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7D66D6AC-53EC-455D-AA37-5A7A22DDC42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205FBA90-3CE5-4FAF-8EF1-5B779C1EF56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AC6D05AD-52A4-43D9-B71D-80DB3BBE6BD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1E502BE8-C215-4717-BB53-AE425933658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90856</xdr:rowOff>
    </xdr:from>
    <xdr:to>
      <xdr:col>24</xdr:col>
      <xdr:colOff>114300</xdr:colOff>
      <xdr:row>55</xdr:row>
      <xdr:rowOff>21006</xdr:rowOff>
    </xdr:to>
    <xdr:sp macro="" textlink="">
      <xdr:nvSpPr>
        <xdr:cNvPr id="142" name="楕円 141">
          <a:extLst>
            <a:ext uri="{FF2B5EF4-FFF2-40B4-BE49-F238E27FC236}">
              <a16:creationId xmlns:a16="http://schemas.microsoft.com/office/drawing/2014/main" id="{7E316A8F-F76F-4051-B447-7D242686AC99}"/>
            </a:ext>
          </a:extLst>
        </xdr:cNvPr>
        <xdr:cNvSpPr/>
      </xdr:nvSpPr>
      <xdr:spPr>
        <a:xfrm>
          <a:off x="4584700" y="93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113733</xdr:rowOff>
    </xdr:from>
    <xdr:ext cx="599010" cy="259045"/>
    <xdr:sp macro="" textlink="">
      <xdr:nvSpPr>
        <xdr:cNvPr id="143" name="物件費該当値テキスト">
          <a:extLst>
            <a:ext uri="{FF2B5EF4-FFF2-40B4-BE49-F238E27FC236}">
              <a16:creationId xmlns:a16="http://schemas.microsoft.com/office/drawing/2014/main" id="{38F318DF-CC80-4E0C-BA3B-9A15F4596C87}"/>
            </a:ext>
          </a:extLst>
        </xdr:cNvPr>
        <xdr:cNvSpPr txBox="1"/>
      </xdr:nvSpPr>
      <xdr:spPr>
        <a:xfrm>
          <a:off x="4686300" y="920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169976</xdr:rowOff>
    </xdr:from>
    <xdr:to>
      <xdr:col>20</xdr:col>
      <xdr:colOff>38100</xdr:colOff>
      <xdr:row>55</xdr:row>
      <xdr:rowOff>100126</xdr:rowOff>
    </xdr:to>
    <xdr:sp macro="" textlink="">
      <xdr:nvSpPr>
        <xdr:cNvPr id="144" name="楕円 143">
          <a:extLst>
            <a:ext uri="{FF2B5EF4-FFF2-40B4-BE49-F238E27FC236}">
              <a16:creationId xmlns:a16="http://schemas.microsoft.com/office/drawing/2014/main" id="{FC86E05F-F224-431E-A78E-E5639F4AB984}"/>
            </a:ext>
          </a:extLst>
        </xdr:cNvPr>
        <xdr:cNvSpPr/>
      </xdr:nvSpPr>
      <xdr:spPr>
        <a:xfrm>
          <a:off x="3746500" y="94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116653</xdr:rowOff>
    </xdr:from>
    <xdr:ext cx="599010" cy="259045"/>
    <xdr:sp macro="" textlink="">
      <xdr:nvSpPr>
        <xdr:cNvPr id="145" name="テキスト ボックス 144">
          <a:extLst>
            <a:ext uri="{FF2B5EF4-FFF2-40B4-BE49-F238E27FC236}">
              <a16:creationId xmlns:a16="http://schemas.microsoft.com/office/drawing/2014/main" id="{C5F0B215-F39A-4FCA-9EE0-E66A6FFCDAC1}"/>
            </a:ext>
          </a:extLst>
        </xdr:cNvPr>
        <xdr:cNvSpPr txBox="1"/>
      </xdr:nvSpPr>
      <xdr:spPr>
        <a:xfrm>
          <a:off x="3497795" y="920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26276</xdr:rowOff>
    </xdr:from>
    <xdr:to>
      <xdr:col>15</xdr:col>
      <xdr:colOff>101600</xdr:colOff>
      <xdr:row>56</xdr:row>
      <xdr:rowOff>127876</xdr:rowOff>
    </xdr:to>
    <xdr:sp macro="" textlink="">
      <xdr:nvSpPr>
        <xdr:cNvPr id="146" name="楕円 145">
          <a:extLst>
            <a:ext uri="{FF2B5EF4-FFF2-40B4-BE49-F238E27FC236}">
              <a16:creationId xmlns:a16="http://schemas.microsoft.com/office/drawing/2014/main" id="{521E989E-D6F1-47B2-AB9B-ABAB2FDDDB92}"/>
            </a:ext>
          </a:extLst>
        </xdr:cNvPr>
        <xdr:cNvSpPr/>
      </xdr:nvSpPr>
      <xdr:spPr>
        <a:xfrm>
          <a:off x="2857500" y="96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144403</xdr:rowOff>
    </xdr:from>
    <xdr:ext cx="534377" cy="259045"/>
    <xdr:sp macro="" textlink="">
      <xdr:nvSpPr>
        <xdr:cNvPr id="147" name="テキスト ボックス 146">
          <a:extLst>
            <a:ext uri="{FF2B5EF4-FFF2-40B4-BE49-F238E27FC236}">
              <a16:creationId xmlns:a16="http://schemas.microsoft.com/office/drawing/2014/main" id="{02727A04-8395-4A2C-8D08-E54B0BBA4C2C}"/>
            </a:ext>
          </a:extLst>
        </xdr:cNvPr>
        <xdr:cNvSpPr txBox="1"/>
      </xdr:nvSpPr>
      <xdr:spPr>
        <a:xfrm>
          <a:off x="2641111" y="94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4979</xdr:rowOff>
    </xdr:from>
    <xdr:to>
      <xdr:col>10</xdr:col>
      <xdr:colOff>165100</xdr:colOff>
      <xdr:row>55</xdr:row>
      <xdr:rowOff>106579</xdr:rowOff>
    </xdr:to>
    <xdr:sp macro="" textlink="">
      <xdr:nvSpPr>
        <xdr:cNvPr id="148" name="楕円 147">
          <a:extLst>
            <a:ext uri="{FF2B5EF4-FFF2-40B4-BE49-F238E27FC236}">
              <a16:creationId xmlns:a16="http://schemas.microsoft.com/office/drawing/2014/main" id="{226DCB86-F62B-46FB-AC65-7624F27FA2C3}"/>
            </a:ext>
          </a:extLst>
        </xdr:cNvPr>
        <xdr:cNvSpPr/>
      </xdr:nvSpPr>
      <xdr:spPr>
        <a:xfrm>
          <a:off x="1968500" y="94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123106</xdr:rowOff>
    </xdr:from>
    <xdr:ext cx="599010" cy="259045"/>
    <xdr:sp macro="" textlink="">
      <xdr:nvSpPr>
        <xdr:cNvPr id="149" name="テキスト ボックス 148">
          <a:extLst>
            <a:ext uri="{FF2B5EF4-FFF2-40B4-BE49-F238E27FC236}">
              <a16:creationId xmlns:a16="http://schemas.microsoft.com/office/drawing/2014/main" id="{01B47092-1924-4C2C-8907-4A149926B196}"/>
            </a:ext>
          </a:extLst>
        </xdr:cNvPr>
        <xdr:cNvSpPr txBox="1"/>
      </xdr:nvSpPr>
      <xdr:spPr>
        <a:xfrm>
          <a:off x="1719795" y="920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24384</xdr:rowOff>
    </xdr:from>
    <xdr:to>
      <xdr:col>6</xdr:col>
      <xdr:colOff>38100</xdr:colOff>
      <xdr:row>55</xdr:row>
      <xdr:rowOff>125984</xdr:rowOff>
    </xdr:to>
    <xdr:sp macro="" textlink="">
      <xdr:nvSpPr>
        <xdr:cNvPr id="150" name="楕円 149">
          <a:extLst>
            <a:ext uri="{FF2B5EF4-FFF2-40B4-BE49-F238E27FC236}">
              <a16:creationId xmlns:a16="http://schemas.microsoft.com/office/drawing/2014/main" id="{14B23855-CDAD-4511-872B-5F14BC18ACFC}"/>
            </a:ext>
          </a:extLst>
        </xdr:cNvPr>
        <xdr:cNvSpPr/>
      </xdr:nvSpPr>
      <xdr:spPr>
        <a:xfrm>
          <a:off x="1079500" y="94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142511</xdr:rowOff>
    </xdr:from>
    <xdr:ext cx="599010" cy="259045"/>
    <xdr:sp macro="" textlink="">
      <xdr:nvSpPr>
        <xdr:cNvPr id="151" name="テキスト ボックス 150">
          <a:extLst>
            <a:ext uri="{FF2B5EF4-FFF2-40B4-BE49-F238E27FC236}">
              <a16:creationId xmlns:a16="http://schemas.microsoft.com/office/drawing/2014/main" id="{D3E31460-0236-4556-B04E-458FD30654B1}"/>
            </a:ext>
          </a:extLst>
        </xdr:cNvPr>
        <xdr:cNvSpPr txBox="1"/>
      </xdr:nvSpPr>
      <xdr:spPr>
        <a:xfrm>
          <a:off x="830795" y="922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31A152AE-3270-4C7E-8753-30DD838EBF4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6A07D91C-382A-4CD9-92B8-C6C8E970574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CCB807B9-6CE0-41FA-AEAB-683EF4322F1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216C565-1BC8-4F19-B30B-6264DD91453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9F826B55-E31F-4A95-85EB-88723DAC620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2F624F18-C00F-4CA0-99A9-57919426D37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722194C7-F060-42E6-B8C7-9B43F0E0608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F53687DA-4552-425B-9F27-9A51514D870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48A500DA-B94C-4E94-A39B-0C94EE95C56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D11EEB83-C987-4B1A-BD6F-B1805DE4DD5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D5E0B07D-5404-47D5-ABFB-6E85A6C1D419}"/>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A54BE405-29F8-45ED-92F5-914A4107A901}"/>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7A199D98-6133-48FD-99CC-A58A923A3FE6}"/>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2E4B67CD-35A5-44BF-9EDF-55DAB25315FD}"/>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5E98A1B-0C95-45B5-A0BD-8056210700F4}"/>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45931837-A0EA-4AAE-A8D9-98F3FC519159}"/>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E3186A7D-4203-4AF3-9A82-18E27C9C0C3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FC7833A7-B677-435F-9B02-45A3EBFEE6BF}"/>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BC11E621-5D8F-4A62-A72C-F04A375F0C6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D7D38BFD-D8F0-4FCC-B56D-37786248ADC8}"/>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80EE222-315C-4E31-BFD2-746AFF0473F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CD17D934-D60C-47A0-8865-357A6307FF05}"/>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51B5CC15-2010-4780-93CF-D6BAAAD0A7AD}"/>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A2786072-5FF6-4E1C-BEB5-1F67249D01B7}"/>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E231AB1C-30D8-48D1-A321-6374AFD3EED7}"/>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E72B4703-5933-469D-A503-9C6AB4542A03}"/>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66251</xdr:rowOff>
    </xdr:from>
    <xdr:to>
      <xdr:col>24</xdr:col>
      <xdr:colOff>63500</xdr:colOff>
      <xdr:row>75</xdr:row>
      <xdr:rowOff>135723</xdr:rowOff>
    </xdr:to>
    <xdr:cxnSp macro="">
      <xdr:nvCxnSpPr>
        <xdr:cNvPr id="178" name="直線コネクタ 177">
          <a:extLst>
            <a:ext uri="{FF2B5EF4-FFF2-40B4-BE49-F238E27FC236}">
              <a16:creationId xmlns:a16="http://schemas.microsoft.com/office/drawing/2014/main" id="{2991E054-6AFC-4110-8252-95643F99EC01}"/>
            </a:ext>
          </a:extLst>
        </xdr:cNvPr>
        <xdr:cNvCxnSpPr/>
      </xdr:nvCxnSpPr>
      <xdr:spPr>
        <a:xfrm>
          <a:off x="3797300" y="12925001"/>
          <a:ext cx="838200" cy="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43507</xdr:rowOff>
    </xdr:from>
    <xdr:ext cx="469744" cy="259045"/>
    <xdr:sp macro="" textlink="">
      <xdr:nvSpPr>
        <xdr:cNvPr id="179" name="維持補修費平均値テキスト">
          <a:extLst>
            <a:ext uri="{FF2B5EF4-FFF2-40B4-BE49-F238E27FC236}">
              <a16:creationId xmlns:a16="http://schemas.microsoft.com/office/drawing/2014/main" id="{BAF7EA61-EED0-4494-AB6F-EB2DF0EEBD53}"/>
            </a:ext>
          </a:extLst>
        </xdr:cNvPr>
        <xdr:cNvSpPr txBox="1"/>
      </xdr:nvSpPr>
      <xdr:spPr>
        <a:xfrm>
          <a:off x="4686300" y="132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2904AAF5-6517-4C13-9658-9B0B136EDD0F}"/>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66251</xdr:rowOff>
    </xdr:from>
    <xdr:to>
      <xdr:col>19</xdr:col>
      <xdr:colOff>177800</xdr:colOff>
      <xdr:row>76</xdr:row>
      <xdr:rowOff>66937</xdr:rowOff>
    </xdr:to>
    <xdr:cxnSp macro="">
      <xdr:nvCxnSpPr>
        <xdr:cNvPr id="181" name="直線コネクタ 180">
          <a:extLst>
            <a:ext uri="{FF2B5EF4-FFF2-40B4-BE49-F238E27FC236}">
              <a16:creationId xmlns:a16="http://schemas.microsoft.com/office/drawing/2014/main" id="{311AE061-EB1D-4BE9-B758-55EDF3386A8E}"/>
            </a:ext>
          </a:extLst>
        </xdr:cNvPr>
        <xdr:cNvCxnSpPr/>
      </xdr:nvCxnSpPr>
      <xdr:spPr>
        <a:xfrm flipV="1">
          <a:off x="2908300" y="12925001"/>
          <a:ext cx="8890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37883925-27B1-4D80-9A1B-4A93A95539FC}"/>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156298</xdr:rowOff>
    </xdr:from>
    <xdr:ext cx="469744" cy="259045"/>
    <xdr:sp macro="" textlink="">
      <xdr:nvSpPr>
        <xdr:cNvPr id="183" name="テキスト ボックス 182">
          <a:extLst>
            <a:ext uri="{FF2B5EF4-FFF2-40B4-BE49-F238E27FC236}">
              <a16:creationId xmlns:a16="http://schemas.microsoft.com/office/drawing/2014/main" id="{DAACEF17-65C6-44E3-91FD-FFF4498CFCCD}"/>
            </a:ext>
          </a:extLst>
        </xdr:cNvPr>
        <xdr:cNvSpPr txBox="1"/>
      </xdr:nvSpPr>
      <xdr:spPr>
        <a:xfrm>
          <a:off x="3562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66937</xdr:rowOff>
    </xdr:from>
    <xdr:to>
      <xdr:col>15</xdr:col>
      <xdr:colOff>50800</xdr:colOff>
      <xdr:row>76</xdr:row>
      <xdr:rowOff>145918</xdr:rowOff>
    </xdr:to>
    <xdr:cxnSp macro="">
      <xdr:nvCxnSpPr>
        <xdr:cNvPr id="184" name="直線コネクタ 183">
          <a:extLst>
            <a:ext uri="{FF2B5EF4-FFF2-40B4-BE49-F238E27FC236}">
              <a16:creationId xmlns:a16="http://schemas.microsoft.com/office/drawing/2014/main" id="{86C2299C-49DF-4CEB-AB0C-185F0B5D2D77}"/>
            </a:ext>
          </a:extLst>
        </xdr:cNvPr>
        <xdr:cNvCxnSpPr/>
      </xdr:nvCxnSpPr>
      <xdr:spPr>
        <a:xfrm flipV="1">
          <a:off x="2019300" y="13097137"/>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154C7162-0118-48DF-BE94-8A7F4B0829FC}"/>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169443</xdr:rowOff>
    </xdr:from>
    <xdr:ext cx="469744" cy="259045"/>
    <xdr:sp macro="" textlink="">
      <xdr:nvSpPr>
        <xdr:cNvPr id="186" name="テキスト ボックス 185">
          <a:extLst>
            <a:ext uri="{FF2B5EF4-FFF2-40B4-BE49-F238E27FC236}">
              <a16:creationId xmlns:a16="http://schemas.microsoft.com/office/drawing/2014/main" id="{3DBA4F69-24C4-446B-A1D4-6A1FFC6F9625}"/>
            </a:ext>
          </a:extLst>
        </xdr:cNvPr>
        <xdr:cNvSpPr txBox="1"/>
      </xdr:nvSpPr>
      <xdr:spPr>
        <a:xfrm>
          <a:off x="2673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101273</xdr:rowOff>
    </xdr:from>
    <xdr:to>
      <xdr:col>10</xdr:col>
      <xdr:colOff>114300</xdr:colOff>
      <xdr:row>76</xdr:row>
      <xdr:rowOff>145918</xdr:rowOff>
    </xdr:to>
    <xdr:cxnSp macro="">
      <xdr:nvCxnSpPr>
        <xdr:cNvPr id="187" name="直線コネクタ 186">
          <a:extLst>
            <a:ext uri="{FF2B5EF4-FFF2-40B4-BE49-F238E27FC236}">
              <a16:creationId xmlns:a16="http://schemas.microsoft.com/office/drawing/2014/main" id="{B535EE2D-C014-4E6B-A309-91E604BA51E6}"/>
            </a:ext>
          </a:extLst>
        </xdr:cNvPr>
        <xdr:cNvCxnSpPr/>
      </xdr:nvCxnSpPr>
      <xdr:spPr>
        <a:xfrm>
          <a:off x="1130300" y="13131473"/>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9CED33E2-34C9-41F2-A84C-AC1699B41B6D}"/>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34455</xdr:rowOff>
    </xdr:from>
    <xdr:ext cx="469744" cy="259045"/>
    <xdr:sp macro="" textlink="">
      <xdr:nvSpPr>
        <xdr:cNvPr id="189" name="テキスト ボックス 188">
          <a:extLst>
            <a:ext uri="{FF2B5EF4-FFF2-40B4-BE49-F238E27FC236}">
              <a16:creationId xmlns:a16="http://schemas.microsoft.com/office/drawing/2014/main" id="{2B35735E-5F10-41D1-A30A-973EBAC9A8D7}"/>
            </a:ext>
          </a:extLst>
        </xdr:cNvPr>
        <xdr:cNvSpPr txBox="1"/>
      </xdr:nvSpPr>
      <xdr:spPr>
        <a:xfrm>
          <a:off x="1784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F9E373A4-E355-4F41-9DD1-F25F633F5E86}"/>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EA37E0EB-1B02-475E-AE84-D4A3595B1022}"/>
            </a:ext>
          </a:extLst>
        </xdr:cNvPr>
        <xdr:cNvSpPr txBox="1"/>
      </xdr:nvSpPr>
      <xdr:spPr>
        <a:xfrm>
          <a:off x="895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C5F4125-DD6B-4136-B0B6-005B74201A5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8943501-7ADB-43F0-B147-54C4CD630C4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1074900-7A86-4306-BCB5-FE23740EC7B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AECDC82-1E6F-4228-9B08-08FCCA4CC25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67D9FF8F-CBBA-44C6-AF0F-D7BC9C1D448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84923</xdr:rowOff>
    </xdr:from>
    <xdr:to>
      <xdr:col>24</xdr:col>
      <xdr:colOff>114300</xdr:colOff>
      <xdr:row>76</xdr:row>
      <xdr:rowOff>15072</xdr:rowOff>
    </xdr:to>
    <xdr:sp macro="" textlink="">
      <xdr:nvSpPr>
        <xdr:cNvPr id="197" name="楕円 196">
          <a:extLst>
            <a:ext uri="{FF2B5EF4-FFF2-40B4-BE49-F238E27FC236}">
              <a16:creationId xmlns:a16="http://schemas.microsoft.com/office/drawing/2014/main" id="{96290900-221F-4400-A3AF-CF1CEC090DC9}"/>
            </a:ext>
          </a:extLst>
        </xdr:cNvPr>
        <xdr:cNvSpPr/>
      </xdr:nvSpPr>
      <xdr:spPr>
        <a:xfrm>
          <a:off x="4584700" y="129436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107800</xdr:rowOff>
    </xdr:from>
    <xdr:ext cx="534377" cy="259045"/>
    <xdr:sp macro="" textlink="">
      <xdr:nvSpPr>
        <xdr:cNvPr id="198" name="維持補修費該当値テキスト">
          <a:extLst>
            <a:ext uri="{FF2B5EF4-FFF2-40B4-BE49-F238E27FC236}">
              <a16:creationId xmlns:a16="http://schemas.microsoft.com/office/drawing/2014/main" id="{B18AC66E-7391-4A63-8C35-E6BF51FB35FA}"/>
            </a:ext>
          </a:extLst>
        </xdr:cNvPr>
        <xdr:cNvSpPr txBox="1"/>
      </xdr:nvSpPr>
      <xdr:spPr>
        <a:xfrm>
          <a:off x="4686300" y="127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15451</xdr:rowOff>
    </xdr:from>
    <xdr:to>
      <xdr:col>20</xdr:col>
      <xdr:colOff>38100</xdr:colOff>
      <xdr:row>75</xdr:row>
      <xdr:rowOff>117051</xdr:rowOff>
    </xdr:to>
    <xdr:sp macro="" textlink="">
      <xdr:nvSpPr>
        <xdr:cNvPr id="199" name="楕円 198">
          <a:extLst>
            <a:ext uri="{FF2B5EF4-FFF2-40B4-BE49-F238E27FC236}">
              <a16:creationId xmlns:a16="http://schemas.microsoft.com/office/drawing/2014/main" id="{3B3D3D29-10BA-4FBE-A3C4-E5071C902E45}"/>
            </a:ext>
          </a:extLst>
        </xdr:cNvPr>
        <xdr:cNvSpPr/>
      </xdr:nvSpPr>
      <xdr:spPr>
        <a:xfrm>
          <a:off x="3746500" y="128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133578</xdr:rowOff>
    </xdr:from>
    <xdr:ext cx="534377" cy="259045"/>
    <xdr:sp macro="" textlink="">
      <xdr:nvSpPr>
        <xdr:cNvPr id="200" name="テキスト ボックス 199">
          <a:extLst>
            <a:ext uri="{FF2B5EF4-FFF2-40B4-BE49-F238E27FC236}">
              <a16:creationId xmlns:a16="http://schemas.microsoft.com/office/drawing/2014/main" id="{BF5EC8B4-D157-41C9-98C5-E0CA7D2B21F8}"/>
            </a:ext>
          </a:extLst>
        </xdr:cNvPr>
        <xdr:cNvSpPr txBox="1"/>
      </xdr:nvSpPr>
      <xdr:spPr>
        <a:xfrm>
          <a:off x="3530111" y="126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16137</xdr:rowOff>
    </xdr:from>
    <xdr:to>
      <xdr:col>15</xdr:col>
      <xdr:colOff>101600</xdr:colOff>
      <xdr:row>76</xdr:row>
      <xdr:rowOff>117737</xdr:rowOff>
    </xdr:to>
    <xdr:sp macro="" textlink="">
      <xdr:nvSpPr>
        <xdr:cNvPr id="201" name="楕円 200">
          <a:extLst>
            <a:ext uri="{FF2B5EF4-FFF2-40B4-BE49-F238E27FC236}">
              <a16:creationId xmlns:a16="http://schemas.microsoft.com/office/drawing/2014/main" id="{41503DFB-F57E-40FA-8498-1FBAFA4950B6}"/>
            </a:ext>
          </a:extLst>
        </xdr:cNvPr>
        <xdr:cNvSpPr/>
      </xdr:nvSpPr>
      <xdr:spPr>
        <a:xfrm>
          <a:off x="2857500" y="1304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134264</xdr:rowOff>
    </xdr:from>
    <xdr:ext cx="534377" cy="259045"/>
    <xdr:sp macro="" textlink="">
      <xdr:nvSpPr>
        <xdr:cNvPr id="202" name="テキスト ボックス 201">
          <a:extLst>
            <a:ext uri="{FF2B5EF4-FFF2-40B4-BE49-F238E27FC236}">
              <a16:creationId xmlns:a16="http://schemas.microsoft.com/office/drawing/2014/main" id="{4493D612-2A7A-41AF-86A0-FC6FA6C8570F}"/>
            </a:ext>
          </a:extLst>
        </xdr:cNvPr>
        <xdr:cNvSpPr txBox="1"/>
      </xdr:nvSpPr>
      <xdr:spPr>
        <a:xfrm>
          <a:off x="2641111" y="1282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95118</xdr:rowOff>
    </xdr:from>
    <xdr:to>
      <xdr:col>10</xdr:col>
      <xdr:colOff>165100</xdr:colOff>
      <xdr:row>77</xdr:row>
      <xdr:rowOff>25268</xdr:rowOff>
    </xdr:to>
    <xdr:sp macro="" textlink="">
      <xdr:nvSpPr>
        <xdr:cNvPr id="203" name="楕円 202">
          <a:extLst>
            <a:ext uri="{FF2B5EF4-FFF2-40B4-BE49-F238E27FC236}">
              <a16:creationId xmlns:a16="http://schemas.microsoft.com/office/drawing/2014/main" id="{6C24E921-8686-4736-B980-2B555B2C9F05}"/>
            </a:ext>
          </a:extLst>
        </xdr:cNvPr>
        <xdr:cNvSpPr/>
      </xdr:nvSpPr>
      <xdr:spPr>
        <a:xfrm>
          <a:off x="1968500" y="131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41795</xdr:rowOff>
    </xdr:from>
    <xdr:ext cx="534377" cy="259045"/>
    <xdr:sp macro="" textlink="">
      <xdr:nvSpPr>
        <xdr:cNvPr id="204" name="テキスト ボックス 203">
          <a:extLst>
            <a:ext uri="{FF2B5EF4-FFF2-40B4-BE49-F238E27FC236}">
              <a16:creationId xmlns:a16="http://schemas.microsoft.com/office/drawing/2014/main" id="{B1C688EC-7DC0-4C3F-8987-A4566DE1A57F}"/>
            </a:ext>
          </a:extLst>
        </xdr:cNvPr>
        <xdr:cNvSpPr txBox="1"/>
      </xdr:nvSpPr>
      <xdr:spPr>
        <a:xfrm>
          <a:off x="1752111" y="129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50473</xdr:rowOff>
    </xdr:from>
    <xdr:to>
      <xdr:col>6</xdr:col>
      <xdr:colOff>38100</xdr:colOff>
      <xdr:row>76</xdr:row>
      <xdr:rowOff>152073</xdr:rowOff>
    </xdr:to>
    <xdr:sp macro="" textlink="">
      <xdr:nvSpPr>
        <xdr:cNvPr id="205" name="楕円 204">
          <a:extLst>
            <a:ext uri="{FF2B5EF4-FFF2-40B4-BE49-F238E27FC236}">
              <a16:creationId xmlns:a16="http://schemas.microsoft.com/office/drawing/2014/main" id="{79B18AEF-D0CD-4532-B08B-8274F02D8355}"/>
            </a:ext>
          </a:extLst>
        </xdr:cNvPr>
        <xdr:cNvSpPr/>
      </xdr:nvSpPr>
      <xdr:spPr>
        <a:xfrm>
          <a:off x="1079500" y="130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168599</xdr:rowOff>
    </xdr:from>
    <xdr:ext cx="534377" cy="259045"/>
    <xdr:sp macro="" textlink="">
      <xdr:nvSpPr>
        <xdr:cNvPr id="206" name="テキスト ボックス 205">
          <a:extLst>
            <a:ext uri="{FF2B5EF4-FFF2-40B4-BE49-F238E27FC236}">
              <a16:creationId xmlns:a16="http://schemas.microsoft.com/office/drawing/2014/main" id="{7F3943A3-E7B6-4958-AD7F-56882EBF3F83}"/>
            </a:ext>
          </a:extLst>
        </xdr:cNvPr>
        <xdr:cNvSpPr txBox="1"/>
      </xdr:nvSpPr>
      <xdr:spPr>
        <a:xfrm>
          <a:off x="863111" y="128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4F5A466C-214D-47A7-9127-C89079D963A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D6AEFDA8-2D9B-42BD-8894-A36208C3EDD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4ECEAC2B-3DA0-44E8-A28E-8CE082862AD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932A2976-6357-4909-8F34-A478183B3E3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E2D3C093-216F-4A43-8991-2A2FB5B13B6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D381CAFC-751F-4BFE-8D84-23140ED2809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839A9888-2A4C-46EA-B8F2-BBC2B37FA31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2FC333B0-5281-4A04-857C-0468A88E042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138ED1E6-8AB9-463F-B4FD-F55499CB643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27C71C6-2287-4467-A3F9-C622BA36C73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2468CB52-D698-4A19-9713-6386A4D4EED4}"/>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1151F2A7-556C-4801-8C01-350E0CDA454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4A32058B-FB04-4B84-BCBF-7C82F35D4F03}"/>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18022FC4-57B5-4C2E-A69F-CBAA34E474D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9F2EA1D5-0139-49FC-AFFD-51CA5D437AC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57CFE4C7-E226-4410-8B49-04683D9DDD8F}"/>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DDE662F0-7006-43D0-8D60-9E23D65C1AE9}"/>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C0704FD1-46F5-481E-976B-DB4BE8771257}"/>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8F608BA7-9B96-4ED3-A851-984773606B12}"/>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981BDF9C-680E-4C21-9E1F-E2E907A0CC2B}"/>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EDA6D25C-6E19-4612-BBA0-BC6D6C43B97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4B816231-358C-4F3E-AA2F-DDA6BF94959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CC2B4011-6179-47F5-83CC-C9F5F56F108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330C5E43-1634-497F-BABB-242BBA53477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E59DAA31-E368-438A-9E9C-76EF9B51C672}"/>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A4B9940B-1AF2-46BA-8FC1-8455DFA8AA5B}"/>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8E4640E5-41F2-4C72-91FD-98386D5A127E}"/>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5FFFCE06-0FC1-4DE4-BD6A-4267B04A6768}"/>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79DC3FDB-B0FA-4F4E-878A-15CC313182D9}"/>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159677</xdr:rowOff>
    </xdr:from>
    <xdr:to>
      <xdr:col>24</xdr:col>
      <xdr:colOff>63500</xdr:colOff>
      <xdr:row>94</xdr:row>
      <xdr:rowOff>129324</xdr:rowOff>
    </xdr:to>
    <xdr:cxnSp macro="">
      <xdr:nvCxnSpPr>
        <xdr:cNvPr id="236" name="直線コネクタ 235">
          <a:extLst>
            <a:ext uri="{FF2B5EF4-FFF2-40B4-BE49-F238E27FC236}">
              <a16:creationId xmlns:a16="http://schemas.microsoft.com/office/drawing/2014/main" id="{DBBBA3DC-1006-4422-9191-85268E8A43D1}"/>
            </a:ext>
          </a:extLst>
        </xdr:cNvPr>
        <xdr:cNvCxnSpPr/>
      </xdr:nvCxnSpPr>
      <xdr:spPr>
        <a:xfrm>
          <a:off x="3797300" y="16104527"/>
          <a:ext cx="838200" cy="1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2CDEC472-C89B-4247-9E65-F223B68FF23A}"/>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56CBC9A6-CC3E-435A-94E8-F1EDB969C287}"/>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159677</xdr:rowOff>
    </xdr:from>
    <xdr:to>
      <xdr:col>19</xdr:col>
      <xdr:colOff>177800</xdr:colOff>
      <xdr:row>96</xdr:row>
      <xdr:rowOff>24473</xdr:rowOff>
    </xdr:to>
    <xdr:cxnSp macro="">
      <xdr:nvCxnSpPr>
        <xdr:cNvPr id="239" name="直線コネクタ 238">
          <a:extLst>
            <a:ext uri="{FF2B5EF4-FFF2-40B4-BE49-F238E27FC236}">
              <a16:creationId xmlns:a16="http://schemas.microsoft.com/office/drawing/2014/main" id="{1DBD645D-676B-45A0-9835-D7F2B1580BCA}"/>
            </a:ext>
          </a:extLst>
        </xdr:cNvPr>
        <xdr:cNvCxnSpPr/>
      </xdr:nvCxnSpPr>
      <xdr:spPr>
        <a:xfrm flipV="1">
          <a:off x="2908300" y="16104527"/>
          <a:ext cx="889000" cy="3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1013A35-6DB5-4A97-A791-26DADFB5E549}"/>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8BF22322-9989-4FCD-B45C-0720A589F576}"/>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24473</xdr:rowOff>
    </xdr:from>
    <xdr:to>
      <xdr:col>15</xdr:col>
      <xdr:colOff>50800</xdr:colOff>
      <xdr:row>96</xdr:row>
      <xdr:rowOff>42557</xdr:rowOff>
    </xdr:to>
    <xdr:cxnSp macro="">
      <xdr:nvCxnSpPr>
        <xdr:cNvPr id="242" name="直線コネクタ 241">
          <a:extLst>
            <a:ext uri="{FF2B5EF4-FFF2-40B4-BE49-F238E27FC236}">
              <a16:creationId xmlns:a16="http://schemas.microsoft.com/office/drawing/2014/main" id="{F7A260A6-0437-444A-8E8A-7E3ED86A12C9}"/>
            </a:ext>
          </a:extLst>
        </xdr:cNvPr>
        <xdr:cNvCxnSpPr/>
      </xdr:nvCxnSpPr>
      <xdr:spPr>
        <a:xfrm flipV="1">
          <a:off x="2019300" y="16483673"/>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911380C5-F703-47B9-998D-700835F80205}"/>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A60D7E56-72DA-46C8-AE6D-BC71BF79756E}"/>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42557</xdr:rowOff>
    </xdr:from>
    <xdr:to>
      <xdr:col>10</xdr:col>
      <xdr:colOff>114300</xdr:colOff>
      <xdr:row>96</xdr:row>
      <xdr:rowOff>113867</xdr:rowOff>
    </xdr:to>
    <xdr:cxnSp macro="">
      <xdr:nvCxnSpPr>
        <xdr:cNvPr id="245" name="直線コネクタ 244">
          <a:extLst>
            <a:ext uri="{FF2B5EF4-FFF2-40B4-BE49-F238E27FC236}">
              <a16:creationId xmlns:a16="http://schemas.microsoft.com/office/drawing/2014/main" id="{2AE5D385-0EB0-4CAC-96C7-A60914E6E253}"/>
            </a:ext>
          </a:extLst>
        </xdr:cNvPr>
        <xdr:cNvCxnSpPr/>
      </xdr:nvCxnSpPr>
      <xdr:spPr>
        <a:xfrm flipV="1">
          <a:off x="1130300" y="16501757"/>
          <a:ext cx="889000" cy="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FF23AFC4-EA29-4B6C-BF28-F9930705E785}"/>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D36BAFCD-7C0F-470F-843F-5F903D42FC02}"/>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24BC6EBE-2569-451C-98DE-73ACA1EAFE9B}"/>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AD022791-5F84-43FD-B2D8-1F7BB1910AB6}"/>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AC43DAB-4CC3-4F4F-8ED7-B219C85965A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21F68635-67A1-4225-BB36-44C8DC02474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41E6C1A6-CF86-4F24-B66A-8937542D678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0D808B5-EEEE-4AD6-AC4C-7B672F7E337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DF59D089-B05F-4623-84AA-DD74D0E1800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78524</xdr:rowOff>
    </xdr:from>
    <xdr:to>
      <xdr:col>24</xdr:col>
      <xdr:colOff>114300</xdr:colOff>
      <xdr:row>95</xdr:row>
      <xdr:rowOff>8674</xdr:rowOff>
    </xdr:to>
    <xdr:sp macro="" textlink="">
      <xdr:nvSpPr>
        <xdr:cNvPr id="255" name="楕円 254">
          <a:extLst>
            <a:ext uri="{FF2B5EF4-FFF2-40B4-BE49-F238E27FC236}">
              <a16:creationId xmlns:a16="http://schemas.microsoft.com/office/drawing/2014/main" id="{D76961D0-3D56-4A2F-A5A7-86CBE2745B9A}"/>
            </a:ext>
          </a:extLst>
        </xdr:cNvPr>
        <xdr:cNvSpPr/>
      </xdr:nvSpPr>
      <xdr:spPr>
        <a:xfrm>
          <a:off x="4584700" y="161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101401</xdr:rowOff>
    </xdr:from>
    <xdr:ext cx="534377" cy="259045"/>
    <xdr:sp macro="" textlink="">
      <xdr:nvSpPr>
        <xdr:cNvPr id="256" name="扶助費該当値テキスト">
          <a:extLst>
            <a:ext uri="{FF2B5EF4-FFF2-40B4-BE49-F238E27FC236}">
              <a16:creationId xmlns:a16="http://schemas.microsoft.com/office/drawing/2014/main" id="{E68AFDB0-DC59-4F32-BC39-FA138845E4C0}"/>
            </a:ext>
          </a:extLst>
        </xdr:cNvPr>
        <xdr:cNvSpPr txBox="1"/>
      </xdr:nvSpPr>
      <xdr:spPr>
        <a:xfrm>
          <a:off x="4686300" y="160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108877</xdr:rowOff>
    </xdr:from>
    <xdr:to>
      <xdr:col>20</xdr:col>
      <xdr:colOff>38100</xdr:colOff>
      <xdr:row>94</xdr:row>
      <xdr:rowOff>39027</xdr:rowOff>
    </xdr:to>
    <xdr:sp macro="" textlink="">
      <xdr:nvSpPr>
        <xdr:cNvPr id="257" name="楕円 256">
          <a:extLst>
            <a:ext uri="{FF2B5EF4-FFF2-40B4-BE49-F238E27FC236}">
              <a16:creationId xmlns:a16="http://schemas.microsoft.com/office/drawing/2014/main" id="{02665845-3D8B-41D0-AA45-A50C3BC2640C}"/>
            </a:ext>
          </a:extLst>
        </xdr:cNvPr>
        <xdr:cNvSpPr/>
      </xdr:nvSpPr>
      <xdr:spPr>
        <a:xfrm>
          <a:off x="3746500" y="16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55554</xdr:rowOff>
    </xdr:from>
    <xdr:ext cx="599010" cy="259045"/>
    <xdr:sp macro="" textlink="">
      <xdr:nvSpPr>
        <xdr:cNvPr id="258" name="テキスト ボックス 257">
          <a:extLst>
            <a:ext uri="{FF2B5EF4-FFF2-40B4-BE49-F238E27FC236}">
              <a16:creationId xmlns:a16="http://schemas.microsoft.com/office/drawing/2014/main" id="{95CA8BB6-483C-4B8D-A360-6492399EC48E}"/>
            </a:ext>
          </a:extLst>
        </xdr:cNvPr>
        <xdr:cNvSpPr txBox="1"/>
      </xdr:nvSpPr>
      <xdr:spPr>
        <a:xfrm>
          <a:off x="3497795" y="1582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145123</xdr:rowOff>
    </xdr:from>
    <xdr:to>
      <xdr:col>15</xdr:col>
      <xdr:colOff>101600</xdr:colOff>
      <xdr:row>96</xdr:row>
      <xdr:rowOff>75273</xdr:rowOff>
    </xdr:to>
    <xdr:sp macro="" textlink="">
      <xdr:nvSpPr>
        <xdr:cNvPr id="259" name="楕円 258">
          <a:extLst>
            <a:ext uri="{FF2B5EF4-FFF2-40B4-BE49-F238E27FC236}">
              <a16:creationId xmlns:a16="http://schemas.microsoft.com/office/drawing/2014/main" id="{525CF5B2-AA59-4BB9-9BDA-81798ACCB716}"/>
            </a:ext>
          </a:extLst>
        </xdr:cNvPr>
        <xdr:cNvSpPr/>
      </xdr:nvSpPr>
      <xdr:spPr>
        <a:xfrm>
          <a:off x="2857500" y="164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66400</xdr:rowOff>
    </xdr:from>
    <xdr:ext cx="534377" cy="259045"/>
    <xdr:sp macro="" textlink="">
      <xdr:nvSpPr>
        <xdr:cNvPr id="260" name="テキスト ボックス 259">
          <a:extLst>
            <a:ext uri="{FF2B5EF4-FFF2-40B4-BE49-F238E27FC236}">
              <a16:creationId xmlns:a16="http://schemas.microsoft.com/office/drawing/2014/main" id="{C7FFF179-2A32-4D65-9B51-B827B87A2C64}"/>
            </a:ext>
          </a:extLst>
        </xdr:cNvPr>
        <xdr:cNvSpPr txBox="1"/>
      </xdr:nvSpPr>
      <xdr:spPr>
        <a:xfrm>
          <a:off x="2641111" y="165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163207</xdr:rowOff>
    </xdr:from>
    <xdr:to>
      <xdr:col>10</xdr:col>
      <xdr:colOff>165100</xdr:colOff>
      <xdr:row>96</xdr:row>
      <xdr:rowOff>93357</xdr:rowOff>
    </xdr:to>
    <xdr:sp macro="" textlink="">
      <xdr:nvSpPr>
        <xdr:cNvPr id="261" name="楕円 260">
          <a:extLst>
            <a:ext uri="{FF2B5EF4-FFF2-40B4-BE49-F238E27FC236}">
              <a16:creationId xmlns:a16="http://schemas.microsoft.com/office/drawing/2014/main" id="{4616F7DA-01D5-4088-BD48-93BC09E637A4}"/>
            </a:ext>
          </a:extLst>
        </xdr:cNvPr>
        <xdr:cNvSpPr/>
      </xdr:nvSpPr>
      <xdr:spPr>
        <a:xfrm>
          <a:off x="1968500" y="16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84484</xdr:rowOff>
    </xdr:from>
    <xdr:ext cx="534377" cy="259045"/>
    <xdr:sp macro="" textlink="">
      <xdr:nvSpPr>
        <xdr:cNvPr id="262" name="テキスト ボックス 261">
          <a:extLst>
            <a:ext uri="{FF2B5EF4-FFF2-40B4-BE49-F238E27FC236}">
              <a16:creationId xmlns:a16="http://schemas.microsoft.com/office/drawing/2014/main" id="{85FECD30-8239-4E75-9F24-707F12608612}"/>
            </a:ext>
          </a:extLst>
        </xdr:cNvPr>
        <xdr:cNvSpPr txBox="1"/>
      </xdr:nvSpPr>
      <xdr:spPr>
        <a:xfrm>
          <a:off x="1752111" y="1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63067</xdr:rowOff>
    </xdr:from>
    <xdr:to>
      <xdr:col>6</xdr:col>
      <xdr:colOff>38100</xdr:colOff>
      <xdr:row>96</xdr:row>
      <xdr:rowOff>164667</xdr:rowOff>
    </xdr:to>
    <xdr:sp macro="" textlink="">
      <xdr:nvSpPr>
        <xdr:cNvPr id="263" name="楕円 262">
          <a:extLst>
            <a:ext uri="{FF2B5EF4-FFF2-40B4-BE49-F238E27FC236}">
              <a16:creationId xmlns:a16="http://schemas.microsoft.com/office/drawing/2014/main" id="{C02CAB74-D635-4A0A-BCC2-BC451C550A4F}"/>
            </a:ext>
          </a:extLst>
        </xdr:cNvPr>
        <xdr:cNvSpPr/>
      </xdr:nvSpPr>
      <xdr:spPr>
        <a:xfrm>
          <a:off x="1079500" y="165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155794</xdr:rowOff>
    </xdr:from>
    <xdr:ext cx="534377" cy="259045"/>
    <xdr:sp macro="" textlink="">
      <xdr:nvSpPr>
        <xdr:cNvPr id="264" name="テキスト ボックス 263">
          <a:extLst>
            <a:ext uri="{FF2B5EF4-FFF2-40B4-BE49-F238E27FC236}">
              <a16:creationId xmlns:a16="http://schemas.microsoft.com/office/drawing/2014/main" id="{D24DB3BC-C851-41C0-B8F3-8C9FAD67E0F3}"/>
            </a:ext>
          </a:extLst>
        </xdr:cNvPr>
        <xdr:cNvSpPr txBox="1"/>
      </xdr:nvSpPr>
      <xdr:spPr>
        <a:xfrm>
          <a:off x="863111" y="1661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79DB5AF5-6787-4FCA-A78E-10B2752C32F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B2675435-64AF-4BB8-BC15-EB8B643E570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860EC0FB-8ED0-4D74-A749-00F5383E5D9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173E0574-ADAA-4BA4-A172-36A3B0AB431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F3752340-B78F-4901-8E93-A9CFDB4B858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977D005E-6C9C-4E4C-9505-2AA6B6757F8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87CD5AE9-BC0D-4154-9633-6D05E364C79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649B9E5F-D8C3-4FFA-9316-F424A4A0B63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D892B29-ECC6-49AB-8B15-8D80C14B5F3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4AD8A8BE-1B90-480C-842F-9661D333549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CEC0633-5C74-4AAE-821A-1F18383AB63F}"/>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5DED2541-94F8-4928-8E76-BE1D9BF2964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994142FB-191E-4DE8-AB6A-056E5EFEC818}"/>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BCB5784-71FB-458C-953D-53762F12791F}"/>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728F4538-ED0E-4BDA-8234-CFA4F9728F91}"/>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C501367-53AB-496C-9987-C3DDB04A74FC}"/>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EA65011B-BE3D-4E20-AB89-C9DBCE17E20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850E4352-5ECF-46E2-AFC7-A31D5E273371}"/>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B6FF9F79-7B0E-49AD-BADB-5ECAEFB2164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DF8325F2-6279-4B84-A8EF-F7652291578E}"/>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A7D6BEAB-B786-4BD8-A945-93FA1189C6A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F1B45647-3C2C-432C-85EE-C0D886405CF9}"/>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63AB423D-5C83-47C2-AE83-5C27247E06C6}"/>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C1AF2010-44C8-4FAD-A2CB-4C1F7A041996}"/>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6093BEBA-78C3-463B-88A5-E3126F37C9E7}"/>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89CCC62F-9C08-41B1-BAC1-688BF2509443}"/>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163968</xdr:rowOff>
    </xdr:from>
    <xdr:to>
      <xdr:col>55</xdr:col>
      <xdr:colOff>0</xdr:colOff>
      <xdr:row>35</xdr:row>
      <xdr:rowOff>133409</xdr:rowOff>
    </xdr:to>
    <xdr:cxnSp macro="">
      <xdr:nvCxnSpPr>
        <xdr:cNvPr id="291" name="直線コネクタ 290">
          <a:extLst>
            <a:ext uri="{FF2B5EF4-FFF2-40B4-BE49-F238E27FC236}">
              <a16:creationId xmlns:a16="http://schemas.microsoft.com/office/drawing/2014/main" id="{FAAFAF5E-82B5-41D5-A4B9-5E1462D5E345}"/>
            </a:ext>
          </a:extLst>
        </xdr:cNvPr>
        <xdr:cNvCxnSpPr/>
      </xdr:nvCxnSpPr>
      <xdr:spPr>
        <a:xfrm flipV="1">
          <a:off x="9639300" y="5993268"/>
          <a:ext cx="838200" cy="14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a:extLst>
            <a:ext uri="{FF2B5EF4-FFF2-40B4-BE49-F238E27FC236}">
              <a16:creationId xmlns:a16="http://schemas.microsoft.com/office/drawing/2014/main" id="{26925E7B-7E7E-4E19-9179-0C4311A0F1FF}"/>
            </a:ext>
          </a:extLst>
        </xdr:cNvPr>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1A75F789-0619-4366-982B-632E50F4A796}"/>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9005</xdr:rowOff>
    </xdr:from>
    <xdr:to>
      <xdr:col>50</xdr:col>
      <xdr:colOff>114300</xdr:colOff>
      <xdr:row>35</xdr:row>
      <xdr:rowOff>133409</xdr:rowOff>
    </xdr:to>
    <xdr:cxnSp macro="">
      <xdr:nvCxnSpPr>
        <xdr:cNvPr id="294" name="直線コネクタ 293">
          <a:extLst>
            <a:ext uri="{FF2B5EF4-FFF2-40B4-BE49-F238E27FC236}">
              <a16:creationId xmlns:a16="http://schemas.microsoft.com/office/drawing/2014/main" id="{A6D0E239-7D0C-43F2-83F9-617A09E5A389}"/>
            </a:ext>
          </a:extLst>
        </xdr:cNvPr>
        <xdr:cNvCxnSpPr/>
      </xdr:nvCxnSpPr>
      <xdr:spPr>
        <a:xfrm>
          <a:off x="8750300" y="5666855"/>
          <a:ext cx="889000" cy="46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D812467F-22B1-4F7C-ABD3-02049DE31476}"/>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E3E9FA56-1FFC-4C3D-8E33-0C9F6BFF3A92}"/>
            </a:ext>
          </a:extLst>
        </xdr:cNvPr>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9005</xdr:rowOff>
    </xdr:from>
    <xdr:to>
      <xdr:col>45</xdr:col>
      <xdr:colOff>177800</xdr:colOff>
      <xdr:row>36</xdr:row>
      <xdr:rowOff>55365</xdr:rowOff>
    </xdr:to>
    <xdr:cxnSp macro="">
      <xdr:nvCxnSpPr>
        <xdr:cNvPr id="297" name="直線コネクタ 296">
          <a:extLst>
            <a:ext uri="{FF2B5EF4-FFF2-40B4-BE49-F238E27FC236}">
              <a16:creationId xmlns:a16="http://schemas.microsoft.com/office/drawing/2014/main" id="{12E02B62-946B-4CF1-9623-CC352E70DE30}"/>
            </a:ext>
          </a:extLst>
        </xdr:cNvPr>
        <xdr:cNvCxnSpPr/>
      </xdr:nvCxnSpPr>
      <xdr:spPr>
        <a:xfrm flipV="1">
          <a:off x="7861300" y="5666855"/>
          <a:ext cx="889000" cy="5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23892B4C-56BA-405D-B13A-2B9D09657762}"/>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a:extLst>
            <a:ext uri="{FF2B5EF4-FFF2-40B4-BE49-F238E27FC236}">
              <a16:creationId xmlns:a16="http://schemas.microsoft.com/office/drawing/2014/main" id="{71EC6F99-9EF0-4FFE-A99B-9B561EC94E26}"/>
            </a:ext>
          </a:extLst>
        </xdr:cNvPr>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50075</xdr:rowOff>
    </xdr:from>
    <xdr:to>
      <xdr:col>41</xdr:col>
      <xdr:colOff>50800</xdr:colOff>
      <xdr:row>36</xdr:row>
      <xdr:rowOff>55365</xdr:rowOff>
    </xdr:to>
    <xdr:cxnSp macro="">
      <xdr:nvCxnSpPr>
        <xdr:cNvPr id="300" name="直線コネクタ 299">
          <a:extLst>
            <a:ext uri="{FF2B5EF4-FFF2-40B4-BE49-F238E27FC236}">
              <a16:creationId xmlns:a16="http://schemas.microsoft.com/office/drawing/2014/main" id="{C76ECA98-1382-47FD-A244-C10FF558C278}"/>
            </a:ext>
          </a:extLst>
        </xdr:cNvPr>
        <xdr:cNvCxnSpPr/>
      </xdr:nvCxnSpPr>
      <xdr:spPr>
        <a:xfrm>
          <a:off x="6972300" y="6222275"/>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5EE8FE98-99CD-4678-BD99-8F04DB077AAB}"/>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302" name="テキスト ボックス 301">
          <a:extLst>
            <a:ext uri="{FF2B5EF4-FFF2-40B4-BE49-F238E27FC236}">
              <a16:creationId xmlns:a16="http://schemas.microsoft.com/office/drawing/2014/main" id="{BC88DEDB-5269-443D-8BBB-0DCACCF0B9E5}"/>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2DA5C731-ACEE-440E-8B59-6C5176E5BAF5}"/>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a:extLst>
            <a:ext uri="{FF2B5EF4-FFF2-40B4-BE49-F238E27FC236}">
              <a16:creationId xmlns:a16="http://schemas.microsoft.com/office/drawing/2014/main" id="{4011CB2F-9AD5-4563-A079-4894C6AE30F3}"/>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31B8DCB8-F23C-4E8A-AACD-F8588876C39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4AD928B0-A0CA-4D63-B4BD-E9B13540018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B41B35C5-C61C-4D4E-A315-AFEF8F3C448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8CF14C1-FDF5-47ED-97A7-48AEE9E6301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2525431-BC1E-405D-B9F7-0CA9C87E485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113168</xdr:rowOff>
    </xdr:from>
    <xdr:to>
      <xdr:col>55</xdr:col>
      <xdr:colOff>50800</xdr:colOff>
      <xdr:row>35</xdr:row>
      <xdr:rowOff>43318</xdr:rowOff>
    </xdr:to>
    <xdr:sp macro="" textlink="">
      <xdr:nvSpPr>
        <xdr:cNvPr id="310" name="楕円 309">
          <a:extLst>
            <a:ext uri="{FF2B5EF4-FFF2-40B4-BE49-F238E27FC236}">
              <a16:creationId xmlns:a16="http://schemas.microsoft.com/office/drawing/2014/main" id="{07A731A3-DA8B-408C-82A7-662CB70FE2D7}"/>
            </a:ext>
          </a:extLst>
        </xdr:cNvPr>
        <xdr:cNvSpPr/>
      </xdr:nvSpPr>
      <xdr:spPr>
        <a:xfrm>
          <a:off x="10426700" y="59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136045</xdr:rowOff>
    </xdr:from>
    <xdr:ext cx="599010" cy="259045"/>
    <xdr:sp macro="" textlink="">
      <xdr:nvSpPr>
        <xdr:cNvPr id="311" name="補助費等該当値テキスト">
          <a:extLst>
            <a:ext uri="{FF2B5EF4-FFF2-40B4-BE49-F238E27FC236}">
              <a16:creationId xmlns:a16="http://schemas.microsoft.com/office/drawing/2014/main" id="{0C453D00-C33A-4465-BC48-2EE00F20391C}"/>
            </a:ext>
          </a:extLst>
        </xdr:cNvPr>
        <xdr:cNvSpPr txBox="1"/>
      </xdr:nvSpPr>
      <xdr:spPr>
        <a:xfrm>
          <a:off x="10528300" y="579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82609</xdr:rowOff>
    </xdr:from>
    <xdr:to>
      <xdr:col>50</xdr:col>
      <xdr:colOff>165100</xdr:colOff>
      <xdr:row>36</xdr:row>
      <xdr:rowOff>12759</xdr:rowOff>
    </xdr:to>
    <xdr:sp macro="" textlink="">
      <xdr:nvSpPr>
        <xdr:cNvPr id="312" name="楕円 311">
          <a:extLst>
            <a:ext uri="{FF2B5EF4-FFF2-40B4-BE49-F238E27FC236}">
              <a16:creationId xmlns:a16="http://schemas.microsoft.com/office/drawing/2014/main" id="{B164B4D3-2A2A-4910-A0D7-A403E901774A}"/>
            </a:ext>
          </a:extLst>
        </xdr:cNvPr>
        <xdr:cNvSpPr/>
      </xdr:nvSpPr>
      <xdr:spPr>
        <a:xfrm>
          <a:off x="9588500" y="60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29286</xdr:rowOff>
    </xdr:from>
    <xdr:ext cx="599010" cy="259045"/>
    <xdr:sp macro="" textlink="">
      <xdr:nvSpPr>
        <xdr:cNvPr id="313" name="テキスト ボックス 312">
          <a:extLst>
            <a:ext uri="{FF2B5EF4-FFF2-40B4-BE49-F238E27FC236}">
              <a16:creationId xmlns:a16="http://schemas.microsoft.com/office/drawing/2014/main" id="{43B2E514-736C-4A09-8467-20F30B7F679F}"/>
            </a:ext>
          </a:extLst>
        </xdr:cNvPr>
        <xdr:cNvSpPr txBox="1"/>
      </xdr:nvSpPr>
      <xdr:spPr>
        <a:xfrm>
          <a:off x="9339795" y="585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129655</xdr:rowOff>
    </xdr:from>
    <xdr:to>
      <xdr:col>46</xdr:col>
      <xdr:colOff>38100</xdr:colOff>
      <xdr:row>33</xdr:row>
      <xdr:rowOff>59805</xdr:rowOff>
    </xdr:to>
    <xdr:sp macro="" textlink="">
      <xdr:nvSpPr>
        <xdr:cNvPr id="314" name="楕円 313">
          <a:extLst>
            <a:ext uri="{FF2B5EF4-FFF2-40B4-BE49-F238E27FC236}">
              <a16:creationId xmlns:a16="http://schemas.microsoft.com/office/drawing/2014/main" id="{AA3833BA-0194-4F9D-8659-692854B488FA}"/>
            </a:ext>
          </a:extLst>
        </xdr:cNvPr>
        <xdr:cNvSpPr/>
      </xdr:nvSpPr>
      <xdr:spPr>
        <a:xfrm>
          <a:off x="8699500" y="56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76332</xdr:rowOff>
    </xdr:from>
    <xdr:ext cx="599010" cy="259045"/>
    <xdr:sp macro="" textlink="">
      <xdr:nvSpPr>
        <xdr:cNvPr id="315" name="テキスト ボックス 314">
          <a:extLst>
            <a:ext uri="{FF2B5EF4-FFF2-40B4-BE49-F238E27FC236}">
              <a16:creationId xmlns:a16="http://schemas.microsoft.com/office/drawing/2014/main" id="{FAF12617-429B-49CC-A249-03628E244EEB}"/>
            </a:ext>
          </a:extLst>
        </xdr:cNvPr>
        <xdr:cNvSpPr txBox="1"/>
      </xdr:nvSpPr>
      <xdr:spPr>
        <a:xfrm>
          <a:off x="8450795" y="53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4565</xdr:rowOff>
    </xdr:from>
    <xdr:to>
      <xdr:col>41</xdr:col>
      <xdr:colOff>101600</xdr:colOff>
      <xdr:row>36</xdr:row>
      <xdr:rowOff>106165</xdr:rowOff>
    </xdr:to>
    <xdr:sp macro="" textlink="">
      <xdr:nvSpPr>
        <xdr:cNvPr id="316" name="楕円 315">
          <a:extLst>
            <a:ext uri="{FF2B5EF4-FFF2-40B4-BE49-F238E27FC236}">
              <a16:creationId xmlns:a16="http://schemas.microsoft.com/office/drawing/2014/main" id="{38DBAC73-B53C-4E7E-A086-8E8C60336BEA}"/>
            </a:ext>
          </a:extLst>
        </xdr:cNvPr>
        <xdr:cNvSpPr/>
      </xdr:nvSpPr>
      <xdr:spPr>
        <a:xfrm>
          <a:off x="7810500" y="61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122692</xdr:rowOff>
    </xdr:from>
    <xdr:ext cx="534377" cy="259045"/>
    <xdr:sp macro="" textlink="">
      <xdr:nvSpPr>
        <xdr:cNvPr id="317" name="テキスト ボックス 316">
          <a:extLst>
            <a:ext uri="{FF2B5EF4-FFF2-40B4-BE49-F238E27FC236}">
              <a16:creationId xmlns:a16="http://schemas.microsoft.com/office/drawing/2014/main" id="{D1084A23-C00C-4206-A699-2E771635FB66}"/>
            </a:ext>
          </a:extLst>
        </xdr:cNvPr>
        <xdr:cNvSpPr txBox="1"/>
      </xdr:nvSpPr>
      <xdr:spPr>
        <a:xfrm>
          <a:off x="7594111" y="59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170725</xdr:rowOff>
    </xdr:from>
    <xdr:to>
      <xdr:col>36</xdr:col>
      <xdr:colOff>165100</xdr:colOff>
      <xdr:row>36</xdr:row>
      <xdr:rowOff>100875</xdr:rowOff>
    </xdr:to>
    <xdr:sp macro="" textlink="">
      <xdr:nvSpPr>
        <xdr:cNvPr id="318" name="楕円 317">
          <a:extLst>
            <a:ext uri="{FF2B5EF4-FFF2-40B4-BE49-F238E27FC236}">
              <a16:creationId xmlns:a16="http://schemas.microsoft.com/office/drawing/2014/main" id="{CD8A4370-AD2A-4041-85F8-AED1D646DCD4}"/>
            </a:ext>
          </a:extLst>
        </xdr:cNvPr>
        <xdr:cNvSpPr/>
      </xdr:nvSpPr>
      <xdr:spPr>
        <a:xfrm>
          <a:off x="6921500" y="61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117402</xdr:rowOff>
    </xdr:from>
    <xdr:ext cx="534377" cy="259045"/>
    <xdr:sp macro="" textlink="">
      <xdr:nvSpPr>
        <xdr:cNvPr id="319" name="テキスト ボックス 318">
          <a:extLst>
            <a:ext uri="{FF2B5EF4-FFF2-40B4-BE49-F238E27FC236}">
              <a16:creationId xmlns:a16="http://schemas.microsoft.com/office/drawing/2014/main" id="{DC19768C-AE48-438B-AD2F-6E50ECB683F6}"/>
            </a:ext>
          </a:extLst>
        </xdr:cNvPr>
        <xdr:cNvSpPr txBox="1"/>
      </xdr:nvSpPr>
      <xdr:spPr>
        <a:xfrm>
          <a:off x="6705111" y="594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C48DBFC1-13EA-471B-B1E4-25A697D862A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C6399850-4172-4A03-B09A-9115947CABC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A615C49B-6F31-4F72-9AA4-1F7CD090A13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35CE8BA2-B17D-484D-B155-408ADA5EB74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E6633146-9BAD-43A5-BFB1-4B39088C939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77CEDD2-AD27-4956-84DB-A177F7FF897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C439A92D-EC30-4FF7-984C-B5DFEE69765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EF1906C0-CCC0-40F5-BCE9-90E0BC3C7241}"/>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DFF75A22-87CB-4AA7-8BC7-6D8F7989255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4A1FBCB-6D71-4D96-8C5B-654D4DD9A63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D3AE1746-9C95-499D-B779-2102BF67C437}"/>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CFC9EE14-EDB4-49FB-A883-AA9EC815CA4A}"/>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D51430F8-3905-406C-9F30-20043CFBDC8A}"/>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D2300E9A-3495-4C5A-9564-9B60C6CBFF7F}"/>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5D21D4D-2A62-41E7-8880-4FB1A3792165}"/>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AABD6D87-97E5-453B-B076-A8D02EE4899E}"/>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282E909A-4942-4128-9D0E-6CF93BE7A95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FFBAA59D-7651-44CD-A61C-32141C6F563B}"/>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3C6F1F58-098B-4353-9377-3BBA078FD7E2}"/>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4E3E557D-EC04-42D6-9E29-7EAD68F01F93}"/>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1AACF8D6-99E5-461E-8CFF-99F0C592C55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AD46771E-7089-48A1-9087-767DAC39AF7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8B6BF80C-13B4-417B-B24D-74C78F58DA2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7639D5F6-CE8E-4EBF-955C-15B8A4742D85}"/>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C0EB2A0-FC44-4F4E-9250-533E3C13DEAC}"/>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B846C063-ACF8-48DC-AE97-79D73F9E53A7}"/>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4ED5FE11-9A9F-4C40-8999-23DED8DF65B2}"/>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F846426A-A74C-4181-8566-1EABD64889C9}"/>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108519</xdr:rowOff>
    </xdr:from>
    <xdr:to>
      <xdr:col>55</xdr:col>
      <xdr:colOff>0</xdr:colOff>
      <xdr:row>53</xdr:row>
      <xdr:rowOff>40473</xdr:rowOff>
    </xdr:to>
    <xdr:cxnSp macro="">
      <xdr:nvCxnSpPr>
        <xdr:cNvPr id="348" name="直線コネクタ 347">
          <a:extLst>
            <a:ext uri="{FF2B5EF4-FFF2-40B4-BE49-F238E27FC236}">
              <a16:creationId xmlns:a16="http://schemas.microsoft.com/office/drawing/2014/main" id="{66D80BAE-A7C6-4BEA-BDB1-F72A994FAD99}"/>
            </a:ext>
          </a:extLst>
        </xdr:cNvPr>
        <xdr:cNvCxnSpPr/>
      </xdr:nvCxnSpPr>
      <xdr:spPr>
        <a:xfrm>
          <a:off x="9639300" y="9023919"/>
          <a:ext cx="838200" cy="10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151292</xdr:rowOff>
    </xdr:from>
    <xdr:ext cx="534377" cy="259045"/>
    <xdr:sp macro="" textlink="">
      <xdr:nvSpPr>
        <xdr:cNvPr id="349" name="普通建設事業費平均値テキスト">
          <a:extLst>
            <a:ext uri="{FF2B5EF4-FFF2-40B4-BE49-F238E27FC236}">
              <a16:creationId xmlns:a16="http://schemas.microsoft.com/office/drawing/2014/main" id="{8F33E398-8359-4960-B97A-1E7EE87D3139}"/>
            </a:ext>
          </a:extLst>
        </xdr:cNvPr>
        <xdr:cNvSpPr txBox="1"/>
      </xdr:nvSpPr>
      <xdr:spPr>
        <a:xfrm>
          <a:off x="10528300" y="958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DF851597-E6F9-4312-9E16-D440350710CB}"/>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108519</xdr:rowOff>
    </xdr:from>
    <xdr:to>
      <xdr:col>50</xdr:col>
      <xdr:colOff>114300</xdr:colOff>
      <xdr:row>54</xdr:row>
      <xdr:rowOff>64994</xdr:rowOff>
    </xdr:to>
    <xdr:cxnSp macro="">
      <xdr:nvCxnSpPr>
        <xdr:cNvPr id="351" name="直線コネクタ 350">
          <a:extLst>
            <a:ext uri="{FF2B5EF4-FFF2-40B4-BE49-F238E27FC236}">
              <a16:creationId xmlns:a16="http://schemas.microsoft.com/office/drawing/2014/main" id="{8202548A-0DE8-414E-AAE4-A835F257A504}"/>
            </a:ext>
          </a:extLst>
        </xdr:cNvPr>
        <xdr:cNvCxnSpPr/>
      </xdr:nvCxnSpPr>
      <xdr:spPr>
        <a:xfrm flipV="1">
          <a:off x="8750300" y="9023919"/>
          <a:ext cx="889000" cy="2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C57A4D99-4D4E-4559-83D8-9EBD029219CC}"/>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18460</xdr:rowOff>
    </xdr:from>
    <xdr:ext cx="534377" cy="259045"/>
    <xdr:sp macro="" textlink="">
      <xdr:nvSpPr>
        <xdr:cNvPr id="353" name="テキスト ボックス 352">
          <a:extLst>
            <a:ext uri="{FF2B5EF4-FFF2-40B4-BE49-F238E27FC236}">
              <a16:creationId xmlns:a16="http://schemas.microsoft.com/office/drawing/2014/main" id="{8ED148B6-C46A-4F0B-8974-B364E0712022}"/>
            </a:ext>
          </a:extLst>
        </xdr:cNvPr>
        <xdr:cNvSpPr txBox="1"/>
      </xdr:nvSpPr>
      <xdr:spPr>
        <a:xfrm>
          <a:off x="9372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64994</xdr:rowOff>
    </xdr:from>
    <xdr:to>
      <xdr:col>45</xdr:col>
      <xdr:colOff>177800</xdr:colOff>
      <xdr:row>55</xdr:row>
      <xdr:rowOff>414</xdr:rowOff>
    </xdr:to>
    <xdr:cxnSp macro="">
      <xdr:nvCxnSpPr>
        <xdr:cNvPr id="354" name="直線コネクタ 353">
          <a:extLst>
            <a:ext uri="{FF2B5EF4-FFF2-40B4-BE49-F238E27FC236}">
              <a16:creationId xmlns:a16="http://schemas.microsoft.com/office/drawing/2014/main" id="{85B29FC2-2EE4-42F5-BAAB-189F591E7209}"/>
            </a:ext>
          </a:extLst>
        </xdr:cNvPr>
        <xdr:cNvCxnSpPr/>
      </xdr:nvCxnSpPr>
      <xdr:spPr>
        <a:xfrm flipV="1">
          <a:off x="7861300" y="9323294"/>
          <a:ext cx="889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71C709A5-4BC4-454C-A533-F3CAE584F5AF}"/>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6" name="テキスト ボックス 355">
          <a:extLst>
            <a:ext uri="{FF2B5EF4-FFF2-40B4-BE49-F238E27FC236}">
              <a16:creationId xmlns:a16="http://schemas.microsoft.com/office/drawing/2014/main" id="{7BC719D6-C964-428D-981B-F5673694E33E}"/>
            </a:ext>
          </a:extLst>
        </xdr:cNvPr>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414</xdr:rowOff>
    </xdr:from>
    <xdr:to>
      <xdr:col>41</xdr:col>
      <xdr:colOff>50800</xdr:colOff>
      <xdr:row>55</xdr:row>
      <xdr:rowOff>15776</xdr:rowOff>
    </xdr:to>
    <xdr:cxnSp macro="">
      <xdr:nvCxnSpPr>
        <xdr:cNvPr id="357" name="直線コネクタ 356">
          <a:extLst>
            <a:ext uri="{FF2B5EF4-FFF2-40B4-BE49-F238E27FC236}">
              <a16:creationId xmlns:a16="http://schemas.microsoft.com/office/drawing/2014/main" id="{353AC3D7-58CA-47EA-A3EA-603A13A8C09D}"/>
            </a:ext>
          </a:extLst>
        </xdr:cNvPr>
        <xdr:cNvCxnSpPr/>
      </xdr:nvCxnSpPr>
      <xdr:spPr>
        <a:xfrm flipV="1">
          <a:off x="6972300" y="9430164"/>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2C0985AD-F3A6-402A-8C18-F34AE4092987}"/>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105701</xdr:rowOff>
    </xdr:from>
    <xdr:ext cx="534377" cy="259045"/>
    <xdr:sp macro="" textlink="">
      <xdr:nvSpPr>
        <xdr:cNvPr id="359" name="テキスト ボックス 358">
          <a:extLst>
            <a:ext uri="{FF2B5EF4-FFF2-40B4-BE49-F238E27FC236}">
              <a16:creationId xmlns:a16="http://schemas.microsoft.com/office/drawing/2014/main" id="{68417D43-F399-4FE4-87A5-D78667936656}"/>
            </a:ext>
          </a:extLst>
        </xdr:cNvPr>
        <xdr:cNvSpPr txBox="1"/>
      </xdr:nvSpPr>
      <xdr:spPr>
        <a:xfrm>
          <a:off x="7594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C3FC848F-1F2D-48CB-806F-38804C4296DE}"/>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40847</xdr:rowOff>
    </xdr:from>
    <xdr:ext cx="534377" cy="259045"/>
    <xdr:sp macro="" textlink="">
      <xdr:nvSpPr>
        <xdr:cNvPr id="361" name="テキスト ボックス 360">
          <a:extLst>
            <a:ext uri="{FF2B5EF4-FFF2-40B4-BE49-F238E27FC236}">
              <a16:creationId xmlns:a16="http://schemas.microsoft.com/office/drawing/2014/main" id="{8FDEE0BB-6385-4D94-88BE-E595FE835EEB}"/>
            </a:ext>
          </a:extLst>
        </xdr:cNvPr>
        <xdr:cNvSpPr txBox="1"/>
      </xdr:nvSpPr>
      <xdr:spPr>
        <a:xfrm>
          <a:off x="6705111" y="96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292199FB-2FC6-496B-802C-9CC08335DCD3}"/>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5E78F89-DF84-4445-BCB0-4D454C10E83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9840A5F-7B98-4324-8C5B-ABE425A5D83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9E5390C-A079-41EA-89A4-854A4A33E77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2A502443-32E2-4E1D-A1D8-D76439525BA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161123</xdr:rowOff>
    </xdr:from>
    <xdr:to>
      <xdr:col>55</xdr:col>
      <xdr:colOff>50800</xdr:colOff>
      <xdr:row>53</xdr:row>
      <xdr:rowOff>91273</xdr:rowOff>
    </xdr:to>
    <xdr:sp macro="" textlink="">
      <xdr:nvSpPr>
        <xdr:cNvPr id="367" name="楕円 366">
          <a:extLst>
            <a:ext uri="{FF2B5EF4-FFF2-40B4-BE49-F238E27FC236}">
              <a16:creationId xmlns:a16="http://schemas.microsoft.com/office/drawing/2014/main" id="{0682DE10-B1BE-43C9-9123-CEF2450DCE1B}"/>
            </a:ext>
          </a:extLst>
        </xdr:cNvPr>
        <xdr:cNvSpPr/>
      </xdr:nvSpPr>
      <xdr:spPr>
        <a:xfrm>
          <a:off x="10426700" y="90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12550</xdr:rowOff>
    </xdr:from>
    <xdr:ext cx="599010" cy="259045"/>
    <xdr:sp macro="" textlink="">
      <xdr:nvSpPr>
        <xdr:cNvPr id="368" name="普通建設事業費該当値テキスト">
          <a:extLst>
            <a:ext uri="{FF2B5EF4-FFF2-40B4-BE49-F238E27FC236}">
              <a16:creationId xmlns:a16="http://schemas.microsoft.com/office/drawing/2014/main" id="{D43B4341-42BC-42D9-9A0E-149F2BBBB0F3}"/>
            </a:ext>
          </a:extLst>
        </xdr:cNvPr>
        <xdr:cNvSpPr txBox="1"/>
      </xdr:nvSpPr>
      <xdr:spPr>
        <a:xfrm>
          <a:off x="10528300" y="892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57719</xdr:rowOff>
    </xdr:from>
    <xdr:to>
      <xdr:col>50</xdr:col>
      <xdr:colOff>165100</xdr:colOff>
      <xdr:row>52</xdr:row>
      <xdr:rowOff>159319</xdr:rowOff>
    </xdr:to>
    <xdr:sp macro="" textlink="">
      <xdr:nvSpPr>
        <xdr:cNvPr id="369" name="楕円 368">
          <a:extLst>
            <a:ext uri="{FF2B5EF4-FFF2-40B4-BE49-F238E27FC236}">
              <a16:creationId xmlns:a16="http://schemas.microsoft.com/office/drawing/2014/main" id="{ADD603A3-898E-4BBF-AAB0-A51B1E7F9874}"/>
            </a:ext>
          </a:extLst>
        </xdr:cNvPr>
        <xdr:cNvSpPr/>
      </xdr:nvSpPr>
      <xdr:spPr>
        <a:xfrm>
          <a:off x="9588500" y="89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4396</xdr:rowOff>
    </xdr:from>
    <xdr:ext cx="599010" cy="259045"/>
    <xdr:sp macro="" textlink="">
      <xdr:nvSpPr>
        <xdr:cNvPr id="370" name="テキスト ボックス 369">
          <a:extLst>
            <a:ext uri="{FF2B5EF4-FFF2-40B4-BE49-F238E27FC236}">
              <a16:creationId xmlns:a16="http://schemas.microsoft.com/office/drawing/2014/main" id="{4D2E8892-29C7-454E-82A0-C7C5FABD7FF4}"/>
            </a:ext>
          </a:extLst>
        </xdr:cNvPr>
        <xdr:cNvSpPr txBox="1"/>
      </xdr:nvSpPr>
      <xdr:spPr>
        <a:xfrm>
          <a:off x="9339795" y="874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14194</xdr:rowOff>
    </xdr:from>
    <xdr:to>
      <xdr:col>46</xdr:col>
      <xdr:colOff>38100</xdr:colOff>
      <xdr:row>54</xdr:row>
      <xdr:rowOff>115794</xdr:rowOff>
    </xdr:to>
    <xdr:sp macro="" textlink="">
      <xdr:nvSpPr>
        <xdr:cNvPr id="371" name="楕円 370">
          <a:extLst>
            <a:ext uri="{FF2B5EF4-FFF2-40B4-BE49-F238E27FC236}">
              <a16:creationId xmlns:a16="http://schemas.microsoft.com/office/drawing/2014/main" id="{4684EA89-5856-4883-AE1E-3C04B406C0FE}"/>
            </a:ext>
          </a:extLst>
        </xdr:cNvPr>
        <xdr:cNvSpPr/>
      </xdr:nvSpPr>
      <xdr:spPr>
        <a:xfrm>
          <a:off x="8699500" y="92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132321</xdr:rowOff>
    </xdr:from>
    <xdr:ext cx="599010" cy="259045"/>
    <xdr:sp macro="" textlink="">
      <xdr:nvSpPr>
        <xdr:cNvPr id="372" name="テキスト ボックス 371">
          <a:extLst>
            <a:ext uri="{FF2B5EF4-FFF2-40B4-BE49-F238E27FC236}">
              <a16:creationId xmlns:a16="http://schemas.microsoft.com/office/drawing/2014/main" id="{151E2DD1-7508-4D8F-9B0F-CE87EAC8083F}"/>
            </a:ext>
          </a:extLst>
        </xdr:cNvPr>
        <xdr:cNvSpPr txBox="1"/>
      </xdr:nvSpPr>
      <xdr:spPr>
        <a:xfrm>
          <a:off x="8450795" y="90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121064</xdr:rowOff>
    </xdr:from>
    <xdr:to>
      <xdr:col>41</xdr:col>
      <xdr:colOff>101600</xdr:colOff>
      <xdr:row>55</xdr:row>
      <xdr:rowOff>51214</xdr:rowOff>
    </xdr:to>
    <xdr:sp macro="" textlink="">
      <xdr:nvSpPr>
        <xdr:cNvPr id="373" name="楕円 372">
          <a:extLst>
            <a:ext uri="{FF2B5EF4-FFF2-40B4-BE49-F238E27FC236}">
              <a16:creationId xmlns:a16="http://schemas.microsoft.com/office/drawing/2014/main" id="{7535D055-2C7E-4565-9E3A-D29B130B1D4C}"/>
            </a:ext>
          </a:extLst>
        </xdr:cNvPr>
        <xdr:cNvSpPr/>
      </xdr:nvSpPr>
      <xdr:spPr>
        <a:xfrm>
          <a:off x="7810500" y="93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67741</xdr:rowOff>
    </xdr:from>
    <xdr:ext cx="534377" cy="259045"/>
    <xdr:sp macro="" textlink="">
      <xdr:nvSpPr>
        <xdr:cNvPr id="374" name="テキスト ボックス 373">
          <a:extLst>
            <a:ext uri="{FF2B5EF4-FFF2-40B4-BE49-F238E27FC236}">
              <a16:creationId xmlns:a16="http://schemas.microsoft.com/office/drawing/2014/main" id="{7D8DA4E2-0144-44D0-B3B9-9089598DF728}"/>
            </a:ext>
          </a:extLst>
        </xdr:cNvPr>
        <xdr:cNvSpPr txBox="1"/>
      </xdr:nvSpPr>
      <xdr:spPr>
        <a:xfrm>
          <a:off x="7594111" y="91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136426</xdr:rowOff>
    </xdr:from>
    <xdr:to>
      <xdr:col>36</xdr:col>
      <xdr:colOff>165100</xdr:colOff>
      <xdr:row>55</xdr:row>
      <xdr:rowOff>66576</xdr:rowOff>
    </xdr:to>
    <xdr:sp macro="" textlink="">
      <xdr:nvSpPr>
        <xdr:cNvPr id="375" name="楕円 374">
          <a:extLst>
            <a:ext uri="{FF2B5EF4-FFF2-40B4-BE49-F238E27FC236}">
              <a16:creationId xmlns:a16="http://schemas.microsoft.com/office/drawing/2014/main" id="{4A17C172-A129-4FBE-A56E-4AA195D6A5E9}"/>
            </a:ext>
          </a:extLst>
        </xdr:cNvPr>
        <xdr:cNvSpPr/>
      </xdr:nvSpPr>
      <xdr:spPr>
        <a:xfrm>
          <a:off x="6921500" y="939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83103</xdr:rowOff>
    </xdr:from>
    <xdr:ext cx="534377" cy="259045"/>
    <xdr:sp macro="" textlink="">
      <xdr:nvSpPr>
        <xdr:cNvPr id="376" name="テキスト ボックス 375">
          <a:extLst>
            <a:ext uri="{FF2B5EF4-FFF2-40B4-BE49-F238E27FC236}">
              <a16:creationId xmlns:a16="http://schemas.microsoft.com/office/drawing/2014/main" id="{F097E58B-D929-4261-8434-007FA58AE108}"/>
            </a:ext>
          </a:extLst>
        </xdr:cNvPr>
        <xdr:cNvSpPr txBox="1"/>
      </xdr:nvSpPr>
      <xdr:spPr>
        <a:xfrm>
          <a:off x="6705111" y="91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46F76AF1-45AC-4FE6-AE21-3341979C718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DF49C2B5-276D-47EF-B04A-0291EB4CACB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C6E8A03C-8459-4B88-B9CB-6D686E7ECEC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30116BB4-6A60-4D85-BD73-027B8ED977A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16E0BEBD-C440-4600-AE43-EA205605B97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3128A22E-4DA4-4300-B359-566869FB142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2813564B-E56A-44AB-96E7-819D9D173CD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845A61E5-F7BF-4A6C-8339-2A0E5FF9D2C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4B248746-A9B7-4B2C-B609-16771546FCF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11CCE387-C732-4078-919C-F7A9F336F5A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A7C7D872-CAB2-42CE-AA8F-5C0C014F2D03}"/>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36005CD1-C46D-4347-9129-FF2B8EE4A438}"/>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A5A1B22E-6D0E-46F2-AB1A-B6EAA9EBC2B1}"/>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92DCC589-9B76-4132-B4F9-BDABFFABFE9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97639213-C446-4D53-922D-ECFB980DB87F}"/>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4D62AD37-0315-4DE8-871D-85271364B633}"/>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E999E3A7-44D4-4AC5-A865-A2420F78CC29}"/>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22BF6C36-AFBF-481D-BE68-867CC6B6F5BF}"/>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A62D4C51-ED49-4575-B9D4-69BEF73F9E55}"/>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F8DEC6CE-F8A3-4F5E-AAF1-8822675C0869}"/>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B92A6D86-3C18-428B-ABF0-BB48F0E9E0B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8DF422F2-F5D5-4CFC-BBE8-4B7FD9A13BB8}"/>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1FBA2A79-1C0D-4DDB-83A0-C0BB2C21B30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BF40B847-73D2-4DDC-B518-EA353A308738}"/>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F829A38F-C5C0-4317-ADE9-F22255D6576A}"/>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7D1157E6-BA0D-42B6-922E-98BB57B2BB2F}"/>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71904FAB-0D7F-4E5D-BC22-5C5E34FC480E}"/>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774EE2B6-5BE9-459A-8AF9-82C1C1C907D1}"/>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47975</xdr:rowOff>
    </xdr:from>
    <xdr:to>
      <xdr:col>55</xdr:col>
      <xdr:colOff>0</xdr:colOff>
      <xdr:row>76</xdr:row>
      <xdr:rowOff>19132</xdr:rowOff>
    </xdr:to>
    <xdr:cxnSp macro="">
      <xdr:nvCxnSpPr>
        <xdr:cNvPr id="405" name="直線コネクタ 404">
          <a:extLst>
            <a:ext uri="{FF2B5EF4-FFF2-40B4-BE49-F238E27FC236}">
              <a16:creationId xmlns:a16="http://schemas.microsoft.com/office/drawing/2014/main" id="{CAC0536D-C93B-4087-ABB2-59C241CF2A29}"/>
            </a:ext>
          </a:extLst>
        </xdr:cNvPr>
        <xdr:cNvCxnSpPr/>
      </xdr:nvCxnSpPr>
      <xdr:spPr>
        <a:xfrm>
          <a:off x="9639300" y="12735275"/>
          <a:ext cx="838200" cy="3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6" name="普通建設事業費 （ うち新規整備　）平均値テキスト">
          <a:extLst>
            <a:ext uri="{FF2B5EF4-FFF2-40B4-BE49-F238E27FC236}">
              <a16:creationId xmlns:a16="http://schemas.microsoft.com/office/drawing/2014/main" id="{0707CA54-8E3E-4ACA-AFB2-C6B12D081513}"/>
            </a:ext>
          </a:extLst>
        </xdr:cNvPr>
        <xdr:cNvSpPr txBox="1"/>
      </xdr:nvSpPr>
      <xdr:spPr>
        <a:xfrm>
          <a:off x="10528300" y="1325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BB700B75-91C8-41D3-8764-AAA8019F0D2D}"/>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47975</xdr:rowOff>
    </xdr:from>
    <xdr:to>
      <xdr:col>50</xdr:col>
      <xdr:colOff>114300</xdr:colOff>
      <xdr:row>75</xdr:row>
      <xdr:rowOff>155360</xdr:rowOff>
    </xdr:to>
    <xdr:cxnSp macro="">
      <xdr:nvCxnSpPr>
        <xdr:cNvPr id="408" name="直線コネクタ 407">
          <a:extLst>
            <a:ext uri="{FF2B5EF4-FFF2-40B4-BE49-F238E27FC236}">
              <a16:creationId xmlns:a16="http://schemas.microsoft.com/office/drawing/2014/main" id="{5EB20265-B9F2-41C6-A1A8-29CE51728363}"/>
            </a:ext>
          </a:extLst>
        </xdr:cNvPr>
        <xdr:cNvCxnSpPr/>
      </xdr:nvCxnSpPr>
      <xdr:spPr>
        <a:xfrm flipV="1">
          <a:off x="8750300" y="12735275"/>
          <a:ext cx="889000" cy="2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6CBAC71D-8E65-4F36-AB28-A3B5915313DE}"/>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0" name="テキスト ボックス 409">
          <a:extLst>
            <a:ext uri="{FF2B5EF4-FFF2-40B4-BE49-F238E27FC236}">
              <a16:creationId xmlns:a16="http://schemas.microsoft.com/office/drawing/2014/main" id="{09BFC811-F362-43AC-913A-9F794B0FBF0F}"/>
            </a:ext>
          </a:extLst>
        </xdr:cNvPr>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155360</xdr:rowOff>
    </xdr:from>
    <xdr:to>
      <xdr:col>45</xdr:col>
      <xdr:colOff>177800</xdr:colOff>
      <xdr:row>76</xdr:row>
      <xdr:rowOff>148158</xdr:rowOff>
    </xdr:to>
    <xdr:cxnSp macro="">
      <xdr:nvCxnSpPr>
        <xdr:cNvPr id="411" name="直線コネクタ 410">
          <a:extLst>
            <a:ext uri="{FF2B5EF4-FFF2-40B4-BE49-F238E27FC236}">
              <a16:creationId xmlns:a16="http://schemas.microsoft.com/office/drawing/2014/main" id="{1E129D48-4AD8-477F-8FF4-03A796152BBC}"/>
            </a:ext>
          </a:extLst>
        </xdr:cNvPr>
        <xdr:cNvCxnSpPr/>
      </xdr:nvCxnSpPr>
      <xdr:spPr>
        <a:xfrm flipV="1">
          <a:off x="7861300" y="13014110"/>
          <a:ext cx="889000" cy="1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DBC927FD-8F8A-4796-91E5-B6BE95AD2E8C}"/>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31475</xdr:rowOff>
    </xdr:from>
    <xdr:ext cx="534377" cy="259045"/>
    <xdr:sp macro="" textlink="">
      <xdr:nvSpPr>
        <xdr:cNvPr id="413" name="テキスト ボックス 412">
          <a:extLst>
            <a:ext uri="{FF2B5EF4-FFF2-40B4-BE49-F238E27FC236}">
              <a16:creationId xmlns:a16="http://schemas.microsoft.com/office/drawing/2014/main" id="{BA59509C-BF1D-4E87-8A49-C171FF6844BE}"/>
            </a:ext>
          </a:extLst>
        </xdr:cNvPr>
        <xdr:cNvSpPr txBox="1"/>
      </xdr:nvSpPr>
      <xdr:spPr>
        <a:xfrm>
          <a:off x="8483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148158</xdr:rowOff>
    </xdr:from>
    <xdr:to>
      <xdr:col>41</xdr:col>
      <xdr:colOff>50800</xdr:colOff>
      <xdr:row>78</xdr:row>
      <xdr:rowOff>44145</xdr:rowOff>
    </xdr:to>
    <xdr:cxnSp macro="">
      <xdr:nvCxnSpPr>
        <xdr:cNvPr id="414" name="直線コネクタ 413">
          <a:extLst>
            <a:ext uri="{FF2B5EF4-FFF2-40B4-BE49-F238E27FC236}">
              <a16:creationId xmlns:a16="http://schemas.microsoft.com/office/drawing/2014/main" id="{45905A25-C9A1-4896-8C4E-158B83B212E5}"/>
            </a:ext>
          </a:extLst>
        </xdr:cNvPr>
        <xdr:cNvCxnSpPr/>
      </xdr:nvCxnSpPr>
      <xdr:spPr>
        <a:xfrm flipV="1">
          <a:off x="6972300" y="13178358"/>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2B5F298E-BBFB-4279-8FD7-13103CAB5A6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a:extLst>
            <a:ext uri="{FF2B5EF4-FFF2-40B4-BE49-F238E27FC236}">
              <a16:creationId xmlns:a16="http://schemas.microsoft.com/office/drawing/2014/main" id="{85964382-5991-4F62-AD68-518229C57B6B}"/>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87D849A8-804F-4905-A82C-8E92C5A73694}"/>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a:extLst>
            <a:ext uri="{FF2B5EF4-FFF2-40B4-BE49-F238E27FC236}">
              <a16:creationId xmlns:a16="http://schemas.microsoft.com/office/drawing/2014/main" id="{21785B75-FDC3-4B2E-A085-AC05B9D42186}"/>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D1EED3A8-8658-4D51-83B3-CC71561EEF7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631FB380-FBD1-49F9-954E-44061E55355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7BED3824-AFF2-489B-A0A2-BEAADE6979D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2E8EB777-7F91-445C-B966-3EA892DF969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214480EB-20B2-4C58-BD57-A815FBF7A61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139782</xdr:rowOff>
    </xdr:from>
    <xdr:to>
      <xdr:col>55</xdr:col>
      <xdr:colOff>50800</xdr:colOff>
      <xdr:row>76</xdr:row>
      <xdr:rowOff>69932</xdr:rowOff>
    </xdr:to>
    <xdr:sp macro="" textlink="">
      <xdr:nvSpPr>
        <xdr:cNvPr id="424" name="楕円 423">
          <a:extLst>
            <a:ext uri="{FF2B5EF4-FFF2-40B4-BE49-F238E27FC236}">
              <a16:creationId xmlns:a16="http://schemas.microsoft.com/office/drawing/2014/main" id="{C4B59947-DCF7-43E1-8A02-42926BEBD9D1}"/>
            </a:ext>
          </a:extLst>
        </xdr:cNvPr>
        <xdr:cNvSpPr/>
      </xdr:nvSpPr>
      <xdr:spPr>
        <a:xfrm>
          <a:off x="10426700" y="129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162659</xdr:rowOff>
    </xdr:from>
    <xdr:ext cx="534377" cy="259045"/>
    <xdr:sp macro="" textlink="">
      <xdr:nvSpPr>
        <xdr:cNvPr id="425" name="普通建設事業費 （ うち新規整備　）該当値テキスト">
          <a:extLst>
            <a:ext uri="{FF2B5EF4-FFF2-40B4-BE49-F238E27FC236}">
              <a16:creationId xmlns:a16="http://schemas.microsoft.com/office/drawing/2014/main" id="{C7A98568-884E-4975-BA1A-B0E38B1E679A}"/>
            </a:ext>
          </a:extLst>
        </xdr:cNvPr>
        <xdr:cNvSpPr txBox="1"/>
      </xdr:nvSpPr>
      <xdr:spPr>
        <a:xfrm>
          <a:off x="10528300" y="128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168625</xdr:rowOff>
    </xdr:from>
    <xdr:to>
      <xdr:col>50</xdr:col>
      <xdr:colOff>165100</xdr:colOff>
      <xdr:row>74</xdr:row>
      <xdr:rowOff>98775</xdr:rowOff>
    </xdr:to>
    <xdr:sp macro="" textlink="">
      <xdr:nvSpPr>
        <xdr:cNvPr id="426" name="楕円 425">
          <a:extLst>
            <a:ext uri="{FF2B5EF4-FFF2-40B4-BE49-F238E27FC236}">
              <a16:creationId xmlns:a16="http://schemas.microsoft.com/office/drawing/2014/main" id="{58AAE0C1-3121-488D-9B54-803E1676808E}"/>
            </a:ext>
          </a:extLst>
        </xdr:cNvPr>
        <xdr:cNvSpPr/>
      </xdr:nvSpPr>
      <xdr:spPr>
        <a:xfrm>
          <a:off x="9588500" y="126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115302</xdr:rowOff>
    </xdr:from>
    <xdr:ext cx="534377" cy="259045"/>
    <xdr:sp macro="" textlink="">
      <xdr:nvSpPr>
        <xdr:cNvPr id="427" name="テキスト ボックス 426">
          <a:extLst>
            <a:ext uri="{FF2B5EF4-FFF2-40B4-BE49-F238E27FC236}">
              <a16:creationId xmlns:a16="http://schemas.microsoft.com/office/drawing/2014/main" id="{DDB23337-633E-4343-B7A7-7A23C235294A}"/>
            </a:ext>
          </a:extLst>
        </xdr:cNvPr>
        <xdr:cNvSpPr txBox="1"/>
      </xdr:nvSpPr>
      <xdr:spPr>
        <a:xfrm>
          <a:off x="9372111" y="124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104559</xdr:rowOff>
    </xdr:from>
    <xdr:to>
      <xdr:col>46</xdr:col>
      <xdr:colOff>38100</xdr:colOff>
      <xdr:row>76</xdr:row>
      <xdr:rowOff>34708</xdr:rowOff>
    </xdr:to>
    <xdr:sp macro="" textlink="">
      <xdr:nvSpPr>
        <xdr:cNvPr id="428" name="楕円 427">
          <a:extLst>
            <a:ext uri="{FF2B5EF4-FFF2-40B4-BE49-F238E27FC236}">
              <a16:creationId xmlns:a16="http://schemas.microsoft.com/office/drawing/2014/main" id="{21F75446-92BC-4D2C-9030-6E3C629F1211}"/>
            </a:ext>
          </a:extLst>
        </xdr:cNvPr>
        <xdr:cNvSpPr/>
      </xdr:nvSpPr>
      <xdr:spPr>
        <a:xfrm>
          <a:off x="8699500" y="12963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51236</xdr:rowOff>
    </xdr:from>
    <xdr:ext cx="534377" cy="259045"/>
    <xdr:sp macro="" textlink="">
      <xdr:nvSpPr>
        <xdr:cNvPr id="429" name="テキスト ボックス 428">
          <a:extLst>
            <a:ext uri="{FF2B5EF4-FFF2-40B4-BE49-F238E27FC236}">
              <a16:creationId xmlns:a16="http://schemas.microsoft.com/office/drawing/2014/main" id="{712AA629-620C-42C6-8EE7-43B1F021DAB7}"/>
            </a:ext>
          </a:extLst>
        </xdr:cNvPr>
        <xdr:cNvSpPr txBox="1"/>
      </xdr:nvSpPr>
      <xdr:spPr>
        <a:xfrm>
          <a:off x="8483111" y="127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97358</xdr:rowOff>
    </xdr:from>
    <xdr:to>
      <xdr:col>41</xdr:col>
      <xdr:colOff>101600</xdr:colOff>
      <xdr:row>77</xdr:row>
      <xdr:rowOff>27508</xdr:rowOff>
    </xdr:to>
    <xdr:sp macro="" textlink="">
      <xdr:nvSpPr>
        <xdr:cNvPr id="430" name="楕円 429">
          <a:extLst>
            <a:ext uri="{FF2B5EF4-FFF2-40B4-BE49-F238E27FC236}">
              <a16:creationId xmlns:a16="http://schemas.microsoft.com/office/drawing/2014/main" id="{37736D1E-2A6F-4782-A8EC-5B507DF39819}"/>
            </a:ext>
          </a:extLst>
        </xdr:cNvPr>
        <xdr:cNvSpPr/>
      </xdr:nvSpPr>
      <xdr:spPr>
        <a:xfrm>
          <a:off x="7810500" y="131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18635</xdr:rowOff>
    </xdr:from>
    <xdr:ext cx="534377" cy="259045"/>
    <xdr:sp macro="" textlink="">
      <xdr:nvSpPr>
        <xdr:cNvPr id="431" name="テキスト ボックス 430">
          <a:extLst>
            <a:ext uri="{FF2B5EF4-FFF2-40B4-BE49-F238E27FC236}">
              <a16:creationId xmlns:a16="http://schemas.microsoft.com/office/drawing/2014/main" id="{2449E2D1-405F-4F90-8334-4E34AAC36EBF}"/>
            </a:ext>
          </a:extLst>
        </xdr:cNvPr>
        <xdr:cNvSpPr txBox="1"/>
      </xdr:nvSpPr>
      <xdr:spPr>
        <a:xfrm>
          <a:off x="7594111" y="132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164795</xdr:rowOff>
    </xdr:from>
    <xdr:to>
      <xdr:col>36</xdr:col>
      <xdr:colOff>165100</xdr:colOff>
      <xdr:row>78</xdr:row>
      <xdr:rowOff>94945</xdr:rowOff>
    </xdr:to>
    <xdr:sp macro="" textlink="">
      <xdr:nvSpPr>
        <xdr:cNvPr id="432" name="楕円 431">
          <a:extLst>
            <a:ext uri="{FF2B5EF4-FFF2-40B4-BE49-F238E27FC236}">
              <a16:creationId xmlns:a16="http://schemas.microsoft.com/office/drawing/2014/main" id="{B58AC65D-8C35-47E5-B559-40373146D2AA}"/>
            </a:ext>
          </a:extLst>
        </xdr:cNvPr>
        <xdr:cNvSpPr/>
      </xdr:nvSpPr>
      <xdr:spPr>
        <a:xfrm>
          <a:off x="6921500" y="133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86072</xdr:rowOff>
    </xdr:from>
    <xdr:ext cx="469744" cy="259045"/>
    <xdr:sp macro="" textlink="">
      <xdr:nvSpPr>
        <xdr:cNvPr id="433" name="テキスト ボックス 432">
          <a:extLst>
            <a:ext uri="{FF2B5EF4-FFF2-40B4-BE49-F238E27FC236}">
              <a16:creationId xmlns:a16="http://schemas.microsoft.com/office/drawing/2014/main" id="{4C402B8C-BC61-417F-ADF7-6945C9DE61BB}"/>
            </a:ext>
          </a:extLst>
        </xdr:cNvPr>
        <xdr:cNvSpPr txBox="1"/>
      </xdr:nvSpPr>
      <xdr:spPr>
        <a:xfrm>
          <a:off x="6737428" y="134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7764BB24-C319-4DFA-934A-8FDD0A40FDE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58996DB6-2249-4BE2-8E5B-4FB9171F2BC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C8970ED5-B559-4B68-92A2-55F744CFC16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EFA7E9D0-08AC-47C3-88E1-888758772AC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EA8CF6C9-23BC-4164-BFF7-00CB54C9335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FE58AAAC-6549-4BC8-B3D3-1E616A58EC5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11D4B6A9-C51B-4240-90EC-47D878183C17}"/>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5B2D14BC-1067-4CEF-B658-9D36FB91876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FD2C0ADE-C865-4023-9A82-E0788E2ABC4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34599FFF-F91D-4F74-B39E-A7FA68DE011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40639222-84B6-42BA-A42A-F8FB1A9116BE}"/>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E0D06EF9-580B-4FD5-81A1-16847FFDC3F6}"/>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15FB3D49-6B25-43DD-AC7E-29ED5B4FBE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A0BEC0D2-8903-4C85-97EF-E08F1651D3AF}"/>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CB248809-549F-4289-B7F8-E1C73F9F3CCE}"/>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A9AA81E9-2F4F-4330-9069-B852BBB81B57}"/>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3E3695F6-E8FF-4BD4-AEA9-6E0FBA44AB41}"/>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A58CDD4-CDDA-496B-BB3C-546F2EE63183}"/>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AA5B683E-ABF6-4AA3-8154-724BC9F57A1D}"/>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881A7429-DFE2-4343-95D0-4BC443A7BE67}"/>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27505898-1E5F-4AD7-ACBB-FCBED3A8B3D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13821F05-4D44-4993-95AB-1D34E631878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FB2B09A4-6A27-49A5-A4B7-6C1BFCF176D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D1DA1A11-01B8-4CA3-BA78-E94B193D3C3B}"/>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9B2521E0-6F3A-4058-B232-F217ED448C09}"/>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5A6D06C7-60D2-4898-BBDC-5AC08525E00C}"/>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8D8DA7C9-BA46-4D4C-A5C9-67EEE6DF87D6}"/>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3259F402-8A94-4466-A6EE-3DA95267EB25}"/>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8889</xdr:rowOff>
    </xdr:from>
    <xdr:to>
      <xdr:col>55</xdr:col>
      <xdr:colOff>0</xdr:colOff>
      <xdr:row>92</xdr:row>
      <xdr:rowOff>38264</xdr:rowOff>
    </xdr:to>
    <xdr:cxnSp macro="">
      <xdr:nvCxnSpPr>
        <xdr:cNvPr id="462" name="直線コネクタ 461">
          <a:extLst>
            <a:ext uri="{FF2B5EF4-FFF2-40B4-BE49-F238E27FC236}">
              <a16:creationId xmlns:a16="http://schemas.microsoft.com/office/drawing/2014/main" id="{071F6474-AE3D-494B-85A2-CAD9967E1C1F}"/>
            </a:ext>
          </a:extLst>
        </xdr:cNvPr>
        <xdr:cNvCxnSpPr/>
      </xdr:nvCxnSpPr>
      <xdr:spPr>
        <a:xfrm flipV="1">
          <a:off x="9639300" y="15782289"/>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3" name="普通建設事業費 （ うち更新整備　）平均値テキスト">
          <a:extLst>
            <a:ext uri="{FF2B5EF4-FFF2-40B4-BE49-F238E27FC236}">
              <a16:creationId xmlns:a16="http://schemas.microsoft.com/office/drawing/2014/main" id="{41988920-3CF3-444D-8CE3-E0E116C98FD2}"/>
            </a:ext>
          </a:extLst>
        </xdr:cNvPr>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8E49D9FD-1104-4965-BDA1-9349EA48FFD5}"/>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38264</xdr:rowOff>
    </xdr:from>
    <xdr:to>
      <xdr:col>50</xdr:col>
      <xdr:colOff>114300</xdr:colOff>
      <xdr:row>94</xdr:row>
      <xdr:rowOff>19647</xdr:rowOff>
    </xdr:to>
    <xdr:cxnSp macro="">
      <xdr:nvCxnSpPr>
        <xdr:cNvPr id="465" name="直線コネクタ 464">
          <a:extLst>
            <a:ext uri="{FF2B5EF4-FFF2-40B4-BE49-F238E27FC236}">
              <a16:creationId xmlns:a16="http://schemas.microsoft.com/office/drawing/2014/main" id="{813985CE-8165-4DD3-861B-F2AC3F3ECB94}"/>
            </a:ext>
          </a:extLst>
        </xdr:cNvPr>
        <xdr:cNvCxnSpPr/>
      </xdr:nvCxnSpPr>
      <xdr:spPr>
        <a:xfrm flipV="1">
          <a:off x="8750300" y="15811664"/>
          <a:ext cx="889000" cy="3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42E024D5-FFB1-4F8E-AB5F-905A638C6D8A}"/>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461</xdr:rowOff>
    </xdr:from>
    <xdr:ext cx="534377" cy="259045"/>
    <xdr:sp macro="" textlink="">
      <xdr:nvSpPr>
        <xdr:cNvPr id="467" name="テキスト ボックス 466">
          <a:extLst>
            <a:ext uri="{FF2B5EF4-FFF2-40B4-BE49-F238E27FC236}">
              <a16:creationId xmlns:a16="http://schemas.microsoft.com/office/drawing/2014/main" id="{83E1E8BF-ABB9-4A82-B526-16BD4AB005A2}"/>
            </a:ext>
          </a:extLst>
        </xdr:cNvPr>
        <xdr:cNvSpPr txBox="1"/>
      </xdr:nvSpPr>
      <xdr:spPr>
        <a:xfrm>
          <a:off x="9372111" y="16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19647</xdr:rowOff>
    </xdr:from>
    <xdr:to>
      <xdr:col>45</xdr:col>
      <xdr:colOff>177800</xdr:colOff>
      <xdr:row>94</xdr:row>
      <xdr:rowOff>98197</xdr:rowOff>
    </xdr:to>
    <xdr:cxnSp macro="">
      <xdr:nvCxnSpPr>
        <xdr:cNvPr id="468" name="直線コネクタ 467">
          <a:extLst>
            <a:ext uri="{FF2B5EF4-FFF2-40B4-BE49-F238E27FC236}">
              <a16:creationId xmlns:a16="http://schemas.microsoft.com/office/drawing/2014/main" id="{0D880D1E-0451-46F8-A70C-D953C2173618}"/>
            </a:ext>
          </a:extLst>
        </xdr:cNvPr>
        <xdr:cNvCxnSpPr/>
      </xdr:nvCxnSpPr>
      <xdr:spPr>
        <a:xfrm flipV="1">
          <a:off x="7861300" y="16135947"/>
          <a:ext cx="889000" cy="7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328DB7AF-B221-4EBF-878D-E1720A0E0BC8}"/>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82769</xdr:rowOff>
    </xdr:from>
    <xdr:ext cx="534377" cy="259045"/>
    <xdr:sp macro="" textlink="">
      <xdr:nvSpPr>
        <xdr:cNvPr id="470" name="テキスト ボックス 469">
          <a:extLst>
            <a:ext uri="{FF2B5EF4-FFF2-40B4-BE49-F238E27FC236}">
              <a16:creationId xmlns:a16="http://schemas.microsoft.com/office/drawing/2014/main" id="{14541F03-5214-4137-BE03-C0F1F9F43FBF}"/>
            </a:ext>
          </a:extLst>
        </xdr:cNvPr>
        <xdr:cNvSpPr txBox="1"/>
      </xdr:nvSpPr>
      <xdr:spPr>
        <a:xfrm>
          <a:off x="8483111" y="163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98197</xdr:rowOff>
    </xdr:from>
    <xdr:to>
      <xdr:col>41</xdr:col>
      <xdr:colOff>50800</xdr:colOff>
      <xdr:row>94</xdr:row>
      <xdr:rowOff>116115</xdr:rowOff>
    </xdr:to>
    <xdr:cxnSp macro="">
      <xdr:nvCxnSpPr>
        <xdr:cNvPr id="471" name="直線コネクタ 470">
          <a:extLst>
            <a:ext uri="{FF2B5EF4-FFF2-40B4-BE49-F238E27FC236}">
              <a16:creationId xmlns:a16="http://schemas.microsoft.com/office/drawing/2014/main" id="{307AB64D-E687-4581-84C7-53E33312C20B}"/>
            </a:ext>
          </a:extLst>
        </xdr:cNvPr>
        <xdr:cNvCxnSpPr/>
      </xdr:nvCxnSpPr>
      <xdr:spPr>
        <a:xfrm flipV="1">
          <a:off x="6972300" y="16214497"/>
          <a:ext cx="889000" cy="1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3FDE50B4-6894-4937-A017-507584B6C47B}"/>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24210</xdr:rowOff>
    </xdr:from>
    <xdr:ext cx="534377" cy="259045"/>
    <xdr:sp macro="" textlink="">
      <xdr:nvSpPr>
        <xdr:cNvPr id="473" name="テキスト ボックス 472">
          <a:extLst>
            <a:ext uri="{FF2B5EF4-FFF2-40B4-BE49-F238E27FC236}">
              <a16:creationId xmlns:a16="http://schemas.microsoft.com/office/drawing/2014/main" id="{6629222E-79E1-459C-A15F-4ABE20101970}"/>
            </a:ext>
          </a:extLst>
        </xdr:cNvPr>
        <xdr:cNvSpPr txBox="1"/>
      </xdr:nvSpPr>
      <xdr:spPr>
        <a:xfrm>
          <a:off x="7594111" y="164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1878D682-EECB-4CD5-93CB-8737C5822996}"/>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123258</xdr:rowOff>
    </xdr:from>
    <xdr:ext cx="534377" cy="259045"/>
    <xdr:sp macro="" textlink="">
      <xdr:nvSpPr>
        <xdr:cNvPr id="475" name="テキスト ボックス 474">
          <a:extLst>
            <a:ext uri="{FF2B5EF4-FFF2-40B4-BE49-F238E27FC236}">
              <a16:creationId xmlns:a16="http://schemas.microsoft.com/office/drawing/2014/main" id="{C1D98A80-C045-412E-BDF9-6D68BFCB6E4F}"/>
            </a:ext>
          </a:extLst>
        </xdr:cNvPr>
        <xdr:cNvSpPr txBox="1"/>
      </xdr:nvSpPr>
      <xdr:spPr>
        <a:xfrm>
          <a:off x="6705111" y="165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390ED112-5DC7-4005-80E7-E74AB00B1E6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CD9385A-4090-4693-9378-656728738D6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290775EF-B06F-4AEB-8596-F4068BE2EFF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51E6EA54-41B8-415B-8C41-FBB780AA1D3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9FF04808-970F-469B-9634-B4D97DFC1D7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129539</xdr:rowOff>
    </xdr:from>
    <xdr:to>
      <xdr:col>55</xdr:col>
      <xdr:colOff>50800</xdr:colOff>
      <xdr:row>92</xdr:row>
      <xdr:rowOff>59689</xdr:rowOff>
    </xdr:to>
    <xdr:sp macro="" textlink="">
      <xdr:nvSpPr>
        <xdr:cNvPr id="481" name="楕円 480">
          <a:extLst>
            <a:ext uri="{FF2B5EF4-FFF2-40B4-BE49-F238E27FC236}">
              <a16:creationId xmlns:a16="http://schemas.microsoft.com/office/drawing/2014/main" id="{3577609A-D029-47B2-B9F8-EE1EFF24762E}"/>
            </a:ext>
          </a:extLst>
        </xdr:cNvPr>
        <xdr:cNvSpPr/>
      </xdr:nvSpPr>
      <xdr:spPr>
        <a:xfrm>
          <a:off x="10426700" y="157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152416</xdr:rowOff>
    </xdr:from>
    <xdr:ext cx="534377" cy="259045"/>
    <xdr:sp macro="" textlink="">
      <xdr:nvSpPr>
        <xdr:cNvPr id="482" name="普通建設事業費 （ うち更新整備　）該当値テキスト">
          <a:extLst>
            <a:ext uri="{FF2B5EF4-FFF2-40B4-BE49-F238E27FC236}">
              <a16:creationId xmlns:a16="http://schemas.microsoft.com/office/drawing/2014/main" id="{C6F87CC8-79FA-4D55-A9B6-C4D8F50776CC}"/>
            </a:ext>
          </a:extLst>
        </xdr:cNvPr>
        <xdr:cNvSpPr txBox="1"/>
      </xdr:nvSpPr>
      <xdr:spPr>
        <a:xfrm>
          <a:off x="10528300" y="155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158914</xdr:rowOff>
    </xdr:from>
    <xdr:to>
      <xdr:col>50</xdr:col>
      <xdr:colOff>165100</xdr:colOff>
      <xdr:row>92</xdr:row>
      <xdr:rowOff>89064</xdr:rowOff>
    </xdr:to>
    <xdr:sp macro="" textlink="">
      <xdr:nvSpPr>
        <xdr:cNvPr id="483" name="楕円 482">
          <a:extLst>
            <a:ext uri="{FF2B5EF4-FFF2-40B4-BE49-F238E27FC236}">
              <a16:creationId xmlns:a16="http://schemas.microsoft.com/office/drawing/2014/main" id="{350EFD86-35A8-4D5C-948A-8A0DF979B9A8}"/>
            </a:ext>
          </a:extLst>
        </xdr:cNvPr>
        <xdr:cNvSpPr/>
      </xdr:nvSpPr>
      <xdr:spPr>
        <a:xfrm>
          <a:off x="9588500" y="157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105591</xdr:rowOff>
    </xdr:from>
    <xdr:ext cx="534377" cy="259045"/>
    <xdr:sp macro="" textlink="">
      <xdr:nvSpPr>
        <xdr:cNvPr id="484" name="テキスト ボックス 483">
          <a:extLst>
            <a:ext uri="{FF2B5EF4-FFF2-40B4-BE49-F238E27FC236}">
              <a16:creationId xmlns:a16="http://schemas.microsoft.com/office/drawing/2014/main" id="{7BACD384-887E-4F97-B719-DBDCB3E1049B}"/>
            </a:ext>
          </a:extLst>
        </xdr:cNvPr>
        <xdr:cNvSpPr txBox="1"/>
      </xdr:nvSpPr>
      <xdr:spPr>
        <a:xfrm>
          <a:off x="9372111" y="15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140297</xdr:rowOff>
    </xdr:from>
    <xdr:to>
      <xdr:col>46</xdr:col>
      <xdr:colOff>38100</xdr:colOff>
      <xdr:row>94</xdr:row>
      <xdr:rowOff>70447</xdr:rowOff>
    </xdr:to>
    <xdr:sp macro="" textlink="">
      <xdr:nvSpPr>
        <xdr:cNvPr id="485" name="楕円 484">
          <a:extLst>
            <a:ext uri="{FF2B5EF4-FFF2-40B4-BE49-F238E27FC236}">
              <a16:creationId xmlns:a16="http://schemas.microsoft.com/office/drawing/2014/main" id="{58C4225E-07E0-4BDD-8CAB-DC4894CFEA8C}"/>
            </a:ext>
          </a:extLst>
        </xdr:cNvPr>
        <xdr:cNvSpPr/>
      </xdr:nvSpPr>
      <xdr:spPr>
        <a:xfrm>
          <a:off x="8699500" y="160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86974</xdr:rowOff>
    </xdr:from>
    <xdr:ext cx="534377" cy="259045"/>
    <xdr:sp macro="" textlink="">
      <xdr:nvSpPr>
        <xdr:cNvPr id="486" name="テキスト ボックス 485">
          <a:extLst>
            <a:ext uri="{FF2B5EF4-FFF2-40B4-BE49-F238E27FC236}">
              <a16:creationId xmlns:a16="http://schemas.microsoft.com/office/drawing/2014/main" id="{84CE8A66-8565-4305-93FB-CE8504A3400E}"/>
            </a:ext>
          </a:extLst>
        </xdr:cNvPr>
        <xdr:cNvSpPr txBox="1"/>
      </xdr:nvSpPr>
      <xdr:spPr>
        <a:xfrm>
          <a:off x="8483111" y="158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47397</xdr:rowOff>
    </xdr:from>
    <xdr:to>
      <xdr:col>41</xdr:col>
      <xdr:colOff>101600</xdr:colOff>
      <xdr:row>94</xdr:row>
      <xdr:rowOff>148997</xdr:rowOff>
    </xdr:to>
    <xdr:sp macro="" textlink="">
      <xdr:nvSpPr>
        <xdr:cNvPr id="487" name="楕円 486">
          <a:extLst>
            <a:ext uri="{FF2B5EF4-FFF2-40B4-BE49-F238E27FC236}">
              <a16:creationId xmlns:a16="http://schemas.microsoft.com/office/drawing/2014/main" id="{E3A1B2D6-F005-4A17-A141-71345843DB82}"/>
            </a:ext>
          </a:extLst>
        </xdr:cNvPr>
        <xdr:cNvSpPr/>
      </xdr:nvSpPr>
      <xdr:spPr>
        <a:xfrm>
          <a:off x="7810500" y="161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165524</xdr:rowOff>
    </xdr:from>
    <xdr:ext cx="534377" cy="259045"/>
    <xdr:sp macro="" textlink="">
      <xdr:nvSpPr>
        <xdr:cNvPr id="488" name="テキスト ボックス 487">
          <a:extLst>
            <a:ext uri="{FF2B5EF4-FFF2-40B4-BE49-F238E27FC236}">
              <a16:creationId xmlns:a16="http://schemas.microsoft.com/office/drawing/2014/main" id="{22C4AA5C-7929-46F7-97AA-E5C8D3B3951A}"/>
            </a:ext>
          </a:extLst>
        </xdr:cNvPr>
        <xdr:cNvSpPr txBox="1"/>
      </xdr:nvSpPr>
      <xdr:spPr>
        <a:xfrm>
          <a:off x="7594111" y="159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65315</xdr:rowOff>
    </xdr:from>
    <xdr:to>
      <xdr:col>36</xdr:col>
      <xdr:colOff>165100</xdr:colOff>
      <xdr:row>94</xdr:row>
      <xdr:rowOff>166915</xdr:rowOff>
    </xdr:to>
    <xdr:sp macro="" textlink="">
      <xdr:nvSpPr>
        <xdr:cNvPr id="489" name="楕円 488">
          <a:extLst>
            <a:ext uri="{FF2B5EF4-FFF2-40B4-BE49-F238E27FC236}">
              <a16:creationId xmlns:a16="http://schemas.microsoft.com/office/drawing/2014/main" id="{DC2F3194-A49F-4666-AE37-F9C4BD0A1A6C}"/>
            </a:ext>
          </a:extLst>
        </xdr:cNvPr>
        <xdr:cNvSpPr/>
      </xdr:nvSpPr>
      <xdr:spPr>
        <a:xfrm>
          <a:off x="6921500" y="161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11992</xdr:rowOff>
    </xdr:from>
    <xdr:ext cx="534377" cy="259045"/>
    <xdr:sp macro="" textlink="">
      <xdr:nvSpPr>
        <xdr:cNvPr id="490" name="テキスト ボックス 489">
          <a:extLst>
            <a:ext uri="{FF2B5EF4-FFF2-40B4-BE49-F238E27FC236}">
              <a16:creationId xmlns:a16="http://schemas.microsoft.com/office/drawing/2014/main" id="{1FDECAFC-3A34-440F-AF39-C993C4AF1F79}"/>
            </a:ext>
          </a:extLst>
        </xdr:cNvPr>
        <xdr:cNvSpPr txBox="1"/>
      </xdr:nvSpPr>
      <xdr:spPr>
        <a:xfrm>
          <a:off x="6705111" y="1595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C2587ACD-8A7B-4493-9C8B-1F12A22AEBD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F4899A7F-A75D-43C1-BDF4-380B03C0E26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A28C836D-4AC8-46D2-8152-94F2AAFB28F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5EBBFEF8-7CAC-4B2E-8BDB-992980D4C06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A3CF174C-6838-41BE-8952-E449027036E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64601BD9-4BC9-4E67-931C-110FE80A236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8A10E2C5-61B9-4BA8-A8F7-EF901607FBF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A8F6E067-30E0-467D-80B4-438899C80DA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F4212BCA-36BC-42B9-80FB-299CC9A1932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FB4B61E4-ACE2-4382-A620-4368AB5F4F82}"/>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AA032860-9876-4EB9-8683-D8329C07B1B6}"/>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C77E5C4D-C300-4CDD-919F-C2A190334CB2}"/>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FB527B29-93EC-45D4-BBCD-63552B3CB0C1}"/>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2382FF7D-0DE3-4138-B6EB-86A6670F226A}"/>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354F35AA-A7F0-4FDB-A339-7602016B483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7A7A3AC3-833A-4A12-ADF7-4FC8CE4E5C92}"/>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76D98A7D-BAD8-4FFD-9E48-41A38CF2C02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42A7E15B-DD22-42A2-82A8-639A24F3C8D7}"/>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41D75865-B02B-489D-BF3C-01D1F8307A9C}"/>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57C15CC7-13DA-41D5-8607-D397869951B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71A128C0-8A1D-42BF-B3E4-9E68CCD7CCA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90003F8F-331D-468C-929E-D02B122E4298}"/>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27E69E53-6A45-403E-8D47-A2703343360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1B3BF1F9-123A-4F4B-A0FD-97413E09A032}"/>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A0CC5CCA-8EBA-4693-BAC8-C5DB3A199219}"/>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71C9906E-C82A-4A48-8E89-DCE70CAAC51C}"/>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62216EAC-02C2-4986-B212-998CC755F206}"/>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8E51AA92-E35B-41BD-939D-8ED3A584AF06}"/>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164440</xdr:rowOff>
    </xdr:from>
    <xdr:to>
      <xdr:col>85</xdr:col>
      <xdr:colOff>127000</xdr:colOff>
      <xdr:row>39</xdr:row>
      <xdr:rowOff>17564</xdr:rowOff>
    </xdr:to>
    <xdr:cxnSp macro="">
      <xdr:nvCxnSpPr>
        <xdr:cNvPr id="519" name="直線コネクタ 518">
          <a:extLst>
            <a:ext uri="{FF2B5EF4-FFF2-40B4-BE49-F238E27FC236}">
              <a16:creationId xmlns:a16="http://schemas.microsoft.com/office/drawing/2014/main" id="{95672849-DBB8-417F-AECD-AEA513745BE6}"/>
            </a:ext>
          </a:extLst>
        </xdr:cNvPr>
        <xdr:cNvCxnSpPr/>
      </xdr:nvCxnSpPr>
      <xdr:spPr>
        <a:xfrm>
          <a:off x="15481300" y="6336640"/>
          <a:ext cx="838200" cy="36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6A905F14-8DE7-403B-89D5-B3B8BFEEB198}"/>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54C668DF-710B-416F-8113-63C3BC893AC4}"/>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164440</xdr:rowOff>
    </xdr:from>
    <xdr:to>
      <xdr:col>81</xdr:col>
      <xdr:colOff>50800</xdr:colOff>
      <xdr:row>38</xdr:row>
      <xdr:rowOff>52756</xdr:rowOff>
    </xdr:to>
    <xdr:cxnSp macro="">
      <xdr:nvCxnSpPr>
        <xdr:cNvPr id="522" name="直線コネクタ 521">
          <a:extLst>
            <a:ext uri="{FF2B5EF4-FFF2-40B4-BE49-F238E27FC236}">
              <a16:creationId xmlns:a16="http://schemas.microsoft.com/office/drawing/2014/main" id="{DAE326E7-11F1-42E6-BBD9-86729894EF94}"/>
            </a:ext>
          </a:extLst>
        </xdr:cNvPr>
        <xdr:cNvCxnSpPr/>
      </xdr:nvCxnSpPr>
      <xdr:spPr>
        <a:xfrm flipV="1">
          <a:off x="14592300" y="6336640"/>
          <a:ext cx="889000" cy="2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F9469A11-2A11-48D6-BE58-1B1CC09E88B2}"/>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41953</xdr:rowOff>
    </xdr:from>
    <xdr:ext cx="469744" cy="259045"/>
    <xdr:sp macro="" textlink="">
      <xdr:nvSpPr>
        <xdr:cNvPr id="524" name="テキスト ボックス 523">
          <a:extLst>
            <a:ext uri="{FF2B5EF4-FFF2-40B4-BE49-F238E27FC236}">
              <a16:creationId xmlns:a16="http://schemas.microsoft.com/office/drawing/2014/main" id="{D71C499F-3A0C-4CF1-9187-32DF2EB29366}"/>
            </a:ext>
          </a:extLst>
        </xdr:cNvPr>
        <xdr:cNvSpPr txBox="1"/>
      </xdr:nvSpPr>
      <xdr:spPr>
        <a:xfrm>
          <a:off x="15246428" y="67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52756</xdr:rowOff>
    </xdr:from>
    <xdr:to>
      <xdr:col>76</xdr:col>
      <xdr:colOff>114300</xdr:colOff>
      <xdr:row>39</xdr:row>
      <xdr:rowOff>7455</xdr:rowOff>
    </xdr:to>
    <xdr:cxnSp macro="">
      <xdr:nvCxnSpPr>
        <xdr:cNvPr id="525" name="直線コネクタ 524">
          <a:extLst>
            <a:ext uri="{FF2B5EF4-FFF2-40B4-BE49-F238E27FC236}">
              <a16:creationId xmlns:a16="http://schemas.microsoft.com/office/drawing/2014/main" id="{9973C879-36B6-43C0-B29E-C0B5D5804DA2}"/>
            </a:ext>
          </a:extLst>
        </xdr:cNvPr>
        <xdr:cNvCxnSpPr/>
      </xdr:nvCxnSpPr>
      <xdr:spPr>
        <a:xfrm flipV="1">
          <a:off x="13703300" y="6567856"/>
          <a:ext cx="889000" cy="1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3F0617E5-2B0B-46F4-826C-A95320C1941B}"/>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24617</xdr:rowOff>
    </xdr:from>
    <xdr:ext cx="469744" cy="259045"/>
    <xdr:sp macro="" textlink="">
      <xdr:nvSpPr>
        <xdr:cNvPr id="527" name="テキスト ボックス 526">
          <a:extLst>
            <a:ext uri="{FF2B5EF4-FFF2-40B4-BE49-F238E27FC236}">
              <a16:creationId xmlns:a16="http://schemas.microsoft.com/office/drawing/2014/main" id="{2AF0B6C3-25CB-46D6-906B-FF755037B66B}"/>
            </a:ext>
          </a:extLst>
        </xdr:cNvPr>
        <xdr:cNvSpPr txBox="1"/>
      </xdr:nvSpPr>
      <xdr:spPr>
        <a:xfrm>
          <a:off x="14357428" y="671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7455</xdr:rowOff>
    </xdr:from>
    <xdr:to>
      <xdr:col>71</xdr:col>
      <xdr:colOff>177800</xdr:colOff>
      <xdr:row>39</xdr:row>
      <xdr:rowOff>34658</xdr:rowOff>
    </xdr:to>
    <xdr:cxnSp macro="">
      <xdr:nvCxnSpPr>
        <xdr:cNvPr id="528" name="直線コネクタ 527">
          <a:extLst>
            <a:ext uri="{FF2B5EF4-FFF2-40B4-BE49-F238E27FC236}">
              <a16:creationId xmlns:a16="http://schemas.microsoft.com/office/drawing/2014/main" id="{771727ED-F19D-4848-A216-F26418B67D36}"/>
            </a:ext>
          </a:extLst>
        </xdr:cNvPr>
        <xdr:cNvCxnSpPr/>
      </xdr:nvCxnSpPr>
      <xdr:spPr>
        <a:xfrm flipV="1">
          <a:off x="12814300" y="669400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778DB3C9-6810-4AA7-9E7D-5B61A6312124}"/>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9FF140EE-C378-460B-B519-DBCD38803C3D}"/>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4FE15D24-BF67-442B-BE99-F9C14E41D90A}"/>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7D6E570C-63F8-47F7-8162-8CE96758399F}"/>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D0B37A06-B0E2-4D40-ADE5-17EBC515478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2726FD0E-B453-46F9-93C2-AEE270DD495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E8FF284A-98BB-4EFF-84F3-74D413D44EE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BC2B704B-2405-400F-905C-99083227BAB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1934A9E4-2CDC-477B-BAB2-4DEE7B48F50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138214</xdr:rowOff>
    </xdr:from>
    <xdr:to>
      <xdr:col>85</xdr:col>
      <xdr:colOff>177800</xdr:colOff>
      <xdr:row>39</xdr:row>
      <xdr:rowOff>68364</xdr:rowOff>
    </xdr:to>
    <xdr:sp macro="" textlink="">
      <xdr:nvSpPr>
        <xdr:cNvPr id="538" name="楕円 537">
          <a:extLst>
            <a:ext uri="{FF2B5EF4-FFF2-40B4-BE49-F238E27FC236}">
              <a16:creationId xmlns:a16="http://schemas.microsoft.com/office/drawing/2014/main" id="{CBB64E62-F32F-4C71-A64F-8088E3A49DF1}"/>
            </a:ext>
          </a:extLst>
        </xdr:cNvPr>
        <xdr:cNvSpPr/>
      </xdr:nvSpPr>
      <xdr:spPr>
        <a:xfrm>
          <a:off x="16268700" y="66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469744" cy="259045"/>
    <xdr:sp macro="" textlink="">
      <xdr:nvSpPr>
        <xdr:cNvPr id="539" name="災害復旧事業費該当値テキスト">
          <a:extLst>
            <a:ext uri="{FF2B5EF4-FFF2-40B4-BE49-F238E27FC236}">
              <a16:creationId xmlns:a16="http://schemas.microsoft.com/office/drawing/2014/main" id="{261F3701-1425-4232-8132-CC14FC05F14E}"/>
            </a:ext>
          </a:extLst>
        </xdr:cNvPr>
        <xdr:cNvSpPr txBox="1"/>
      </xdr:nvSpPr>
      <xdr:spPr>
        <a:xfrm>
          <a:off x="16370300" y="66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113640</xdr:rowOff>
    </xdr:from>
    <xdr:to>
      <xdr:col>81</xdr:col>
      <xdr:colOff>101600</xdr:colOff>
      <xdr:row>37</xdr:row>
      <xdr:rowOff>43790</xdr:rowOff>
    </xdr:to>
    <xdr:sp macro="" textlink="">
      <xdr:nvSpPr>
        <xdr:cNvPr id="540" name="楕円 539">
          <a:extLst>
            <a:ext uri="{FF2B5EF4-FFF2-40B4-BE49-F238E27FC236}">
              <a16:creationId xmlns:a16="http://schemas.microsoft.com/office/drawing/2014/main" id="{1FC0276C-F137-468F-9F63-9994796F6450}"/>
            </a:ext>
          </a:extLst>
        </xdr:cNvPr>
        <xdr:cNvSpPr/>
      </xdr:nvSpPr>
      <xdr:spPr>
        <a:xfrm>
          <a:off x="15430500" y="62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60317</xdr:rowOff>
    </xdr:from>
    <xdr:ext cx="534377" cy="259045"/>
    <xdr:sp macro="" textlink="">
      <xdr:nvSpPr>
        <xdr:cNvPr id="541" name="テキスト ボックス 540">
          <a:extLst>
            <a:ext uri="{FF2B5EF4-FFF2-40B4-BE49-F238E27FC236}">
              <a16:creationId xmlns:a16="http://schemas.microsoft.com/office/drawing/2014/main" id="{DCF4ECE4-2DC8-4F24-8CE8-5F458F3D10AC}"/>
            </a:ext>
          </a:extLst>
        </xdr:cNvPr>
        <xdr:cNvSpPr txBox="1"/>
      </xdr:nvSpPr>
      <xdr:spPr>
        <a:xfrm>
          <a:off x="15214111" y="60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1956</xdr:rowOff>
    </xdr:from>
    <xdr:to>
      <xdr:col>76</xdr:col>
      <xdr:colOff>165100</xdr:colOff>
      <xdr:row>38</xdr:row>
      <xdr:rowOff>103556</xdr:rowOff>
    </xdr:to>
    <xdr:sp macro="" textlink="">
      <xdr:nvSpPr>
        <xdr:cNvPr id="542" name="楕円 541">
          <a:extLst>
            <a:ext uri="{FF2B5EF4-FFF2-40B4-BE49-F238E27FC236}">
              <a16:creationId xmlns:a16="http://schemas.microsoft.com/office/drawing/2014/main" id="{11168B78-97DE-41EB-8E01-1DCEA6F6548B}"/>
            </a:ext>
          </a:extLst>
        </xdr:cNvPr>
        <xdr:cNvSpPr/>
      </xdr:nvSpPr>
      <xdr:spPr>
        <a:xfrm>
          <a:off x="14541500" y="65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120083</xdr:rowOff>
    </xdr:from>
    <xdr:ext cx="534377" cy="259045"/>
    <xdr:sp macro="" textlink="">
      <xdr:nvSpPr>
        <xdr:cNvPr id="543" name="テキスト ボックス 542">
          <a:extLst>
            <a:ext uri="{FF2B5EF4-FFF2-40B4-BE49-F238E27FC236}">
              <a16:creationId xmlns:a16="http://schemas.microsoft.com/office/drawing/2014/main" id="{6AAF93E5-949D-4089-82C5-A840523A3271}"/>
            </a:ext>
          </a:extLst>
        </xdr:cNvPr>
        <xdr:cNvSpPr txBox="1"/>
      </xdr:nvSpPr>
      <xdr:spPr>
        <a:xfrm>
          <a:off x="14325111" y="62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128105</xdr:rowOff>
    </xdr:from>
    <xdr:to>
      <xdr:col>72</xdr:col>
      <xdr:colOff>38100</xdr:colOff>
      <xdr:row>39</xdr:row>
      <xdr:rowOff>58255</xdr:rowOff>
    </xdr:to>
    <xdr:sp macro="" textlink="">
      <xdr:nvSpPr>
        <xdr:cNvPr id="544" name="楕円 543">
          <a:extLst>
            <a:ext uri="{FF2B5EF4-FFF2-40B4-BE49-F238E27FC236}">
              <a16:creationId xmlns:a16="http://schemas.microsoft.com/office/drawing/2014/main" id="{2D9EABAC-1FF3-4471-9D8E-ADE4A46F3B67}"/>
            </a:ext>
          </a:extLst>
        </xdr:cNvPr>
        <xdr:cNvSpPr/>
      </xdr:nvSpPr>
      <xdr:spPr>
        <a:xfrm>
          <a:off x="13652500" y="66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49382</xdr:rowOff>
    </xdr:from>
    <xdr:ext cx="469744" cy="259045"/>
    <xdr:sp macro="" textlink="">
      <xdr:nvSpPr>
        <xdr:cNvPr id="545" name="テキスト ボックス 544">
          <a:extLst>
            <a:ext uri="{FF2B5EF4-FFF2-40B4-BE49-F238E27FC236}">
              <a16:creationId xmlns:a16="http://schemas.microsoft.com/office/drawing/2014/main" id="{FD9637DA-D45B-433E-B3D8-0CE9017FF817}"/>
            </a:ext>
          </a:extLst>
        </xdr:cNvPr>
        <xdr:cNvSpPr txBox="1"/>
      </xdr:nvSpPr>
      <xdr:spPr>
        <a:xfrm>
          <a:off x="13468428" y="673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155308</xdr:rowOff>
    </xdr:from>
    <xdr:to>
      <xdr:col>67</xdr:col>
      <xdr:colOff>101600</xdr:colOff>
      <xdr:row>39</xdr:row>
      <xdr:rowOff>85458</xdr:rowOff>
    </xdr:to>
    <xdr:sp macro="" textlink="">
      <xdr:nvSpPr>
        <xdr:cNvPr id="546" name="楕円 545">
          <a:extLst>
            <a:ext uri="{FF2B5EF4-FFF2-40B4-BE49-F238E27FC236}">
              <a16:creationId xmlns:a16="http://schemas.microsoft.com/office/drawing/2014/main" id="{E2F152CA-6F81-4287-9C0B-D081BFE836AB}"/>
            </a:ext>
          </a:extLst>
        </xdr:cNvPr>
        <xdr:cNvSpPr/>
      </xdr:nvSpPr>
      <xdr:spPr>
        <a:xfrm>
          <a:off x="12763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76585</xdr:rowOff>
    </xdr:from>
    <xdr:ext cx="378565" cy="259045"/>
    <xdr:sp macro="" textlink="">
      <xdr:nvSpPr>
        <xdr:cNvPr id="547" name="テキスト ボックス 546">
          <a:extLst>
            <a:ext uri="{FF2B5EF4-FFF2-40B4-BE49-F238E27FC236}">
              <a16:creationId xmlns:a16="http://schemas.microsoft.com/office/drawing/2014/main" id="{BACA8484-D02A-4F72-9D76-E9D34347B2A6}"/>
            </a:ext>
          </a:extLst>
        </xdr:cNvPr>
        <xdr:cNvSpPr txBox="1"/>
      </xdr:nvSpPr>
      <xdr:spPr>
        <a:xfrm>
          <a:off x="12625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F955A413-3B4A-465B-BD73-AD2A368AC8D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5375860A-C340-441E-914A-1554D836C01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292B0D0E-091D-41E9-93C6-1C6CB6601CC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AE6CE84C-5A56-4044-A1B1-F2392B66217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54A77912-8C15-40B4-88AD-16F771A8F81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BB966E56-15F2-4752-BC6A-79FABC8016AC}"/>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B9FAEC8F-2F76-4A8F-842F-B23F9A6349F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487BB30E-CF38-402B-BB0F-EA3E07FB7C7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E536BA8F-385E-40E0-AFC8-AA5EDA1F58F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4328C78E-D53E-4B2A-B072-0BCB15F3C3F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4A040DC8-F515-4BC3-A00A-990E5310BC7E}"/>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5179A485-7576-4722-86F4-C4A35759CCF8}"/>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AD13B40F-1EE3-4B46-896D-3B49500F81B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4411D5EE-0923-4FF8-A00F-1F990905D01F}"/>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61DFB8BC-3084-4788-BCCC-22D00699CEE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66562E73-ACAD-4810-BDBC-255C4C0C5FE9}"/>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1C3BDC07-BEE6-426F-86BB-34B9032EDAE2}"/>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8F78654F-AC29-4DEF-9E55-6C53B63F533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C373A078-CB72-4EC7-8311-ED533A3F7C2A}"/>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18BF4618-1BE8-4AC7-812C-15156A72D588}"/>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90F6E797-EDD0-4D38-9CCA-57A2C4D6A715}"/>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2A71CBE7-9593-4F80-88F5-EEF07B19F805}"/>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E7C1454F-8642-44B8-BA45-F5DBFFF081A8}"/>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9D2FCDFB-BEEA-4ADD-B108-98F1CF736E39}"/>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B5CC90DA-F35B-40DB-A1E9-F0EC0E594134}"/>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3EA83AED-DC7D-4984-8F89-45DC65E457BE}"/>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22743595-06F9-4AAA-99BE-A32416B26465}"/>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BA044218-E1CE-49D3-B24A-A270BC2B921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C06B2C88-1FFA-4C54-B474-2E5A9C68DD6B}"/>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6BAB07DE-EB4B-4391-9084-BE36C1FB8177}"/>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47F228FE-1B62-4AE6-8569-6F5D9573F3EA}"/>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38B92AD2-CF62-482C-A740-CCF729864C5F}"/>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9B91F86A-1FF8-4413-98DF-C7940C53B504}"/>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9B67E3DE-C5C8-4F88-9B63-286168D80FFC}"/>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B9F449AB-6B6F-435F-895C-246868596B7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22FEFD85-22C8-4629-B78F-A36E37F6236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2B3A0866-FDE7-4B7E-B3ED-06B6B37FAE6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46FC0AE5-5CF4-4833-9772-CCD71613C759}"/>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498200D8-C89A-41D7-A15C-D3D52261ABA7}"/>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997C6E57-777C-47F1-946D-6A528D744B01}"/>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F11C7621-6792-43BE-8CC3-971E34B9D05E}"/>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91D64032-3CE6-41EE-B6B5-3FE9370DD89B}"/>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FB835F6F-803C-4D1A-AA41-0CAB2FC18991}"/>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5DD67994-F503-48C8-B4C2-AC97AC1465F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99859B0D-AAE0-4FB5-A0D1-10C0707CF05A}"/>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525E02E7-EDF6-47EA-A767-712736D724E1}"/>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9BB72810-A4C8-4773-BBF7-77144B22B978}"/>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1356BB53-FFF6-4ECD-83ED-E74D5954212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772379B2-2488-40CB-B2B5-280D47404DB8}"/>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E65996B-DAC7-408F-882C-781EE437680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7651651F-19A5-44AF-BB7A-AC2A6DF9D31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45C6DCEF-91D8-4B10-84E5-E98808D79DC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A3D1C451-0589-4FC2-B3EC-46C3539BFAB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9D3BFB50-57C3-4383-9390-A03F3AB1331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48EFE50-C7B7-4605-9FDF-9B48B511B6F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53B0AE95-270C-4267-B359-BC2113FE534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733B1B90-395D-44B9-949C-5EE5109D960C}"/>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EB51E213-42D4-4317-A5F1-CE21D7A7659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2F77036B-3B8F-451C-B875-EB2B4F941B7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BC88CCE1-1908-4DD4-85A6-51BA72CF1813}"/>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46C938B1-0A13-4DE6-86DC-95375E244C3C}"/>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7B1E31A0-DC11-44DB-91D7-ABE4FC2F144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A4605E21-102A-4235-8AD5-5EFC5DEF0C5B}"/>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A7896478-EE19-4BAE-9ACC-DC7226D3B20A}"/>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7E93CA7D-33D6-471A-BB08-C091E2267B7A}"/>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10B5DE34-D19E-4F75-921B-BAD55830D1B5}"/>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7A7F68FE-B317-48AA-978D-6B674A12C1A1}"/>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EBB5120D-89A7-4159-B46A-8F1875E358EC}"/>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B8944D67-B1F2-44E8-B2D4-D51B62D3128B}"/>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74F1F0F1-C6F6-4873-95AC-BAB50657820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356CF628-8E1A-415E-8F02-D02A72F014C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2624C47C-F2F6-417D-97F0-26A26F3ED97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6E81C8B0-2304-4B9C-A4A3-15DEB4CCB79A}"/>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BC36234-0ECB-4599-B6E0-47855F31E86C}"/>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64AA0317-CE51-419E-AF2B-E8A8B88D197E}"/>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77895CB1-98B1-4E8B-8B2D-55BE820703E7}"/>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67CB2708-4619-4FD0-85AC-81C3BCF88C1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34399</xdr:rowOff>
    </xdr:from>
    <xdr:to>
      <xdr:col>85</xdr:col>
      <xdr:colOff>127000</xdr:colOff>
      <xdr:row>74</xdr:row>
      <xdr:rowOff>44107</xdr:rowOff>
    </xdr:to>
    <xdr:cxnSp macro="">
      <xdr:nvCxnSpPr>
        <xdr:cNvPr id="625" name="直線コネクタ 624">
          <a:extLst>
            <a:ext uri="{FF2B5EF4-FFF2-40B4-BE49-F238E27FC236}">
              <a16:creationId xmlns:a16="http://schemas.microsoft.com/office/drawing/2014/main" id="{29BE37F0-1D77-4333-80EA-5C702BA69358}"/>
            </a:ext>
          </a:extLst>
        </xdr:cNvPr>
        <xdr:cNvCxnSpPr/>
      </xdr:nvCxnSpPr>
      <xdr:spPr>
        <a:xfrm flipV="1">
          <a:off x="15481300" y="12721699"/>
          <a:ext cx="8382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53314</xdr:rowOff>
    </xdr:from>
    <xdr:ext cx="534377" cy="259045"/>
    <xdr:sp macro="" textlink="">
      <xdr:nvSpPr>
        <xdr:cNvPr id="626" name="公債費平均値テキスト">
          <a:extLst>
            <a:ext uri="{FF2B5EF4-FFF2-40B4-BE49-F238E27FC236}">
              <a16:creationId xmlns:a16="http://schemas.microsoft.com/office/drawing/2014/main" id="{61B165C4-53ED-49DA-803A-DF937881F1D3}"/>
            </a:ext>
          </a:extLst>
        </xdr:cNvPr>
        <xdr:cNvSpPr txBox="1"/>
      </xdr:nvSpPr>
      <xdr:spPr>
        <a:xfrm>
          <a:off x="16370300" y="13083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C712E651-8E8C-4374-9254-6E5EE4358467}"/>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168892</xdr:rowOff>
    </xdr:from>
    <xdr:to>
      <xdr:col>81</xdr:col>
      <xdr:colOff>50800</xdr:colOff>
      <xdr:row>74</xdr:row>
      <xdr:rowOff>44107</xdr:rowOff>
    </xdr:to>
    <xdr:cxnSp macro="">
      <xdr:nvCxnSpPr>
        <xdr:cNvPr id="628" name="直線コネクタ 627">
          <a:extLst>
            <a:ext uri="{FF2B5EF4-FFF2-40B4-BE49-F238E27FC236}">
              <a16:creationId xmlns:a16="http://schemas.microsoft.com/office/drawing/2014/main" id="{CEAEB4D6-0473-4660-956B-7EFF680D26B1}"/>
            </a:ext>
          </a:extLst>
        </xdr:cNvPr>
        <xdr:cNvCxnSpPr/>
      </xdr:nvCxnSpPr>
      <xdr:spPr>
        <a:xfrm>
          <a:off x="14592300" y="12684742"/>
          <a:ext cx="8890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3F164FA8-9486-4D37-86BB-058ACE0707B8}"/>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13439</xdr:rowOff>
    </xdr:from>
    <xdr:ext cx="534377" cy="259045"/>
    <xdr:sp macro="" textlink="">
      <xdr:nvSpPr>
        <xdr:cNvPr id="630" name="テキスト ボックス 629">
          <a:extLst>
            <a:ext uri="{FF2B5EF4-FFF2-40B4-BE49-F238E27FC236}">
              <a16:creationId xmlns:a16="http://schemas.microsoft.com/office/drawing/2014/main" id="{90355EE4-A9F6-40DF-B973-3FB18EDD9784}"/>
            </a:ext>
          </a:extLst>
        </xdr:cNvPr>
        <xdr:cNvSpPr txBox="1"/>
      </xdr:nvSpPr>
      <xdr:spPr>
        <a:xfrm>
          <a:off x="15214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168892</xdr:rowOff>
    </xdr:from>
    <xdr:to>
      <xdr:col>76</xdr:col>
      <xdr:colOff>114300</xdr:colOff>
      <xdr:row>74</xdr:row>
      <xdr:rowOff>12682</xdr:rowOff>
    </xdr:to>
    <xdr:cxnSp macro="">
      <xdr:nvCxnSpPr>
        <xdr:cNvPr id="631" name="直線コネクタ 630">
          <a:extLst>
            <a:ext uri="{FF2B5EF4-FFF2-40B4-BE49-F238E27FC236}">
              <a16:creationId xmlns:a16="http://schemas.microsoft.com/office/drawing/2014/main" id="{53C0CE41-C534-4548-9727-CCD19ECD107D}"/>
            </a:ext>
          </a:extLst>
        </xdr:cNvPr>
        <xdr:cNvCxnSpPr/>
      </xdr:nvCxnSpPr>
      <xdr:spPr>
        <a:xfrm flipV="1">
          <a:off x="13703300" y="1268474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AA53AC88-E061-4F71-8ABB-03A4F91757B4}"/>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32328</xdr:rowOff>
    </xdr:from>
    <xdr:ext cx="534377" cy="259045"/>
    <xdr:sp macro="" textlink="">
      <xdr:nvSpPr>
        <xdr:cNvPr id="633" name="テキスト ボックス 632">
          <a:extLst>
            <a:ext uri="{FF2B5EF4-FFF2-40B4-BE49-F238E27FC236}">
              <a16:creationId xmlns:a16="http://schemas.microsoft.com/office/drawing/2014/main" id="{584712EF-25FD-44B7-91B0-1EDD9FADC66E}"/>
            </a:ext>
          </a:extLst>
        </xdr:cNvPr>
        <xdr:cNvSpPr txBox="1"/>
      </xdr:nvSpPr>
      <xdr:spPr>
        <a:xfrm>
          <a:off x="14325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12682</xdr:rowOff>
    </xdr:from>
    <xdr:to>
      <xdr:col>71</xdr:col>
      <xdr:colOff>177800</xdr:colOff>
      <xdr:row>74</xdr:row>
      <xdr:rowOff>55187</xdr:rowOff>
    </xdr:to>
    <xdr:cxnSp macro="">
      <xdr:nvCxnSpPr>
        <xdr:cNvPr id="634" name="直線コネクタ 633">
          <a:extLst>
            <a:ext uri="{FF2B5EF4-FFF2-40B4-BE49-F238E27FC236}">
              <a16:creationId xmlns:a16="http://schemas.microsoft.com/office/drawing/2014/main" id="{394CA399-94D3-45E7-9E40-21627B749265}"/>
            </a:ext>
          </a:extLst>
        </xdr:cNvPr>
        <xdr:cNvCxnSpPr/>
      </xdr:nvCxnSpPr>
      <xdr:spPr>
        <a:xfrm flipV="1">
          <a:off x="12814300" y="12699982"/>
          <a:ext cx="889000" cy="4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4310E737-3806-477E-BC92-FA7A4D87E9EC}"/>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9D95B0F5-67CA-454A-9815-DD22D588FB5E}"/>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1ECF3887-C709-4A56-80A5-8EC4D4D50F1E}"/>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38" name="テキスト ボックス 637">
          <a:extLst>
            <a:ext uri="{FF2B5EF4-FFF2-40B4-BE49-F238E27FC236}">
              <a16:creationId xmlns:a16="http://schemas.microsoft.com/office/drawing/2014/main" id="{C7D9958C-6ACA-43D3-80B7-610FDECB477D}"/>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5B9502F7-939F-41B9-88FF-215CA11F160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704C9866-3EBE-4EC6-8971-71F9D695ABD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9A209BA-E003-4B5C-8B93-1E5A8535A9AD}"/>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4467FA09-1E57-4B98-9B72-190D58EC587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B992E026-5341-4F54-B85F-23D38692702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155049</xdr:rowOff>
    </xdr:from>
    <xdr:to>
      <xdr:col>85</xdr:col>
      <xdr:colOff>177800</xdr:colOff>
      <xdr:row>74</xdr:row>
      <xdr:rowOff>85199</xdr:rowOff>
    </xdr:to>
    <xdr:sp macro="" textlink="">
      <xdr:nvSpPr>
        <xdr:cNvPr id="644" name="楕円 643">
          <a:extLst>
            <a:ext uri="{FF2B5EF4-FFF2-40B4-BE49-F238E27FC236}">
              <a16:creationId xmlns:a16="http://schemas.microsoft.com/office/drawing/2014/main" id="{0D4FC91E-B202-4144-BADE-DC3A971B2D38}"/>
            </a:ext>
          </a:extLst>
        </xdr:cNvPr>
        <xdr:cNvSpPr/>
      </xdr:nvSpPr>
      <xdr:spPr>
        <a:xfrm>
          <a:off x="16268700" y="126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6476</xdr:rowOff>
    </xdr:from>
    <xdr:ext cx="599010" cy="259045"/>
    <xdr:sp macro="" textlink="">
      <xdr:nvSpPr>
        <xdr:cNvPr id="645" name="公債費該当値テキスト">
          <a:extLst>
            <a:ext uri="{FF2B5EF4-FFF2-40B4-BE49-F238E27FC236}">
              <a16:creationId xmlns:a16="http://schemas.microsoft.com/office/drawing/2014/main" id="{36A81C92-81EC-4325-B14F-FC8FC9CA07C0}"/>
            </a:ext>
          </a:extLst>
        </xdr:cNvPr>
        <xdr:cNvSpPr txBox="1"/>
      </xdr:nvSpPr>
      <xdr:spPr>
        <a:xfrm>
          <a:off x="16370300" y="1252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164757</xdr:rowOff>
    </xdr:from>
    <xdr:to>
      <xdr:col>81</xdr:col>
      <xdr:colOff>101600</xdr:colOff>
      <xdr:row>74</xdr:row>
      <xdr:rowOff>94907</xdr:rowOff>
    </xdr:to>
    <xdr:sp macro="" textlink="">
      <xdr:nvSpPr>
        <xdr:cNvPr id="646" name="楕円 645">
          <a:extLst>
            <a:ext uri="{FF2B5EF4-FFF2-40B4-BE49-F238E27FC236}">
              <a16:creationId xmlns:a16="http://schemas.microsoft.com/office/drawing/2014/main" id="{5FDFFF4B-F8AC-4720-B918-E7E3DA2A1A42}"/>
            </a:ext>
          </a:extLst>
        </xdr:cNvPr>
        <xdr:cNvSpPr/>
      </xdr:nvSpPr>
      <xdr:spPr>
        <a:xfrm>
          <a:off x="15430500" y="126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111434</xdr:rowOff>
    </xdr:from>
    <xdr:ext cx="599010" cy="259045"/>
    <xdr:sp macro="" textlink="">
      <xdr:nvSpPr>
        <xdr:cNvPr id="647" name="テキスト ボックス 646">
          <a:extLst>
            <a:ext uri="{FF2B5EF4-FFF2-40B4-BE49-F238E27FC236}">
              <a16:creationId xmlns:a16="http://schemas.microsoft.com/office/drawing/2014/main" id="{A407E1B1-EB8C-41E2-A7E6-443CF17B6232}"/>
            </a:ext>
          </a:extLst>
        </xdr:cNvPr>
        <xdr:cNvSpPr txBox="1"/>
      </xdr:nvSpPr>
      <xdr:spPr>
        <a:xfrm>
          <a:off x="15181795" y="1245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118092</xdr:rowOff>
    </xdr:from>
    <xdr:to>
      <xdr:col>76</xdr:col>
      <xdr:colOff>165100</xdr:colOff>
      <xdr:row>74</xdr:row>
      <xdr:rowOff>48242</xdr:rowOff>
    </xdr:to>
    <xdr:sp macro="" textlink="">
      <xdr:nvSpPr>
        <xdr:cNvPr id="648" name="楕円 647">
          <a:extLst>
            <a:ext uri="{FF2B5EF4-FFF2-40B4-BE49-F238E27FC236}">
              <a16:creationId xmlns:a16="http://schemas.microsoft.com/office/drawing/2014/main" id="{B93EDBA9-8C43-4C3D-843F-EF6501EA6F95}"/>
            </a:ext>
          </a:extLst>
        </xdr:cNvPr>
        <xdr:cNvSpPr/>
      </xdr:nvSpPr>
      <xdr:spPr>
        <a:xfrm>
          <a:off x="14541500" y="126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64769</xdr:rowOff>
    </xdr:from>
    <xdr:ext cx="599010" cy="259045"/>
    <xdr:sp macro="" textlink="">
      <xdr:nvSpPr>
        <xdr:cNvPr id="649" name="テキスト ボックス 648">
          <a:extLst>
            <a:ext uri="{FF2B5EF4-FFF2-40B4-BE49-F238E27FC236}">
              <a16:creationId xmlns:a16="http://schemas.microsoft.com/office/drawing/2014/main" id="{51E0EEB7-3CF7-47F6-80DB-8DB82B118BBB}"/>
            </a:ext>
          </a:extLst>
        </xdr:cNvPr>
        <xdr:cNvSpPr txBox="1"/>
      </xdr:nvSpPr>
      <xdr:spPr>
        <a:xfrm>
          <a:off x="14292795" y="1240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133332</xdr:rowOff>
    </xdr:from>
    <xdr:to>
      <xdr:col>72</xdr:col>
      <xdr:colOff>38100</xdr:colOff>
      <xdr:row>74</xdr:row>
      <xdr:rowOff>63482</xdr:rowOff>
    </xdr:to>
    <xdr:sp macro="" textlink="">
      <xdr:nvSpPr>
        <xdr:cNvPr id="650" name="楕円 649">
          <a:extLst>
            <a:ext uri="{FF2B5EF4-FFF2-40B4-BE49-F238E27FC236}">
              <a16:creationId xmlns:a16="http://schemas.microsoft.com/office/drawing/2014/main" id="{5721D4BE-ED95-4F62-9397-79D6F471777E}"/>
            </a:ext>
          </a:extLst>
        </xdr:cNvPr>
        <xdr:cNvSpPr/>
      </xdr:nvSpPr>
      <xdr:spPr>
        <a:xfrm>
          <a:off x="13652500" y="126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80009</xdr:rowOff>
    </xdr:from>
    <xdr:ext cx="599010" cy="259045"/>
    <xdr:sp macro="" textlink="">
      <xdr:nvSpPr>
        <xdr:cNvPr id="651" name="テキスト ボックス 650">
          <a:extLst>
            <a:ext uri="{FF2B5EF4-FFF2-40B4-BE49-F238E27FC236}">
              <a16:creationId xmlns:a16="http://schemas.microsoft.com/office/drawing/2014/main" id="{FF855BED-9623-449D-B4FB-73833F126706}"/>
            </a:ext>
          </a:extLst>
        </xdr:cNvPr>
        <xdr:cNvSpPr txBox="1"/>
      </xdr:nvSpPr>
      <xdr:spPr>
        <a:xfrm>
          <a:off x="13403795" y="1242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4387</xdr:rowOff>
    </xdr:from>
    <xdr:to>
      <xdr:col>67</xdr:col>
      <xdr:colOff>101600</xdr:colOff>
      <xdr:row>74</xdr:row>
      <xdr:rowOff>105987</xdr:rowOff>
    </xdr:to>
    <xdr:sp macro="" textlink="">
      <xdr:nvSpPr>
        <xdr:cNvPr id="652" name="楕円 651">
          <a:extLst>
            <a:ext uri="{FF2B5EF4-FFF2-40B4-BE49-F238E27FC236}">
              <a16:creationId xmlns:a16="http://schemas.microsoft.com/office/drawing/2014/main" id="{ED3E6972-2905-4D90-8C0D-825794B9E69B}"/>
            </a:ext>
          </a:extLst>
        </xdr:cNvPr>
        <xdr:cNvSpPr/>
      </xdr:nvSpPr>
      <xdr:spPr>
        <a:xfrm>
          <a:off x="12763500" y="126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122514</xdr:rowOff>
    </xdr:from>
    <xdr:ext cx="599010" cy="259045"/>
    <xdr:sp macro="" textlink="">
      <xdr:nvSpPr>
        <xdr:cNvPr id="653" name="テキスト ボックス 652">
          <a:extLst>
            <a:ext uri="{FF2B5EF4-FFF2-40B4-BE49-F238E27FC236}">
              <a16:creationId xmlns:a16="http://schemas.microsoft.com/office/drawing/2014/main" id="{69F87938-8471-4F1B-B6A3-2504CF7AFD91}"/>
            </a:ext>
          </a:extLst>
        </xdr:cNvPr>
        <xdr:cNvSpPr txBox="1"/>
      </xdr:nvSpPr>
      <xdr:spPr>
        <a:xfrm>
          <a:off x="12514795" y="1246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D3A36785-47F5-492D-943A-226E9993704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D78B9D3B-7B7D-4A36-AE68-06B5378028B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F768B386-29EB-4F2F-AE13-C291E787AC2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65C70963-1DE0-442B-954A-F2D9887AADC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866B7B43-2894-4D3B-A781-D70E4F6EDAC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89376B8B-B400-47C6-B30E-F1DFA22CDE2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B7C67FCB-713E-431A-8E64-A9643DD120D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2050C0E8-E058-48AE-8787-8A4FDD00131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579D6752-975F-4FD6-8DBA-DA14426BC0F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398FC683-1C58-4094-A8A2-F2CDE4970AB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1FABE279-7816-4D30-9CB3-F987BD5DC49F}"/>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A7016566-C9D2-4A69-820B-932C088CC5E5}"/>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A712B5F2-850B-4BB6-82B5-53F63BC72C4B}"/>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68BAFE8A-B28C-4106-BBB7-E62DA49E23E2}"/>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F4C0B877-43CD-4A81-8612-813B6D6BD06D}"/>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DCA429F3-0B9F-48C7-827E-B64A39CD0E8E}"/>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7E109D69-562F-4B83-A854-B28DFEBB58BE}"/>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9633E1D-3B7F-4B01-9606-D0CBDE56BD4C}"/>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106393E4-3164-4747-817D-074AC501EF9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1EC2C-2C48-4AC0-8FF1-921FA550C9E1}"/>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488038A9-5A99-4EAB-BFBB-EE608CBB404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ACD2437D-2F3C-4EC6-A26D-C3A37AA8B5AE}"/>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7E0100B1-6DEB-4E89-AC65-6895926E1CA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C98D8FC5-1D94-456E-8F68-959EBBA99291}"/>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E104B65A-9307-4A95-9B83-9A28F18E0191}"/>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E3FF71B-9F72-4F36-A424-0435DD73BEC2}"/>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DD4A64E3-3441-4FA8-805C-D88CBF0E7ABC}"/>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7F6AC01C-0B90-4166-95FC-E9602612D485}"/>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77102</xdr:rowOff>
    </xdr:from>
    <xdr:to>
      <xdr:col>85</xdr:col>
      <xdr:colOff>127000</xdr:colOff>
      <xdr:row>96</xdr:row>
      <xdr:rowOff>106007</xdr:rowOff>
    </xdr:to>
    <xdr:cxnSp macro="">
      <xdr:nvCxnSpPr>
        <xdr:cNvPr id="682" name="直線コネクタ 681">
          <a:extLst>
            <a:ext uri="{FF2B5EF4-FFF2-40B4-BE49-F238E27FC236}">
              <a16:creationId xmlns:a16="http://schemas.microsoft.com/office/drawing/2014/main" id="{CF999D35-AF7C-4845-8321-D449067AB94C}"/>
            </a:ext>
          </a:extLst>
        </xdr:cNvPr>
        <xdr:cNvCxnSpPr/>
      </xdr:nvCxnSpPr>
      <xdr:spPr>
        <a:xfrm>
          <a:off x="15481300" y="16364852"/>
          <a:ext cx="838200" cy="2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1E056E8D-7D7B-4CD9-AA3D-608859F21CE5}"/>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224C0004-B6FF-474F-9965-C3F539E84543}"/>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77102</xdr:rowOff>
    </xdr:from>
    <xdr:to>
      <xdr:col>81</xdr:col>
      <xdr:colOff>50800</xdr:colOff>
      <xdr:row>96</xdr:row>
      <xdr:rowOff>142735</xdr:rowOff>
    </xdr:to>
    <xdr:cxnSp macro="">
      <xdr:nvCxnSpPr>
        <xdr:cNvPr id="685" name="直線コネクタ 684">
          <a:extLst>
            <a:ext uri="{FF2B5EF4-FFF2-40B4-BE49-F238E27FC236}">
              <a16:creationId xmlns:a16="http://schemas.microsoft.com/office/drawing/2014/main" id="{5A82360D-E2A5-4B19-B875-2BD1C9EC5E42}"/>
            </a:ext>
          </a:extLst>
        </xdr:cNvPr>
        <xdr:cNvCxnSpPr/>
      </xdr:nvCxnSpPr>
      <xdr:spPr>
        <a:xfrm flipV="1">
          <a:off x="14592300" y="16364852"/>
          <a:ext cx="889000" cy="2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70C8E2F6-F199-4A57-91C9-73F1FF1C4B5B}"/>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7" name="テキスト ボックス 686">
          <a:extLst>
            <a:ext uri="{FF2B5EF4-FFF2-40B4-BE49-F238E27FC236}">
              <a16:creationId xmlns:a16="http://schemas.microsoft.com/office/drawing/2014/main" id="{B45B7CAD-346F-4598-9E7E-40F18426AE55}"/>
            </a:ext>
          </a:extLst>
        </xdr:cNvPr>
        <xdr:cNvSpPr txBox="1"/>
      </xdr:nvSpPr>
      <xdr:spPr>
        <a:xfrm>
          <a:off x="15214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109004</xdr:rowOff>
    </xdr:from>
    <xdr:to>
      <xdr:col>76</xdr:col>
      <xdr:colOff>114300</xdr:colOff>
      <xdr:row>96</xdr:row>
      <xdr:rowOff>142735</xdr:rowOff>
    </xdr:to>
    <xdr:cxnSp macro="">
      <xdr:nvCxnSpPr>
        <xdr:cNvPr id="688" name="直線コネクタ 687">
          <a:extLst>
            <a:ext uri="{FF2B5EF4-FFF2-40B4-BE49-F238E27FC236}">
              <a16:creationId xmlns:a16="http://schemas.microsoft.com/office/drawing/2014/main" id="{66062248-E244-491F-856D-D3982F0730E1}"/>
            </a:ext>
          </a:extLst>
        </xdr:cNvPr>
        <xdr:cNvCxnSpPr/>
      </xdr:nvCxnSpPr>
      <xdr:spPr>
        <a:xfrm>
          <a:off x="13703300" y="16568204"/>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2F4ACF15-9665-48E4-8AEC-FF5DC4839AF2}"/>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0" name="テキスト ボックス 689">
          <a:extLst>
            <a:ext uri="{FF2B5EF4-FFF2-40B4-BE49-F238E27FC236}">
              <a16:creationId xmlns:a16="http://schemas.microsoft.com/office/drawing/2014/main" id="{6A9A06D4-FBE3-48F6-81CD-7502F77FA2DC}"/>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109004</xdr:rowOff>
    </xdr:from>
    <xdr:to>
      <xdr:col>71</xdr:col>
      <xdr:colOff>177800</xdr:colOff>
      <xdr:row>98</xdr:row>
      <xdr:rowOff>45859</xdr:rowOff>
    </xdr:to>
    <xdr:cxnSp macro="">
      <xdr:nvCxnSpPr>
        <xdr:cNvPr id="691" name="直線コネクタ 690">
          <a:extLst>
            <a:ext uri="{FF2B5EF4-FFF2-40B4-BE49-F238E27FC236}">
              <a16:creationId xmlns:a16="http://schemas.microsoft.com/office/drawing/2014/main" id="{54ACA31B-1416-4D16-9C26-DEBB408A1CE5}"/>
            </a:ext>
          </a:extLst>
        </xdr:cNvPr>
        <xdr:cNvCxnSpPr/>
      </xdr:nvCxnSpPr>
      <xdr:spPr>
        <a:xfrm flipV="1">
          <a:off x="12814300" y="16568204"/>
          <a:ext cx="889000" cy="2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BEDB3A73-AD45-487C-9441-25F38DBA9486}"/>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121911</xdr:rowOff>
    </xdr:from>
    <xdr:ext cx="534377" cy="259045"/>
    <xdr:sp macro="" textlink="">
      <xdr:nvSpPr>
        <xdr:cNvPr id="693" name="テキスト ボックス 692">
          <a:extLst>
            <a:ext uri="{FF2B5EF4-FFF2-40B4-BE49-F238E27FC236}">
              <a16:creationId xmlns:a16="http://schemas.microsoft.com/office/drawing/2014/main" id="{E9451D77-24F6-4880-8CBC-BD04D659BA1C}"/>
            </a:ext>
          </a:extLst>
        </xdr:cNvPr>
        <xdr:cNvSpPr txBox="1"/>
      </xdr:nvSpPr>
      <xdr:spPr>
        <a:xfrm>
          <a:off x="13436111"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1AA517BA-B487-42EF-8484-397315BA173D}"/>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a:extLst>
            <a:ext uri="{FF2B5EF4-FFF2-40B4-BE49-F238E27FC236}">
              <a16:creationId xmlns:a16="http://schemas.microsoft.com/office/drawing/2014/main" id="{867EDF90-34A6-4115-ADFE-F782A85E2449}"/>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C65AC3C1-0CB7-4BE2-A80B-5D020EEFD16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F232CDA6-ABF3-4714-83CB-4ABF54D65CC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507E4331-3C17-4CBF-BFC0-97BF6429591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B76A8BCF-2E17-49D6-9ACC-3C6F4254CD5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1F7CADAE-3F28-46C7-85F2-52DFFC53EBD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55207</xdr:rowOff>
    </xdr:from>
    <xdr:to>
      <xdr:col>85</xdr:col>
      <xdr:colOff>177800</xdr:colOff>
      <xdr:row>96</xdr:row>
      <xdr:rowOff>156807</xdr:rowOff>
    </xdr:to>
    <xdr:sp macro="" textlink="">
      <xdr:nvSpPr>
        <xdr:cNvPr id="701" name="楕円 700">
          <a:extLst>
            <a:ext uri="{FF2B5EF4-FFF2-40B4-BE49-F238E27FC236}">
              <a16:creationId xmlns:a16="http://schemas.microsoft.com/office/drawing/2014/main" id="{80B89EEB-7805-44C0-88CB-DA7C12B75EAC}"/>
            </a:ext>
          </a:extLst>
        </xdr:cNvPr>
        <xdr:cNvSpPr/>
      </xdr:nvSpPr>
      <xdr:spPr>
        <a:xfrm>
          <a:off x="16268700" y="165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33634</xdr:rowOff>
    </xdr:from>
    <xdr:ext cx="534377" cy="259045"/>
    <xdr:sp macro="" textlink="">
      <xdr:nvSpPr>
        <xdr:cNvPr id="702" name="積立金該当値テキスト">
          <a:extLst>
            <a:ext uri="{FF2B5EF4-FFF2-40B4-BE49-F238E27FC236}">
              <a16:creationId xmlns:a16="http://schemas.microsoft.com/office/drawing/2014/main" id="{1D95703B-569E-4BB7-92AE-AF7D06F82EFD}"/>
            </a:ext>
          </a:extLst>
        </xdr:cNvPr>
        <xdr:cNvSpPr txBox="1"/>
      </xdr:nvSpPr>
      <xdr:spPr>
        <a:xfrm>
          <a:off x="16370300" y="164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26302</xdr:rowOff>
    </xdr:from>
    <xdr:to>
      <xdr:col>81</xdr:col>
      <xdr:colOff>101600</xdr:colOff>
      <xdr:row>95</xdr:row>
      <xdr:rowOff>127902</xdr:rowOff>
    </xdr:to>
    <xdr:sp macro="" textlink="">
      <xdr:nvSpPr>
        <xdr:cNvPr id="703" name="楕円 702">
          <a:extLst>
            <a:ext uri="{FF2B5EF4-FFF2-40B4-BE49-F238E27FC236}">
              <a16:creationId xmlns:a16="http://schemas.microsoft.com/office/drawing/2014/main" id="{AEC2FB33-3B00-4788-90E6-167908F12EAB}"/>
            </a:ext>
          </a:extLst>
        </xdr:cNvPr>
        <xdr:cNvSpPr/>
      </xdr:nvSpPr>
      <xdr:spPr>
        <a:xfrm>
          <a:off x="15430500" y="163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144429</xdr:rowOff>
    </xdr:from>
    <xdr:ext cx="534377" cy="259045"/>
    <xdr:sp macro="" textlink="">
      <xdr:nvSpPr>
        <xdr:cNvPr id="704" name="テキスト ボックス 703">
          <a:extLst>
            <a:ext uri="{FF2B5EF4-FFF2-40B4-BE49-F238E27FC236}">
              <a16:creationId xmlns:a16="http://schemas.microsoft.com/office/drawing/2014/main" id="{BF7125B3-09E4-4E1A-9E09-15CBDA17A3B2}"/>
            </a:ext>
          </a:extLst>
        </xdr:cNvPr>
        <xdr:cNvSpPr txBox="1"/>
      </xdr:nvSpPr>
      <xdr:spPr>
        <a:xfrm>
          <a:off x="15214111" y="160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91935</xdr:rowOff>
    </xdr:from>
    <xdr:to>
      <xdr:col>76</xdr:col>
      <xdr:colOff>165100</xdr:colOff>
      <xdr:row>97</xdr:row>
      <xdr:rowOff>22085</xdr:rowOff>
    </xdr:to>
    <xdr:sp macro="" textlink="">
      <xdr:nvSpPr>
        <xdr:cNvPr id="705" name="楕円 704">
          <a:extLst>
            <a:ext uri="{FF2B5EF4-FFF2-40B4-BE49-F238E27FC236}">
              <a16:creationId xmlns:a16="http://schemas.microsoft.com/office/drawing/2014/main" id="{35A556F2-0C58-433E-AC6A-5B83A70C05CB}"/>
            </a:ext>
          </a:extLst>
        </xdr:cNvPr>
        <xdr:cNvSpPr/>
      </xdr:nvSpPr>
      <xdr:spPr>
        <a:xfrm>
          <a:off x="14541500" y="165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38612</xdr:rowOff>
    </xdr:from>
    <xdr:ext cx="534377" cy="259045"/>
    <xdr:sp macro="" textlink="">
      <xdr:nvSpPr>
        <xdr:cNvPr id="706" name="テキスト ボックス 705">
          <a:extLst>
            <a:ext uri="{FF2B5EF4-FFF2-40B4-BE49-F238E27FC236}">
              <a16:creationId xmlns:a16="http://schemas.microsoft.com/office/drawing/2014/main" id="{EDA92801-5F80-439B-B1CE-EFFFCABCF350}"/>
            </a:ext>
          </a:extLst>
        </xdr:cNvPr>
        <xdr:cNvSpPr txBox="1"/>
      </xdr:nvSpPr>
      <xdr:spPr>
        <a:xfrm>
          <a:off x="14325111" y="163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58204</xdr:rowOff>
    </xdr:from>
    <xdr:to>
      <xdr:col>72</xdr:col>
      <xdr:colOff>38100</xdr:colOff>
      <xdr:row>96</xdr:row>
      <xdr:rowOff>159804</xdr:rowOff>
    </xdr:to>
    <xdr:sp macro="" textlink="">
      <xdr:nvSpPr>
        <xdr:cNvPr id="707" name="楕円 706">
          <a:extLst>
            <a:ext uri="{FF2B5EF4-FFF2-40B4-BE49-F238E27FC236}">
              <a16:creationId xmlns:a16="http://schemas.microsoft.com/office/drawing/2014/main" id="{6F20BD71-DDE9-49D8-A3C9-47F71FE16C74}"/>
            </a:ext>
          </a:extLst>
        </xdr:cNvPr>
        <xdr:cNvSpPr/>
      </xdr:nvSpPr>
      <xdr:spPr>
        <a:xfrm>
          <a:off x="13652500" y="165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4881</xdr:rowOff>
    </xdr:from>
    <xdr:ext cx="534377" cy="259045"/>
    <xdr:sp macro="" textlink="">
      <xdr:nvSpPr>
        <xdr:cNvPr id="708" name="テキスト ボックス 707">
          <a:extLst>
            <a:ext uri="{FF2B5EF4-FFF2-40B4-BE49-F238E27FC236}">
              <a16:creationId xmlns:a16="http://schemas.microsoft.com/office/drawing/2014/main" id="{E1BF3669-2553-4AD2-95D4-C6CF53C0E15C}"/>
            </a:ext>
          </a:extLst>
        </xdr:cNvPr>
        <xdr:cNvSpPr txBox="1"/>
      </xdr:nvSpPr>
      <xdr:spPr>
        <a:xfrm>
          <a:off x="13436111" y="162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166509</xdr:rowOff>
    </xdr:from>
    <xdr:to>
      <xdr:col>67</xdr:col>
      <xdr:colOff>101600</xdr:colOff>
      <xdr:row>98</xdr:row>
      <xdr:rowOff>96659</xdr:rowOff>
    </xdr:to>
    <xdr:sp macro="" textlink="">
      <xdr:nvSpPr>
        <xdr:cNvPr id="709" name="楕円 708">
          <a:extLst>
            <a:ext uri="{FF2B5EF4-FFF2-40B4-BE49-F238E27FC236}">
              <a16:creationId xmlns:a16="http://schemas.microsoft.com/office/drawing/2014/main" id="{BF127544-A26E-442E-9286-0101E3554071}"/>
            </a:ext>
          </a:extLst>
        </xdr:cNvPr>
        <xdr:cNvSpPr/>
      </xdr:nvSpPr>
      <xdr:spPr>
        <a:xfrm>
          <a:off x="12763500" y="167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87786</xdr:rowOff>
    </xdr:from>
    <xdr:ext cx="534377" cy="259045"/>
    <xdr:sp macro="" textlink="">
      <xdr:nvSpPr>
        <xdr:cNvPr id="710" name="テキスト ボックス 709">
          <a:extLst>
            <a:ext uri="{FF2B5EF4-FFF2-40B4-BE49-F238E27FC236}">
              <a16:creationId xmlns:a16="http://schemas.microsoft.com/office/drawing/2014/main" id="{5F44B0F6-C942-417B-9CB8-08757B7F4A96}"/>
            </a:ext>
          </a:extLst>
        </xdr:cNvPr>
        <xdr:cNvSpPr txBox="1"/>
      </xdr:nvSpPr>
      <xdr:spPr>
        <a:xfrm>
          <a:off x="12547111" y="168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D499E571-EC77-458F-8512-85CF5650FAA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5833475E-45A8-4D0C-B18C-36848C54CE7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46DD7049-2AE4-4860-8F52-549EBFF3B21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45B15E62-43BE-4CC6-9136-BA80AE0EE31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2558948C-83A9-41CC-AACF-370CC1EC120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9C1A7AC1-5F41-49C4-93CC-F2649B2D3B6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4ED39C2A-62F8-441D-86AB-097C3B55F84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22D651D-E7B3-4185-9A49-2D4EEA0E58D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9146BCC8-47F5-4E96-BEED-CD28ADE9284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9A4844ED-C36E-4EE6-90F5-805E645E873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B27AB427-89AD-4644-A612-20F6D5496C7F}"/>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33AFB71B-8CB2-4BB5-8D2D-A21CA0F6B207}"/>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D8FABDCD-7164-47A8-96DC-1BF2F9B126A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23507182-E00F-4E3C-B3B7-E2A24B8FE48C}"/>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A10CA3F0-C11C-4E21-8529-30B3F9C665C9}"/>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468D391A-8FAA-4CC2-9D4D-36FCB69FD922}"/>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E6D6EEED-AC8D-44AE-A507-0AD7E162A25F}"/>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ECBB7CF4-758D-4F49-80B6-F5A1603CCDB7}"/>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CEFDA9D7-6419-41AE-918D-F6560A0983F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B6A3741C-40BF-47AC-95B3-8376C08FF98C}"/>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25A176E9-C28D-47B0-BDA6-5AB50611260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A601AB69-6DDD-4F2C-AF1F-49AF5AD5ECA2}"/>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834A00C6-B921-49FC-BEE1-D8C4C5EFC4D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25F1A6CD-9353-4B6C-80CE-B78ECEB8539A}"/>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9A0AC3E0-5482-460C-84D3-536032AD47C7}"/>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D9718BFD-5AA8-4247-89BB-FA73975F0C3A}"/>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5D3E6E97-B597-4C24-806B-2115DB9DFC14}"/>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A361B1A9-5D78-4812-ADD7-C925F6A08D8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C79321FF-C400-4BA0-A068-80E26FDE3A34}"/>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128DD92C-021F-4212-94E6-C4F823A0FBCD}"/>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1FBB67E3-C694-44DD-AE14-083CC8158A9D}"/>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ACCB97B2-2714-4BAD-BC58-09840F5DFC4C}"/>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F6565015-5784-4098-AA24-F6A61A51DD64}"/>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86232ED7-7597-4F57-9789-68479CAC2854}"/>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C9C53AF1-964F-43E5-8B91-248E89D66AC7}"/>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D5C188EE-7135-4513-9F8A-CC0F5D2FA26F}"/>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BF1FCCF1-397A-4043-9138-9EC2B0020EEE}"/>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24714</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14D4775F-9F0D-4503-B4C8-FD49D1BA045E}"/>
            </a:ext>
          </a:extLst>
        </xdr:cNvPr>
        <xdr:cNvCxnSpPr/>
      </xdr:nvCxnSpPr>
      <xdr:spPr>
        <a:xfrm>
          <a:off x="18656300" y="6368364"/>
          <a:ext cx="889000" cy="3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3D05A1F1-08CB-43B0-B781-1F2C380F0735}"/>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a:extLst>
            <a:ext uri="{FF2B5EF4-FFF2-40B4-BE49-F238E27FC236}">
              <a16:creationId xmlns:a16="http://schemas.microsoft.com/office/drawing/2014/main" id="{D9E055DD-B3B4-4005-AB38-47D68A457C89}"/>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537B6752-87EF-4EF6-A165-6E0FB0C7C892}"/>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167149</xdr:rowOff>
    </xdr:from>
    <xdr:ext cx="469744" cy="259045"/>
    <xdr:sp macro="" textlink="">
      <xdr:nvSpPr>
        <xdr:cNvPr id="752" name="テキスト ボックス 751">
          <a:extLst>
            <a:ext uri="{FF2B5EF4-FFF2-40B4-BE49-F238E27FC236}">
              <a16:creationId xmlns:a16="http://schemas.microsoft.com/office/drawing/2014/main" id="{0A98DCF8-30C2-4478-9526-EA3C20BFFE5C}"/>
            </a:ext>
          </a:extLst>
        </xdr:cNvPr>
        <xdr:cNvSpPr txBox="1"/>
      </xdr:nvSpPr>
      <xdr:spPr>
        <a:xfrm>
          <a:off x="18421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B4DE5749-75A3-4854-BEA7-E15B86B2F44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A1127523-2406-473F-9204-15C34202617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DF7FF07-D649-4DAD-8E3E-0F7DA5A934D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B882E2DC-81F8-423A-A47C-682819C421F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587F334C-12AB-4F88-A166-C04D5DC48318}"/>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F676F5E4-7819-467B-8592-156E3732D8DC}"/>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908B715B-CD06-45C7-815B-81FCE94AD977}"/>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5FC31085-E440-43C7-9E59-DB811C4C2A13}"/>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84C40132-CB33-4F7C-B6FD-C24BC32E98D3}"/>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177DF675-698A-422A-87AF-682D188FE21D}"/>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E88C25A0-95D3-40C2-A854-23DA46CA9BAD}"/>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8E28B747-D891-439C-B3E9-C3E165FA5367}"/>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182CA7A-B1AB-4BCB-902D-D5A781B024D8}"/>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145364</xdr:rowOff>
    </xdr:from>
    <xdr:to>
      <xdr:col>98</xdr:col>
      <xdr:colOff>38100</xdr:colOff>
      <xdr:row>37</xdr:row>
      <xdr:rowOff>75514</xdr:rowOff>
    </xdr:to>
    <xdr:sp macro="" textlink="">
      <xdr:nvSpPr>
        <xdr:cNvPr id="766" name="楕円 765">
          <a:extLst>
            <a:ext uri="{FF2B5EF4-FFF2-40B4-BE49-F238E27FC236}">
              <a16:creationId xmlns:a16="http://schemas.microsoft.com/office/drawing/2014/main" id="{06130CE1-624E-4252-B565-6161896A6367}"/>
            </a:ext>
          </a:extLst>
        </xdr:cNvPr>
        <xdr:cNvSpPr/>
      </xdr:nvSpPr>
      <xdr:spPr>
        <a:xfrm>
          <a:off x="18605500" y="63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92041</xdr:rowOff>
    </xdr:from>
    <xdr:ext cx="469744" cy="259045"/>
    <xdr:sp macro="" textlink="">
      <xdr:nvSpPr>
        <xdr:cNvPr id="767" name="テキスト ボックス 766">
          <a:extLst>
            <a:ext uri="{FF2B5EF4-FFF2-40B4-BE49-F238E27FC236}">
              <a16:creationId xmlns:a16="http://schemas.microsoft.com/office/drawing/2014/main" id="{F94EFBAE-64F2-4041-82A4-1EEF6336BE99}"/>
            </a:ext>
          </a:extLst>
        </xdr:cNvPr>
        <xdr:cNvSpPr txBox="1"/>
      </xdr:nvSpPr>
      <xdr:spPr>
        <a:xfrm>
          <a:off x="18421428" y="60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466A05AE-7395-49E1-A16D-077CBD6D4DB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16A5AC12-61DB-4628-A821-AA2CE9E128E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257F0A2B-BAA1-4439-9FFD-81286B86E46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273F01AE-7308-4FB2-8B0E-43E6B470CF0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2F6133DB-DCA1-4BE9-A512-B007B2E67B0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265CE737-AF7D-4CBA-BA74-357F4B5AD6D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75780308-84C1-4E05-8357-9D5AAEA2647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9D66FD97-877A-4B06-B9C3-7EF9C051BA3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16D425F6-AC4B-4D87-9574-F5CA9F53165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4D680DCD-DEE8-4548-8BC8-E109E37B1AE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E6AC0B36-2A2A-495B-B9A2-09744BA5DEB8}"/>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8A510FE-902B-4995-A429-E55039D25A5F}"/>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1F3E4F81-7D44-43F2-86B0-ABC36DFDC5B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1D29F558-7F0F-4899-A758-B73615722E94}"/>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939D94A3-95B8-4BFF-96DF-C31C018E9C5D}"/>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FD23A027-E19C-4557-870F-B416E62892EA}"/>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D65D4F1-5B25-445D-9B70-2BB0796E351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7B44908A-7788-4BF9-A9BB-03B907BCAF39}"/>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DDD169A0-993E-451B-9F7A-8503C7DDF59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25E6674C-CEC6-4BBC-B655-ED8014F4E29B}"/>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74E411DC-F50A-45AC-B85B-09760FDD352B}"/>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661277D6-E1AF-4723-B062-DD3B6FED8831}"/>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788E38DA-C2AC-4938-AC7A-19CFF73BA2BB}"/>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35F173B0-64FA-4026-AFC5-35C85627E8FA}"/>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144900</xdr:rowOff>
    </xdr:from>
    <xdr:to>
      <xdr:col>116</xdr:col>
      <xdr:colOff>63500</xdr:colOff>
      <xdr:row>57</xdr:row>
      <xdr:rowOff>145872</xdr:rowOff>
    </xdr:to>
    <xdr:cxnSp macro="">
      <xdr:nvCxnSpPr>
        <xdr:cNvPr id="792" name="直線コネクタ 791">
          <a:extLst>
            <a:ext uri="{FF2B5EF4-FFF2-40B4-BE49-F238E27FC236}">
              <a16:creationId xmlns:a16="http://schemas.microsoft.com/office/drawing/2014/main" id="{DF3BA07B-8AB0-4382-BD70-F38BC9CDEA56}"/>
            </a:ext>
          </a:extLst>
        </xdr:cNvPr>
        <xdr:cNvCxnSpPr/>
      </xdr:nvCxnSpPr>
      <xdr:spPr>
        <a:xfrm flipV="1">
          <a:off x="21323300" y="9917550"/>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19447804-6B67-4E97-9E12-169567317422}"/>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69C8DCB1-05BA-49C5-AA34-F44CE3D98138}"/>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145872</xdr:rowOff>
    </xdr:from>
    <xdr:to>
      <xdr:col>111</xdr:col>
      <xdr:colOff>177800</xdr:colOff>
      <xdr:row>57</xdr:row>
      <xdr:rowOff>146844</xdr:rowOff>
    </xdr:to>
    <xdr:cxnSp macro="">
      <xdr:nvCxnSpPr>
        <xdr:cNvPr id="795" name="直線コネクタ 794">
          <a:extLst>
            <a:ext uri="{FF2B5EF4-FFF2-40B4-BE49-F238E27FC236}">
              <a16:creationId xmlns:a16="http://schemas.microsoft.com/office/drawing/2014/main" id="{377620C2-B001-48E0-A67B-77519EAF3BE7}"/>
            </a:ext>
          </a:extLst>
        </xdr:cNvPr>
        <xdr:cNvCxnSpPr/>
      </xdr:nvCxnSpPr>
      <xdr:spPr>
        <a:xfrm flipV="1">
          <a:off x="20434300" y="9918522"/>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ADB25999-3EBD-4D38-B4C9-F70E81E2CBC8}"/>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7DB4553E-2434-4A03-A0D9-F946D1531439}"/>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146844</xdr:rowOff>
    </xdr:from>
    <xdr:to>
      <xdr:col>107</xdr:col>
      <xdr:colOff>50800</xdr:colOff>
      <xdr:row>57</xdr:row>
      <xdr:rowOff>147930</xdr:rowOff>
    </xdr:to>
    <xdr:cxnSp macro="">
      <xdr:nvCxnSpPr>
        <xdr:cNvPr id="798" name="直線コネクタ 797">
          <a:extLst>
            <a:ext uri="{FF2B5EF4-FFF2-40B4-BE49-F238E27FC236}">
              <a16:creationId xmlns:a16="http://schemas.microsoft.com/office/drawing/2014/main" id="{EBC265C7-A86D-4F6A-9CDF-B5BF0913CE7E}"/>
            </a:ext>
          </a:extLst>
        </xdr:cNvPr>
        <xdr:cNvCxnSpPr/>
      </xdr:nvCxnSpPr>
      <xdr:spPr>
        <a:xfrm flipV="1">
          <a:off x="19545300" y="991949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237983D-65F1-4A26-A5FD-71283CDC41DD}"/>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16BD9E61-676E-4DAB-ACB2-8D256EDC71A3}"/>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147930</xdr:rowOff>
    </xdr:from>
    <xdr:to>
      <xdr:col>102</xdr:col>
      <xdr:colOff>114300</xdr:colOff>
      <xdr:row>57</xdr:row>
      <xdr:rowOff>148844</xdr:rowOff>
    </xdr:to>
    <xdr:cxnSp macro="">
      <xdr:nvCxnSpPr>
        <xdr:cNvPr id="801" name="直線コネクタ 800">
          <a:extLst>
            <a:ext uri="{FF2B5EF4-FFF2-40B4-BE49-F238E27FC236}">
              <a16:creationId xmlns:a16="http://schemas.microsoft.com/office/drawing/2014/main" id="{B8ABF9FD-F3FB-4A8D-9C18-F82953AF5E3A}"/>
            </a:ext>
          </a:extLst>
        </xdr:cNvPr>
        <xdr:cNvCxnSpPr/>
      </xdr:nvCxnSpPr>
      <xdr:spPr>
        <a:xfrm flipV="1">
          <a:off x="18656300" y="992058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E98B1ECC-573B-40E6-BED0-6FE94F7D85A3}"/>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a:extLst>
            <a:ext uri="{FF2B5EF4-FFF2-40B4-BE49-F238E27FC236}">
              <a16:creationId xmlns:a16="http://schemas.microsoft.com/office/drawing/2014/main" id="{DF51CB33-FD2D-45F6-B972-434C6C6335D6}"/>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F366201E-88DA-425A-9DDD-E6C366BF2FAB}"/>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a:extLst>
            <a:ext uri="{FF2B5EF4-FFF2-40B4-BE49-F238E27FC236}">
              <a16:creationId xmlns:a16="http://schemas.microsoft.com/office/drawing/2014/main" id="{E938868E-7D6A-4BAA-8553-1AEDDC01633E}"/>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ED2B7452-AC2C-49DF-8AF7-456DB37D81E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2E63CAB5-EE48-49A9-981B-4A9CEDA24DC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12F6873B-5D0A-4C38-9562-93A8841FA89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8E4AC605-6388-45EA-8B9D-FCBA63FC40A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4D57F507-CC31-42D8-A567-52710D5AB39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94100</xdr:rowOff>
    </xdr:from>
    <xdr:to>
      <xdr:col>116</xdr:col>
      <xdr:colOff>114300</xdr:colOff>
      <xdr:row>58</xdr:row>
      <xdr:rowOff>24250</xdr:rowOff>
    </xdr:to>
    <xdr:sp macro="" textlink="">
      <xdr:nvSpPr>
        <xdr:cNvPr id="811" name="楕円 810">
          <a:extLst>
            <a:ext uri="{FF2B5EF4-FFF2-40B4-BE49-F238E27FC236}">
              <a16:creationId xmlns:a16="http://schemas.microsoft.com/office/drawing/2014/main" id="{AE8F7B80-8FCD-4FF5-8937-606419E22104}"/>
            </a:ext>
          </a:extLst>
        </xdr:cNvPr>
        <xdr:cNvSpPr/>
      </xdr:nvSpPr>
      <xdr:spPr>
        <a:xfrm>
          <a:off x="22110700" y="98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26636</xdr:rowOff>
    </xdr:from>
    <xdr:ext cx="378565" cy="259045"/>
    <xdr:sp macro="" textlink="">
      <xdr:nvSpPr>
        <xdr:cNvPr id="812" name="貸付金該当値テキスト">
          <a:extLst>
            <a:ext uri="{FF2B5EF4-FFF2-40B4-BE49-F238E27FC236}">
              <a16:creationId xmlns:a16="http://schemas.microsoft.com/office/drawing/2014/main" id="{793B83E8-338E-4653-8FFF-967D94437368}"/>
            </a:ext>
          </a:extLst>
        </xdr:cNvPr>
        <xdr:cNvSpPr txBox="1"/>
      </xdr:nvSpPr>
      <xdr:spPr>
        <a:xfrm>
          <a:off x="22212300" y="9799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95072</xdr:rowOff>
    </xdr:from>
    <xdr:to>
      <xdr:col>112</xdr:col>
      <xdr:colOff>38100</xdr:colOff>
      <xdr:row>58</xdr:row>
      <xdr:rowOff>25222</xdr:rowOff>
    </xdr:to>
    <xdr:sp macro="" textlink="">
      <xdr:nvSpPr>
        <xdr:cNvPr id="813" name="楕円 812">
          <a:extLst>
            <a:ext uri="{FF2B5EF4-FFF2-40B4-BE49-F238E27FC236}">
              <a16:creationId xmlns:a16="http://schemas.microsoft.com/office/drawing/2014/main" id="{1931EECD-8BEB-465D-A79D-031D76B5FF6A}"/>
            </a:ext>
          </a:extLst>
        </xdr:cNvPr>
        <xdr:cNvSpPr/>
      </xdr:nvSpPr>
      <xdr:spPr>
        <a:xfrm>
          <a:off x="21272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16349</xdr:rowOff>
    </xdr:from>
    <xdr:ext cx="378565" cy="259045"/>
    <xdr:sp macro="" textlink="">
      <xdr:nvSpPr>
        <xdr:cNvPr id="814" name="テキスト ボックス 813">
          <a:extLst>
            <a:ext uri="{FF2B5EF4-FFF2-40B4-BE49-F238E27FC236}">
              <a16:creationId xmlns:a16="http://schemas.microsoft.com/office/drawing/2014/main" id="{9772CCFB-B8BF-43B1-8556-EFBA0086EC2F}"/>
            </a:ext>
          </a:extLst>
        </xdr:cNvPr>
        <xdr:cNvSpPr txBox="1"/>
      </xdr:nvSpPr>
      <xdr:spPr>
        <a:xfrm>
          <a:off x="21134017" y="9960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96044</xdr:rowOff>
    </xdr:from>
    <xdr:to>
      <xdr:col>107</xdr:col>
      <xdr:colOff>101600</xdr:colOff>
      <xdr:row>58</xdr:row>
      <xdr:rowOff>26194</xdr:rowOff>
    </xdr:to>
    <xdr:sp macro="" textlink="">
      <xdr:nvSpPr>
        <xdr:cNvPr id="815" name="楕円 814">
          <a:extLst>
            <a:ext uri="{FF2B5EF4-FFF2-40B4-BE49-F238E27FC236}">
              <a16:creationId xmlns:a16="http://schemas.microsoft.com/office/drawing/2014/main" id="{A38D1798-3AE0-47CD-8899-6EFED4183F0C}"/>
            </a:ext>
          </a:extLst>
        </xdr:cNvPr>
        <xdr:cNvSpPr/>
      </xdr:nvSpPr>
      <xdr:spPr>
        <a:xfrm>
          <a:off x="203835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17321</xdr:rowOff>
    </xdr:from>
    <xdr:ext cx="378565" cy="259045"/>
    <xdr:sp macro="" textlink="">
      <xdr:nvSpPr>
        <xdr:cNvPr id="816" name="テキスト ボックス 815">
          <a:extLst>
            <a:ext uri="{FF2B5EF4-FFF2-40B4-BE49-F238E27FC236}">
              <a16:creationId xmlns:a16="http://schemas.microsoft.com/office/drawing/2014/main" id="{2A729E17-0DC1-4767-8F8E-DF10440B5704}"/>
            </a:ext>
          </a:extLst>
        </xdr:cNvPr>
        <xdr:cNvSpPr txBox="1"/>
      </xdr:nvSpPr>
      <xdr:spPr>
        <a:xfrm>
          <a:off x="20245017" y="99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97130</xdr:rowOff>
    </xdr:from>
    <xdr:to>
      <xdr:col>102</xdr:col>
      <xdr:colOff>165100</xdr:colOff>
      <xdr:row>58</xdr:row>
      <xdr:rowOff>27280</xdr:rowOff>
    </xdr:to>
    <xdr:sp macro="" textlink="">
      <xdr:nvSpPr>
        <xdr:cNvPr id="817" name="楕円 816">
          <a:extLst>
            <a:ext uri="{FF2B5EF4-FFF2-40B4-BE49-F238E27FC236}">
              <a16:creationId xmlns:a16="http://schemas.microsoft.com/office/drawing/2014/main" id="{AE965514-5B9E-475A-92E5-7CC60183CC1F}"/>
            </a:ext>
          </a:extLst>
        </xdr:cNvPr>
        <xdr:cNvSpPr/>
      </xdr:nvSpPr>
      <xdr:spPr>
        <a:xfrm>
          <a:off x="19494500" y="98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18407</xdr:rowOff>
    </xdr:from>
    <xdr:ext cx="378565" cy="259045"/>
    <xdr:sp macro="" textlink="">
      <xdr:nvSpPr>
        <xdr:cNvPr id="818" name="テキスト ボックス 817">
          <a:extLst>
            <a:ext uri="{FF2B5EF4-FFF2-40B4-BE49-F238E27FC236}">
              <a16:creationId xmlns:a16="http://schemas.microsoft.com/office/drawing/2014/main" id="{E90872D4-54E4-43B8-AD1A-F3E0DB1B1E41}"/>
            </a:ext>
          </a:extLst>
        </xdr:cNvPr>
        <xdr:cNvSpPr txBox="1"/>
      </xdr:nvSpPr>
      <xdr:spPr>
        <a:xfrm>
          <a:off x="19356017" y="996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98044</xdr:rowOff>
    </xdr:from>
    <xdr:to>
      <xdr:col>98</xdr:col>
      <xdr:colOff>38100</xdr:colOff>
      <xdr:row>58</xdr:row>
      <xdr:rowOff>28194</xdr:rowOff>
    </xdr:to>
    <xdr:sp macro="" textlink="">
      <xdr:nvSpPr>
        <xdr:cNvPr id="819" name="楕円 818">
          <a:extLst>
            <a:ext uri="{FF2B5EF4-FFF2-40B4-BE49-F238E27FC236}">
              <a16:creationId xmlns:a16="http://schemas.microsoft.com/office/drawing/2014/main" id="{27278E28-7F4B-451B-A955-37C8215E1551}"/>
            </a:ext>
          </a:extLst>
        </xdr:cNvPr>
        <xdr:cNvSpPr/>
      </xdr:nvSpPr>
      <xdr:spPr>
        <a:xfrm>
          <a:off x="18605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19321</xdr:rowOff>
    </xdr:from>
    <xdr:ext cx="378565" cy="259045"/>
    <xdr:sp macro="" textlink="">
      <xdr:nvSpPr>
        <xdr:cNvPr id="820" name="テキスト ボックス 819">
          <a:extLst>
            <a:ext uri="{FF2B5EF4-FFF2-40B4-BE49-F238E27FC236}">
              <a16:creationId xmlns:a16="http://schemas.microsoft.com/office/drawing/2014/main" id="{DC9FB60D-5AE6-4EC8-8B91-8F34AC55A8FC}"/>
            </a:ext>
          </a:extLst>
        </xdr:cNvPr>
        <xdr:cNvSpPr txBox="1"/>
      </xdr:nvSpPr>
      <xdr:spPr>
        <a:xfrm>
          <a:off x="18467017" y="996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9BD82B5-4BF7-48E3-B633-DE0774BBE86A}"/>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E8F889DD-690F-439A-819A-16E5C7970C4C}"/>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46F3A178-636B-47A3-BC9D-5B986F35ECA9}"/>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92FA564A-7248-44CE-B725-4FFD0AD54CA8}"/>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C0C73510-2D2F-45B5-AA6A-9B74C8504305}"/>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FF7B272C-6CEF-4B11-9007-D3F3F4CBC4CE}"/>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A6F78CEF-5336-4E28-84C7-2B33352AB356}"/>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D7E00644-DD0E-45B8-8437-1DBE2E8F3AA4}"/>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231447FC-CD72-4CC2-B425-3DCAC659E142}"/>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C4E3E1A-2DDC-4D1A-9E15-2BBD2BB68004}"/>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DB6D8EC8-AF3D-4A63-AB1F-48AA63E58E7A}"/>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F6D112B4-51E6-46BB-8E0A-09F1C93B2571}"/>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9406123D-ED79-4DCF-9D1B-F368E9A39ED4}"/>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6DF6D18D-1789-4E8B-B245-6CB25FBCAB6F}"/>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F410958D-E34B-4828-80D2-A80E01073CC9}"/>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5E847BE3-7128-4172-8103-D86F1AA594E9}"/>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A8D618D0-4697-4F1D-AF2A-458844ECAE25}"/>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CFEFC7C-BEAB-4569-A0AF-B27608F7AC9E}"/>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8B56DAA9-D2F1-40CE-87F3-EA329F3466A5}"/>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32975A19-0949-43B9-BFE8-C2036FA801BF}"/>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A98D6186-87A6-40FC-B3F5-69985C62B0B2}"/>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19E4E068-6563-4B7A-BD82-51D371B40B89}"/>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EB0BFCAA-C9EF-422F-9694-1C433F986CFC}"/>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330E16AD-FA33-411C-A09D-F67708EB6C75}"/>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DE267762-9D00-4B28-931D-9FB43979D913}"/>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E9F0FC4-B86C-4FD2-BDF4-1585534BBA9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E651AC8A-DEC9-4405-A89B-A14F9C9361B7}"/>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F3D64963-39A6-469E-B095-29563C8991EB}"/>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B77E9294-7953-478B-A76D-24B1CFD3D4DA}"/>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88C6323E-0EF3-47BE-BF95-E67C7079D7BB}"/>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78A82FBE-6A0C-4FBC-B938-44F40FEDFD0F}"/>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58024</xdr:rowOff>
    </xdr:from>
    <xdr:to>
      <xdr:col>116</xdr:col>
      <xdr:colOff>63500</xdr:colOff>
      <xdr:row>73</xdr:row>
      <xdr:rowOff>61764</xdr:rowOff>
    </xdr:to>
    <xdr:cxnSp macro="">
      <xdr:nvCxnSpPr>
        <xdr:cNvPr id="852" name="直線コネクタ 851">
          <a:extLst>
            <a:ext uri="{FF2B5EF4-FFF2-40B4-BE49-F238E27FC236}">
              <a16:creationId xmlns:a16="http://schemas.microsoft.com/office/drawing/2014/main" id="{9CAE28EB-91E9-4025-881E-8E36194B871C}"/>
            </a:ext>
          </a:extLst>
        </xdr:cNvPr>
        <xdr:cNvCxnSpPr/>
      </xdr:nvCxnSpPr>
      <xdr:spPr>
        <a:xfrm>
          <a:off x="21323300" y="12573874"/>
          <a:ext cx="8382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3" name="繰出金平均値テキスト">
          <a:extLst>
            <a:ext uri="{FF2B5EF4-FFF2-40B4-BE49-F238E27FC236}">
              <a16:creationId xmlns:a16="http://schemas.microsoft.com/office/drawing/2014/main" id="{5E07E9FF-4145-4EDA-9928-F536E6910EFE}"/>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860FB075-59CA-48A6-A326-D4D444BFAFE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58024</xdr:rowOff>
    </xdr:from>
    <xdr:to>
      <xdr:col>111</xdr:col>
      <xdr:colOff>177800</xdr:colOff>
      <xdr:row>73</xdr:row>
      <xdr:rowOff>141137</xdr:rowOff>
    </xdr:to>
    <xdr:cxnSp macro="">
      <xdr:nvCxnSpPr>
        <xdr:cNvPr id="855" name="直線コネクタ 854">
          <a:extLst>
            <a:ext uri="{FF2B5EF4-FFF2-40B4-BE49-F238E27FC236}">
              <a16:creationId xmlns:a16="http://schemas.microsoft.com/office/drawing/2014/main" id="{E22124D9-4931-4AB9-9438-7172F3582E2C}"/>
            </a:ext>
          </a:extLst>
        </xdr:cNvPr>
        <xdr:cNvCxnSpPr/>
      </xdr:nvCxnSpPr>
      <xdr:spPr>
        <a:xfrm flipV="1">
          <a:off x="20434300" y="12573874"/>
          <a:ext cx="889000" cy="8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1689AA96-1C9E-47C8-A460-59A1E6EC0B61}"/>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7" name="テキスト ボックス 856">
          <a:extLst>
            <a:ext uri="{FF2B5EF4-FFF2-40B4-BE49-F238E27FC236}">
              <a16:creationId xmlns:a16="http://schemas.microsoft.com/office/drawing/2014/main" id="{2567EED5-1FE7-4048-8E23-6A09CFE6AFA5}"/>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141137</xdr:rowOff>
    </xdr:from>
    <xdr:to>
      <xdr:col>107</xdr:col>
      <xdr:colOff>50800</xdr:colOff>
      <xdr:row>74</xdr:row>
      <xdr:rowOff>33727</xdr:rowOff>
    </xdr:to>
    <xdr:cxnSp macro="">
      <xdr:nvCxnSpPr>
        <xdr:cNvPr id="858" name="直線コネクタ 857">
          <a:extLst>
            <a:ext uri="{FF2B5EF4-FFF2-40B4-BE49-F238E27FC236}">
              <a16:creationId xmlns:a16="http://schemas.microsoft.com/office/drawing/2014/main" id="{095530E4-D90E-4857-8269-1AA8B6E82757}"/>
            </a:ext>
          </a:extLst>
        </xdr:cNvPr>
        <xdr:cNvCxnSpPr/>
      </xdr:nvCxnSpPr>
      <xdr:spPr>
        <a:xfrm flipV="1">
          <a:off x="19545300" y="12656987"/>
          <a:ext cx="889000" cy="6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6A71A1F2-693A-4764-BC5C-DD4787731873}"/>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0" name="テキスト ボックス 859">
          <a:extLst>
            <a:ext uri="{FF2B5EF4-FFF2-40B4-BE49-F238E27FC236}">
              <a16:creationId xmlns:a16="http://schemas.microsoft.com/office/drawing/2014/main" id="{6C38EB15-EA0B-4A65-8DEF-995BC881150A}"/>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33727</xdr:rowOff>
    </xdr:from>
    <xdr:to>
      <xdr:col>102</xdr:col>
      <xdr:colOff>114300</xdr:colOff>
      <xdr:row>74</xdr:row>
      <xdr:rowOff>87579</xdr:rowOff>
    </xdr:to>
    <xdr:cxnSp macro="">
      <xdr:nvCxnSpPr>
        <xdr:cNvPr id="861" name="直線コネクタ 860">
          <a:extLst>
            <a:ext uri="{FF2B5EF4-FFF2-40B4-BE49-F238E27FC236}">
              <a16:creationId xmlns:a16="http://schemas.microsoft.com/office/drawing/2014/main" id="{DDA24AA1-6102-4988-A654-8FB7BA3A9725}"/>
            </a:ext>
          </a:extLst>
        </xdr:cNvPr>
        <xdr:cNvCxnSpPr/>
      </xdr:nvCxnSpPr>
      <xdr:spPr>
        <a:xfrm flipV="1">
          <a:off x="18656300" y="12721027"/>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35AC5085-9093-4125-853C-351A2992F0C1}"/>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156318</xdr:rowOff>
    </xdr:from>
    <xdr:ext cx="534377" cy="259045"/>
    <xdr:sp macro="" textlink="">
      <xdr:nvSpPr>
        <xdr:cNvPr id="863" name="テキスト ボックス 862">
          <a:extLst>
            <a:ext uri="{FF2B5EF4-FFF2-40B4-BE49-F238E27FC236}">
              <a16:creationId xmlns:a16="http://schemas.microsoft.com/office/drawing/2014/main" id="{8434E250-7AC5-4C75-A40D-27CFA81FFCB6}"/>
            </a:ext>
          </a:extLst>
        </xdr:cNvPr>
        <xdr:cNvSpPr txBox="1"/>
      </xdr:nvSpPr>
      <xdr:spPr>
        <a:xfrm>
          <a:off x="19278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9A34FED8-D6C9-4793-8A98-CA4288B5FD84}"/>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65" name="テキスト ボックス 864">
          <a:extLst>
            <a:ext uri="{FF2B5EF4-FFF2-40B4-BE49-F238E27FC236}">
              <a16:creationId xmlns:a16="http://schemas.microsoft.com/office/drawing/2014/main" id="{4B86FD5E-AFF4-4816-8217-2DCB1C2AD705}"/>
            </a:ext>
          </a:extLst>
        </xdr:cNvPr>
        <xdr:cNvSpPr txBox="1"/>
      </xdr:nvSpPr>
      <xdr:spPr>
        <a:xfrm>
          <a:off x="18389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E8EB6DFD-6BD3-4766-AB00-9E44CAFC203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25880FA-597F-462D-B051-FFFF12899626}"/>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1AFECFB0-D96C-4ACA-BBFA-18E6125CDA9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C8C39C52-41B6-488D-8F6B-96D5DD38C03D}"/>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1289156-9DBA-4C13-A386-E30C30554EB9}"/>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10964</xdr:rowOff>
    </xdr:from>
    <xdr:to>
      <xdr:col>116</xdr:col>
      <xdr:colOff>114300</xdr:colOff>
      <xdr:row>73</xdr:row>
      <xdr:rowOff>112564</xdr:rowOff>
    </xdr:to>
    <xdr:sp macro="" textlink="">
      <xdr:nvSpPr>
        <xdr:cNvPr id="871" name="楕円 870">
          <a:extLst>
            <a:ext uri="{FF2B5EF4-FFF2-40B4-BE49-F238E27FC236}">
              <a16:creationId xmlns:a16="http://schemas.microsoft.com/office/drawing/2014/main" id="{51FA9EE9-6376-415D-AF63-7CB7D7D71572}"/>
            </a:ext>
          </a:extLst>
        </xdr:cNvPr>
        <xdr:cNvSpPr/>
      </xdr:nvSpPr>
      <xdr:spPr>
        <a:xfrm>
          <a:off x="22110700" y="1252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33841</xdr:rowOff>
    </xdr:from>
    <xdr:ext cx="534377" cy="259045"/>
    <xdr:sp macro="" textlink="">
      <xdr:nvSpPr>
        <xdr:cNvPr id="872" name="繰出金該当値テキスト">
          <a:extLst>
            <a:ext uri="{FF2B5EF4-FFF2-40B4-BE49-F238E27FC236}">
              <a16:creationId xmlns:a16="http://schemas.microsoft.com/office/drawing/2014/main" id="{0F865B04-262D-467B-B58C-A25F9CC9AF37}"/>
            </a:ext>
          </a:extLst>
        </xdr:cNvPr>
        <xdr:cNvSpPr txBox="1"/>
      </xdr:nvSpPr>
      <xdr:spPr>
        <a:xfrm>
          <a:off x="22212300" y="1237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7224</xdr:rowOff>
    </xdr:from>
    <xdr:to>
      <xdr:col>112</xdr:col>
      <xdr:colOff>38100</xdr:colOff>
      <xdr:row>73</xdr:row>
      <xdr:rowOff>108824</xdr:rowOff>
    </xdr:to>
    <xdr:sp macro="" textlink="">
      <xdr:nvSpPr>
        <xdr:cNvPr id="873" name="楕円 872">
          <a:extLst>
            <a:ext uri="{FF2B5EF4-FFF2-40B4-BE49-F238E27FC236}">
              <a16:creationId xmlns:a16="http://schemas.microsoft.com/office/drawing/2014/main" id="{F8F4E62F-0E9E-4E39-BD64-90C1B544BCD9}"/>
            </a:ext>
          </a:extLst>
        </xdr:cNvPr>
        <xdr:cNvSpPr/>
      </xdr:nvSpPr>
      <xdr:spPr>
        <a:xfrm>
          <a:off x="21272500" y="12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125351</xdr:rowOff>
    </xdr:from>
    <xdr:ext cx="534377" cy="259045"/>
    <xdr:sp macro="" textlink="">
      <xdr:nvSpPr>
        <xdr:cNvPr id="874" name="テキスト ボックス 873">
          <a:extLst>
            <a:ext uri="{FF2B5EF4-FFF2-40B4-BE49-F238E27FC236}">
              <a16:creationId xmlns:a16="http://schemas.microsoft.com/office/drawing/2014/main" id="{929F7748-73DC-4D43-840B-3074310B8763}"/>
            </a:ext>
          </a:extLst>
        </xdr:cNvPr>
        <xdr:cNvSpPr txBox="1"/>
      </xdr:nvSpPr>
      <xdr:spPr>
        <a:xfrm>
          <a:off x="21056111" y="122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90337</xdr:rowOff>
    </xdr:from>
    <xdr:to>
      <xdr:col>107</xdr:col>
      <xdr:colOff>101600</xdr:colOff>
      <xdr:row>74</xdr:row>
      <xdr:rowOff>20487</xdr:rowOff>
    </xdr:to>
    <xdr:sp macro="" textlink="">
      <xdr:nvSpPr>
        <xdr:cNvPr id="875" name="楕円 874">
          <a:extLst>
            <a:ext uri="{FF2B5EF4-FFF2-40B4-BE49-F238E27FC236}">
              <a16:creationId xmlns:a16="http://schemas.microsoft.com/office/drawing/2014/main" id="{38E263C6-8D70-44FD-9B87-89836EB5C7EE}"/>
            </a:ext>
          </a:extLst>
        </xdr:cNvPr>
        <xdr:cNvSpPr/>
      </xdr:nvSpPr>
      <xdr:spPr>
        <a:xfrm>
          <a:off x="20383500" y="126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37014</xdr:rowOff>
    </xdr:from>
    <xdr:ext cx="534377" cy="259045"/>
    <xdr:sp macro="" textlink="">
      <xdr:nvSpPr>
        <xdr:cNvPr id="876" name="テキスト ボックス 875">
          <a:extLst>
            <a:ext uri="{FF2B5EF4-FFF2-40B4-BE49-F238E27FC236}">
              <a16:creationId xmlns:a16="http://schemas.microsoft.com/office/drawing/2014/main" id="{04ED6635-2C38-47CE-8F9A-0E76B985960C}"/>
            </a:ext>
          </a:extLst>
        </xdr:cNvPr>
        <xdr:cNvSpPr txBox="1"/>
      </xdr:nvSpPr>
      <xdr:spPr>
        <a:xfrm>
          <a:off x="20167111" y="1238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154377</xdr:rowOff>
    </xdr:from>
    <xdr:to>
      <xdr:col>102</xdr:col>
      <xdr:colOff>165100</xdr:colOff>
      <xdr:row>74</xdr:row>
      <xdr:rowOff>84527</xdr:rowOff>
    </xdr:to>
    <xdr:sp macro="" textlink="">
      <xdr:nvSpPr>
        <xdr:cNvPr id="877" name="楕円 876">
          <a:extLst>
            <a:ext uri="{FF2B5EF4-FFF2-40B4-BE49-F238E27FC236}">
              <a16:creationId xmlns:a16="http://schemas.microsoft.com/office/drawing/2014/main" id="{891097D6-C3BA-444B-94F2-EC38F617C60E}"/>
            </a:ext>
          </a:extLst>
        </xdr:cNvPr>
        <xdr:cNvSpPr/>
      </xdr:nvSpPr>
      <xdr:spPr>
        <a:xfrm>
          <a:off x="19494500" y="126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101054</xdr:rowOff>
    </xdr:from>
    <xdr:ext cx="534377" cy="259045"/>
    <xdr:sp macro="" textlink="">
      <xdr:nvSpPr>
        <xdr:cNvPr id="878" name="テキスト ボックス 877">
          <a:extLst>
            <a:ext uri="{FF2B5EF4-FFF2-40B4-BE49-F238E27FC236}">
              <a16:creationId xmlns:a16="http://schemas.microsoft.com/office/drawing/2014/main" id="{37A90389-FD19-4FF2-834C-2BCD808629BB}"/>
            </a:ext>
          </a:extLst>
        </xdr:cNvPr>
        <xdr:cNvSpPr txBox="1"/>
      </xdr:nvSpPr>
      <xdr:spPr>
        <a:xfrm>
          <a:off x="19278111" y="1244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36779</xdr:rowOff>
    </xdr:from>
    <xdr:to>
      <xdr:col>98</xdr:col>
      <xdr:colOff>38100</xdr:colOff>
      <xdr:row>74</xdr:row>
      <xdr:rowOff>138379</xdr:rowOff>
    </xdr:to>
    <xdr:sp macro="" textlink="">
      <xdr:nvSpPr>
        <xdr:cNvPr id="879" name="楕円 878">
          <a:extLst>
            <a:ext uri="{FF2B5EF4-FFF2-40B4-BE49-F238E27FC236}">
              <a16:creationId xmlns:a16="http://schemas.microsoft.com/office/drawing/2014/main" id="{6DF86020-0D87-48A5-A5D5-DDC27DA00B4F}"/>
            </a:ext>
          </a:extLst>
        </xdr:cNvPr>
        <xdr:cNvSpPr/>
      </xdr:nvSpPr>
      <xdr:spPr>
        <a:xfrm>
          <a:off x="18605500" y="127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154906</xdr:rowOff>
    </xdr:from>
    <xdr:ext cx="534377" cy="259045"/>
    <xdr:sp macro="" textlink="">
      <xdr:nvSpPr>
        <xdr:cNvPr id="880" name="テキスト ボックス 879">
          <a:extLst>
            <a:ext uri="{FF2B5EF4-FFF2-40B4-BE49-F238E27FC236}">
              <a16:creationId xmlns:a16="http://schemas.microsoft.com/office/drawing/2014/main" id="{0B9DFA27-ECC3-4DCD-90F3-1ADF714E27BF}"/>
            </a:ext>
          </a:extLst>
        </xdr:cNvPr>
        <xdr:cNvSpPr txBox="1"/>
      </xdr:nvSpPr>
      <xdr:spPr>
        <a:xfrm>
          <a:off x="18389111" y="124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3B552D37-B34C-4F61-AB32-D36AED3F4EE5}"/>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A0323D5-4AFC-47B0-BCCD-F7F478A95059}"/>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1C5BEC5B-8F90-4425-AF3C-CB2B67286C71}"/>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EAEAE1AE-2A2C-4628-9B01-278DE918444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10DA9B61-AFD2-4AE4-999E-0510E00C9BD9}"/>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3AEB9C92-7E04-405F-AE86-C9B5F952843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B135F9BC-C2E2-4F04-ABBB-E285097EAB6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97FFB68D-5641-4772-9B92-747AF217BEB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3BD7FDBA-7587-4ED4-97CA-7FD9D9CA811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91FB2241-FFE4-4667-BF2A-95AC4D3D1361}"/>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AE8A3B65-729D-4139-A091-3C73D4F7001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AC32B67-0E76-4297-8E01-2CF334E54979}"/>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1D14BE10-FCDE-49CF-A685-A53A5DA5F961}"/>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B4570E2D-DDD3-4C05-9F93-A64F502752BB}"/>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751D0604-FB49-4BDB-84ED-C1BB7F5A437E}"/>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B39DA076-ADD0-4C5E-B910-A604042DEF82}"/>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4E82D334-6760-4ED0-B920-078416FEAA9E}"/>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F26C642-52A5-4D04-A02F-39FCF19D7B3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186D8AF8-1E0C-424D-BDCD-B8FA41B10DEB}"/>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A6E6C7E3-6F95-4270-B348-0248787F9F4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A5005F5A-4339-4179-A817-E303500BDCF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FD49CD68-9F0D-4BC4-B447-39EFBBBCF8E1}"/>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A05023A4-C5D6-4EBB-AC07-94CDC938CC61}"/>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D216474D-028F-4818-9706-34828D0867EC}"/>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6F74AF39-4A3E-4309-B39E-3779CA5C8CC1}"/>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8C0E348D-C673-4155-9AF5-A315B9919047}"/>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8EBEBDED-8203-411C-B8F3-C447D9C5B368}"/>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E48D815E-F3A4-422D-9619-0975B0D30A31}"/>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7043E741-C084-40BE-A808-FF7B72629F4C}"/>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7864D821-F003-45D2-AA99-B070202EB85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FAABF22A-A77E-42DC-94E3-25416E1D9AEB}"/>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76498045-1524-44B6-B551-E56F0A477417}"/>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B2BE9F16-7A01-468E-BA23-8CC4964DDAAB}"/>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1D49E5C7-202A-45B8-AA81-A75479F0D917}"/>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BE4BACF1-79D0-497F-8F8C-27EEC708DD89}"/>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2D607409-3005-4CF0-9352-8A3DE70A667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6F910453-3C63-40D5-9DDB-CDCEEF464E08}"/>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9951F3A1-0719-4B8C-A4B6-F25D24857FC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2BCFD22B-A31F-4A30-947F-E62E98E5612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9C43035E-76CA-4A76-A06A-4331D52B194E}"/>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F29343BA-99D1-46A3-B67B-25F127094B1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E6D2C609-4A36-464D-81AD-E48D7BA1EBC4}"/>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EF1FB2BC-41CD-4FF2-BC40-FAEEB5B6A832}"/>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1A77FD69-A310-407C-950E-E84D9CD5F37E}"/>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53BF576B-1F5C-4825-A9C7-D171859D4EB5}"/>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2241BB3E-C590-4A12-96BA-A1099A504E1F}"/>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1E2D7788-DFA8-4789-8A75-982F9FCE5351}"/>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C15F0130-57C8-4AA5-A2FC-85E25C222BAE}"/>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B8D3DE91-4DB3-49E4-89E1-0B23EE64D105}"/>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47FF0252-75EC-4CD1-B420-5CEC08D62C6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18695A48-AE57-42BF-A64B-4ACDA4E30BC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86937BCC-6930-48A8-BDDA-1D1DE4EEC1B9}"/>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人件費、物件費、維持補修費において、類似団体平均値と比較し高い水準となっているが、これは、合併前の旧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村において類似した公共施設が点在していること、一般廃棄物処理施設やにいはるこども園などの施設運営を直営で行っていること、豪雪地帯であるため冬期間の道路除排雪に多額の費用が必要となることなどが要因となっている。公共施設の統廃合や指定管理者制度の導入拡大を進めているところであり、今後も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道路橋梁などのインフラ整備や、公共施設の統廃合のための大規模事業により普通建設事業費が多額となり高い水準となっており、これに伴って公債費についても類似団体平均値を大きく上回っている。計画的な事業実施及び地方債の適正な管理に努め、普通建設事業費と公債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さらに、過疎化・高齢化の進行や地理的な条件不利により、繰出金についても類似団体平均値より高い水準となっている。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加えて、コロナ対策により観光客誘致のための補助や地域経済対策のための商品券事業などを実施したことに伴い補助費等が高い水準となった。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7C7205-A760-4437-BED6-E210A17FEB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C46595E-3ACF-4213-9C59-5AF0F37239B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24CF2DC-3BD0-4A10-B69E-A99D0D44902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4FAE0EC-A0FA-4E80-B518-78011AB4AEC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74C9F6-4A9B-425A-8266-D45E7DD2C7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285D238-0591-490C-ABEA-DCB0FB8D31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8909BA-9C08-4333-9CC1-C0AD19EF54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4C396F-4CCF-4D8F-A559-BB7C2F0513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FD9DC8-51F3-4238-9D65-3F73C6C999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77D7F45-1EA3-4804-A2D8-1A6AC9E78B3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17,602
17,211
781.08
16,128,274
15,137,450
781,350
9,154,772
8,969,822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8F570A-DC7C-44D3-ADC9-D98DBC2789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4214E7-1F2A-4CCA-A5E1-DBF3A4764C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A1077E-0FD4-4871-8E9B-8180B2B981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5A7ACF-05EA-421D-8E57-0428D82F59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49923E-E8B7-4BF9-8CEA-3617C0854E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ADE1C0D-D46D-4EFE-B87E-E5B96CB382F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DC77414-C7C8-47A3-A800-34C850498D5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AEF7C21-970C-4FA9-8FEC-4144BEBED50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2DF97C2-DE7A-4978-9484-E132AE76CDC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9DC8F3-DF19-4E46-8E1A-5C168106D1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0DC7663-FCEA-4551-BFAC-E243345169E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2FDC030-1264-42C2-BA6E-ECBFCD9A7C1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7BBC259-D3DE-4888-B116-8100FBF6A45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6E5E817-C259-4055-B942-62B14C9FEF5E}"/>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A92A43-E8EB-41D7-86A8-FC097A008C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8EB2771-275C-4061-9DD4-CD02D63BB9F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257EC2-36C2-49BA-A373-984FC5CB5E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DD4F650-FC8D-40C1-99D4-FC25AC28B96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CFCDCF8-AC05-4528-8E6C-93F24990AC9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82ED7DF-E316-4B1A-9B3D-1162C83A939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7F5D3DC-2A46-4A45-B08F-1FEE93377AF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5EB3225-0361-4347-AAE5-9B811323C22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3872DCD-DEAD-4C94-BC21-D581E702BB3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7DA096C-A50E-4E97-82D4-FCCA5405CDF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EB1709C-5633-4CF1-81D5-3872D042AFB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AEB17DA-DBF9-4B31-8CE7-3D71DA26498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B40E20F-AE2C-484B-A1E7-D907A05522A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90144A1-15D5-4D14-AFC9-BEBBDA7804E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01FD583-55D3-428E-B743-41FF928DD01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2AEBA02-30C4-42E9-B155-043CC6D3FE5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8A3997D2-8CB1-45BB-936A-B1C77ABEBE59}"/>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A46047EB-894D-4EEE-A39E-C785D392B662}"/>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BC032D5-068B-4B62-9D5B-C3075FF6EADC}"/>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9B8532D1-537A-4205-B742-6D717AFF106D}"/>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3ED5D0F4-E79D-453B-A20C-6D91BF1CDE41}"/>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B125910D-A5B7-4E7B-80DF-3F1877A871D9}"/>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FC23E6FC-D09A-4B11-8628-83135A622CEA}"/>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8DB4B0E0-A87C-4E1C-8EA1-9501983FDD5A}"/>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327B8A43-A19B-4380-957D-2BF3D07EB8AD}"/>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5F175739-3915-4FC0-BCC0-1B0057DC4652}"/>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D2458030-2801-4210-BEE3-8D383B5D8F54}"/>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1A5AE9AF-187A-4C0F-89C4-B589F26A9842}"/>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932D2C22-11F4-466F-BEF6-E9DC4EF5B34F}"/>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C0711CDA-B6CD-4388-949C-3CACD5F7B29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64574954-7571-4685-AB0D-A1C9AFF9D6E5}"/>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9924FF6D-7262-4736-8757-510EC33646A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498D7CD9-0321-4A77-B561-EF86EAC998AD}"/>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E8D584ED-E0D3-4452-9A2A-75921B9700C2}"/>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88EE42EB-301A-4626-B05A-032C159620A7}"/>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AA48B8FD-BF94-4550-BF48-6CD63441E945}"/>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2A0C0B8B-A1B1-432D-89EB-CBE5E41CC1EB}"/>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127617</xdr:rowOff>
    </xdr:from>
    <xdr:to>
      <xdr:col>24</xdr:col>
      <xdr:colOff>63500</xdr:colOff>
      <xdr:row>33</xdr:row>
      <xdr:rowOff>34871</xdr:rowOff>
    </xdr:to>
    <xdr:cxnSp macro="">
      <xdr:nvCxnSpPr>
        <xdr:cNvPr id="63" name="直線コネクタ 62">
          <a:extLst>
            <a:ext uri="{FF2B5EF4-FFF2-40B4-BE49-F238E27FC236}">
              <a16:creationId xmlns:a16="http://schemas.microsoft.com/office/drawing/2014/main" id="{44D56786-0633-4444-82B1-F6FB03A2A645}"/>
            </a:ext>
          </a:extLst>
        </xdr:cNvPr>
        <xdr:cNvCxnSpPr/>
      </xdr:nvCxnSpPr>
      <xdr:spPr>
        <a:xfrm>
          <a:off x="3797300" y="5442567"/>
          <a:ext cx="838200" cy="25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6E4705C3-F01B-432F-B6D0-8747E55B543C}"/>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D71358A-2EDE-4FFE-A71B-75CA6BA54B3C}"/>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127617</xdr:rowOff>
    </xdr:from>
    <xdr:to>
      <xdr:col>19</xdr:col>
      <xdr:colOff>177800</xdr:colOff>
      <xdr:row>32</xdr:row>
      <xdr:rowOff>25400</xdr:rowOff>
    </xdr:to>
    <xdr:cxnSp macro="">
      <xdr:nvCxnSpPr>
        <xdr:cNvPr id="66" name="直線コネクタ 65">
          <a:extLst>
            <a:ext uri="{FF2B5EF4-FFF2-40B4-BE49-F238E27FC236}">
              <a16:creationId xmlns:a16="http://schemas.microsoft.com/office/drawing/2014/main" id="{EEBA3EC8-B2E2-495B-827E-CB48DDEDA918}"/>
            </a:ext>
          </a:extLst>
        </xdr:cNvPr>
        <xdr:cNvCxnSpPr/>
      </xdr:nvCxnSpPr>
      <xdr:spPr>
        <a:xfrm flipV="1">
          <a:off x="2908300" y="5442567"/>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9FDD3C41-438B-4D51-A8E8-4AE964D57A08}"/>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DB9183A6-D0E3-4F1A-B39E-08946C12BB74}"/>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130556</xdr:rowOff>
    </xdr:from>
    <xdr:to>
      <xdr:col>15</xdr:col>
      <xdr:colOff>50800</xdr:colOff>
      <xdr:row>32</xdr:row>
      <xdr:rowOff>25400</xdr:rowOff>
    </xdr:to>
    <xdr:cxnSp macro="">
      <xdr:nvCxnSpPr>
        <xdr:cNvPr id="69" name="直線コネクタ 68">
          <a:extLst>
            <a:ext uri="{FF2B5EF4-FFF2-40B4-BE49-F238E27FC236}">
              <a16:creationId xmlns:a16="http://schemas.microsoft.com/office/drawing/2014/main" id="{1D9056A2-A83E-4D26-B931-E11C818377E6}"/>
            </a:ext>
          </a:extLst>
        </xdr:cNvPr>
        <xdr:cNvCxnSpPr/>
      </xdr:nvCxnSpPr>
      <xdr:spPr>
        <a:xfrm>
          <a:off x="2019300" y="544550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8E9F110F-8C57-448D-B101-3D03E4E66BFA}"/>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AC6C4F1F-8D9E-47E3-B40E-85634AB09CC5}"/>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130556</xdr:rowOff>
    </xdr:from>
    <xdr:to>
      <xdr:col>10</xdr:col>
      <xdr:colOff>114300</xdr:colOff>
      <xdr:row>32</xdr:row>
      <xdr:rowOff>161254</xdr:rowOff>
    </xdr:to>
    <xdr:cxnSp macro="">
      <xdr:nvCxnSpPr>
        <xdr:cNvPr id="72" name="直線コネクタ 71">
          <a:extLst>
            <a:ext uri="{FF2B5EF4-FFF2-40B4-BE49-F238E27FC236}">
              <a16:creationId xmlns:a16="http://schemas.microsoft.com/office/drawing/2014/main" id="{4ACFBC63-C2AB-4BAE-B087-75DFCC6882F4}"/>
            </a:ext>
          </a:extLst>
        </xdr:cNvPr>
        <xdr:cNvCxnSpPr/>
      </xdr:nvCxnSpPr>
      <xdr:spPr>
        <a:xfrm flipV="1">
          <a:off x="1130300" y="5445506"/>
          <a:ext cx="889000" cy="20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DDFEA3ED-9282-422B-8170-FD6E44D2E691}"/>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61760041-7F96-48F4-BF3B-15E91B75CD39}"/>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E19E5928-E78A-4C32-9E0B-7D102DC71728}"/>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FC595567-BE23-4EF0-A5A9-5A79B6773620}"/>
            </a:ext>
          </a:extLst>
        </xdr:cNvPr>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E5CCFFF-926A-4A40-B109-019C7DE3400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16981E2-7A6F-4906-A66B-F086598BAA3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53B6DD1-8F31-4709-B4F7-D1CA9A35FE6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DFE93E60-48FA-480C-A309-E9EDB70DBCF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73C63C13-AD3D-428E-9250-3FFF39A3872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155521</xdr:rowOff>
    </xdr:from>
    <xdr:to>
      <xdr:col>24</xdr:col>
      <xdr:colOff>114300</xdr:colOff>
      <xdr:row>33</xdr:row>
      <xdr:rowOff>85671</xdr:rowOff>
    </xdr:to>
    <xdr:sp macro="" textlink="">
      <xdr:nvSpPr>
        <xdr:cNvPr id="82" name="楕円 81">
          <a:extLst>
            <a:ext uri="{FF2B5EF4-FFF2-40B4-BE49-F238E27FC236}">
              <a16:creationId xmlns:a16="http://schemas.microsoft.com/office/drawing/2014/main" id="{5B39A46C-F036-423F-828C-1C348B8E32F8}"/>
            </a:ext>
          </a:extLst>
        </xdr:cNvPr>
        <xdr:cNvSpPr/>
      </xdr:nvSpPr>
      <xdr:spPr>
        <a:xfrm>
          <a:off x="4584700" y="5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6948</xdr:rowOff>
    </xdr:from>
    <xdr:ext cx="469744" cy="259045"/>
    <xdr:sp macro="" textlink="">
      <xdr:nvSpPr>
        <xdr:cNvPr id="83" name="議会費該当値テキスト">
          <a:extLst>
            <a:ext uri="{FF2B5EF4-FFF2-40B4-BE49-F238E27FC236}">
              <a16:creationId xmlns:a16="http://schemas.microsoft.com/office/drawing/2014/main" id="{D0F1A30E-028E-4860-A9BD-6AC7E0FA6CE3}"/>
            </a:ext>
          </a:extLst>
        </xdr:cNvPr>
        <xdr:cNvSpPr txBox="1"/>
      </xdr:nvSpPr>
      <xdr:spPr>
        <a:xfrm>
          <a:off x="4686300" y="54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76817</xdr:rowOff>
    </xdr:from>
    <xdr:to>
      <xdr:col>20</xdr:col>
      <xdr:colOff>38100</xdr:colOff>
      <xdr:row>32</xdr:row>
      <xdr:rowOff>6967</xdr:rowOff>
    </xdr:to>
    <xdr:sp macro="" textlink="">
      <xdr:nvSpPr>
        <xdr:cNvPr id="84" name="楕円 83">
          <a:extLst>
            <a:ext uri="{FF2B5EF4-FFF2-40B4-BE49-F238E27FC236}">
              <a16:creationId xmlns:a16="http://schemas.microsoft.com/office/drawing/2014/main" id="{719DD1BB-6F6A-4B95-9E52-DC73D8F95632}"/>
            </a:ext>
          </a:extLst>
        </xdr:cNvPr>
        <xdr:cNvSpPr/>
      </xdr:nvSpPr>
      <xdr:spPr>
        <a:xfrm>
          <a:off x="3746500" y="53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23494</xdr:rowOff>
    </xdr:from>
    <xdr:ext cx="469744" cy="259045"/>
    <xdr:sp macro="" textlink="">
      <xdr:nvSpPr>
        <xdr:cNvPr id="85" name="テキスト ボックス 84">
          <a:extLst>
            <a:ext uri="{FF2B5EF4-FFF2-40B4-BE49-F238E27FC236}">
              <a16:creationId xmlns:a16="http://schemas.microsoft.com/office/drawing/2014/main" id="{EAF8E375-9429-4E5F-BB90-29A161153D5E}"/>
            </a:ext>
          </a:extLst>
        </xdr:cNvPr>
        <xdr:cNvSpPr txBox="1"/>
      </xdr:nvSpPr>
      <xdr:spPr>
        <a:xfrm>
          <a:off x="3562428" y="51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146050</xdr:rowOff>
    </xdr:from>
    <xdr:to>
      <xdr:col>15</xdr:col>
      <xdr:colOff>101600</xdr:colOff>
      <xdr:row>32</xdr:row>
      <xdr:rowOff>76200</xdr:rowOff>
    </xdr:to>
    <xdr:sp macro="" textlink="">
      <xdr:nvSpPr>
        <xdr:cNvPr id="86" name="楕円 85">
          <a:extLst>
            <a:ext uri="{FF2B5EF4-FFF2-40B4-BE49-F238E27FC236}">
              <a16:creationId xmlns:a16="http://schemas.microsoft.com/office/drawing/2014/main" id="{9AB5D9C5-4DB1-4235-B9BD-812DA1E117F3}"/>
            </a:ext>
          </a:extLst>
        </xdr:cNvPr>
        <xdr:cNvSpPr/>
      </xdr:nvSpPr>
      <xdr:spPr>
        <a:xfrm>
          <a:off x="2857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92727</xdr:rowOff>
    </xdr:from>
    <xdr:ext cx="469744" cy="259045"/>
    <xdr:sp macro="" textlink="">
      <xdr:nvSpPr>
        <xdr:cNvPr id="87" name="テキスト ボックス 86">
          <a:extLst>
            <a:ext uri="{FF2B5EF4-FFF2-40B4-BE49-F238E27FC236}">
              <a16:creationId xmlns:a16="http://schemas.microsoft.com/office/drawing/2014/main" id="{4CC46538-0A78-4AD2-A89D-18D2FE582EB9}"/>
            </a:ext>
          </a:extLst>
        </xdr:cNvPr>
        <xdr:cNvSpPr txBox="1"/>
      </xdr:nvSpPr>
      <xdr:spPr>
        <a:xfrm>
          <a:off x="2673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79756</xdr:rowOff>
    </xdr:from>
    <xdr:to>
      <xdr:col>10</xdr:col>
      <xdr:colOff>165100</xdr:colOff>
      <xdr:row>32</xdr:row>
      <xdr:rowOff>9906</xdr:rowOff>
    </xdr:to>
    <xdr:sp macro="" textlink="">
      <xdr:nvSpPr>
        <xdr:cNvPr id="88" name="楕円 87">
          <a:extLst>
            <a:ext uri="{FF2B5EF4-FFF2-40B4-BE49-F238E27FC236}">
              <a16:creationId xmlns:a16="http://schemas.microsoft.com/office/drawing/2014/main" id="{A4FA6C4B-8B2F-4BCF-AEF8-7951FA1B8F77}"/>
            </a:ext>
          </a:extLst>
        </xdr:cNvPr>
        <xdr:cNvSpPr/>
      </xdr:nvSpPr>
      <xdr:spPr>
        <a:xfrm>
          <a:off x="1968500" y="53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26433</xdr:rowOff>
    </xdr:from>
    <xdr:ext cx="469744" cy="259045"/>
    <xdr:sp macro="" textlink="">
      <xdr:nvSpPr>
        <xdr:cNvPr id="89" name="テキスト ボックス 88">
          <a:extLst>
            <a:ext uri="{FF2B5EF4-FFF2-40B4-BE49-F238E27FC236}">
              <a16:creationId xmlns:a16="http://schemas.microsoft.com/office/drawing/2014/main" id="{3DD3EFD6-0806-4F2B-9242-C3AD196C8F89}"/>
            </a:ext>
          </a:extLst>
        </xdr:cNvPr>
        <xdr:cNvSpPr txBox="1"/>
      </xdr:nvSpPr>
      <xdr:spPr>
        <a:xfrm>
          <a:off x="1784428" y="51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110454</xdr:rowOff>
    </xdr:from>
    <xdr:to>
      <xdr:col>6</xdr:col>
      <xdr:colOff>38100</xdr:colOff>
      <xdr:row>33</xdr:row>
      <xdr:rowOff>40604</xdr:rowOff>
    </xdr:to>
    <xdr:sp macro="" textlink="">
      <xdr:nvSpPr>
        <xdr:cNvPr id="90" name="楕円 89">
          <a:extLst>
            <a:ext uri="{FF2B5EF4-FFF2-40B4-BE49-F238E27FC236}">
              <a16:creationId xmlns:a16="http://schemas.microsoft.com/office/drawing/2014/main" id="{FAE49D8A-6C2C-45C9-9B15-37CED22C31AF}"/>
            </a:ext>
          </a:extLst>
        </xdr:cNvPr>
        <xdr:cNvSpPr/>
      </xdr:nvSpPr>
      <xdr:spPr>
        <a:xfrm>
          <a:off x="1079500" y="55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57131</xdr:rowOff>
    </xdr:from>
    <xdr:ext cx="469744" cy="259045"/>
    <xdr:sp macro="" textlink="">
      <xdr:nvSpPr>
        <xdr:cNvPr id="91" name="テキスト ボックス 90">
          <a:extLst>
            <a:ext uri="{FF2B5EF4-FFF2-40B4-BE49-F238E27FC236}">
              <a16:creationId xmlns:a16="http://schemas.microsoft.com/office/drawing/2014/main" id="{1EBDCB5C-8C6E-4F6E-B2D8-062A6965DE1B}"/>
            </a:ext>
          </a:extLst>
        </xdr:cNvPr>
        <xdr:cNvSpPr txBox="1"/>
      </xdr:nvSpPr>
      <xdr:spPr>
        <a:xfrm>
          <a:off x="895428" y="53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399A36B6-03FF-4F0A-9011-8A19EEC0D4B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9A381343-7A29-4F55-818A-EE7602D59A5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C81644E8-4729-4104-BDE0-4C510BE3CAC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7E78269E-188B-40FF-9C1D-02EE0A073F8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1732749E-DF21-412B-90E1-F869F735E25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968B62B3-7B43-474B-A52B-2C6D84FB42E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B84AD390-9A8E-42FD-B3B7-773946545E0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B38CFA36-BBB0-44B5-B715-D255001B447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F1647E2E-FB43-4CCC-8599-96D8EB0ED6B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E456A48A-C075-4F8D-AC7A-52A864D904A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EFE6A17C-E73E-4717-AA5E-B8034F5F8BC5}"/>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7C7ACDB3-D47E-4E49-9EA0-B61446AA391E}"/>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67B4040A-06EB-4343-81FF-84BDDE722B43}"/>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137C733-B677-46B3-89D7-450A0AB436AA}"/>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5FC03A5B-43F6-479F-9527-CE0159E3B882}"/>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55E2020F-9008-4ACF-93F1-464137244752}"/>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84FBEA4A-EA66-4951-938C-D956A106B70E}"/>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5FA95913-2CD5-4F28-916A-077604FC057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7FDD1CB0-A766-4BE4-86BF-E91B169343C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6E50C893-A8C4-4742-821A-D9C8124CC119}"/>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68F026DF-D7FC-4CAD-8F52-9C9184F8034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82DF80D4-E856-463F-92EE-3F9C1A8472EA}"/>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74366CB3-F937-4ECE-8FAB-788EA245A1D6}"/>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36C759A5-2884-473C-9709-8A6B0AEF5F74}"/>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2A787502-E247-4390-A430-9F4129B4F917}"/>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36020A71-CA9E-4EEF-A0C7-B885F17EACB9}"/>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71486</xdr:rowOff>
    </xdr:from>
    <xdr:to>
      <xdr:col>24</xdr:col>
      <xdr:colOff>63500</xdr:colOff>
      <xdr:row>55</xdr:row>
      <xdr:rowOff>85485</xdr:rowOff>
    </xdr:to>
    <xdr:cxnSp macro="">
      <xdr:nvCxnSpPr>
        <xdr:cNvPr id="118" name="直線コネクタ 117">
          <a:extLst>
            <a:ext uri="{FF2B5EF4-FFF2-40B4-BE49-F238E27FC236}">
              <a16:creationId xmlns:a16="http://schemas.microsoft.com/office/drawing/2014/main" id="{C4BF8DA8-E7F3-48DC-A23D-06FBE8674306}"/>
            </a:ext>
          </a:extLst>
        </xdr:cNvPr>
        <xdr:cNvCxnSpPr/>
      </xdr:nvCxnSpPr>
      <xdr:spPr>
        <a:xfrm flipV="1">
          <a:off x="3797300" y="9501236"/>
          <a:ext cx="8382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35561</xdr:rowOff>
    </xdr:from>
    <xdr:ext cx="599010" cy="259045"/>
    <xdr:sp macro="" textlink="">
      <xdr:nvSpPr>
        <xdr:cNvPr id="119" name="総務費平均値テキスト">
          <a:extLst>
            <a:ext uri="{FF2B5EF4-FFF2-40B4-BE49-F238E27FC236}">
              <a16:creationId xmlns:a16="http://schemas.microsoft.com/office/drawing/2014/main" id="{94A348A4-3C7D-4EDB-9CA9-9DEC192210A1}"/>
            </a:ext>
          </a:extLst>
        </xdr:cNvPr>
        <xdr:cNvSpPr txBox="1"/>
      </xdr:nvSpPr>
      <xdr:spPr>
        <a:xfrm>
          <a:off x="4686300" y="9465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35000CCF-A59A-42AA-8F3C-3B2F4F57542B}"/>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120708</xdr:rowOff>
    </xdr:from>
    <xdr:to>
      <xdr:col>19</xdr:col>
      <xdr:colOff>177800</xdr:colOff>
      <xdr:row>55</xdr:row>
      <xdr:rowOff>85485</xdr:rowOff>
    </xdr:to>
    <xdr:cxnSp macro="">
      <xdr:nvCxnSpPr>
        <xdr:cNvPr id="121" name="直線コネクタ 120">
          <a:extLst>
            <a:ext uri="{FF2B5EF4-FFF2-40B4-BE49-F238E27FC236}">
              <a16:creationId xmlns:a16="http://schemas.microsoft.com/office/drawing/2014/main" id="{DF263FFE-9116-4447-9748-B249E84F437B}"/>
            </a:ext>
          </a:extLst>
        </xdr:cNvPr>
        <xdr:cNvCxnSpPr/>
      </xdr:nvCxnSpPr>
      <xdr:spPr>
        <a:xfrm>
          <a:off x="2908300" y="9207558"/>
          <a:ext cx="889000" cy="30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7A0B3EDD-25DD-4772-AE86-62504E3D2855}"/>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138330</xdr:rowOff>
    </xdr:from>
    <xdr:ext cx="599010" cy="259045"/>
    <xdr:sp macro="" textlink="">
      <xdr:nvSpPr>
        <xdr:cNvPr id="123" name="テキスト ボックス 122">
          <a:extLst>
            <a:ext uri="{FF2B5EF4-FFF2-40B4-BE49-F238E27FC236}">
              <a16:creationId xmlns:a16="http://schemas.microsoft.com/office/drawing/2014/main" id="{CCFB5986-545F-403D-B28F-29EEE3D3D1E1}"/>
            </a:ext>
          </a:extLst>
        </xdr:cNvPr>
        <xdr:cNvSpPr txBox="1"/>
      </xdr:nvSpPr>
      <xdr:spPr>
        <a:xfrm>
          <a:off x="3497795" y="956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120708</xdr:rowOff>
    </xdr:from>
    <xdr:to>
      <xdr:col>15</xdr:col>
      <xdr:colOff>50800</xdr:colOff>
      <xdr:row>56</xdr:row>
      <xdr:rowOff>32317</xdr:rowOff>
    </xdr:to>
    <xdr:cxnSp macro="">
      <xdr:nvCxnSpPr>
        <xdr:cNvPr id="124" name="直線コネクタ 123">
          <a:extLst>
            <a:ext uri="{FF2B5EF4-FFF2-40B4-BE49-F238E27FC236}">
              <a16:creationId xmlns:a16="http://schemas.microsoft.com/office/drawing/2014/main" id="{3106B5FF-7A8A-4EB5-89EC-658E1829A6C2}"/>
            </a:ext>
          </a:extLst>
        </xdr:cNvPr>
        <xdr:cNvCxnSpPr/>
      </xdr:nvCxnSpPr>
      <xdr:spPr>
        <a:xfrm flipV="1">
          <a:off x="2019300" y="9207558"/>
          <a:ext cx="889000" cy="4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F6F805D2-6FF9-4501-BC46-FBCDB0E2369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FD6EA6CC-9B96-461D-B617-C9C75C9EDF78}"/>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32317</xdr:rowOff>
    </xdr:from>
    <xdr:to>
      <xdr:col>10</xdr:col>
      <xdr:colOff>114300</xdr:colOff>
      <xdr:row>56</xdr:row>
      <xdr:rowOff>35029</xdr:rowOff>
    </xdr:to>
    <xdr:cxnSp macro="">
      <xdr:nvCxnSpPr>
        <xdr:cNvPr id="127" name="直線コネクタ 126">
          <a:extLst>
            <a:ext uri="{FF2B5EF4-FFF2-40B4-BE49-F238E27FC236}">
              <a16:creationId xmlns:a16="http://schemas.microsoft.com/office/drawing/2014/main" id="{9195B54D-EA33-4F8C-89D9-6FE5F70F2A7F}"/>
            </a:ext>
          </a:extLst>
        </xdr:cNvPr>
        <xdr:cNvCxnSpPr/>
      </xdr:nvCxnSpPr>
      <xdr:spPr>
        <a:xfrm flipV="1">
          <a:off x="1130300" y="9633517"/>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85B5B6E9-3AD0-434F-899C-B6A37022CE17}"/>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85579</xdr:rowOff>
    </xdr:from>
    <xdr:ext cx="534377" cy="259045"/>
    <xdr:sp macro="" textlink="">
      <xdr:nvSpPr>
        <xdr:cNvPr id="129" name="テキスト ボックス 128">
          <a:extLst>
            <a:ext uri="{FF2B5EF4-FFF2-40B4-BE49-F238E27FC236}">
              <a16:creationId xmlns:a16="http://schemas.microsoft.com/office/drawing/2014/main" id="{02187B9A-EC3D-40DE-8D7C-530B01472C01}"/>
            </a:ext>
          </a:extLst>
        </xdr:cNvPr>
        <xdr:cNvSpPr txBox="1"/>
      </xdr:nvSpPr>
      <xdr:spPr>
        <a:xfrm>
          <a:off x="1752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94183A54-1430-4133-B174-1FA6C963064A}"/>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1A29407-8CD5-4E5F-8639-3B18E7BD5B85}"/>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9FDE4189-B9F1-4263-AFA5-99FC996153D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C09A832-9538-4942-A17A-FF184600234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022A1BF-4F51-4BEA-AC7B-399C135A11E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C533DE02-E7F0-4C4E-82F7-746B896E7E5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F48F740-0DDA-4824-B494-FC4A44AD379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20686</xdr:rowOff>
    </xdr:from>
    <xdr:to>
      <xdr:col>24</xdr:col>
      <xdr:colOff>114300</xdr:colOff>
      <xdr:row>55</xdr:row>
      <xdr:rowOff>122286</xdr:rowOff>
    </xdr:to>
    <xdr:sp macro="" textlink="">
      <xdr:nvSpPr>
        <xdr:cNvPr id="137" name="楕円 136">
          <a:extLst>
            <a:ext uri="{FF2B5EF4-FFF2-40B4-BE49-F238E27FC236}">
              <a16:creationId xmlns:a16="http://schemas.microsoft.com/office/drawing/2014/main" id="{BC4A5B55-704C-4868-818E-7D566A1E3110}"/>
            </a:ext>
          </a:extLst>
        </xdr:cNvPr>
        <xdr:cNvSpPr/>
      </xdr:nvSpPr>
      <xdr:spPr>
        <a:xfrm>
          <a:off x="4584700" y="9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43563</xdr:rowOff>
    </xdr:from>
    <xdr:ext cx="599010" cy="259045"/>
    <xdr:sp macro="" textlink="">
      <xdr:nvSpPr>
        <xdr:cNvPr id="138" name="総務費該当値テキスト">
          <a:extLst>
            <a:ext uri="{FF2B5EF4-FFF2-40B4-BE49-F238E27FC236}">
              <a16:creationId xmlns:a16="http://schemas.microsoft.com/office/drawing/2014/main" id="{77DEC319-6783-41A6-94A2-ABD8929FEC2D}"/>
            </a:ext>
          </a:extLst>
        </xdr:cNvPr>
        <xdr:cNvSpPr txBox="1"/>
      </xdr:nvSpPr>
      <xdr:spPr>
        <a:xfrm>
          <a:off x="4686300" y="930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34685</xdr:rowOff>
    </xdr:from>
    <xdr:to>
      <xdr:col>20</xdr:col>
      <xdr:colOff>38100</xdr:colOff>
      <xdr:row>55</xdr:row>
      <xdr:rowOff>136285</xdr:rowOff>
    </xdr:to>
    <xdr:sp macro="" textlink="">
      <xdr:nvSpPr>
        <xdr:cNvPr id="139" name="楕円 138">
          <a:extLst>
            <a:ext uri="{FF2B5EF4-FFF2-40B4-BE49-F238E27FC236}">
              <a16:creationId xmlns:a16="http://schemas.microsoft.com/office/drawing/2014/main" id="{32A08B82-A2B8-4EBE-93A9-B71F3DAFBBF1}"/>
            </a:ext>
          </a:extLst>
        </xdr:cNvPr>
        <xdr:cNvSpPr/>
      </xdr:nvSpPr>
      <xdr:spPr>
        <a:xfrm>
          <a:off x="3746500" y="94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152812</xdr:rowOff>
    </xdr:from>
    <xdr:ext cx="599010" cy="259045"/>
    <xdr:sp macro="" textlink="">
      <xdr:nvSpPr>
        <xdr:cNvPr id="140" name="テキスト ボックス 139">
          <a:extLst>
            <a:ext uri="{FF2B5EF4-FFF2-40B4-BE49-F238E27FC236}">
              <a16:creationId xmlns:a16="http://schemas.microsoft.com/office/drawing/2014/main" id="{742743D0-B4B1-460C-B59A-A3D10DD4DF7F}"/>
            </a:ext>
          </a:extLst>
        </xdr:cNvPr>
        <xdr:cNvSpPr txBox="1"/>
      </xdr:nvSpPr>
      <xdr:spPr>
        <a:xfrm>
          <a:off x="3497795" y="923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69908</xdr:rowOff>
    </xdr:from>
    <xdr:to>
      <xdr:col>15</xdr:col>
      <xdr:colOff>101600</xdr:colOff>
      <xdr:row>54</xdr:row>
      <xdr:rowOff>58</xdr:rowOff>
    </xdr:to>
    <xdr:sp macro="" textlink="">
      <xdr:nvSpPr>
        <xdr:cNvPr id="141" name="楕円 140">
          <a:extLst>
            <a:ext uri="{FF2B5EF4-FFF2-40B4-BE49-F238E27FC236}">
              <a16:creationId xmlns:a16="http://schemas.microsoft.com/office/drawing/2014/main" id="{BE76B500-96B0-4695-8849-16A6E9825FE7}"/>
            </a:ext>
          </a:extLst>
        </xdr:cNvPr>
        <xdr:cNvSpPr/>
      </xdr:nvSpPr>
      <xdr:spPr>
        <a:xfrm>
          <a:off x="2857500" y="91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162635</xdr:rowOff>
    </xdr:from>
    <xdr:ext cx="599010" cy="259045"/>
    <xdr:sp macro="" textlink="">
      <xdr:nvSpPr>
        <xdr:cNvPr id="142" name="テキスト ボックス 141">
          <a:extLst>
            <a:ext uri="{FF2B5EF4-FFF2-40B4-BE49-F238E27FC236}">
              <a16:creationId xmlns:a16="http://schemas.microsoft.com/office/drawing/2014/main" id="{47EE5C5F-D66C-4230-803F-85711668D694}"/>
            </a:ext>
          </a:extLst>
        </xdr:cNvPr>
        <xdr:cNvSpPr txBox="1"/>
      </xdr:nvSpPr>
      <xdr:spPr>
        <a:xfrm>
          <a:off x="2608795" y="92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152967</xdr:rowOff>
    </xdr:from>
    <xdr:to>
      <xdr:col>10</xdr:col>
      <xdr:colOff>165100</xdr:colOff>
      <xdr:row>56</xdr:row>
      <xdr:rowOff>83117</xdr:rowOff>
    </xdr:to>
    <xdr:sp macro="" textlink="">
      <xdr:nvSpPr>
        <xdr:cNvPr id="143" name="楕円 142">
          <a:extLst>
            <a:ext uri="{FF2B5EF4-FFF2-40B4-BE49-F238E27FC236}">
              <a16:creationId xmlns:a16="http://schemas.microsoft.com/office/drawing/2014/main" id="{CC4BA3CF-2ADE-489E-B487-71DBAF56B29B}"/>
            </a:ext>
          </a:extLst>
        </xdr:cNvPr>
        <xdr:cNvSpPr/>
      </xdr:nvSpPr>
      <xdr:spPr>
        <a:xfrm>
          <a:off x="1968500" y="95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99644</xdr:rowOff>
    </xdr:from>
    <xdr:ext cx="534377" cy="259045"/>
    <xdr:sp macro="" textlink="">
      <xdr:nvSpPr>
        <xdr:cNvPr id="144" name="テキスト ボックス 143">
          <a:extLst>
            <a:ext uri="{FF2B5EF4-FFF2-40B4-BE49-F238E27FC236}">
              <a16:creationId xmlns:a16="http://schemas.microsoft.com/office/drawing/2014/main" id="{D2ED8A32-61CB-4F0A-A43D-FB3B6E4EE3E2}"/>
            </a:ext>
          </a:extLst>
        </xdr:cNvPr>
        <xdr:cNvSpPr txBox="1"/>
      </xdr:nvSpPr>
      <xdr:spPr>
        <a:xfrm>
          <a:off x="1752111" y="93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155679</xdr:rowOff>
    </xdr:from>
    <xdr:to>
      <xdr:col>6</xdr:col>
      <xdr:colOff>38100</xdr:colOff>
      <xdr:row>56</xdr:row>
      <xdr:rowOff>85829</xdr:rowOff>
    </xdr:to>
    <xdr:sp macro="" textlink="">
      <xdr:nvSpPr>
        <xdr:cNvPr id="145" name="楕円 144">
          <a:extLst>
            <a:ext uri="{FF2B5EF4-FFF2-40B4-BE49-F238E27FC236}">
              <a16:creationId xmlns:a16="http://schemas.microsoft.com/office/drawing/2014/main" id="{0F532D27-B378-4EA8-9CA3-A02BA3C9BF7F}"/>
            </a:ext>
          </a:extLst>
        </xdr:cNvPr>
        <xdr:cNvSpPr/>
      </xdr:nvSpPr>
      <xdr:spPr>
        <a:xfrm>
          <a:off x="1079500" y="95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76956</xdr:rowOff>
    </xdr:from>
    <xdr:ext cx="534377" cy="259045"/>
    <xdr:sp macro="" textlink="">
      <xdr:nvSpPr>
        <xdr:cNvPr id="146" name="テキスト ボックス 145">
          <a:extLst>
            <a:ext uri="{FF2B5EF4-FFF2-40B4-BE49-F238E27FC236}">
              <a16:creationId xmlns:a16="http://schemas.microsoft.com/office/drawing/2014/main" id="{0052C751-D838-4052-8236-CF8E1741EB16}"/>
            </a:ext>
          </a:extLst>
        </xdr:cNvPr>
        <xdr:cNvSpPr txBox="1"/>
      </xdr:nvSpPr>
      <xdr:spPr>
        <a:xfrm>
          <a:off x="863111" y="96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5E450286-5B4A-4988-9470-DFFDD91338F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527B86B5-F9EC-4860-A85F-FA27A141685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2BA208B9-C04D-4D88-9386-370FFB0C46F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1B645EA8-A5B4-4E27-848A-748117124793}"/>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CFC0D9A5-8B57-4D85-84E6-481CAA6B2C0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4ABF759D-8A55-41A6-A11F-BB3D4ED9D1B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EAEFB841-17AD-4551-8C42-A5DA8F1B83E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C603D84A-36F5-44A0-BD74-09B937FFC66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FA1F31AD-229F-4F6E-B0A6-45638B1C401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2B21EE79-AF9F-404E-89EF-0F060E04F47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F16D0AEC-182B-4DEE-9DA5-868EA93F683C}"/>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B3E7DDA6-E7A3-4FF1-888E-34D04DB5CE06}"/>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BC93B1FB-7213-4C1E-A263-A49FA6D2D1B6}"/>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68A5F642-992E-40FC-951D-030F3F294BB6}"/>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9A514D79-28D1-45E3-8F11-219E2ECEAE2E}"/>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D1E00056-BC28-40C4-AE94-3348F302CE87}"/>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4ECB4CE2-5D93-48C8-9C8A-03A15F4D9575}"/>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214DF022-A808-49E2-8154-34F832F92FF6}"/>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BC77CACD-9F81-4A7A-9226-429D7F2611B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AF018097-65C6-477D-BD20-0F8B54CD3C41}"/>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E9B6D7F0-982A-45DC-8737-DA032E4CF01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E9B6E3F-5A58-409F-B647-18F9B6263A57}"/>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223632C1-80F5-4171-BE28-EB1DD5B06FC5}"/>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2D7CF3AF-0E92-4F2B-BF0C-B1205301278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4F3D92CA-29E0-44DF-BBB3-1E436E3F450D}"/>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E6B9EB8-A4F5-453F-BE1E-A437F2575A4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875F2CAA-7C8E-41F2-B077-A80131BBE393}"/>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E05E8523-526C-47D9-AD79-02B64414E1D3}"/>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7D389D3F-54AA-49C3-9EF6-AE37F88C0DE9}"/>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4354601A-E36D-4974-AFC7-A1D1DB43100E}"/>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D55D64D1-D62C-4785-8FDD-CCD165C6240D}"/>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157824</xdr:rowOff>
    </xdr:from>
    <xdr:to>
      <xdr:col>24</xdr:col>
      <xdr:colOff>63500</xdr:colOff>
      <xdr:row>76</xdr:row>
      <xdr:rowOff>58231</xdr:rowOff>
    </xdr:to>
    <xdr:cxnSp macro="">
      <xdr:nvCxnSpPr>
        <xdr:cNvPr id="178" name="直線コネクタ 177">
          <a:extLst>
            <a:ext uri="{FF2B5EF4-FFF2-40B4-BE49-F238E27FC236}">
              <a16:creationId xmlns:a16="http://schemas.microsoft.com/office/drawing/2014/main" id="{1626329A-02FB-4673-9FDD-BEF502A35BE0}"/>
            </a:ext>
          </a:extLst>
        </xdr:cNvPr>
        <xdr:cNvCxnSpPr/>
      </xdr:nvCxnSpPr>
      <xdr:spPr>
        <a:xfrm>
          <a:off x="3797300" y="13016574"/>
          <a:ext cx="8382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501F93EE-8112-42A0-9C21-D5210C99019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951CE5CB-ED0F-4E2E-B9BE-5411BE98FBB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157824</xdr:rowOff>
    </xdr:from>
    <xdr:to>
      <xdr:col>19</xdr:col>
      <xdr:colOff>177800</xdr:colOff>
      <xdr:row>77</xdr:row>
      <xdr:rowOff>42588</xdr:rowOff>
    </xdr:to>
    <xdr:cxnSp macro="">
      <xdr:nvCxnSpPr>
        <xdr:cNvPr id="181" name="直線コネクタ 180">
          <a:extLst>
            <a:ext uri="{FF2B5EF4-FFF2-40B4-BE49-F238E27FC236}">
              <a16:creationId xmlns:a16="http://schemas.microsoft.com/office/drawing/2014/main" id="{C08EB392-AF3C-4E13-B6D6-6B6A89AB11FB}"/>
            </a:ext>
          </a:extLst>
        </xdr:cNvPr>
        <xdr:cNvCxnSpPr/>
      </xdr:nvCxnSpPr>
      <xdr:spPr>
        <a:xfrm flipV="1">
          <a:off x="2908300" y="13016574"/>
          <a:ext cx="889000" cy="22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FBF39B8F-E8F3-400F-8C77-1405A05497A3}"/>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CFADAB95-681E-4AB2-8FF8-A14EE8543C29}"/>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42588</xdr:rowOff>
    </xdr:from>
    <xdr:to>
      <xdr:col>15</xdr:col>
      <xdr:colOff>50800</xdr:colOff>
      <xdr:row>77</xdr:row>
      <xdr:rowOff>154853</xdr:rowOff>
    </xdr:to>
    <xdr:cxnSp macro="">
      <xdr:nvCxnSpPr>
        <xdr:cNvPr id="184" name="直線コネクタ 183">
          <a:extLst>
            <a:ext uri="{FF2B5EF4-FFF2-40B4-BE49-F238E27FC236}">
              <a16:creationId xmlns:a16="http://schemas.microsoft.com/office/drawing/2014/main" id="{EB0F2CFE-E468-4772-8042-128FE9A14DE5}"/>
            </a:ext>
          </a:extLst>
        </xdr:cNvPr>
        <xdr:cNvCxnSpPr/>
      </xdr:nvCxnSpPr>
      <xdr:spPr>
        <a:xfrm flipV="1">
          <a:off x="2019300" y="13244238"/>
          <a:ext cx="889000" cy="1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BA7BB929-73BB-4C66-8F08-EA69D785EA79}"/>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6" name="テキスト ボックス 185">
          <a:extLst>
            <a:ext uri="{FF2B5EF4-FFF2-40B4-BE49-F238E27FC236}">
              <a16:creationId xmlns:a16="http://schemas.microsoft.com/office/drawing/2014/main" id="{7BDC0831-858E-4FD0-9A0B-C322E33B8DD5}"/>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154853</xdr:rowOff>
    </xdr:from>
    <xdr:to>
      <xdr:col>10</xdr:col>
      <xdr:colOff>114300</xdr:colOff>
      <xdr:row>78</xdr:row>
      <xdr:rowOff>25955</xdr:rowOff>
    </xdr:to>
    <xdr:cxnSp macro="">
      <xdr:nvCxnSpPr>
        <xdr:cNvPr id="187" name="直線コネクタ 186">
          <a:extLst>
            <a:ext uri="{FF2B5EF4-FFF2-40B4-BE49-F238E27FC236}">
              <a16:creationId xmlns:a16="http://schemas.microsoft.com/office/drawing/2014/main" id="{49CAF28C-1861-4C0F-AAC7-F787C6D0F4CD}"/>
            </a:ext>
          </a:extLst>
        </xdr:cNvPr>
        <xdr:cNvCxnSpPr/>
      </xdr:nvCxnSpPr>
      <xdr:spPr>
        <a:xfrm flipV="1">
          <a:off x="1130300" y="13356503"/>
          <a:ext cx="8890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84183F9A-FE2F-4F3F-BF8B-6B2443A49EA5}"/>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a:extLst>
            <a:ext uri="{FF2B5EF4-FFF2-40B4-BE49-F238E27FC236}">
              <a16:creationId xmlns:a16="http://schemas.microsoft.com/office/drawing/2014/main" id="{F983FF1E-D258-4A13-9B20-F52C577AA7D5}"/>
            </a:ext>
          </a:extLst>
        </xdr:cNvPr>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BF0B01AD-ED75-4699-84E3-2DE13E445C0E}"/>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F1E2B673-5703-43AE-A26D-A56C98E6AB96}"/>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67E6FFC-13F1-45BA-9AE1-7B581794D45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73869BE-013E-4F77-BA47-5B16BABAB1A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717D1E3-B818-49B5-A956-B7E2C0800AB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6822B48B-CA1E-4B1D-9AC2-BFD9731DD45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5BF55CEE-BF30-4F5C-82FA-FF0E48F63B7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7431</xdr:rowOff>
    </xdr:from>
    <xdr:to>
      <xdr:col>24</xdr:col>
      <xdr:colOff>114300</xdr:colOff>
      <xdr:row>76</xdr:row>
      <xdr:rowOff>109031</xdr:rowOff>
    </xdr:to>
    <xdr:sp macro="" textlink="">
      <xdr:nvSpPr>
        <xdr:cNvPr id="197" name="楕円 196">
          <a:extLst>
            <a:ext uri="{FF2B5EF4-FFF2-40B4-BE49-F238E27FC236}">
              <a16:creationId xmlns:a16="http://schemas.microsoft.com/office/drawing/2014/main" id="{8C9FB6DD-517E-4B44-9B53-84448B88D1BB}"/>
            </a:ext>
          </a:extLst>
        </xdr:cNvPr>
        <xdr:cNvSpPr/>
      </xdr:nvSpPr>
      <xdr:spPr>
        <a:xfrm>
          <a:off x="4584700" y="130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30308</xdr:rowOff>
    </xdr:from>
    <xdr:ext cx="599010" cy="259045"/>
    <xdr:sp macro="" textlink="">
      <xdr:nvSpPr>
        <xdr:cNvPr id="198" name="民生費該当値テキスト">
          <a:extLst>
            <a:ext uri="{FF2B5EF4-FFF2-40B4-BE49-F238E27FC236}">
              <a16:creationId xmlns:a16="http://schemas.microsoft.com/office/drawing/2014/main" id="{2A2E32D0-5BC7-4EF3-B4A1-C9CF73C39D37}"/>
            </a:ext>
          </a:extLst>
        </xdr:cNvPr>
        <xdr:cNvSpPr txBox="1"/>
      </xdr:nvSpPr>
      <xdr:spPr>
        <a:xfrm>
          <a:off x="4686300" y="1288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107024</xdr:rowOff>
    </xdr:from>
    <xdr:to>
      <xdr:col>20</xdr:col>
      <xdr:colOff>38100</xdr:colOff>
      <xdr:row>76</xdr:row>
      <xdr:rowOff>37174</xdr:rowOff>
    </xdr:to>
    <xdr:sp macro="" textlink="">
      <xdr:nvSpPr>
        <xdr:cNvPr id="199" name="楕円 198">
          <a:extLst>
            <a:ext uri="{FF2B5EF4-FFF2-40B4-BE49-F238E27FC236}">
              <a16:creationId xmlns:a16="http://schemas.microsoft.com/office/drawing/2014/main" id="{230D89AC-3AF1-4B7A-8520-F2F4B81B387A}"/>
            </a:ext>
          </a:extLst>
        </xdr:cNvPr>
        <xdr:cNvSpPr/>
      </xdr:nvSpPr>
      <xdr:spPr>
        <a:xfrm>
          <a:off x="3746500" y="129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53701</xdr:rowOff>
    </xdr:from>
    <xdr:ext cx="599010" cy="259045"/>
    <xdr:sp macro="" textlink="">
      <xdr:nvSpPr>
        <xdr:cNvPr id="200" name="テキスト ボックス 199">
          <a:extLst>
            <a:ext uri="{FF2B5EF4-FFF2-40B4-BE49-F238E27FC236}">
              <a16:creationId xmlns:a16="http://schemas.microsoft.com/office/drawing/2014/main" id="{42E18AB0-DF28-4FA5-A72F-7D9ECC95A7EC}"/>
            </a:ext>
          </a:extLst>
        </xdr:cNvPr>
        <xdr:cNvSpPr txBox="1"/>
      </xdr:nvSpPr>
      <xdr:spPr>
        <a:xfrm>
          <a:off x="3497795" y="1274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163238</xdr:rowOff>
    </xdr:from>
    <xdr:to>
      <xdr:col>15</xdr:col>
      <xdr:colOff>101600</xdr:colOff>
      <xdr:row>77</xdr:row>
      <xdr:rowOff>93388</xdr:rowOff>
    </xdr:to>
    <xdr:sp macro="" textlink="">
      <xdr:nvSpPr>
        <xdr:cNvPr id="201" name="楕円 200">
          <a:extLst>
            <a:ext uri="{FF2B5EF4-FFF2-40B4-BE49-F238E27FC236}">
              <a16:creationId xmlns:a16="http://schemas.microsoft.com/office/drawing/2014/main" id="{3B1C13C9-CA87-4640-8E17-264645506C9F}"/>
            </a:ext>
          </a:extLst>
        </xdr:cNvPr>
        <xdr:cNvSpPr/>
      </xdr:nvSpPr>
      <xdr:spPr>
        <a:xfrm>
          <a:off x="2857500" y="131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109916</xdr:rowOff>
    </xdr:from>
    <xdr:ext cx="599010" cy="259045"/>
    <xdr:sp macro="" textlink="">
      <xdr:nvSpPr>
        <xdr:cNvPr id="202" name="テキスト ボックス 201">
          <a:extLst>
            <a:ext uri="{FF2B5EF4-FFF2-40B4-BE49-F238E27FC236}">
              <a16:creationId xmlns:a16="http://schemas.microsoft.com/office/drawing/2014/main" id="{2B990A0F-8EFE-4966-BDE5-5ECA4E8B0F74}"/>
            </a:ext>
          </a:extLst>
        </xdr:cNvPr>
        <xdr:cNvSpPr txBox="1"/>
      </xdr:nvSpPr>
      <xdr:spPr>
        <a:xfrm>
          <a:off x="2608795" y="1296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104053</xdr:rowOff>
    </xdr:from>
    <xdr:to>
      <xdr:col>10</xdr:col>
      <xdr:colOff>165100</xdr:colOff>
      <xdr:row>78</xdr:row>
      <xdr:rowOff>34203</xdr:rowOff>
    </xdr:to>
    <xdr:sp macro="" textlink="">
      <xdr:nvSpPr>
        <xdr:cNvPr id="203" name="楕円 202">
          <a:extLst>
            <a:ext uri="{FF2B5EF4-FFF2-40B4-BE49-F238E27FC236}">
              <a16:creationId xmlns:a16="http://schemas.microsoft.com/office/drawing/2014/main" id="{77709E50-40F8-4E64-BC75-4787C2EAD19F}"/>
            </a:ext>
          </a:extLst>
        </xdr:cNvPr>
        <xdr:cNvSpPr/>
      </xdr:nvSpPr>
      <xdr:spPr>
        <a:xfrm>
          <a:off x="1968500" y="133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25330</xdr:rowOff>
    </xdr:from>
    <xdr:ext cx="599010" cy="259045"/>
    <xdr:sp macro="" textlink="">
      <xdr:nvSpPr>
        <xdr:cNvPr id="204" name="テキスト ボックス 203">
          <a:extLst>
            <a:ext uri="{FF2B5EF4-FFF2-40B4-BE49-F238E27FC236}">
              <a16:creationId xmlns:a16="http://schemas.microsoft.com/office/drawing/2014/main" id="{1A0E03B2-242F-4E02-BF34-0EBCD23617B2}"/>
            </a:ext>
          </a:extLst>
        </xdr:cNvPr>
        <xdr:cNvSpPr txBox="1"/>
      </xdr:nvSpPr>
      <xdr:spPr>
        <a:xfrm>
          <a:off x="1719795" y="1339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146605</xdr:rowOff>
    </xdr:from>
    <xdr:to>
      <xdr:col>6</xdr:col>
      <xdr:colOff>38100</xdr:colOff>
      <xdr:row>78</xdr:row>
      <xdr:rowOff>76755</xdr:rowOff>
    </xdr:to>
    <xdr:sp macro="" textlink="">
      <xdr:nvSpPr>
        <xdr:cNvPr id="205" name="楕円 204">
          <a:extLst>
            <a:ext uri="{FF2B5EF4-FFF2-40B4-BE49-F238E27FC236}">
              <a16:creationId xmlns:a16="http://schemas.microsoft.com/office/drawing/2014/main" id="{009DEDD6-0D9D-46C8-974F-AAC2EAF4144D}"/>
            </a:ext>
          </a:extLst>
        </xdr:cNvPr>
        <xdr:cNvSpPr/>
      </xdr:nvSpPr>
      <xdr:spPr>
        <a:xfrm>
          <a:off x="1079500" y="133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67882</xdr:rowOff>
    </xdr:from>
    <xdr:ext cx="599010" cy="259045"/>
    <xdr:sp macro="" textlink="">
      <xdr:nvSpPr>
        <xdr:cNvPr id="206" name="テキスト ボックス 205">
          <a:extLst>
            <a:ext uri="{FF2B5EF4-FFF2-40B4-BE49-F238E27FC236}">
              <a16:creationId xmlns:a16="http://schemas.microsoft.com/office/drawing/2014/main" id="{D3004F35-C48D-4CBD-83C9-F65CA5E09B2B}"/>
            </a:ext>
          </a:extLst>
        </xdr:cNvPr>
        <xdr:cNvSpPr txBox="1"/>
      </xdr:nvSpPr>
      <xdr:spPr>
        <a:xfrm>
          <a:off x="830795" y="1344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D110390B-C753-4CC0-B3CF-A514D769D92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275525AC-4167-46BA-85B6-ABF1D2D387D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11D8926F-EAEB-415E-8127-DF4F0ADA731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B13A7932-8A86-4AA9-953F-12E7A854537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FE4EB758-D8D6-42D7-A75C-88DB7C94083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BF5A0B55-CBE9-4AB5-8BA6-7D37E518944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97CD98AB-DAAC-4443-B014-16B7DA550EA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1EDC5227-A2E9-4F27-B9E5-0919D666A2F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E1364D0B-5F6C-44B5-A3CD-BDA223EF1FC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9923095E-D07A-46FF-A0DC-90095EC7C39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14543A54-9350-4F65-A515-4A35B72A3A9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2F96CE6D-113B-492B-B709-3A4B39AC766B}"/>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819C5D7-B142-4E42-9392-2B6FDC39A689}"/>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73BE1D92-8DEF-429C-AA53-6324FC58A36D}"/>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7CBB500C-CBB6-464E-BFF8-7024C6DA453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F8AA7919-EB93-4DC5-AF86-F4EE6CC7D45C}"/>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C328D709-6ACA-48F3-8536-7CD1FFB8B422}"/>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838E2FCB-F03F-42B1-8834-5311C4F5EBD1}"/>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6EA60E5A-85E1-4A27-BD50-59383142F0B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6E923495-1841-4C18-B240-5C756F86063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F355FF67-04C0-47D8-8188-1DFDAC90310E}"/>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CFACB2C4-18F0-4B65-9BA0-46C8448CC51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15051AC1-A661-4399-BAD9-BC8FE455AC1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81DBBF09-FF26-4C2A-9F0B-09A69C93311B}"/>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85422014-6A73-4338-AF3D-15B79A7F3915}"/>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1A970229-D8CF-4CC3-8A1A-62F66CC58876}"/>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350F4BA-547C-476B-BCD5-84761DD001E5}"/>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9339B9B4-EE64-4256-94FD-7CA70F17C58D}"/>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148966</xdr:rowOff>
    </xdr:from>
    <xdr:to>
      <xdr:col>24</xdr:col>
      <xdr:colOff>63500</xdr:colOff>
      <xdr:row>96</xdr:row>
      <xdr:rowOff>49181</xdr:rowOff>
    </xdr:to>
    <xdr:cxnSp macro="">
      <xdr:nvCxnSpPr>
        <xdr:cNvPr id="235" name="直線コネクタ 234">
          <a:extLst>
            <a:ext uri="{FF2B5EF4-FFF2-40B4-BE49-F238E27FC236}">
              <a16:creationId xmlns:a16="http://schemas.microsoft.com/office/drawing/2014/main" id="{A761CE01-330F-494F-87A9-967F05AC92F8}"/>
            </a:ext>
          </a:extLst>
        </xdr:cNvPr>
        <xdr:cNvCxnSpPr/>
      </xdr:nvCxnSpPr>
      <xdr:spPr>
        <a:xfrm flipV="1">
          <a:off x="3797300" y="16436716"/>
          <a:ext cx="838200" cy="7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a:extLst>
            <a:ext uri="{FF2B5EF4-FFF2-40B4-BE49-F238E27FC236}">
              <a16:creationId xmlns:a16="http://schemas.microsoft.com/office/drawing/2014/main" id="{5E7DC97D-B1EA-4CDA-BE73-881A7AB9B007}"/>
            </a:ext>
          </a:extLst>
        </xdr:cNvPr>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2B6BB7E2-2E63-4266-B39C-85911A964186}"/>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49181</xdr:rowOff>
    </xdr:from>
    <xdr:to>
      <xdr:col>19</xdr:col>
      <xdr:colOff>177800</xdr:colOff>
      <xdr:row>96</xdr:row>
      <xdr:rowOff>159032</xdr:rowOff>
    </xdr:to>
    <xdr:cxnSp macro="">
      <xdr:nvCxnSpPr>
        <xdr:cNvPr id="238" name="直線コネクタ 237">
          <a:extLst>
            <a:ext uri="{FF2B5EF4-FFF2-40B4-BE49-F238E27FC236}">
              <a16:creationId xmlns:a16="http://schemas.microsoft.com/office/drawing/2014/main" id="{60C0D215-08E5-4C85-A664-63B83DBEEAE0}"/>
            </a:ext>
          </a:extLst>
        </xdr:cNvPr>
        <xdr:cNvCxnSpPr/>
      </xdr:nvCxnSpPr>
      <xdr:spPr>
        <a:xfrm flipV="1">
          <a:off x="2908300" y="16508381"/>
          <a:ext cx="889000" cy="10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FBEB301F-E470-40B4-8B86-6A5935BEB97B}"/>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40" name="テキスト ボックス 239">
          <a:extLst>
            <a:ext uri="{FF2B5EF4-FFF2-40B4-BE49-F238E27FC236}">
              <a16:creationId xmlns:a16="http://schemas.microsoft.com/office/drawing/2014/main" id="{B7F93183-0C4F-4603-97E1-654BA55E153E}"/>
            </a:ext>
          </a:extLst>
        </xdr:cNvPr>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149439</xdr:rowOff>
    </xdr:from>
    <xdr:to>
      <xdr:col>15</xdr:col>
      <xdr:colOff>50800</xdr:colOff>
      <xdr:row>96</xdr:row>
      <xdr:rowOff>159032</xdr:rowOff>
    </xdr:to>
    <xdr:cxnSp macro="">
      <xdr:nvCxnSpPr>
        <xdr:cNvPr id="241" name="直線コネクタ 240">
          <a:extLst>
            <a:ext uri="{FF2B5EF4-FFF2-40B4-BE49-F238E27FC236}">
              <a16:creationId xmlns:a16="http://schemas.microsoft.com/office/drawing/2014/main" id="{F2F13BE9-E6C6-43CE-A726-DA0EFC6AB290}"/>
            </a:ext>
          </a:extLst>
        </xdr:cNvPr>
        <xdr:cNvCxnSpPr/>
      </xdr:nvCxnSpPr>
      <xdr:spPr>
        <a:xfrm>
          <a:off x="2019300" y="16608639"/>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AFFB7FA8-4142-4B19-BD3F-ABC59B55A71F}"/>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a:extLst>
            <a:ext uri="{FF2B5EF4-FFF2-40B4-BE49-F238E27FC236}">
              <a16:creationId xmlns:a16="http://schemas.microsoft.com/office/drawing/2014/main" id="{DE3C01A1-47F8-42B3-A2FF-80097DB868D9}"/>
            </a:ext>
          </a:extLst>
        </xdr:cNvPr>
        <xdr:cNvSpPr txBox="1"/>
      </xdr:nvSpPr>
      <xdr:spPr>
        <a:xfrm>
          <a:off x="2641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136979</xdr:rowOff>
    </xdr:from>
    <xdr:to>
      <xdr:col>10</xdr:col>
      <xdr:colOff>114300</xdr:colOff>
      <xdr:row>96</xdr:row>
      <xdr:rowOff>149439</xdr:rowOff>
    </xdr:to>
    <xdr:cxnSp macro="">
      <xdr:nvCxnSpPr>
        <xdr:cNvPr id="244" name="直線コネクタ 243">
          <a:extLst>
            <a:ext uri="{FF2B5EF4-FFF2-40B4-BE49-F238E27FC236}">
              <a16:creationId xmlns:a16="http://schemas.microsoft.com/office/drawing/2014/main" id="{E054253B-168F-4D1C-8125-FFE119C68C2F}"/>
            </a:ext>
          </a:extLst>
        </xdr:cNvPr>
        <xdr:cNvCxnSpPr/>
      </xdr:nvCxnSpPr>
      <xdr:spPr>
        <a:xfrm>
          <a:off x="1130300" y="16596179"/>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2D2003E4-9E8C-49A4-B216-5C9801A57F2A}"/>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61665</xdr:rowOff>
    </xdr:from>
    <xdr:ext cx="534377" cy="259045"/>
    <xdr:sp macro="" textlink="">
      <xdr:nvSpPr>
        <xdr:cNvPr id="246" name="テキスト ボックス 245">
          <a:extLst>
            <a:ext uri="{FF2B5EF4-FFF2-40B4-BE49-F238E27FC236}">
              <a16:creationId xmlns:a16="http://schemas.microsoft.com/office/drawing/2014/main" id="{9B7A9FC7-8CFD-4402-838E-FD654EABFE19}"/>
            </a:ext>
          </a:extLst>
        </xdr:cNvPr>
        <xdr:cNvSpPr txBox="1"/>
      </xdr:nvSpPr>
      <xdr:spPr>
        <a:xfrm>
          <a:off x="1752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373D69E5-8092-4F26-81F3-7A5134DD11D6}"/>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58976</xdr:rowOff>
    </xdr:from>
    <xdr:ext cx="534377" cy="259045"/>
    <xdr:sp macro="" textlink="">
      <xdr:nvSpPr>
        <xdr:cNvPr id="248" name="テキスト ボックス 247">
          <a:extLst>
            <a:ext uri="{FF2B5EF4-FFF2-40B4-BE49-F238E27FC236}">
              <a16:creationId xmlns:a16="http://schemas.microsoft.com/office/drawing/2014/main" id="{0159C2BB-486C-4397-B93A-0180BFD5C754}"/>
            </a:ext>
          </a:extLst>
        </xdr:cNvPr>
        <xdr:cNvSpPr txBox="1"/>
      </xdr:nvSpPr>
      <xdr:spPr>
        <a:xfrm>
          <a:off x="863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33DB87B-EB09-4A4E-9446-C115937485E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0C22305-57F3-4C9A-B13D-927890F677F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D75108AB-16AB-4A69-8098-133B8E37F33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17AEB967-C8D7-4AF9-B086-512B87F1D3A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92FF249-6B6E-4107-9B08-9B783480F40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98166</xdr:rowOff>
    </xdr:from>
    <xdr:to>
      <xdr:col>24</xdr:col>
      <xdr:colOff>114300</xdr:colOff>
      <xdr:row>96</xdr:row>
      <xdr:rowOff>28316</xdr:rowOff>
    </xdr:to>
    <xdr:sp macro="" textlink="">
      <xdr:nvSpPr>
        <xdr:cNvPr id="254" name="楕円 253">
          <a:extLst>
            <a:ext uri="{FF2B5EF4-FFF2-40B4-BE49-F238E27FC236}">
              <a16:creationId xmlns:a16="http://schemas.microsoft.com/office/drawing/2014/main" id="{1FE38D19-DF84-4598-A165-0974FBAF9E80}"/>
            </a:ext>
          </a:extLst>
        </xdr:cNvPr>
        <xdr:cNvSpPr/>
      </xdr:nvSpPr>
      <xdr:spPr>
        <a:xfrm>
          <a:off x="4584700" y="1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121043</xdr:rowOff>
    </xdr:from>
    <xdr:ext cx="534377" cy="259045"/>
    <xdr:sp macro="" textlink="">
      <xdr:nvSpPr>
        <xdr:cNvPr id="255" name="衛生費該当値テキスト">
          <a:extLst>
            <a:ext uri="{FF2B5EF4-FFF2-40B4-BE49-F238E27FC236}">
              <a16:creationId xmlns:a16="http://schemas.microsoft.com/office/drawing/2014/main" id="{6712B98F-AA49-48D7-8698-9FEC317BFF97}"/>
            </a:ext>
          </a:extLst>
        </xdr:cNvPr>
        <xdr:cNvSpPr txBox="1"/>
      </xdr:nvSpPr>
      <xdr:spPr>
        <a:xfrm>
          <a:off x="4686300" y="1623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169831</xdr:rowOff>
    </xdr:from>
    <xdr:to>
      <xdr:col>20</xdr:col>
      <xdr:colOff>38100</xdr:colOff>
      <xdr:row>96</xdr:row>
      <xdr:rowOff>99981</xdr:rowOff>
    </xdr:to>
    <xdr:sp macro="" textlink="">
      <xdr:nvSpPr>
        <xdr:cNvPr id="256" name="楕円 255">
          <a:extLst>
            <a:ext uri="{FF2B5EF4-FFF2-40B4-BE49-F238E27FC236}">
              <a16:creationId xmlns:a16="http://schemas.microsoft.com/office/drawing/2014/main" id="{471FEC66-9EA8-4E29-B850-8FD1A1468E4F}"/>
            </a:ext>
          </a:extLst>
        </xdr:cNvPr>
        <xdr:cNvSpPr/>
      </xdr:nvSpPr>
      <xdr:spPr>
        <a:xfrm>
          <a:off x="3746500" y="164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116508</xdr:rowOff>
    </xdr:from>
    <xdr:ext cx="534377" cy="259045"/>
    <xdr:sp macro="" textlink="">
      <xdr:nvSpPr>
        <xdr:cNvPr id="257" name="テキスト ボックス 256">
          <a:extLst>
            <a:ext uri="{FF2B5EF4-FFF2-40B4-BE49-F238E27FC236}">
              <a16:creationId xmlns:a16="http://schemas.microsoft.com/office/drawing/2014/main" id="{E0977C21-0F0E-4BE1-BB67-17227FF642AD}"/>
            </a:ext>
          </a:extLst>
        </xdr:cNvPr>
        <xdr:cNvSpPr txBox="1"/>
      </xdr:nvSpPr>
      <xdr:spPr>
        <a:xfrm>
          <a:off x="3530111" y="162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108232</xdr:rowOff>
    </xdr:from>
    <xdr:to>
      <xdr:col>15</xdr:col>
      <xdr:colOff>101600</xdr:colOff>
      <xdr:row>97</xdr:row>
      <xdr:rowOff>38382</xdr:rowOff>
    </xdr:to>
    <xdr:sp macro="" textlink="">
      <xdr:nvSpPr>
        <xdr:cNvPr id="258" name="楕円 257">
          <a:extLst>
            <a:ext uri="{FF2B5EF4-FFF2-40B4-BE49-F238E27FC236}">
              <a16:creationId xmlns:a16="http://schemas.microsoft.com/office/drawing/2014/main" id="{493CB08C-B9D3-4AFC-AD12-E8CC2D714281}"/>
            </a:ext>
          </a:extLst>
        </xdr:cNvPr>
        <xdr:cNvSpPr/>
      </xdr:nvSpPr>
      <xdr:spPr>
        <a:xfrm>
          <a:off x="2857500" y="165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54909</xdr:rowOff>
    </xdr:from>
    <xdr:ext cx="534377" cy="259045"/>
    <xdr:sp macro="" textlink="">
      <xdr:nvSpPr>
        <xdr:cNvPr id="259" name="テキスト ボックス 258">
          <a:extLst>
            <a:ext uri="{FF2B5EF4-FFF2-40B4-BE49-F238E27FC236}">
              <a16:creationId xmlns:a16="http://schemas.microsoft.com/office/drawing/2014/main" id="{1D629922-6A48-4675-ABAE-DA86244E8243}"/>
            </a:ext>
          </a:extLst>
        </xdr:cNvPr>
        <xdr:cNvSpPr txBox="1"/>
      </xdr:nvSpPr>
      <xdr:spPr>
        <a:xfrm>
          <a:off x="2641111" y="1634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98639</xdr:rowOff>
    </xdr:from>
    <xdr:to>
      <xdr:col>10</xdr:col>
      <xdr:colOff>165100</xdr:colOff>
      <xdr:row>97</xdr:row>
      <xdr:rowOff>28789</xdr:rowOff>
    </xdr:to>
    <xdr:sp macro="" textlink="">
      <xdr:nvSpPr>
        <xdr:cNvPr id="260" name="楕円 259">
          <a:extLst>
            <a:ext uri="{FF2B5EF4-FFF2-40B4-BE49-F238E27FC236}">
              <a16:creationId xmlns:a16="http://schemas.microsoft.com/office/drawing/2014/main" id="{A527D5E6-3554-455D-BC8B-CB64DD650ADA}"/>
            </a:ext>
          </a:extLst>
        </xdr:cNvPr>
        <xdr:cNvSpPr/>
      </xdr:nvSpPr>
      <xdr:spPr>
        <a:xfrm>
          <a:off x="1968500" y="165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45316</xdr:rowOff>
    </xdr:from>
    <xdr:ext cx="534377" cy="259045"/>
    <xdr:sp macro="" textlink="">
      <xdr:nvSpPr>
        <xdr:cNvPr id="261" name="テキスト ボックス 260">
          <a:extLst>
            <a:ext uri="{FF2B5EF4-FFF2-40B4-BE49-F238E27FC236}">
              <a16:creationId xmlns:a16="http://schemas.microsoft.com/office/drawing/2014/main" id="{7A408558-45BC-43B5-B004-2C43C3A36D83}"/>
            </a:ext>
          </a:extLst>
        </xdr:cNvPr>
        <xdr:cNvSpPr txBox="1"/>
      </xdr:nvSpPr>
      <xdr:spPr>
        <a:xfrm>
          <a:off x="1752111" y="163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86179</xdr:rowOff>
    </xdr:from>
    <xdr:to>
      <xdr:col>6</xdr:col>
      <xdr:colOff>38100</xdr:colOff>
      <xdr:row>97</xdr:row>
      <xdr:rowOff>16329</xdr:rowOff>
    </xdr:to>
    <xdr:sp macro="" textlink="">
      <xdr:nvSpPr>
        <xdr:cNvPr id="262" name="楕円 261">
          <a:extLst>
            <a:ext uri="{FF2B5EF4-FFF2-40B4-BE49-F238E27FC236}">
              <a16:creationId xmlns:a16="http://schemas.microsoft.com/office/drawing/2014/main" id="{50FB7EF7-2980-4686-9B64-99CCB8373D36}"/>
            </a:ext>
          </a:extLst>
        </xdr:cNvPr>
        <xdr:cNvSpPr/>
      </xdr:nvSpPr>
      <xdr:spPr>
        <a:xfrm>
          <a:off x="1079500" y="165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32856</xdr:rowOff>
    </xdr:from>
    <xdr:ext cx="534377" cy="259045"/>
    <xdr:sp macro="" textlink="">
      <xdr:nvSpPr>
        <xdr:cNvPr id="263" name="テキスト ボックス 262">
          <a:extLst>
            <a:ext uri="{FF2B5EF4-FFF2-40B4-BE49-F238E27FC236}">
              <a16:creationId xmlns:a16="http://schemas.microsoft.com/office/drawing/2014/main" id="{E0743571-D905-4DFB-8828-81EAD892B196}"/>
            </a:ext>
          </a:extLst>
        </xdr:cNvPr>
        <xdr:cNvSpPr txBox="1"/>
      </xdr:nvSpPr>
      <xdr:spPr>
        <a:xfrm>
          <a:off x="863111" y="163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89B93C05-E0B2-43A0-B062-C04AF2D68B9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750818A1-76E3-4C7F-8E59-D986CB941BF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C40F5C4F-6E1C-488D-A167-A92129AB40A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516DE9DE-CDC9-4EC0-8405-0415DE96CF6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ABD42C60-C103-4EF2-A236-8A7CD79EB41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A0E2B096-0F7B-4249-BB22-9F90E5238D2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BB57BBCD-1A29-4EB3-926B-C822EFCC0E1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DE432484-DE88-4C15-AE45-111E9743C12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241327C6-2C44-4BA9-8647-2D804A6B413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1336CCDA-0D51-4001-A72B-E9D0E9DE1725}"/>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1B571476-F56E-42AE-850E-465913D4DB28}"/>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D9C83C59-9D7C-4C01-9DAB-9782E82E7CD3}"/>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3D9D5D1B-1069-432B-BBDC-CC1FD1C874B7}"/>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AFEFF4B4-7C80-436D-92A8-961C2F8EF78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4BF3B8D8-C68E-4106-ADE8-2A6B692EDEB4}"/>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90C5BB0E-CC86-4183-A317-3535082812F1}"/>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7284FDB6-9FDD-427B-A949-E3FC96197CE2}"/>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DFD73DBE-10D2-4545-AB52-A6A3AA755A1F}"/>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DB64A9C4-024F-4AC5-9005-2D4FA9E33AF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29C0AA7F-CB31-441F-99CD-E3AD6FF50F5D}"/>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D7EBC018-B74A-4154-A4FA-179EBAB5620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12570CD-1C25-427A-97C0-8B48024DFE17}"/>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9EB54619-A0B0-4857-B7DD-852F177C0BC8}"/>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6EBD2AC0-7BB2-4DED-8A58-294D6C8E7DD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E95CF2FA-495D-477B-98F4-45DAE223B643}"/>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976FB9C3-C896-47AC-BD76-CD0310BDB30A}"/>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101981</xdr:rowOff>
    </xdr:from>
    <xdr:to>
      <xdr:col>55</xdr:col>
      <xdr:colOff>0</xdr:colOff>
      <xdr:row>37</xdr:row>
      <xdr:rowOff>105867</xdr:rowOff>
    </xdr:to>
    <xdr:cxnSp macro="">
      <xdr:nvCxnSpPr>
        <xdr:cNvPr id="290" name="直線コネクタ 289">
          <a:extLst>
            <a:ext uri="{FF2B5EF4-FFF2-40B4-BE49-F238E27FC236}">
              <a16:creationId xmlns:a16="http://schemas.microsoft.com/office/drawing/2014/main" id="{DC37C27E-2C92-4DFA-AEE7-AFC1AAA6566D}"/>
            </a:ext>
          </a:extLst>
        </xdr:cNvPr>
        <xdr:cNvCxnSpPr/>
      </xdr:nvCxnSpPr>
      <xdr:spPr>
        <a:xfrm flipV="1">
          <a:off x="9639300" y="6445631"/>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a:extLst>
            <a:ext uri="{FF2B5EF4-FFF2-40B4-BE49-F238E27FC236}">
              <a16:creationId xmlns:a16="http://schemas.microsoft.com/office/drawing/2014/main" id="{291732AC-9A2E-44E4-A5D1-1B95CC0E7438}"/>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3E4103E5-CEAD-4941-BBA9-E74B094E99B2}"/>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105867</xdr:rowOff>
    </xdr:from>
    <xdr:to>
      <xdr:col>50</xdr:col>
      <xdr:colOff>114300</xdr:colOff>
      <xdr:row>37</xdr:row>
      <xdr:rowOff>109753</xdr:rowOff>
    </xdr:to>
    <xdr:cxnSp macro="">
      <xdr:nvCxnSpPr>
        <xdr:cNvPr id="293" name="直線コネクタ 292">
          <a:extLst>
            <a:ext uri="{FF2B5EF4-FFF2-40B4-BE49-F238E27FC236}">
              <a16:creationId xmlns:a16="http://schemas.microsoft.com/office/drawing/2014/main" id="{48F35D22-96B8-4646-A608-97AFC9AF64F4}"/>
            </a:ext>
          </a:extLst>
        </xdr:cNvPr>
        <xdr:cNvCxnSpPr/>
      </xdr:nvCxnSpPr>
      <xdr:spPr>
        <a:xfrm flipV="1">
          <a:off x="8750300" y="644951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6FBB65C7-29CB-43A7-97B8-FC250F3F0FAB}"/>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5" name="テキスト ボックス 294">
          <a:extLst>
            <a:ext uri="{FF2B5EF4-FFF2-40B4-BE49-F238E27FC236}">
              <a16:creationId xmlns:a16="http://schemas.microsoft.com/office/drawing/2014/main" id="{020E1090-DA1D-47BE-8F70-5402E4C21008}"/>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109753</xdr:rowOff>
    </xdr:from>
    <xdr:to>
      <xdr:col>45</xdr:col>
      <xdr:colOff>177800</xdr:colOff>
      <xdr:row>37</xdr:row>
      <xdr:rowOff>114097</xdr:rowOff>
    </xdr:to>
    <xdr:cxnSp macro="">
      <xdr:nvCxnSpPr>
        <xdr:cNvPr id="296" name="直線コネクタ 295">
          <a:extLst>
            <a:ext uri="{FF2B5EF4-FFF2-40B4-BE49-F238E27FC236}">
              <a16:creationId xmlns:a16="http://schemas.microsoft.com/office/drawing/2014/main" id="{53BAF255-7E59-4BD6-9803-399FA5FB4FF5}"/>
            </a:ext>
          </a:extLst>
        </xdr:cNvPr>
        <xdr:cNvCxnSpPr/>
      </xdr:nvCxnSpPr>
      <xdr:spPr>
        <a:xfrm flipV="1">
          <a:off x="7861300" y="645340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48C719F6-4025-42BC-AF34-DE3D2A32C4D1}"/>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298" name="テキスト ボックス 297">
          <a:extLst>
            <a:ext uri="{FF2B5EF4-FFF2-40B4-BE49-F238E27FC236}">
              <a16:creationId xmlns:a16="http://schemas.microsoft.com/office/drawing/2014/main" id="{5ADAAA07-C209-4683-9F36-E8E5CA4AD63D}"/>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114097</xdr:rowOff>
    </xdr:from>
    <xdr:to>
      <xdr:col>41</xdr:col>
      <xdr:colOff>50800</xdr:colOff>
      <xdr:row>37</xdr:row>
      <xdr:rowOff>117754</xdr:rowOff>
    </xdr:to>
    <xdr:cxnSp macro="">
      <xdr:nvCxnSpPr>
        <xdr:cNvPr id="299" name="直線コネクタ 298">
          <a:extLst>
            <a:ext uri="{FF2B5EF4-FFF2-40B4-BE49-F238E27FC236}">
              <a16:creationId xmlns:a16="http://schemas.microsoft.com/office/drawing/2014/main" id="{19028671-DA69-4340-AAF1-E15DEF361DE5}"/>
            </a:ext>
          </a:extLst>
        </xdr:cNvPr>
        <xdr:cNvCxnSpPr/>
      </xdr:nvCxnSpPr>
      <xdr:spPr>
        <a:xfrm flipV="1">
          <a:off x="6972300" y="645774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4A2CE08E-799F-4F6C-BFD1-905B8EB4DC0F}"/>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69842</xdr:rowOff>
    </xdr:from>
    <xdr:ext cx="378565" cy="259045"/>
    <xdr:sp macro="" textlink="">
      <xdr:nvSpPr>
        <xdr:cNvPr id="301" name="テキスト ボックス 300">
          <a:extLst>
            <a:ext uri="{FF2B5EF4-FFF2-40B4-BE49-F238E27FC236}">
              <a16:creationId xmlns:a16="http://schemas.microsoft.com/office/drawing/2014/main" id="{E59B6AED-AFA3-4C54-8589-BDEF2F84C997}"/>
            </a:ext>
          </a:extLst>
        </xdr:cNvPr>
        <xdr:cNvSpPr txBox="1"/>
      </xdr:nvSpPr>
      <xdr:spPr>
        <a:xfrm>
          <a:off x="7672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823F217E-D3B2-4472-8D92-01465BD70AE2}"/>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303" name="テキスト ボックス 302">
          <a:extLst>
            <a:ext uri="{FF2B5EF4-FFF2-40B4-BE49-F238E27FC236}">
              <a16:creationId xmlns:a16="http://schemas.microsoft.com/office/drawing/2014/main" id="{E48FB8D0-5EF8-4584-B197-23416E93B974}"/>
            </a:ext>
          </a:extLst>
        </xdr:cNvPr>
        <xdr:cNvSpPr txBox="1"/>
      </xdr:nvSpPr>
      <xdr:spPr>
        <a:xfrm>
          <a:off x="6783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4A610A6A-7955-4A8A-B1C2-B4E6CE562F9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DB53DC2B-3511-4F06-8C45-2FDF6253372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CE9A8DDF-C5E5-4504-B303-D395D70667A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7653F66C-E978-4417-9F96-0825FF9FEB9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45C57B4-B5A4-4850-B442-4A42CBA7ABD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51181</xdr:rowOff>
    </xdr:from>
    <xdr:to>
      <xdr:col>55</xdr:col>
      <xdr:colOff>50800</xdr:colOff>
      <xdr:row>37</xdr:row>
      <xdr:rowOff>152781</xdr:rowOff>
    </xdr:to>
    <xdr:sp macro="" textlink="">
      <xdr:nvSpPr>
        <xdr:cNvPr id="309" name="楕円 308">
          <a:extLst>
            <a:ext uri="{FF2B5EF4-FFF2-40B4-BE49-F238E27FC236}">
              <a16:creationId xmlns:a16="http://schemas.microsoft.com/office/drawing/2014/main" id="{7B1DBB15-6598-427C-96E3-024669574BEC}"/>
            </a:ext>
          </a:extLst>
        </xdr:cNvPr>
        <xdr:cNvSpPr/>
      </xdr:nvSpPr>
      <xdr:spPr>
        <a:xfrm>
          <a:off x="104267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74058</xdr:rowOff>
    </xdr:from>
    <xdr:ext cx="378565" cy="259045"/>
    <xdr:sp macro="" textlink="">
      <xdr:nvSpPr>
        <xdr:cNvPr id="310" name="労働費該当値テキスト">
          <a:extLst>
            <a:ext uri="{FF2B5EF4-FFF2-40B4-BE49-F238E27FC236}">
              <a16:creationId xmlns:a16="http://schemas.microsoft.com/office/drawing/2014/main" id="{B4DB3A58-F602-4E36-9C96-027B26EDA477}"/>
            </a:ext>
          </a:extLst>
        </xdr:cNvPr>
        <xdr:cNvSpPr txBox="1"/>
      </xdr:nvSpPr>
      <xdr:spPr>
        <a:xfrm>
          <a:off x="10528300" y="6246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55067</xdr:rowOff>
    </xdr:from>
    <xdr:to>
      <xdr:col>50</xdr:col>
      <xdr:colOff>165100</xdr:colOff>
      <xdr:row>37</xdr:row>
      <xdr:rowOff>156667</xdr:rowOff>
    </xdr:to>
    <xdr:sp macro="" textlink="">
      <xdr:nvSpPr>
        <xdr:cNvPr id="311" name="楕円 310">
          <a:extLst>
            <a:ext uri="{FF2B5EF4-FFF2-40B4-BE49-F238E27FC236}">
              <a16:creationId xmlns:a16="http://schemas.microsoft.com/office/drawing/2014/main" id="{8D03F76F-2EAE-4B8B-8C31-342105C1222D}"/>
            </a:ext>
          </a:extLst>
        </xdr:cNvPr>
        <xdr:cNvSpPr/>
      </xdr:nvSpPr>
      <xdr:spPr>
        <a:xfrm>
          <a:off x="95885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1744</xdr:rowOff>
    </xdr:from>
    <xdr:ext cx="378565" cy="259045"/>
    <xdr:sp macro="" textlink="">
      <xdr:nvSpPr>
        <xdr:cNvPr id="312" name="テキスト ボックス 311">
          <a:extLst>
            <a:ext uri="{FF2B5EF4-FFF2-40B4-BE49-F238E27FC236}">
              <a16:creationId xmlns:a16="http://schemas.microsoft.com/office/drawing/2014/main" id="{A507EC30-CFB8-417A-84C8-EAEBDB471382}"/>
            </a:ext>
          </a:extLst>
        </xdr:cNvPr>
        <xdr:cNvSpPr txBox="1"/>
      </xdr:nvSpPr>
      <xdr:spPr>
        <a:xfrm>
          <a:off x="9450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58953</xdr:rowOff>
    </xdr:from>
    <xdr:to>
      <xdr:col>46</xdr:col>
      <xdr:colOff>38100</xdr:colOff>
      <xdr:row>37</xdr:row>
      <xdr:rowOff>160553</xdr:rowOff>
    </xdr:to>
    <xdr:sp macro="" textlink="">
      <xdr:nvSpPr>
        <xdr:cNvPr id="313" name="楕円 312">
          <a:extLst>
            <a:ext uri="{FF2B5EF4-FFF2-40B4-BE49-F238E27FC236}">
              <a16:creationId xmlns:a16="http://schemas.microsoft.com/office/drawing/2014/main" id="{2751C340-BE2A-46AD-A1B1-46E239FA7D31}"/>
            </a:ext>
          </a:extLst>
        </xdr:cNvPr>
        <xdr:cNvSpPr/>
      </xdr:nvSpPr>
      <xdr:spPr>
        <a:xfrm>
          <a:off x="86995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314" name="テキスト ボックス 313">
          <a:extLst>
            <a:ext uri="{FF2B5EF4-FFF2-40B4-BE49-F238E27FC236}">
              <a16:creationId xmlns:a16="http://schemas.microsoft.com/office/drawing/2014/main" id="{CB630874-9442-4918-9F3B-94C0B14DF64C}"/>
            </a:ext>
          </a:extLst>
        </xdr:cNvPr>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63297</xdr:rowOff>
    </xdr:from>
    <xdr:to>
      <xdr:col>41</xdr:col>
      <xdr:colOff>101600</xdr:colOff>
      <xdr:row>37</xdr:row>
      <xdr:rowOff>164897</xdr:rowOff>
    </xdr:to>
    <xdr:sp macro="" textlink="">
      <xdr:nvSpPr>
        <xdr:cNvPr id="315" name="楕円 314">
          <a:extLst>
            <a:ext uri="{FF2B5EF4-FFF2-40B4-BE49-F238E27FC236}">
              <a16:creationId xmlns:a16="http://schemas.microsoft.com/office/drawing/2014/main" id="{FA1C05D8-39A1-4827-9391-4F7BFED68725}"/>
            </a:ext>
          </a:extLst>
        </xdr:cNvPr>
        <xdr:cNvSpPr/>
      </xdr:nvSpPr>
      <xdr:spPr>
        <a:xfrm>
          <a:off x="7810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9974</xdr:rowOff>
    </xdr:from>
    <xdr:ext cx="378565" cy="259045"/>
    <xdr:sp macro="" textlink="">
      <xdr:nvSpPr>
        <xdr:cNvPr id="316" name="テキスト ボックス 315">
          <a:extLst>
            <a:ext uri="{FF2B5EF4-FFF2-40B4-BE49-F238E27FC236}">
              <a16:creationId xmlns:a16="http://schemas.microsoft.com/office/drawing/2014/main" id="{3C874DF3-A0CB-4293-B797-83CC96C401AF}"/>
            </a:ext>
          </a:extLst>
        </xdr:cNvPr>
        <xdr:cNvSpPr txBox="1"/>
      </xdr:nvSpPr>
      <xdr:spPr>
        <a:xfrm>
          <a:off x="7672017" y="6182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66954</xdr:rowOff>
    </xdr:from>
    <xdr:to>
      <xdr:col>36</xdr:col>
      <xdr:colOff>165100</xdr:colOff>
      <xdr:row>37</xdr:row>
      <xdr:rowOff>168554</xdr:rowOff>
    </xdr:to>
    <xdr:sp macro="" textlink="">
      <xdr:nvSpPr>
        <xdr:cNvPr id="317" name="楕円 316">
          <a:extLst>
            <a:ext uri="{FF2B5EF4-FFF2-40B4-BE49-F238E27FC236}">
              <a16:creationId xmlns:a16="http://schemas.microsoft.com/office/drawing/2014/main" id="{8EF411DF-D425-4363-8137-42D969DF9425}"/>
            </a:ext>
          </a:extLst>
        </xdr:cNvPr>
        <xdr:cNvSpPr/>
      </xdr:nvSpPr>
      <xdr:spPr>
        <a:xfrm>
          <a:off x="6921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13631</xdr:rowOff>
    </xdr:from>
    <xdr:ext cx="378565" cy="259045"/>
    <xdr:sp macro="" textlink="">
      <xdr:nvSpPr>
        <xdr:cNvPr id="318" name="テキスト ボックス 317">
          <a:extLst>
            <a:ext uri="{FF2B5EF4-FFF2-40B4-BE49-F238E27FC236}">
              <a16:creationId xmlns:a16="http://schemas.microsoft.com/office/drawing/2014/main" id="{03FB09F9-6803-464F-ABE5-41DC11F7A45D}"/>
            </a:ext>
          </a:extLst>
        </xdr:cNvPr>
        <xdr:cNvSpPr txBox="1"/>
      </xdr:nvSpPr>
      <xdr:spPr>
        <a:xfrm>
          <a:off x="6783017" y="61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1CCFA217-CD8C-477C-8795-6AAAC3CD527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49444A9B-117A-4975-94C4-7D9B377C6C1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1959D63F-FEA0-40C3-8704-D85D537FCC2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B291225D-522E-4090-9C3F-330A20C85E8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9981C683-1FFE-4F29-A0F3-B718F6E583F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CEB92334-6C2D-4930-A3E0-2000D29B61F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3FB93B58-01A0-47A6-81A6-64075F5698B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2EAD8622-8B08-4400-9263-7579A963DB0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53874CF6-07F6-468C-947E-5902272D168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5515B615-CD3C-46C9-B5D1-593B412E5AF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361F8596-C1CD-4B00-A1AC-4BAAF9D8980B}"/>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25665C41-2A0E-4D4E-994D-719C1C552489}"/>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59B223A0-6469-4DC1-84E8-C8631BB043DB}"/>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75575455-C13F-42F5-9F78-B74A31598DFD}"/>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54302F01-AD90-4ED6-926F-49D602080CD8}"/>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A9856072-161C-4F4F-AD76-64C9F745635E}"/>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D510F60F-17BA-4C0B-9663-319EACA92E54}"/>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BEA1DBAB-681A-4C01-B046-408B9B514CAE}"/>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D332388F-B5AF-4FAD-922A-B0E2E95A337D}"/>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7B766F37-106E-4D0E-B362-69F21DC55649}"/>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3D056D67-7F08-4840-9B9E-632D7A12CE12}"/>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65C36F72-2431-4BAC-831F-0036AE648239}"/>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2E6D0F77-A472-4ED0-8554-8B818D67366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F9A43672-507F-4D54-91FC-A842575BDEE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6518FC66-68CE-4BED-96CF-B5F6A498C34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2101EBF3-0425-4426-8CEE-84EAA8089985}"/>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19996BED-97E6-4C5D-B9D8-F134756EA9C5}"/>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F422F4FF-9F99-4D27-8D55-35B4B76BB452}"/>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133E6F11-C676-480E-932C-15B45C70E46F}"/>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81B34162-3DDD-414D-BA7E-1B7DB7B26A69}"/>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134736</xdr:rowOff>
    </xdr:from>
    <xdr:to>
      <xdr:col>55</xdr:col>
      <xdr:colOff>0</xdr:colOff>
      <xdr:row>56</xdr:row>
      <xdr:rowOff>13758</xdr:rowOff>
    </xdr:to>
    <xdr:cxnSp macro="">
      <xdr:nvCxnSpPr>
        <xdr:cNvPr id="349" name="直線コネクタ 348">
          <a:extLst>
            <a:ext uri="{FF2B5EF4-FFF2-40B4-BE49-F238E27FC236}">
              <a16:creationId xmlns:a16="http://schemas.microsoft.com/office/drawing/2014/main" id="{264E386F-E0C3-49FB-B1D7-1A4214503E5F}"/>
            </a:ext>
          </a:extLst>
        </xdr:cNvPr>
        <xdr:cNvCxnSpPr/>
      </xdr:nvCxnSpPr>
      <xdr:spPr>
        <a:xfrm>
          <a:off x="9639300" y="9564486"/>
          <a:ext cx="838200" cy="5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E71896DA-E15D-4928-A702-E07A5739F42E}"/>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6369E952-577F-476C-B170-B70A1D561C5D}"/>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134736</xdr:rowOff>
    </xdr:from>
    <xdr:to>
      <xdr:col>50</xdr:col>
      <xdr:colOff>114300</xdr:colOff>
      <xdr:row>56</xdr:row>
      <xdr:rowOff>34282</xdr:rowOff>
    </xdr:to>
    <xdr:cxnSp macro="">
      <xdr:nvCxnSpPr>
        <xdr:cNvPr id="352" name="直線コネクタ 351">
          <a:extLst>
            <a:ext uri="{FF2B5EF4-FFF2-40B4-BE49-F238E27FC236}">
              <a16:creationId xmlns:a16="http://schemas.microsoft.com/office/drawing/2014/main" id="{73709955-438A-4386-B78A-C77CCCAE2350}"/>
            </a:ext>
          </a:extLst>
        </xdr:cNvPr>
        <xdr:cNvCxnSpPr/>
      </xdr:nvCxnSpPr>
      <xdr:spPr>
        <a:xfrm flipV="1">
          <a:off x="8750300" y="9564486"/>
          <a:ext cx="889000" cy="7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68D4BA07-57B8-4FFE-9E06-9C9F80CD70D4}"/>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138601</xdr:rowOff>
    </xdr:from>
    <xdr:ext cx="534377" cy="259045"/>
    <xdr:sp macro="" textlink="">
      <xdr:nvSpPr>
        <xdr:cNvPr id="354" name="テキスト ボックス 353">
          <a:extLst>
            <a:ext uri="{FF2B5EF4-FFF2-40B4-BE49-F238E27FC236}">
              <a16:creationId xmlns:a16="http://schemas.microsoft.com/office/drawing/2014/main" id="{E375DD18-3B3F-4D6A-B64B-859943C1AC3D}"/>
            </a:ext>
          </a:extLst>
        </xdr:cNvPr>
        <xdr:cNvSpPr txBox="1"/>
      </xdr:nvSpPr>
      <xdr:spPr>
        <a:xfrm>
          <a:off x="9372111" y="99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34282</xdr:rowOff>
    </xdr:from>
    <xdr:to>
      <xdr:col>45</xdr:col>
      <xdr:colOff>177800</xdr:colOff>
      <xdr:row>56</xdr:row>
      <xdr:rowOff>72704</xdr:rowOff>
    </xdr:to>
    <xdr:cxnSp macro="">
      <xdr:nvCxnSpPr>
        <xdr:cNvPr id="355" name="直線コネクタ 354">
          <a:extLst>
            <a:ext uri="{FF2B5EF4-FFF2-40B4-BE49-F238E27FC236}">
              <a16:creationId xmlns:a16="http://schemas.microsoft.com/office/drawing/2014/main" id="{E86D4390-49DF-47F0-9AAF-90A4475A5E30}"/>
            </a:ext>
          </a:extLst>
        </xdr:cNvPr>
        <xdr:cNvCxnSpPr/>
      </xdr:nvCxnSpPr>
      <xdr:spPr>
        <a:xfrm flipV="1">
          <a:off x="7861300" y="9635482"/>
          <a:ext cx="889000" cy="3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848E7491-ED70-4DE7-B2F7-18F6B4C520DA}"/>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144676</xdr:rowOff>
    </xdr:from>
    <xdr:ext cx="534377" cy="259045"/>
    <xdr:sp macro="" textlink="">
      <xdr:nvSpPr>
        <xdr:cNvPr id="357" name="テキスト ボックス 356">
          <a:extLst>
            <a:ext uri="{FF2B5EF4-FFF2-40B4-BE49-F238E27FC236}">
              <a16:creationId xmlns:a16="http://schemas.microsoft.com/office/drawing/2014/main" id="{DDD347F8-64BB-4808-B8CB-436D98EE4B0E}"/>
            </a:ext>
          </a:extLst>
        </xdr:cNvPr>
        <xdr:cNvSpPr txBox="1"/>
      </xdr:nvSpPr>
      <xdr:spPr>
        <a:xfrm>
          <a:off x="8483111" y="9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35573</xdr:rowOff>
    </xdr:from>
    <xdr:to>
      <xdr:col>41</xdr:col>
      <xdr:colOff>50800</xdr:colOff>
      <xdr:row>56</xdr:row>
      <xdr:rowOff>72704</xdr:rowOff>
    </xdr:to>
    <xdr:cxnSp macro="">
      <xdr:nvCxnSpPr>
        <xdr:cNvPr id="358" name="直線コネクタ 357">
          <a:extLst>
            <a:ext uri="{FF2B5EF4-FFF2-40B4-BE49-F238E27FC236}">
              <a16:creationId xmlns:a16="http://schemas.microsoft.com/office/drawing/2014/main" id="{7A6B27E8-7FA4-4600-96AA-88A690F2482B}"/>
            </a:ext>
          </a:extLst>
        </xdr:cNvPr>
        <xdr:cNvCxnSpPr/>
      </xdr:nvCxnSpPr>
      <xdr:spPr>
        <a:xfrm>
          <a:off x="6972300" y="9636773"/>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A6D4B002-5EF5-498D-8EF1-820D2BF13327}"/>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0" name="テキスト ボックス 359">
          <a:extLst>
            <a:ext uri="{FF2B5EF4-FFF2-40B4-BE49-F238E27FC236}">
              <a16:creationId xmlns:a16="http://schemas.microsoft.com/office/drawing/2014/main" id="{9592E06E-0F80-490E-A3AE-E1D540A87DCF}"/>
            </a:ext>
          </a:extLst>
        </xdr:cNvPr>
        <xdr:cNvSpPr txBox="1"/>
      </xdr:nvSpPr>
      <xdr:spPr>
        <a:xfrm>
          <a:off x="7594111" y="9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EDF7A6B5-3E33-458B-AC54-23E95FF81B33}"/>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116950</xdr:rowOff>
    </xdr:from>
    <xdr:ext cx="534377" cy="259045"/>
    <xdr:sp macro="" textlink="">
      <xdr:nvSpPr>
        <xdr:cNvPr id="362" name="テキスト ボックス 361">
          <a:extLst>
            <a:ext uri="{FF2B5EF4-FFF2-40B4-BE49-F238E27FC236}">
              <a16:creationId xmlns:a16="http://schemas.microsoft.com/office/drawing/2014/main" id="{059FDCE8-9D18-4639-A34E-79FBFDECBE3C}"/>
            </a:ext>
          </a:extLst>
        </xdr:cNvPr>
        <xdr:cNvSpPr txBox="1"/>
      </xdr:nvSpPr>
      <xdr:spPr>
        <a:xfrm>
          <a:off x="6705111" y="98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2F49268-8343-4390-9D14-02F03C665CC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58100381-7D38-4283-A163-0CC3017E053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8D15C463-6D73-4EEC-9E47-ACF03FFE434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A57AA32-14AC-4B33-96BB-0241BA15A3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A25073DB-4D14-41A7-85BC-CC2BA11E18A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134408</xdr:rowOff>
    </xdr:from>
    <xdr:to>
      <xdr:col>55</xdr:col>
      <xdr:colOff>50800</xdr:colOff>
      <xdr:row>56</xdr:row>
      <xdr:rowOff>64558</xdr:rowOff>
    </xdr:to>
    <xdr:sp macro="" textlink="">
      <xdr:nvSpPr>
        <xdr:cNvPr id="368" name="楕円 367">
          <a:extLst>
            <a:ext uri="{FF2B5EF4-FFF2-40B4-BE49-F238E27FC236}">
              <a16:creationId xmlns:a16="http://schemas.microsoft.com/office/drawing/2014/main" id="{5D612BAA-E3AF-4249-9CCE-6EAB54230F6F}"/>
            </a:ext>
          </a:extLst>
        </xdr:cNvPr>
        <xdr:cNvSpPr/>
      </xdr:nvSpPr>
      <xdr:spPr>
        <a:xfrm>
          <a:off x="10426700" y="95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157285</xdr:rowOff>
    </xdr:from>
    <xdr:ext cx="534377" cy="259045"/>
    <xdr:sp macro="" textlink="">
      <xdr:nvSpPr>
        <xdr:cNvPr id="369" name="農林水産業費該当値テキスト">
          <a:extLst>
            <a:ext uri="{FF2B5EF4-FFF2-40B4-BE49-F238E27FC236}">
              <a16:creationId xmlns:a16="http://schemas.microsoft.com/office/drawing/2014/main" id="{4785D18B-B13F-42CB-9473-22164F01DA77}"/>
            </a:ext>
          </a:extLst>
        </xdr:cNvPr>
        <xdr:cNvSpPr txBox="1"/>
      </xdr:nvSpPr>
      <xdr:spPr>
        <a:xfrm>
          <a:off x="10528300" y="941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83936</xdr:rowOff>
    </xdr:from>
    <xdr:to>
      <xdr:col>50</xdr:col>
      <xdr:colOff>165100</xdr:colOff>
      <xdr:row>56</xdr:row>
      <xdr:rowOff>14086</xdr:rowOff>
    </xdr:to>
    <xdr:sp macro="" textlink="">
      <xdr:nvSpPr>
        <xdr:cNvPr id="370" name="楕円 369">
          <a:extLst>
            <a:ext uri="{FF2B5EF4-FFF2-40B4-BE49-F238E27FC236}">
              <a16:creationId xmlns:a16="http://schemas.microsoft.com/office/drawing/2014/main" id="{33E7F5F6-FF43-420F-861B-73E493A32557}"/>
            </a:ext>
          </a:extLst>
        </xdr:cNvPr>
        <xdr:cNvSpPr/>
      </xdr:nvSpPr>
      <xdr:spPr>
        <a:xfrm>
          <a:off x="9588500" y="95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30613</xdr:rowOff>
    </xdr:from>
    <xdr:ext cx="534377" cy="259045"/>
    <xdr:sp macro="" textlink="">
      <xdr:nvSpPr>
        <xdr:cNvPr id="371" name="テキスト ボックス 370">
          <a:extLst>
            <a:ext uri="{FF2B5EF4-FFF2-40B4-BE49-F238E27FC236}">
              <a16:creationId xmlns:a16="http://schemas.microsoft.com/office/drawing/2014/main" id="{F9E9AAD8-4C95-422D-B8AA-B4B6BEA6638C}"/>
            </a:ext>
          </a:extLst>
        </xdr:cNvPr>
        <xdr:cNvSpPr txBox="1"/>
      </xdr:nvSpPr>
      <xdr:spPr>
        <a:xfrm>
          <a:off x="9372111" y="92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154932</xdr:rowOff>
    </xdr:from>
    <xdr:to>
      <xdr:col>46</xdr:col>
      <xdr:colOff>38100</xdr:colOff>
      <xdr:row>56</xdr:row>
      <xdr:rowOff>85082</xdr:rowOff>
    </xdr:to>
    <xdr:sp macro="" textlink="">
      <xdr:nvSpPr>
        <xdr:cNvPr id="372" name="楕円 371">
          <a:extLst>
            <a:ext uri="{FF2B5EF4-FFF2-40B4-BE49-F238E27FC236}">
              <a16:creationId xmlns:a16="http://schemas.microsoft.com/office/drawing/2014/main" id="{99668E80-E38C-4D1E-816B-774F254FFB2A}"/>
            </a:ext>
          </a:extLst>
        </xdr:cNvPr>
        <xdr:cNvSpPr/>
      </xdr:nvSpPr>
      <xdr:spPr>
        <a:xfrm>
          <a:off x="8699500" y="95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101609</xdr:rowOff>
    </xdr:from>
    <xdr:ext cx="534377" cy="259045"/>
    <xdr:sp macro="" textlink="">
      <xdr:nvSpPr>
        <xdr:cNvPr id="373" name="テキスト ボックス 372">
          <a:extLst>
            <a:ext uri="{FF2B5EF4-FFF2-40B4-BE49-F238E27FC236}">
              <a16:creationId xmlns:a16="http://schemas.microsoft.com/office/drawing/2014/main" id="{F1F7E53A-1266-4ABB-BDA8-B179DCBEB3E9}"/>
            </a:ext>
          </a:extLst>
        </xdr:cNvPr>
        <xdr:cNvSpPr txBox="1"/>
      </xdr:nvSpPr>
      <xdr:spPr>
        <a:xfrm>
          <a:off x="8483111" y="935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21904</xdr:rowOff>
    </xdr:from>
    <xdr:to>
      <xdr:col>41</xdr:col>
      <xdr:colOff>101600</xdr:colOff>
      <xdr:row>56</xdr:row>
      <xdr:rowOff>123504</xdr:rowOff>
    </xdr:to>
    <xdr:sp macro="" textlink="">
      <xdr:nvSpPr>
        <xdr:cNvPr id="374" name="楕円 373">
          <a:extLst>
            <a:ext uri="{FF2B5EF4-FFF2-40B4-BE49-F238E27FC236}">
              <a16:creationId xmlns:a16="http://schemas.microsoft.com/office/drawing/2014/main" id="{45A4E8DE-DE82-4DAF-A171-2854F63DFA71}"/>
            </a:ext>
          </a:extLst>
        </xdr:cNvPr>
        <xdr:cNvSpPr/>
      </xdr:nvSpPr>
      <xdr:spPr>
        <a:xfrm>
          <a:off x="7810500" y="96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140031</xdr:rowOff>
    </xdr:from>
    <xdr:ext cx="534377" cy="259045"/>
    <xdr:sp macro="" textlink="">
      <xdr:nvSpPr>
        <xdr:cNvPr id="375" name="テキスト ボックス 374">
          <a:extLst>
            <a:ext uri="{FF2B5EF4-FFF2-40B4-BE49-F238E27FC236}">
              <a16:creationId xmlns:a16="http://schemas.microsoft.com/office/drawing/2014/main" id="{BE96F56F-604A-4F1E-9845-F8095489D315}"/>
            </a:ext>
          </a:extLst>
        </xdr:cNvPr>
        <xdr:cNvSpPr txBox="1"/>
      </xdr:nvSpPr>
      <xdr:spPr>
        <a:xfrm>
          <a:off x="7594111" y="939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156223</xdr:rowOff>
    </xdr:from>
    <xdr:to>
      <xdr:col>36</xdr:col>
      <xdr:colOff>165100</xdr:colOff>
      <xdr:row>56</xdr:row>
      <xdr:rowOff>86373</xdr:rowOff>
    </xdr:to>
    <xdr:sp macro="" textlink="">
      <xdr:nvSpPr>
        <xdr:cNvPr id="376" name="楕円 375">
          <a:extLst>
            <a:ext uri="{FF2B5EF4-FFF2-40B4-BE49-F238E27FC236}">
              <a16:creationId xmlns:a16="http://schemas.microsoft.com/office/drawing/2014/main" id="{BB1F8118-F1D6-4909-AB6A-43B532F184DC}"/>
            </a:ext>
          </a:extLst>
        </xdr:cNvPr>
        <xdr:cNvSpPr/>
      </xdr:nvSpPr>
      <xdr:spPr>
        <a:xfrm>
          <a:off x="6921500" y="9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102900</xdr:rowOff>
    </xdr:from>
    <xdr:ext cx="534377" cy="259045"/>
    <xdr:sp macro="" textlink="">
      <xdr:nvSpPr>
        <xdr:cNvPr id="377" name="テキスト ボックス 376">
          <a:extLst>
            <a:ext uri="{FF2B5EF4-FFF2-40B4-BE49-F238E27FC236}">
              <a16:creationId xmlns:a16="http://schemas.microsoft.com/office/drawing/2014/main" id="{1CFC65EB-CBF1-445C-AE9D-EE7FFCD56F68}"/>
            </a:ext>
          </a:extLst>
        </xdr:cNvPr>
        <xdr:cNvSpPr txBox="1"/>
      </xdr:nvSpPr>
      <xdr:spPr>
        <a:xfrm>
          <a:off x="6705111" y="936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7542A83-88B0-4BF0-969C-789647DFD5B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43713CBC-C76E-496C-969A-16FD1B5C380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6F0DA9B1-9007-4600-9F7F-0F6CD597C46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32DC2393-E08B-4A73-AF8D-E110EB90C2D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79423385-499E-4F46-B543-D3A60C26026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7D2755E9-3948-43CD-BA40-DD3F67289C0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FC1F15DA-DE3B-45BC-9D61-1A827DCFE30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5F31F59E-4949-4E7B-AC78-8F22D9D2182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632D9FDC-CA33-4F3B-96C1-477E6EE19B8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891D5447-B43B-4ECF-97B5-28A343DB5B3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10B1A70D-A079-4BAC-8165-66259DD7A1C6}"/>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4D948A71-5DC0-4BA0-A78C-51A45AA883E9}"/>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BFEA502D-2F37-468A-BCEB-4F222C2DD842}"/>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45DD2942-DCD8-4FE7-9298-7BDA82268F4C}"/>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DD4D2C7E-2478-4BAC-95BE-FB57AB993739}"/>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288B9268-498D-4166-A1F1-323ED3EA2D8A}"/>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192B67DB-5742-4530-B5C5-984791A710B6}"/>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6EE8AB33-CA7C-4DD3-A631-F110513107DF}"/>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D6124B0D-65E7-4571-8210-EE60F7FF9DED}"/>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28B461B0-42DF-47EA-B69D-272B8F8DE638}"/>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66A74BA1-14D8-46A7-A3B7-56386D59CFAA}"/>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3EBDE6D1-3527-4AFF-B000-6D415ECD10FD}"/>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C44DF201-861C-4720-9865-83AD3DE5770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EFED804-0B96-4F90-B0F5-055E1643387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BF8A740C-38BA-4FC7-ACEC-F5549AF1A04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E00A5A3B-AF47-4253-A417-9A507B08A7B1}"/>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170E4668-CAE4-4FB3-ADDB-ED24A37FCAA1}"/>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1D64767D-39C9-49FE-8E3E-C8309811926A}"/>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BDCC8E1D-FA1E-4C05-9574-3D257E8DA331}"/>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FF20EB08-3425-4F2F-802C-30786DF3253C}"/>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45745</xdr:rowOff>
    </xdr:from>
    <xdr:to>
      <xdr:col>55</xdr:col>
      <xdr:colOff>0</xdr:colOff>
      <xdr:row>73</xdr:row>
      <xdr:rowOff>128776</xdr:rowOff>
    </xdr:to>
    <xdr:cxnSp macro="">
      <xdr:nvCxnSpPr>
        <xdr:cNvPr id="408" name="直線コネクタ 407">
          <a:extLst>
            <a:ext uri="{FF2B5EF4-FFF2-40B4-BE49-F238E27FC236}">
              <a16:creationId xmlns:a16="http://schemas.microsoft.com/office/drawing/2014/main" id="{DC684C18-1DF4-45D2-9CE8-67E9474CD684}"/>
            </a:ext>
          </a:extLst>
        </xdr:cNvPr>
        <xdr:cNvCxnSpPr/>
      </xdr:nvCxnSpPr>
      <xdr:spPr>
        <a:xfrm flipV="1">
          <a:off x="9639300" y="12047245"/>
          <a:ext cx="838200" cy="59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20366</xdr:rowOff>
    </xdr:from>
    <xdr:ext cx="534377" cy="259045"/>
    <xdr:sp macro="" textlink="">
      <xdr:nvSpPr>
        <xdr:cNvPr id="409" name="商工費平均値テキスト">
          <a:extLst>
            <a:ext uri="{FF2B5EF4-FFF2-40B4-BE49-F238E27FC236}">
              <a16:creationId xmlns:a16="http://schemas.microsoft.com/office/drawing/2014/main" id="{B94F8287-640E-4F20-BE4F-7A59D77ED2AD}"/>
            </a:ext>
          </a:extLst>
        </xdr:cNvPr>
        <xdr:cNvSpPr txBox="1"/>
      </xdr:nvSpPr>
      <xdr:spPr>
        <a:xfrm>
          <a:off x="10528300" y="132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201305C-6588-4C88-8689-CAC48D61E7B3}"/>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128776</xdr:rowOff>
    </xdr:from>
    <xdr:to>
      <xdr:col>50</xdr:col>
      <xdr:colOff>114300</xdr:colOff>
      <xdr:row>73</xdr:row>
      <xdr:rowOff>128842</xdr:rowOff>
    </xdr:to>
    <xdr:cxnSp macro="">
      <xdr:nvCxnSpPr>
        <xdr:cNvPr id="411" name="直線コネクタ 410">
          <a:extLst>
            <a:ext uri="{FF2B5EF4-FFF2-40B4-BE49-F238E27FC236}">
              <a16:creationId xmlns:a16="http://schemas.microsoft.com/office/drawing/2014/main" id="{750959D4-4DA4-407E-B90F-845479ADB6C1}"/>
            </a:ext>
          </a:extLst>
        </xdr:cNvPr>
        <xdr:cNvCxnSpPr/>
      </xdr:nvCxnSpPr>
      <xdr:spPr>
        <a:xfrm flipV="1">
          <a:off x="8750300" y="1264462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3E3E404A-EAF6-43B0-A9D9-2A83D97030D1}"/>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166392</xdr:rowOff>
    </xdr:from>
    <xdr:ext cx="534377" cy="259045"/>
    <xdr:sp macro="" textlink="">
      <xdr:nvSpPr>
        <xdr:cNvPr id="413" name="テキスト ボックス 412">
          <a:extLst>
            <a:ext uri="{FF2B5EF4-FFF2-40B4-BE49-F238E27FC236}">
              <a16:creationId xmlns:a16="http://schemas.microsoft.com/office/drawing/2014/main" id="{3FDD133B-6329-488B-98CF-0FC381C08DAE}"/>
            </a:ext>
          </a:extLst>
        </xdr:cNvPr>
        <xdr:cNvSpPr txBox="1"/>
      </xdr:nvSpPr>
      <xdr:spPr>
        <a:xfrm>
          <a:off x="9372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128842</xdr:rowOff>
    </xdr:from>
    <xdr:to>
      <xdr:col>45</xdr:col>
      <xdr:colOff>177800</xdr:colOff>
      <xdr:row>75</xdr:row>
      <xdr:rowOff>108610</xdr:rowOff>
    </xdr:to>
    <xdr:cxnSp macro="">
      <xdr:nvCxnSpPr>
        <xdr:cNvPr id="414" name="直線コネクタ 413">
          <a:extLst>
            <a:ext uri="{FF2B5EF4-FFF2-40B4-BE49-F238E27FC236}">
              <a16:creationId xmlns:a16="http://schemas.microsoft.com/office/drawing/2014/main" id="{029F3161-A645-442D-B001-AE6C63BF5AAF}"/>
            </a:ext>
          </a:extLst>
        </xdr:cNvPr>
        <xdr:cNvCxnSpPr/>
      </xdr:nvCxnSpPr>
      <xdr:spPr>
        <a:xfrm flipV="1">
          <a:off x="7861300" y="12644692"/>
          <a:ext cx="889000" cy="3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8451B99A-03BB-4B5C-9B6A-E62D57E97DA2}"/>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a:extLst>
            <a:ext uri="{FF2B5EF4-FFF2-40B4-BE49-F238E27FC236}">
              <a16:creationId xmlns:a16="http://schemas.microsoft.com/office/drawing/2014/main" id="{D0CAE0AF-AE8E-435E-A6C7-30CB88E7A777}"/>
            </a:ext>
          </a:extLst>
        </xdr:cNvPr>
        <xdr:cNvSpPr txBox="1"/>
      </xdr:nvSpPr>
      <xdr:spPr>
        <a:xfrm>
          <a:off x="8483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108610</xdr:rowOff>
    </xdr:from>
    <xdr:to>
      <xdr:col>41</xdr:col>
      <xdr:colOff>50800</xdr:colOff>
      <xdr:row>76</xdr:row>
      <xdr:rowOff>48439</xdr:rowOff>
    </xdr:to>
    <xdr:cxnSp macro="">
      <xdr:nvCxnSpPr>
        <xdr:cNvPr id="417" name="直線コネクタ 416">
          <a:extLst>
            <a:ext uri="{FF2B5EF4-FFF2-40B4-BE49-F238E27FC236}">
              <a16:creationId xmlns:a16="http://schemas.microsoft.com/office/drawing/2014/main" id="{42962E31-58CF-43F0-B163-0A3BF64B3752}"/>
            </a:ext>
          </a:extLst>
        </xdr:cNvPr>
        <xdr:cNvCxnSpPr/>
      </xdr:nvCxnSpPr>
      <xdr:spPr>
        <a:xfrm flipV="1">
          <a:off x="6972300" y="12967360"/>
          <a:ext cx="889000" cy="1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2B584BD8-260F-4740-AF17-D62B8FCC9425}"/>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72928</xdr:rowOff>
    </xdr:from>
    <xdr:ext cx="534377" cy="259045"/>
    <xdr:sp macro="" textlink="">
      <xdr:nvSpPr>
        <xdr:cNvPr id="419" name="テキスト ボックス 418">
          <a:extLst>
            <a:ext uri="{FF2B5EF4-FFF2-40B4-BE49-F238E27FC236}">
              <a16:creationId xmlns:a16="http://schemas.microsoft.com/office/drawing/2014/main" id="{C5B6D7A4-9928-404B-B408-F1C9D92164E8}"/>
            </a:ext>
          </a:extLst>
        </xdr:cNvPr>
        <xdr:cNvSpPr txBox="1"/>
      </xdr:nvSpPr>
      <xdr:spPr>
        <a:xfrm>
          <a:off x="7594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2E9DF7D6-75FB-4CCD-BAC7-3CC8D3E90DC9}"/>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115971</xdr:rowOff>
    </xdr:from>
    <xdr:ext cx="534377" cy="259045"/>
    <xdr:sp macro="" textlink="">
      <xdr:nvSpPr>
        <xdr:cNvPr id="421" name="テキスト ボックス 420">
          <a:extLst>
            <a:ext uri="{FF2B5EF4-FFF2-40B4-BE49-F238E27FC236}">
              <a16:creationId xmlns:a16="http://schemas.microsoft.com/office/drawing/2014/main" id="{7825BD04-4846-4D26-B3B0-D8BD4A181C19}"/>
            </a:ext>
          </a:extLst>
        </xdr:cNvPr>
        <xdr:cNvSpPr txBox="1"/>
      </xdr:nvSpPr>
      <xdr:spPr>
        <a:xfrm>
          <a:off x="6705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7A25F28C-7DC7-4938-8ACF-3073AC8F502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345D3D8B-3ECB-4C19-8048-AD22078B379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FFA9BC84-692B-4030-8171-C25497ADB9A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344A45A-BC9C-4A72-A988-25D7D5F3E16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ABE6C5D0-46EE-4D9A-A050-1BBFDED42CC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166395</xdr:rowOff>
    </xdr:from>
    <xdr:to>
      <xdr:col>55</xdr:col>
      <xdr:colOff>50800</xdr:colOff>
      <xdr:row>70</xdr:row>
      <xdr:rowOff>96545</xdr:rowOff>
    </xdr:to>
    <xdr:sp macro="" textlink="">
      <xdr:nvSpPr>
        <xdr:cNvPr id="427" name="楕円 426">
          <a:extLst>
            <a:ext uri="{FF2B5EF4-FFF2-40B4-BE49-F238E27FC236}">
              <a16:creationId xmlns:a16="http://schemas.microsoft.com/office/drawing/2014/main" id="{C36712CA-0D16-411C-878F-5BBDFC1EE21B}"/>
            </a:ext>
          </a:extLst>
        </xdr:cNvPr>
        <xdr:cNvSpPr/>
      </xdr:nvSpPr>
      <xdr:spPr>
        <a:xfrm>
          <a:off x="10426700" y="1199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119422</xdr:rowOff>
    </xdr:from>
    <xdr:ext cx="534377" cy="259045"/>
    <xdr:sp macro="" textlink="">
      <xdr:nvSpPr>
        <xdr:cNvPr id="428" name="商工費該当値テキスト">
          <a:extLst>
            <a:ext uri="{FF2B5EF4-FFF2-40B4-BE49-F238E27FC236}">
              <a16:creationId xmlns:a16="http://schemas.microsoft.com/office/drawing/2014/main" id="{223925F6-F573-485B-A513-9FC6FAA16886}"/>
            </a:ext>
          </a:extLst>
        </xdr:cNvPr>
        <xdr:cNvSpPr txBox="1"/>
      </xdr:nvSpPr>
      <xdr:spPr>
        <a:xfrm>
          <a:off x="10528300" y="11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77976</xdr:rowOff>
    </xdr:from>
    <xdr:to>
      <xdr:col>50</xdr:col>
      <xdr:colOff>165100</xdr:colOff>
      <xdr:row>74</xdr:row>
      <xdr:rowOff>8126</xdr:rowOff>
    </xdr:to>
    <xdr:sp macro="" textlink="">
      <xdr:nvSpPr>
        <xdr:cNvPr id="429" name="楕円 428">
          <a:extLst>
            <a:ext uri="{FF2B5EF4-FFF2-40B4-BE49-F238E27FC236}">
              <a16:creationId xmlns:a16="http://schemas.microsoft.com/office/drawing/2014/main" id="{3DFFC43A-A547-4693-B8C4-712DE1006B41}"/>
            </a:ext>
          </a:extLst>
        </xdr:cNvPr>
        <xdr:cNvSpPr/>
      </xdr:nvSpPr>
      <xdr:spPr>
        <a:xfrm>
          <a:off x="9588500" y="125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24653</xdr:rowOff>
    </xdr:from>
    <xdr:ext cx="534377" cy="259045"/>
    <xdr:sp macro="" textlink="">
      <xdr:nvSpPr>
        <xdr:cNvPr id="430" name="テキスト ボックス 429">
          <a:extLst>
            <a:ext uri="{FF2B5EF4-FFF2-40B4-BE49-F238E27FC236}">
              <a16:creationId xmlns:a16="http://schemas.microsoft.com/office/drawing/2014/main" id="{53F0CAA1-49DE-4B07-A718-2E300717B089}"/>
            </a:ext>
          </a:extLst>
        </xdr:cNvPr>
        <xdr:cNvSpPr txBox="1"/>
      </xdr:nvSpPr>
      <xdr:spPr>
        <a:xfrm>
          <a:off x="9372111" y="123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78042</xdr:rowOff>
    </xdr:from>
    <xdr:to>
      <xdr:col>46</xdr:col>
      <xdr:colOff>38100</xdr:colOff>
      <xdr:row>74</xdr:row>
      <xdr:rowOff>8192</xdr:rowOff>
    </xdr:to>
    <xdr:sp macro="" textlink="">
      <xdr:nvSpPr>
        <xdr:cNvPr id="431" name="楕円 430">
          <a:extLst>
            <a:ext uri="{FF2B5EF4-FFF2-40B4-BE49-F238E27FC236}">
              <a16:creationId xmlns:a16="http://schemas.microsoft.com/office/drawing/2014/main" id="{8CE4526A-5AAC-478B-9062-69CC15CF7B28}"/>
            </a:ext>
          </a:extLst>
        </xdr:cNvPr>
        <xdr:cNvSpPr/>
      </xdr:nvSpPr>
      <xdr:spPr>
        <a:xfrm>
          <a:off x="8699500" y="125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24719</xdr:rowOff>
    </xdr:from>
    <xdr:ext cx="534377" cy="259045"/>
    <xdr:sp macro="" textlink="">
      <xdr:nvSpPr>
        <xdr:cNvPr id="432" name="テキスト ボックス 431">
          <a:extLst>
            <a:ext uri="{FF2B5EF4-FFF2-40B4-BE49-F238E27FC236}">
              <a16:creationId xmlns:a16="http://schemas.microsoft.com/office/drawing/2014/main" id="{2C99F357-91F8-493A-8511-EB55544602AA}"/>
            </a:ext>
          </a:extLst>
        </xdr:cNvPr>
        <xdr:cNvSpPr txBox="1"/>
      </xdr:nvSpPr>
      <xdr:spPr>
        <a:xfrm>
          <a:off x="8483111" y="123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57810</xdr:rowOff>
    </xdr:from>
    <xdr:to>
      <xdr:col>41</xdr:col>
      <xdr:colOff>101600</xdr:colOff>
      <xdr:row>75</xdr:row>
      <xdr:rowOff>159410</xdr:rowOff>
    </xdr:to>
    <xdr:sp macro="" textlink="">
      <xdr:nvSpPr>
        <xdr:cNvPr id="433" name="楕円 432">
          <a:extLst>
            <a:ext uri="{FF2B5EF4-FFF2-40B4-BE49-F238E27FC236}">
              <a16:creationId xmlns:a16="http://schemas.microsoft.com/office/drawing/2014/main" id="{E42FB492-4E75-49CD-A9CD-8120701B67B4}"/>
            </a:ext>
          </a:extLst>
        </xdr:cNvPr>
        <xdr:cNvSpPr/>
      </xdr:nvSpPr>
      <xdr:spPr>
        <a:xfrm>
          <a:off x="78105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4487</xdr:rowOff>
    </xdr:from>
    <xdr:ext cx="534377" cy="259045"/>
    <xdr:sp macro="" textlink="">
      <xdr:nvSpPr>
        <xdr:cNvPr id="434" name="テキスト ボックス 433">
          <a:extLst>
            <a:ext uri="{FF2B5EF4-FFF2-40B4-BE49-F238E27FC236}">
              <a16:creationId xmlns:a16="http://schemas.microsoft.com/office/drawing/2014/main" id="{DA944E68-227E-4BA5-8841-06463A15EDF5}"/>
            </a:ext>
          </a:extLst>
        </xdr:cNvPr>
        <xdr:cNvSpPr txBox="1"/>
      </xdr:nvSpPr>
      <xdr:spPr>
        <a:xfrm>
          <a:off x="7594111" y="126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169089</xdr:rowOff>
    </xdr:from>
    <xdr:to>
      <xdr:col>36</xdr:col>
      <xdr:colOff>165100</xdr:colOff>
      <xdr:row>76</xdr:row>
      <xdr:rowOff>99239</xdr:rowOff>
    </xdr:to>
    <xdr:sp macro="" textlink="">
      <xdr:nvSpPr>
        <xdr:cNvPr id="435" name="楕円 434">
          <a:extLst>
            <a:ext uri="{FF2B5EF4-FFF2-40B4-BE49-F238E27FC236}">
              <a16:creationId xmlns:a16="http://schemas.microsoft.com/office/drawing/2014/main" id="{BB9927B7-2CC7-469A-A492-B77BBDD598B4}"/>
            </a:ext>
          </a:extLst>
        </xdr:cNvPr>
        <xdr:cNvSpPr/>
      </xdr:nvSpPr>
      <xdr:spPr>
        <a:xfrm>
          <a:off x="6921500" y="1302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115767</xdr:rowOff>
    </xdr:from>
    <xdr:ext cx="534377" cy="259045"/>
    <xdr:sp macro="" textlink="">
      <xdr:nvSpPr>
        <xdr:cNvPr id="436" name="テキスト ボックス 435">
          <a:extLst>
            <a:ext uri="{FF2B5EF4-FFF2-40B4-BE49-F238E27FC236}">
              <a16:creationId xmlns:a16="http://schemas.microsoft.com/office/drawing/2014/main" id="{07422F35-D0C0-4B8A-A11B-A452C0F66AC6}"/>
            </a:ext>
          </a:extLst>
        </xdr:cNvPr>
        <xdr:cNvSpPr txBox="1"/>
      </xdr:nvSpPr>
      <xdr:spPr>
        <a:xfrm>
          <a:off x="6705111" y="1280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6D02494D-E10D-4871-934A-ACC06C35AA1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6DC6D626-9D55-4617-B131-6829BFA6683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7671545-4558-4740-A078-B576E04F1BDC}"/>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1FA998D3-C8C8-413E-8C44-434B5AAA94E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8D8C37C7-7C85-411B-A922-E7FDF2EE951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B21B1D41-FD80-4E78-8826-F705803AE7A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9E619DB8-3719-4E88-B7F1-14219EEEB4F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BEF86BCD-38E8-4622-B3A2-1D3277C0386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62B52EF6-7EFD-44AE-B7EE-D9E3D589929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58C86D3B-56C9-4DD0-8EAF-1A56375891C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B7282E05-211C-4D36-9348-0C6A91374042}"/>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B1E38FA-2FC9-4717-8E15-5A188FF411B1}"/>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EAFDF6DC-A3A7-4354-BE68-7DA4155C6417}"/>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FC20781A-D370-422C-8D87-97A47409E60A}"/>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F85E43D7-DC55-4EFF-BC10-D0DAC064F2E4}"/>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CAFA7D69-8C33-4F1E-B374-81E2603F853B}"/>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8BB61B10-1A4A-4F39-904A-E4996C4C9482}"/>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6D623FBE-D9E2-4ED2-9E36-00338BE6337A}"/>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5E1D6EA4-23CA-4254-9C54-4ED49178AC6E}"/>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E4970451-8520-4AE5-AA21-F08EDAF07741}"/>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AA7DC454-197F-4DAD-B75C-0A69DEA650D2}"/>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E7211F0A-5AAA-41B4-BEF4-D6D6626A2DBE}"/>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69D9372E-9475-4FD7-96A9-6FA60481C4D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E41A4FE6-8078-4199-856A-05D73553397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B98C05B0-E528-48B9-8698-B564ED1D884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329A6ED6-2CA6-4436-8ACD-352FAC1CC636}"/>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57E5FFB7-33A9-4730-9D31-4FE437D73DC2}"/>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5F0D9E6A-821C-495C-BC5C-4533FDAD3ED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C0B03C20-5872-447D-B3C9-4412F5F2058C}"/>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47D05AA2-B23F-4ECE-806A-36B4CE748478}"/>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53529</xdr:rowOff>
    </xdr:from>
    <xdr:to>
      <xdr:col>55</xdr:col>
      <xdr:colOff>0</xdr:colOff>
      <xdr:row>93</xdr:row>
      <xdr:rowOff>7341</xdr:rowOff>
    </xdr:to>
    <xdr:cxnSp macro="">
      <xdr:nvCxnSpPr>
        <xdr:cNvPr id="467" name="直線コネクタ 466">
          <a:extLst>
            <a:ext uri="{FF2B5EF4-FFF2-40B4-BE49-F238E27FC236}">
              <a16:creationId xmlns:a16="http://schemas.microsoft.com/office/drawing/2014/main" id="{07A6C092-33D3-49DE-BEFD-1571B5A674B6}"/>
            </a:ext>
          </a:extLst>
        </xdr:cNvPr>
        <xdr:cNvCxnSpPr/>
      </xdr:nvCxnSpPr>
      <xdr:spPr>
        <a:xfrm>
          <a:off x="9639300" y="15655479"/>
          <a:ext cx="838200" cy="29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73041</xdr:rowOff>
    </xdr:from>
    <xdr:ext cx="534377" cy="259045"/>
    <xdr:sp macro="" textlink="">
      <xdr:nvSpPr>
        <xdr:cNvPr id="468" name="土木費平均値テキスト">
          <a:extLst>
            <a:ext uri="{FF2B5EF4-FFF2-40B4-BE49-F238E27FC236}">
              <a16:creationId xmlns:a16="http://schemas.microsoft.com/office/drawing/2014/main" id="{5E486D05-E847-4418-A446-59EC752916AE}"/>
            </a:ext>
          </a:extLst>
        </xdr:cNvPr>
        <xdr:cNvSpPr txBox="1"/>
      </xdr:nvSpPr>
      <xdr:spPr>
        <a:xfrm>
          <a:off x="10528300" y="16360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D5D7C047-AD81-4E3F-8BBC-D2FD1C521C1C}"/>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53529</xdr:rowOff>
    </xdr:from>
    <xdr:to>
      <xdr:col>50</xdr:col>
      <xdr:colOff>114300</xdr:colOff>
      <xdr:row>94</xdr:row>
      <xdr:rowOff>29852</xdr:rowOff>
    </xdr:to>
    <xdr:cxnSp macro="">
      <xdr:nvCxnSpPr>
        <xdr:cNvPr id="470" name="直線コネクタ 469">
          <a:extLst>
            <a:ext uri="{FF2B5EF4-FFF2-40B4-BE49-F238E27FC236}">
              <a16:creationId xmlns:a16="http://schemas.microsoft.com/office/drawing/2014/main" id="{9680162B-5C3D-4D7C-BB4F-E508920ECF38}"/>
            </a:ext>
          </a:extLst>
        </xdr:cNvPr>
        <xdr:cNvCxnSpPr/>
      </xdr:nvCxnSpPr>
      <xdr:spPr>
        <a:xfrm flipV="1">
          <a:off x="8750300" y="15655479"/>
          <a:ext cx="889000" cy="49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82F052BC-0408-45D9-A843-4C7A922FE621}"/>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2492</xdr:rowOff>
    </xdr:from>
    <xdr:ext cx="534377" cy="259045"/>
    <xdr:sp macro="" textlink="">
      <xdr:nvSpPr>
        <xdr:cNvPr id="472" name="テキスト ボックス 471">
          <a:extLst>
            <a:ext uri="{FF2B5EF4-FFF2-40B4-BE49-F238E27FC236}">
              <a16:creationId xmlns:a16="http://schemas.microsoft.com/office/drawing/2014/main" id="{80A4EFE8-5460-4EF0-B654-8B1AF3E55E22}"/>
            </a:ext>
          </a:extLst>
        </xdr:cNvPr>
        <xdr:cNvSpPr txBox="1"/>
      </xdr:nvSpPr>
      <xdr:spPr>
        <a:xfrm>
          <a:off x="9372111" y="164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103581</xdr:rowOff>
    </xdr:from>
    <xdr:to>
      <xdr:col>45</xdr:col>
      <xdr:colOff>177800</xdr:colOff>
      <xdr:row>94</xdr:row>
      <xdr:rowOff>29852</xdr:rowOff>
    </xdr:to>
    <xdr:cxnSp macro="">
      <xdr:nvCxnSpPr>
        <xdr:cNvPr id="473" name="直線コネクタ 472">
          <a:extLst>
            <a:ext uri="{FF2B5EF4-FFF2-40B4-BE49-F238E27FC236}">
              <a16:creationId xmlns:a16="http://schemas.microsoft.com/office/drawing/2014/main" id="{9CB8F65A-1DC9-4EC2-BD9D-4EF9515813E7}"/>
            </a:ext>
          </a:extLst>
        </xdr:cNvPr>
        <xdr:cNvCxnSpPr/>
      </xdr:nvCxnSpPr>
      <xdr:spPr>
        <a:xfrm>
          <a:off x="7861300" y="16048431"/>
          <a:ext cx="889000" cy="9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D42B5B7F-DD39-495A-8386-2C5B60549CCA}"/>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158441</xdr:rowOff>
    </xdr:from>
    <xdr:ext cx="534377" cy="259045"/>
    <xdr:sp macro="" textlink="">
      <xdr:nvSpPr>
        <xdr:cNvPr id="475" name="テキスト ボックス 474">
          <a:extLst>
            <a:ext uri="{FF2B5EF4-FFF2-40B4-BE49-F238E27FC236}">
              <a16:creationId xmlns:a16="http://schemas.microsoft.com/office/drawing/2014/main" id="{080FD483-7DB5-4EC4-96C0-9FCE6BD69C18}"/>
            </a:ext>
          </a:extLst>
        </xdr:cNvPr>
        <xdr:cNvSpPr txBox="1"/>
      </xdr:nvSpPr>
      <xdr:spPr>
        <a:xfrm>
          <a:off x="8483111" y="164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52746</xdr:rowOff>
    </xdr:from>
    <xdr:to>
      <xdr:col>41</xdr:col>
      <xdr:colOff>50800</xdr:colOff>
      <xdr:row>93</xdr:row>
      <xdr:rowOff>103581</xdr:rowOff>
    </xdr:to>
    <xdr:cxnSp macro="">
      <xdr:nvCxnSpPr>
        <xdr:cNvPr id="476" name="直線コネクタ 475">
          <a:extLst>
            <a:ext uri="{FF2B5EF4-FFF2-40B4-BE49-F238E27FC236}">
              <a16:creationId xmlns:a16="http://schemas.microsoft.com/office/drawing/2014/main" id="{EA12C262-1455-4DB7-9871-DB5360C6F206}"/>
            </a:ext>
          </a:extLst>
        </xdr:cNvPr>
        <xdr:cNvCxnSpPr/>
      </xdr:nvCxnSpPr>
      <xdr:spPr>
        <a:xfrm>
          <a:off x="6972300" y="15997596"/>
          <a:ext cx="889000" cy="5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62A68BE8-85D7-4866-B16D-F3C66E406F19}"/>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4953</xdr:rowOff>
    </xdr:from>
    <xdr:ext cx="534377" cy="259045"/>
    <xdr:sp macro="" textlink="">
      <xdr:nvSpPr>
        <xdr:cNvPr id="478" name="テキスト ボックス 477">
          <a:extLst>
            <a:ext uri="{FF2B5EF4-FFF2-40B4-BE49-F238E27FC236}">
              <a16:creationId xmlns:a16="http://schemas.microsoft.com/office/drawing/2014/main" id="{3830508E-3A3C-4450-8A93-7F2DA4A0FBB8}"/>
            </a:ext>
          </a:extLst>
        </xdr:cNvPr>
        <xdr:cNvSpPr txBox="1"/>
      </xdr:nvSpPr>
      <xdr:spPr>
        <a:xfrm>
          <a:off x="7594111" y="16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528A2AF5-A66E-46BF-8B89-0E17D6BCF0AA}"/>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46959</xdr:rowOff>
    </xdr:from>
    <xdr:ext cx="534377" cy="259045"/>
    <xdr:sp macro="" textlink="">
      <xdr:nvSpPr>
        <xdr:cNvPr id="480" name="テキスト ボックス 479">
          <a:extLst>
            <a:ext uri="{FF2B5EF4-FFF2-40B4-BE49-F238E27FC236}">
              <a16:creationId xmlns:a16="http://schemas.microsoft.com/office/drawing/2014/main" id="{658466C1-68BB-4691-887D-B3C9176B7C24}"/>
            </a:ext>
          </a:extLst>
        </xdr:cNvPr>
        <xdr:cNvSpPr txBox="1"/>
      </xdr:nvSpPr>
      <xdr:spPr>
        <a:xfrm>
          <a:off x="6705111" y="16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5111D580-E5F5-4AF5-B1F0-C2B968FF315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51BF7819-FCE1-4EAF-8C26-32D505156B9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953C434E-155B-452B-904F-F764D710AD4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A313DA29-80F3-4EB1-9B31-0495B4D92C2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FAB1A2E0-4A30-4341-A971-F931C720416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127991</xdr:rowOff>
    </xdr:from>
    <xdr:to>
      <xdr:col>55</xdr:col>
      <xdr:colOff>50800</xdr:colOff>
      <xdr:row>93</xdr:row>
      <xdr:rowOff>58141</xdr:rowOff>
    </xdr:to>
    <xdr:sp macro="" textlink="">
      <xdr:nvSpPr>
        <xdr:cNvPr id="486" name="楕円 485">
          <a:extLst>
            <a:ext uri="{FF2B5EF4-FFF2-40B4-BE49-F238E27FC236}">
              <a16:creationId xmlns:a16="http://schemas.microsoft.com/office/drawing/2014/main" id="{3130305F-8360-40F4-AA17-A2D3D8E980E2}"/>
            </a:ext>
          </a:extLst>
        </xdr:cNvPr>
        <xdr:cNvSpPr/>
      </xdr:nvSpPr>
      <xdr:spPr>
        <a:xfrm>
          <a:off x="10426700" y="1590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150868</xdr:rowOff>
    </xdr:from>
    <xdr:ext cx="599010" cy="259045"/>
    <xdr:sp macro="" textlink="">
      <xdr:nvSpPr>
        <xdr:cNvPr id="487" name="土木費該当値テキスト">
          <a:extLst>
            <a:ext uri="{FF2B5EF4-FFF2-40B4-BE49-F238E27FC236}">
              <a16:creationId xmlns:a16="http://schemas.microsoft.com/office/drawing/2014/main" id="{F46492DD-637D-4A85-8D3B-C19A4FBCFA92}"/>
            </a:ext>
          </a:extLst>
        </xdr:cNvPr>
        <xdr:cNvSpPr txBox="1"/>
      </xdr:nvSpPr>
      <xdr:spPr>
        <a:xfrm>
          <a:off x="10528300" y="1575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2729</xdr:rowOff>
    </xdr:from>
    <xdr:to>
      <xdr:col>50</xdr:col>
      <xdr:colOff>165100</xdr:colOff>
      <xdr:row>91</xdr:row>
      <xdr:rowOff>104329</xdr:rowOff>
    </xdr:to>
    <xdr:sp macro="" textlink="">
      <xdr:nvSpPr>
        <xdr:cNvPr id="488" name="楕円 487">
          <a:extLst>
            <a:ext uri="{FF2B5EF4-FFF2-40B4-BE49-F238E27FC236}">
              <a16:creationId xmlns:a16="http://schemas.microsoft.com/office/drawing/2014/main" id="{4740A13E-05AD-4AD3-884F-0CFB3E44284C}"/>
            </a:ext>
          </a:extLst>
        </xdr:cNvPr>
        <xdr:cNvSpPr/>
      </xdr:nvSpPr>
      <xdr:spPr>
        <a:xfrm>
          <a:off x="9588500" y="156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120856</xdr:rowOff>
    </xdr:from>
    <xdr:ext cx="599010" cy="259045"/>
    <xdr:sp macro="" textlink="">
      <xdr:nvSpPr>
        <xdr:cNvPr id="489" name="テキスト ボックス 488">
          <a:extLst>
            <a:ext uri="{FF2B5EF4-FFF2-40B4-BE49-F238E27FC236}">
              <a16:creationId xmlns:a16="http://schemas.microsoft.com/office/drawing/2014/main" id="{6CA03338-5687-479F-806C-45DD294AE0AC}"/>
            </a:ext>
          </a:extLst>
        </xdr:cNvPr>
        <xdr:cNvSpPr txBox="1"/>
      </xdr:nvSpPr>
      <xdr:spPr>
        <a:xfrm>
          <a:off x="9339795" y="153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150502</xdr:rowOff>
    </xdr:from>
    <xdr:to>
      <xdr:col>46</xdr:col>
      <xdr:colOff>38100</xdr:colOff>
      <xdr:row>94</xdr:row>
      <xdr:rowOff>80652</xdr:rowOff>
    </xdr:to>
    <xdr:sp macro="" textlink="">
      <xdr:nvSpPr>
        <xdr:cNvPr id="490" name="楕円 489">
          <a:extLst>
            <a:ext uri="{FF2B5EF4-FFF2-40B4-BE49-F238E27FC236}">
              <a16:creationId xmlns:a16="http://schemas.microsoft.com/office/drawing/2014/main" id="{37E6786F-D1BD-42C7-BBDA-9C4B395EF35A}"/>
            </a:ext>
          </a:extLst>
        </xdr:cNvPr>
        <xdr:cNvSpPr/>
      </xdr:nvSpPr>
      <xdr:spPr>
        <a:xfrm>
          <a:off x="8699500" y="1609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97179</xdr:rowOff>
    </xdr:from>
    <xdr:ext cx="534377" cy="259045"/>
    <xdr:sp macro="" textlink="">
      <xdr:nvSpPr>
        <xdr:cNvPr id="491" name="テキスト ボックス 490">
          <a:extLst>
            <a:ext uri="{FF2B5EF4-FFF2-40B4-BE49-F238E27FC236}">
              <a16:creationId xmlns:a16="http://schemas.microsoft.com/office/drawing/2014/main" id="{1A5E84ED-171E-48BC-9B21-9B59A2BD3909}"/>
            </a:ext>
          </a:extLst>
        </xdr:cNvPr>
        <xdr:cNvSpPr txBox="1"/>
      </xdr:nvSpPr>
      <xdr:spPr>
        <a:xfrm>
          <a:off x="8483111" y="158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52781</xdr:rowOff>
    </xdr:from>
    <xdr:to>
      <xdr:col>41</xdr:col>
      <xdr:colOff>101600</xdr:colOff>
      <xdr:row>93</xdr:row>
      <xdr:rowOff>154381</xdr:rowOff>
    </xdr:to>
    <xdr:sp macro="" textlink="">
      <xdr:nvSpPr>
        <xdr:cNvPr id="492" name="楕円 491">
          <a:extLst>
            <a:ext uri="{FF2B5EF4-FFF2-40B4-BE49-F238E27FC236}">
              <a16:creationId xmlns:a16="http://schemas.microsoft.com/office/drawing/2014/main" id="{713E0912-3857-4DF1-9406-B96A95439F83}"/>
            </a:ext>
          </a:extLst>
        </xdr:cNvPr>
        <xdr:cNvSpPr/>
      </xdr:nvSpPr>
      <xdr:spPr>
        <a:xfrm>
          <a:off x="7810500" y="159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170908</xdr:rowOff>
    </xdr:from>
    <xdr:ext cx="534377" cy="259045"/>
    <xdr:sp macro="" textlink="">
      <xdr:nvSpPr>
        <xdr:cNvPr id="493" name="テキスト ボックス 492">
          <a:extLst>
            <a:ext uri="{FF2B5EF4-FFF2-40B4-BE49-F238E27FC236}">
              <a16:creationId xmlns:a16="http://schemas.microsoft.com/office/drawing/2014/main" id="{C8B71325-E768-475D-9885-568DB90542CF}"/>
            </a:ext>
          </a:extLst>
        </xdr:cNvPr>
        <xdr:cNvSpPr txBox="1"/>
      </xdr:nvSpPr>
      <xdr:spPr>
        <a:xfrm>
          <a:off x="7594111" y="157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1946</xdr:rowOff>
    </xdr:from>
    <xdr:to>
      <xdr:col>36</xdr:col>
      <xdr:colOff>165100</xdr:colOff>
      <xdr:row>93</xdr:row>
      <xdr:rowOff>103546</xdr:rowOff>
    </xdr:to>
    <xdr:sp macro="" textlink="">
      <xdr:nvSpPr>
        <xdr:cNvPr id="494" name="楕円 493">
          <a:extLst>
            <a:ext uri="{FF2B5EF4-FFF2-40B4-BE49-F238E27FC236}">
              <a16:creationId xmlns:a16="http://schemas.microsoft.com/office/drawing/2014/main" id="{13006D07-B280-4209-932C-8C44A740E5FC}"/>
            </a:ext>
          </a:extLst>
        </xdr:cNvPr>
        <xdr:cNvSpPr/>
      </xdr:nvSpPr>
      <xdr:spPr>
        <a:xfrm>
          <a:off x="6921500" y="1594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120073</xdr:rowOff>
    </xdr:from>
    <xdr:ext cx="534377" cy="259045"/>
    <xdr:sp macro="" textlink="">
      <xdr:nvSpPr>
        <xdr:cNvPr id="495" name="テキスト ボックス 494">
          <a:extLst>
            <a:ext uri="{FF2B5EF4-FFF2-40B4-BE49-F238E27FC236}">
              <a16:creationId xmlns:a16="http://schemas.microsoft.com/office/drawing/2014/main" id="{02403925-47C7-4E24-ABD0-E9E0CC40C3EB}"/>
            </a:ext>
          </a:extLst>
        </xdr:cNvPr>
        <xdr:cNvSpPr txBox="1"/>
      </xdr:nvSpPr>
      <xdr:spPr>
        <a:xfrm>
          <a:off x="6705111" y="1572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ACE51ED1-54A5-4C2A-AB36-427036D0BBA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9809B626-4FB1-4B62-98B4-22830B7197E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603FE4EF-0362-4A15-A27D-3534B0268E3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4054AD1E-86C7-40E1-8BD6-917FC272C93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EED0031F-F9E5-4319-A1B9-8B11394FB64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299A94A1-EC29-4D98-91CE-19841678673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28C524FA-8A9F-4779-AC1A-3BD1B5E827F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F537AF07-9BE1-4644-B1D7-67DDFD962A7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B7BCAC6A-6A32-458D-9860-5A40D28949A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3FE79C96-4377-411A-A67D-5217FF37887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D7CF72E4-AA9B-4A07-A39B-C6DEB3FD5606}"/>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D57B521A-5930-44BB-A905-18163710FFC2}"/>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8437D6D7-830B-4C77-9F3B-8B12EB8D0B7A}"/>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8DD93C93-879B-451C-9FBD-6679EC7778AD}"/>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9E856B0D-A1E8-4036-9039-68AD55CF8BE5}"/>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84BF2FCF-59EF-41D4-A812-8C76E98583A7}"/>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83988A34-97F4-497A-AEFC-402C1612343B}"/>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2BF36416-58BF-48F6-9E48-0C182D9A06CA}"/>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BE4F41AA-9F6F-4A44-BE87-BD3481C77108}"/>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7CAE33F2-A698-4E09-B290-AAC150187FEA}"/>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CDC815D7-7C59-452C-8B5E-F78D1281EEB5}"/>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35D30EE5-3AE2-4A69-93F0-4CC9221439D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5AA93B78-C052-4D28-BA80-717C6BCC2FC7}"/>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87C56422-F22A-45A5-ABB8-8C0AFA4A4CC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101438C-F515-4B9A-AEA7-B772591A49FA}"/>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BF5AD3B-2182-493F-BE58-EFC740EC9438}"/>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34E637CD-FD82-438F-8BCC-0EA66409DE2A}"/>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D246CB07-696A-4F0C-A0E5-520E353ACA7F}"/>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A099CB3A-89D6-46C2-8D32-84E66A51712B}"/>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12636</xdr:rowOff>
    </xdr:from>
    <xdr:to>
      <xdr:col>85</xdr:col>
      <xdr:colOff>127000</xdr:colOff>
      <xdr:row>34</xdr:row>
      <xdr:rowOff>72072</xdr:rowOff>
    </xdr:to>
    <xdr:cxnSp macro="">
      <xdr:nvCxnSpPr>
        <xdr:cNvPr id="525" name="直線コネクタ 524">
          <a:extLst>
            <a:ext uri="{FF2B5EF4-FFF2-40B4-BE49-F238E27FC236}">
              <a16:creationId xmlns:a16="http://schemas.microsoft.com/office/drawing/2014/main" id="{77447B6A-1218-4D29-9C8F-7C27259B7C9D}"/>
            </a:ext>
          </a:extLst>
        </xdr:cNvPr>
        <xdr:cNvCxnSpPr/>
      </xdr:nvCxnSpPr>
      <xdr:spPr>
        <a:xfrm>
          <a:off x="15481300" y="5499036"/>
          <a:ext cx="8382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6" name="消防費平均値テキスト">
          <a:extLst>
            <a:ext uri="{FF2B5EF4-FFF2-40B4-BE49-F238E27FC236}">
              <a16:creationId xmlns:a16="http://schemas.microsoft.com/office/drawing/2014/main" id="{479B90EE-C602-4EA0-8AF0-BF2A93571CE0}"/>
            </a:ext>
          </a:extLst>
        </xdr:cNvPr>
        <xdr:cNvSpPr txBox="1"/>
      </xdr:nvSpPr>
      <xdr:spPr>
        <a:xfrm>
          <a:off x="1637030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A843E5BD-4FC9-44EC-B909-EDDC91AB33A8}"/>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12636</xdr:rowOff>
    </xdr:from>
    <xdr:to>
      <xdr:col>81</xdr:col>
      <xdr:colOff>50800</xdr:colOff>
      <xdr:row>32</xdr:row>
      <xdr:rowOff>93028</xdr:rowOff>
    </xdr:to>
    <xdr:cxnSp macro="">
      <xdr:nvCxnSpPr>
        <xdr:cNvPr id="528" name="直線コネクタ 527">
          <a:extLst>
            <a:ext uri="{FF2B5EF4-FFF2-40B4-BE49-F238E27FC236}">
              <a16:creationId xmlns:a16="http://schemas.microsoft.com/office/drawing/2014/main" id="{77B506A5-EEA0-451D-8FB1-A1166ADA428B}"/>
            </a:ext>
          </a:extLst>
        </xdr:cNvPr>
        <xdr:cNvCxnSpPr/>
      </xdr:nvCxnSpPr>
      <xdr:spPr>
        <a:xfrm flipV="1">
          <a:off x="14592300" y="5499036"/>
          <a:ext cx="8890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225AAAF-5B92-452C-8440-B7D5503773A9}"/>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30" name="テキスト ボックス 529">
          <a:extLst>
            <a:ext uri="{FF2B5EF4-FFF2-40B4-BE49-F238E27FC236}">
              <a16:creationId xmlns:a16="http://schemas.microsoft.com/office/drawing/2014/main" id="{29D68AA2-5989-4CBC-A69F-C6719DA8B94B}"/>
            </a:ext>
          </a:extLst>
        </xdr:cNvPr>
        <xdr:cNvSpPr txBox="1"/>
      </xdr:nvSpPr>
      <xdr:spPr>
        <a:xfrm>
          <a:off x="15214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93028</xdr:rowOff>
    </xdr:from>
    <xdr:to>
      <xdr:col>76</xdr:col>
      <xdr:colOff>114300</xdr:colOff>
      <xdr:row>34</xdr:row>
      <xdr:rowOff>105601</xdr:rowOff>
    </xdr:to>
    <xdr:cxnSp macro="">
      <xdr:nvCxnSpPr>
        <xdr:cNvPr id="531" name="直線コネクタ 530">
          <a:extLst>
            <a:ext uri="{FF2B5EF4-FFF2-40B4-BE49-F238E27FC236}">
              <a16:creationId xmlns:a16="http://schemas.microsoft.com/office/drawing/2014/main" id="{C9B1FC20-22AE-4F11-B202-A790D293EE91}"/>
            </a:ext>
          </a:extLst>
        </xdr:cNvPr>
        <xdr:cNvCxnSpPr/>
      </xdr:nvCxnSpPr>
      <xdr:spPr>
        <a:xfrm flipV="1">
          <a:off x="13703300" y="5579428"/>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2265DF2E-2BD0-4124-A3CE-5E28EF6E46B7}"/>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115752</xdr:rowOff>
    </xdr:from>
    <xdr:ext cx="534377" cy="259045"/>
    <xdr:sp macro="" textlink="">
      <xdr:nvSpPr>
        <xdr:cNvPr id="533" name="テキスト ボックス 532">
          <a:extLst>
            <a:ext uri="{FF2B5EF4-FFF2-40B4-BE49-F238E27FC236}">
              <a16:creationId xmlns:a16="http://schemas.microsoft.com/office/drawing/2014/main" id="{71D980A2-F027-440F-A955-287798B88EBC}"/>
            </a:ext>
          </a:extLst>
        </xdr:cNvPr>
        <xdr:cNvSpPr txBox="1"/>
      </xdr:nvSpPr>
      <xdr:spPr>
        <a:xfrm>
          <a:off x="14325111" y="61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105601</xdr:rowOff>
    </xdr:from>
    <xdr:to>
      <xdr:col>71</xdr:col>
      <xdr:colOff>177800</xdr:colOff>
      <xdr:row>34</xdr:row>
      <xdr:rowOff>148577</xdr:rowOff>
    </xdr:to>
    <xdr:cxnSp macro="">
      <xdr:nvCxnSpPr>
        <xdr:cNvPr id="534" name="直線コネクタ 533">
          <a:extLst>
            <a:ext uri="{FF2B5EF4-FFF2-40B4-BE49-F238E27FC236}">
              <a16:creationId xmlns:a16="http://schemas.microsoft.com/office/drawing/2014/main" id="{2C89DF26-FD94-4730-9D68-C0DE5A491CFE}"/>
            </a:ext>
          </a:extLst>
        </xdr:cNvPr>
        <xdr:cNvCxnSpPr/>
      </xdr:nvCxnSpPr>
      <xdr:spPr>
        <a:xfrm flipV="1">
          <a:off x="12814300" y="5934901"/>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7D83346E-BF69-4FA8-854B-5E5B18656E2D}"/>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29456</xdr:rowOff>
    </xdr:from>
    <xdr:ext cx="534377" cy="259045"/>
    <xdr:sp macro="" textlink="">
      <xdr:nvSpPr>
        <xdr:cNvPr id="536" name="テキスト ボックス 535">
          <a:extLst>
            <a:ext uri="{FF2B5EF4-FFF2-40B4-BE49-F238E27FC236}">
              <a16:creationId xmlns:a16="http://schemas.microsoft.com/office/drawing/2014/main" id="{C3863BE4-771C-4839-8D67-3BDB3645891B}"/>
            </a:ext>
          </a:extLst>
        </xdr:cNvPr>
        <xdr:cNvSpPr txBox="1"/>
      </xdr:nvSpPr>
      <xdr:spPr>
        <a:xfrm>
          <a:off x="13436111" y="62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5519AA54-AB91-40CA-A199-9E5E20F7F9D2}"/>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38" name="テキスト ボックス 537">
          <a:extLst>
            <a:ext uri="{FF2B5EF4-FFF2-40B4-BE49-F238E27FC236}">
              <a16:creationId xmlns:a16="http://schemas.microsoft.com/office/drawing/2014/main" id="{33140F49-1A3A-43C1-95F2-9AD183927D91}"/>
            </a:ext>
          </a:extLst>
        </xdr:cNvPr>
        <xdr:cNvSpPr txBox="1"/>
      </xdr:nvSpPr>
      <xdr:spPr>
        <a:xfrm>
          <a:off x="1254711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4900A13E-DE51-42BF-8C45-93F06042609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23B25D75-69C3-4C63-9213-FBC5A4F9D44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FDD5DB9C-5DB1-475A-9663-17E695679B4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41AF588D-494C-45D3-8E0C-8D31E0F1977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52F934FC-37BE-4B62-9E39-05FCD633309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21272</xdr:rowOff>
    </xdr:from>
    <xdr:to>
      <xdr:col>85</xdr:col>
      <xdr:colOff>177800</xdr:colOff>
      <xdr:row>34</xdr:row>
      <xdr:rowOff>122872</xdr:rowOff>
    </xdr:to>
    <xdr:sp macro="" textlink="">
      <xdr:nvSpPr>
        <xdr:cNvPr id="544" name="楕円 543">
          <a:extLst>
            <a:ext uri="{FF2B5EF4-FFF2-40B4-BE49-F238E27FC236}">
              <a16:creationId xmlns:a16="http://schemas.microsoft.com/office/drawing/2014/main" id="{6FBB93EC-F530-4AFD-8FE6-4D433EEBB5AA}"/>
            </a:ext>
          </a:extLst>
        </xdr:cNvPr>
        <xdr:cNvSpPr/>
      </xdr:nvSpPr>
      <xdr:spPr>
        <a:xfrm>
          <a:off x="16268700" y="58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44149</xdr:rowOff>
    </xdr:from>
    <xdr:ext cx="534377" cy="259045"/>
    <xdr:sp macro="" textlink="">
      <xdr:nvSpPr>
        <xdr:cNvPr id="545" name="消防費該当値テキスト">
          <a:extLst>
            <a:ext uri="{FF2B5EF4-FFF2-40B4-BE49-F238E27FC236}">
              <a16:creationId xmlns:a16="http://schemas.microsoft.com/office/drawing/2014/main" id="{B2031934-AB70-4575-BC01-C6273BF3AEBA}"/>
            </a:ext>
          </a:extLst>
        </xdr:cNvPr>
        <xdr:cNvSpPr txBox="1"/>
      </xdr:nvSpPr>
      <xdr:spPr>
        <a:xfrm>
          <a:off x="16370300" y="57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133286</xdr:rowOff>
    </xdr:from>
    <xdr:to>
      <xdr:col>81</xdr:col>
      <xdr:colOff>101600</xdr:colOff>
      <xdr:row>32</xdr:row>
      <xdr:rowOff>63436</xdr:rowOff>
    </xdr:to>
    <xdr:sp macro="" textlink="">
      <xdr:nvSpPr>
        <xdr:cNvPr id="546" name="楕円 545">
          <a:extLst>
            <a:ext uri="{FF2B5EF4-FFF2-40B4-BE49-F238E27FC236}">
              <a16:creationId xmlns:a16="http://schemas.microsoft.com/office/drawing/2014/main" id="{5A726D72-68B5-490B-8BDF-FD7A48E03845}"/>
            </a:ext>
          </a:extLst>
        </xdr:cNvPr>
        <xdr:cNvSpPr/>
      </xdr:nvSpPr>
      <xdr:spPr>
        <a:xfrm>
          <a:off x="15430500" y="54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79963</xdr:rowOff>
    </xdr:from>
    <xdr:ext cx="534377" cy="259045"/>
    <xdr:sp macro="" textlink="">
      <xdr:nvSpPr>
        <xdr:cNvPr id="547" name="テキスト ボックス 546">
          <a:extLst>
            <a:ext uri="{FF2B5EF4-FFF2-40B4-BE49-F238E27FC236}">
              <a16:creationId xmlns:a16="http://schemas.microsoft.com/office/drawing/2014/main" id="{68469847-6A82-48C7-839B-34888B94E126}"/>
            </a:ext>
          </a:extLst>
        </xdr:cNvPr>
        <xdr:cNvSpPr txBox="1"/>
      </xdr:nvSpPr>
      <xdr:spPr>
        <a:xfrm>
          <a:off x="15214111" y="522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42228</xdr:rowOff>
    </xdr:from>
    <xdr:to>
      <xdr:col>76</xdr:col>
      <xdr:colOff>165100</xdr:colOff>
      <xdr:row>32</xdr:row>
      <xdr:rowOff>143828</xdr:rowOff>
    </xdr:to>
    <xdr:sp macro="" textlink="">
      <xdr:nvSpPr>
        <xdr:cNvPr id="548" name="楕円 547">
          <a:extLst>
            <a:ext uri="{FF2B5EF4-FFF2-40B4-BE49-F238E27FC236}">
              <a16:creationId xmlns:a16="http://schemas.microsoft.com/office/drawing/2014/main" id="{23343A41-5CFE-4AC6-A8DC-6D9F8B270E23}"/>
            </a:ext>
          </a:extLst>
        </xdr:cNvPr>
        <xdr:cNvSpPr/>
      </xdr:nvSpPr>
      <xdr:spPr>
        <a:xfrm>
          <a:off x="14541500" y="5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160355</xdr:rowOff>
    </xdr:from>
    <xdr:ext cx="534377" cy="259045"/>
    <xdr:sp macro="" textlink="">
      <xdr:nvSpPr>
        <xdr:cNvPr id="549" name="テキスト ボックス 548">
          <a:extLst>
            <a:ext uri="{FF2B5EF4-FFF2-40B4-BE49-F238E27FC236}">
              <a16:creationId xmlns:a16="http://schemas.microsoft.com/office/drawing/2014/main" id="{A6C240AB-0667-4AA4-AAB4-9E47B6EBE364}"/>
            </a:ext>
          </a:extLst>
        </xdr:cNvPr>
        <xdr:cNvSpPr txBox="1"/>
      </xdr:nvSpPr>
      <xdr:spPr>
        <a:xfrm>
          <a:off x="14325111" y="530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54801</xdr:rowOff>
    </xdr:from>
    <xdr:to>
      <xdr:col>72</xdr:col>
      <xdr:colOff>38100</xdr:colOff>
      <xdr:row>34</xdr:row>
      <xdr:rowOff>156401</xdr:rowOff>
    </xdr:to>
    <xdr:sp macro="" textlink="">
      <xdr:nvSpPr>
        <xdr:cNvPr id="550" name="楕円 549">
          <a:extLst>
            <a:ext uri="{FF2B5EF4-FFF2-40B4-BE49-F238E27FC236}">
              <a16:creationId xmlns:a16="http://schemas.microsoft.com/office/drawing/2014/main" id="{85ADCA65-AA94-458A-9949-BA2F201EB868}"/>
            </a:ext>
          </a:extLst>
        </xdr:cNvPr>
        <xdr:cNvSpPr/>
      </xdr:nvSpPr>
      <xdr:spPr>
        <a:xfrm>
          <a:off x="13652500" y="58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1478</xdr:rowOff>
    </xdr:from>
    <xdr:ext cx="534377" cy="259045"/>
    <xdr:sp macro="" textlink="">
      <xdr:nvSpPr>
        <xdr:cNvPr id="551" name="テキスト ボックス 550">
          <a:extLst>
            <a:ext uri="{FF2B5EF4-FFF2-40B4-BE49-F238E27FC236}">
              <a16:creationId xmlns:a16="http://schemas.microsoft.com/office/drawing/2014/main" id="{4B662CB1-315C-4140-B42B-F33F6EE9FDAF}"/>
            </a:ext>
          </a:extLst>
        </xdr:cNvPr>
        <xdr:cNvSpPr txBox="1"/>
      </xdr:nvSpPr>
      <xdr:spPr>
        <a:xfrm>
          <a:off x="13436111" y="565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97777</xdr:rowOff>
    </xdr:from>
    <xdr:to>
      <xdr:col>67</xdr:col>
      <xdr:colOff>101600</xdr:colOff>
      <xdr:row>35</xdr:row>
      <xdr:rowOff>27927</xdr:rowOff>
    </xdr:to>
    <xdr:sp macro="" textlink="">
      <xdr:nvSpPr>
        <xdr:cNvPr id="552" name="楕円 551">
          <a:extLst>
            <a:ext uri="{FF2B5EF4-FFF2-40B4-BE49-F238E27FC236}">
              <a16:creationId xmlns:a16="http://schemas.microsoft.com/office/drawing/2014/main" id="{18376BD5-96B1-4255-884E-4A81EA8E16F1}"/>
            </a:ext>
          </a:extLst>
        </xdr:cNvPr>
        <xdr:cNvSpPr/>
      </xdr:nvSpPr>
      <xdr:spPr>
        <a:xfrm>
          <a:off x="12763500" y="59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44454</xdr:rowOff>
    </xdr:from>
    <xdr:ext cx="534377" cy="259045"/>
    <xdr:sp macro="" textlink="">
      <xdr:nvSpPr>
        <xdr:cNvPr id="553" name="テキスト ボックス 552">
          <a:extLst>
            <a:ext uri="{FF2B5EF4-FFF2-40B4-BE49-F238E27FC236}">
              <a16:creationId xmlns:a16="http://schemas.microsoft.com/office/drawing/2014/main" id="{E9F2D85C-05F4-475A-BEE9-1F76F3DF3CA2}"/>
            </a:ext>
          </a:extLst>
        </xdr:cNvPr>
        <xdr:cNvSpPr txBox="1"/>
      </xdr:nvSpPr>
      <xdr:spPr>
        <a:xfrm>
          <a:off x="12547111" y="570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18FE7EBB-1875-4486-8726-FFB04D533A0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34E21F40-5FA0-41FF-BC38-DD799723D82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86B66FFB-1665-4CAF-A94D-67FD9BF80E2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91E05CF0-29B9-496D-B206-DFD91200122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D132E9F6-4222-4CAF-88E0-0AD5ED7A8D1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8E856903-3E82-4C80-8ED2-E7173366267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81FC19B6-015F-4AB2-A18E-878593D112A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F0D12271-3A61-454E-A31F-37A2B5EB88E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DF10825E-92B8-4B2E-8546-ED164B95BBA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F3744054-1D39-479D-B895-554E4C35B10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AB3A863E-C8CF-4A02-ABA7-A0EE36DACD0D}"/>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3431425A-EA5C-472E-910B-C9BC557A403A}"/>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6A738D37-142B-4146-A0AF-9C21634C81EC}"/>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BAD6F6D-F171-4394-98CD-3748663DED3C}"/>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9B5A86E3-DD04-43BD-B29C-55E15B210E27}"/>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5FAD9A4A-5F07-4621-B16D-E7B632DB8B0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F48F6146-9E05-480A-8F6D-570060A30CE9}"/>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4C7CF13A-9DDB-4D01-B9C0-B593C1B00FE5}"/>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24446BA2-69A8-4526-A64D-0224E469D9CB}"/>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10362F1-A006-4DB6-9947-68ED4CB0DE77}"/>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FB3C63B8-8B96-447E-B972-26F146C1D987}"/>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CA8812D7-735A-4C85-A52D-CBA47088CC3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5B0183D2-B7FD-4EDC-802A-49E167E760DB}"/>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A9B2524C-BE83-4D4B-A4B0-CC5BFF4BB98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F81F16C4-6F2C-487E-B7FE-B64FAC2AD664}"/>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6FEFB041-0AA3-4461-A9FB-93AFC9B32952}"/>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B54C434E-CA2F-45C6-A4DA-5E263B9D8BC3}"/>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885871D4-5B90-4532-836B-078A1463EF2A}"/>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5219FD84-7626-4BE6-802F-BC39819847DC}"/>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124511</xdr:rowOff>
    </xdr:from>
    <xdr:to>
      <xdr:col>85</xdr:col>
      <xdr:colOff>127000</xdr:colOff>
      <xdr:row>54</xdr:row>
      <xdr:rowOff>102260</xdr:rowOff>
    </xdr:to>
    <xdr:cxnSp macro="">
      <xdr:nvCxnSpPr>
        <xdr:cNvPr id="583" name="直線コネクタ 582">
          <a:extLst>
            <a:ext uri="{FF2B5EF4-FFF2-40B4-BE49-F238E27FC236}">
              <a16:creationId xmlns:a16="http://schemas.microsoft.com/office/drawing/2014/main" id="{DDF06269-1A87-4633-94CB-B0D233DDE495}"/>
            </a:ext>
          </a:extLst>
        </xdr:cNvPr>
        <xdr:cNvCxnSpPr/>
      </xdr:nvCxnSpPr>
      <xdr:spPr>
        <a:xfrm>
          <a:off x="15481300" y="9211361"/>
          <a:ext cx="838200" cy="1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a:extLst>
            <a:ext uri="{FF2B5EF4-FFF2-40B4-BE49-F238E27FC236}">
              <a16:creationId xmlns:a16="http://schemas.microsoft.com/office/drawing/2014/main" id="{DCB1F45C-A737-4132-AF48-DCAD3C6C0D07}"/>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595F9D2E-5D79-4602-9B35-45376E44C8FA}"/>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60896</xdr:rowOff>
    </xdr:from>
    <xdr:to>
      <xdr:col>81</xdr:col>
      <xdr:colOff>50800</xdr:colOff>
      <xdr:row>53</xdr:row>
      <xdr:rowOff>124511</xdr:rowOff>
    </xdr:to>
    <xdr:cxnSp macro="">
      <xdr:nvCxnSpPr>
        <xdr:cNvPr id="586" name="直線コネクタ 585">
          <a:extLst>
            <a:ext uri="{FF2B5EF4-FFF2-40B4-BE49-F238E27FC236}">
              <a16:creationId xmlns:a16="http://schemas.microsoft.com/office/drawing/2014/main" id="{CC5C9D7E-976B-4831-8F7C-37705ADD57E1}"/>
            </a:ext>
          </a:extLst>
        </xdr:cNvPr>
        <xdr:cNvCxnSpPr/>
      </xdr:nvCxnSpPr>
      <xdr:spPr>
        <a:xfrm>
          <a:off x="14592300" y="9147746"/>
          <a:ext cx="889000" cy="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852BC59A-2828-4967-8734-AE58CCF913DB}"/>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8" name="テキスト ボックス 587">
          <a:extLst>
            <a:ext uri="{FF2B5EF4-FFF2-40B4-BE49-F238E27FC236}">
              <a16:creationId xmlns:a16="http://schemas.microsoft.com/office/drawing/2014/main" id="{0BE7CAAA-6302-4972-9D85-D2F00A0BEF13}"/>
            </a:ext>
          </a:extLst>
        </xdr:cNvPr>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60896</xdr:rowOff>
    </xdr:from>
    <xdr:to>
      <xdr:col>76</xdr:col>
      <xdr:colOff>114300</xdr:colOff>
      <xdr:row>53</xdr:row>
      <xdr:rowOff>142253</xdr:rowOff>
    </xdr:to>
    <xdr:cxnSp macro="">
      <xdr:nvCxnSpPr>
        <xdr:cNvPr id="589" name="直線コネクタ 588">
          <a:extLst>
            <a:ext uri="{FF2B5EF4-FFF2-40B4-BE49-F238E27FC236}">
              <a16:creationId xmlns:a16="http://schemas.microsoft.com/office/drawing/2014/main" id="{C4936949-E4F2-46D7-93C3-88AAAA391314}"/>
            </a:ext>
          </a:extLst>
        </xdr:cNvPr>
        <xdr:cNvCxnSpPr/>
      </xdr:nvCxnSpPr>
      <xdr:spPr>
        <a:xfrm flipV="1">
          <a:off x="13703300" y="9147746"/>
          <a:ext cx="889000" cy="8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83FD36CD-2854-445E-8AB2-424E2E80723B}"/>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a:extLst>
            <a:ext uri="{FF2B5EF4-FFF2-40B4-BE49-F238E27FC236}">
              <a16:creationId xmlns:a16="http://schemas.microsoft.com/office/drawing/2014/main" id="{7D28FB73-521D-4B07-85A9-31DA5024CDF9}"/>
            </a:ext>
          </a:extLst>
        </xdr:cNvPr>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142253</xdr:rowOff>
    </xdr:from>
    <xdr:to>
      <xdr:col>71</xdr:col>
      <xdr:colOff>177800</xdr:colOff>
      <xdr:row>55</xdr:row>
      <xdr:rowOff>79261</xdr:rowOff>
    </xdr:to>
    <xdr:cxnSp macro="">
      <xdr:nvCxnSpPr>
        <xdr:cNvPr id="592" name="直線コネクタ 591">
          <a:extLst>
            <a:ext uri="{FF2B5EF4-FFF2-40B4-BE49-F238E27FC236}">
              <a16:creationId xmlns:a16="http://schemas.microsoft.com/office/drawing/2014/main" id="{48DF67D6-8965-4E2A-A4DB-086F290C31DC}"/>
            </a:ext>
          </a:extLst>
        </xdr:cNvPr>
        <xdr:cNvCxnSpPr/>
      </xdr:nvCxnSpPr>
      <xdr:spPr>
        <a:xfrm flipV="1">
          <a:off x="12814300" y="9229103"/>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7A241635-A6BF-45F8-8F21-CBB30A61ED6B}"/>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6A15BFB7-9F9C-490C-9065-F8AFF4E2480C}"/>
            </a:ext>
          </a:extLst>
        </xdr:cNvPr>
        <xdr:cNvSpPr txBox="1"/>
      </xdr:nvSpPr>
      <xdr:spPr>
        <a:xfrm>
          <a:off x="13436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6E9D380B-FA48-4066-81D0-9101F03531E7}"/>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6" name="テキスト ボックス 595">
          <a:extLst>
            <a:ext uri="{FF2B5EF4-FFF2-40B4-BE49-F238E27FC236}">
              <a16:creationId xmlns:a16="http://schemas.microsoft.com/office/drawing/2014/main" id="{4BC01E00-BC53-4DB5-B941-E868F1D4AB99}"/>
            </a:ext>
          </a:extLst>
        </xdr:cNvPr>
        <xdr:cNvSpPr txBox="1"/>
      </xdr:nvSpPr>
      <xdr:spPr>
        <a:xfrm>
          <a:off x="12547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57F2A731-CE9F-404B-8E50-20014860C22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C2F3385C-68A8-46F1-805E-34F0729A515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90A809F9-182C-4DB5-AFD9-46AFBC4D3B5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8372909-9131-4BDC-864B-71406AE6819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674D4EB5-538B-4B04-8395-2CFE36E89C0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51460</xdr:rowOff>
    </xdr:from>
    <xdr:to>
      <xdr:col>85</xdr:col>
      <xdr:colOff>177800</xdr:colOff>
      <xdr:row>54</xdr:row>
      <xdr:rowOff>153060</xdr:rowOff>
    </xdr:to>
    <xdr:sp macro="" textlink="">
      <xdr:nvSpPr>
        <xdr:cNvPr id="602" name="楕円 601">
          <a:extLst>
            <a:ext uri="{FF2B5EF4-FFF2-40B4-BE49-F238E27FC236}">
              <a16:creationId xmlns:a16="http://schemas.microsoft.com/office/drawing/2014/main" id="{AF1BEAC2-81DB-443B-8849-997A94F1928E}"/>
            </a:ext>
          </a:extLst>
        </xdr:cNvPr>
        <xdr:cNvSpPr/>
      </xdr:nvSpPr>
      <xdr:spPr>
        <a:xfrm>
          <a:off x="16268700" y="93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74337</xdr:rowOff>
    </xdr:from>
    <xdr:ext cx="534377" cy="259045"/>
    <xdr:sp macro="" textlink="">
      <xdr:nvSpPr>
        <xdr:cNvPr id="603" name="教育費該当値テキスト">
          <a:extLst>
            <a:ext uri="{FF2B5EF4-FFF2-40B4-BE49-F238E27FC236}">
              <a16:creationId xmlns:a16="http://schemas.microsoft.com/office/drawing/2014/main" id="{058689FD-3AE2-475B-91C8-413F4AE58504}"/>
            </a:ext>
          </a:extLst>
        </xdr:cNvPr>
        <xdr:cNvSpPr txBox="1"/>
      </xdr:nvSpPr>
      <xdr:spPr>
        <a:xfrm>
          <a:off x="16370300" y="916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73711</xdr:rowOff>
    </xdr:from>
    <xdr:to>
      <xdr:col>81</xdr:col>
      <xdr:colOff>101600</xdr:colOff>
      <xdr:row>54</xdr:row>
      <xdr:rowOff>3861</xdr:rowOff>
    </xdr:to>
    <xdr:sp macro="" textlink="">
      <xdr:nvSpPr>
        <xdr:cNvPr id="604" name="楕円 603">
          <a:extLst>
            <a:ext uri="{FF2B5EF4-FFF2-40B4-BE49-F238E27FC236}">
              <a16:creationId xmlns:a16="http://schemas.microsoft.com/office/drawing/2014/main" id="{062AE6FA-1E9B-4BDD-B725-AC7A72F72B9B}"/>
            </a:ext>
          </a:extLst>
        </xdr:cNvPr>
        <xdr:cNvSpPr/>
      </xdr:nvSpPr>
      <xdr:spPr>
        <a:xfrm>
          <a:off x="15430500" y="91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20388</xdr:rowOff>
    </xdr:from>
    <xdr:ext cx="599010" cy="259045"/>
    <xdr:sp macro="" textlink="">
      <xdr:nvSpPr>
        <xdr:cNvPr id="605" name="テキスト ボックス 604">
          <a:extLst>
            <a:ext uri="{FF2B5EF4-FFF2-40B4-BE49-F238E27FC236}">
              <a16:creationId xmlns:a16="http://schemas.microsoft.com/office/drawing/2014/main" id="{7A75CC1C-FAC8-4507-B48D-9CBA06F0DF31}"/>
            </a:ext>
          </a:extLst>
        </xdr:cNvPr>
        <xdr:cNvSpPr txBox="1"/>
      </xdr:nvSpPr>
      <xdr:spPr>
        <a:xfrm>
          <a:off x="15181795" y="893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10096</xdr:rowOff>
    </xdr:from>
    <xdr:to>
      <xdr:col>76</xdr:col>
      <xdr:colOff>165100</xdr:colOff>
      <xdr:row>53</xdr:row>
      <xdr:rowOff>111696</xdr:rowOff>
    </xdr:to>
    <xdr:sp macro="" textlink="">
      <xdr:nvSpPr>
        <xdr:cNvPr id="606" name="楕円 605">
          <a:extLst>
            <a:ext uri="{FF2B5EF4-FFF2-40B4-BE49-F238E27FC236}">
              <a16:creationId xmlns:a16="http://schemas.microsoft.com/office/drawing/2014/main" id="{0F5358A5-4A36-47EF-B31F-E9729F6803FF}"/>
            </a:ext>
          </a:extLst>
        </xdr:cNvPr>
        <xdr:cNvSpPr/>
      </xdr:nvSpPr>
      <xdr:spPr>
        <a:xfrm>
          <a:off x="14541500" y="90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128223</xdr:rowOff>
    </xdr:from>
    <xdr:ext cx="599010" cy="259045"/>
    <xdr:sp macro="" textlink="">
      <xdr:nvSpPr>
        <xdr:cNvPr id="607" name="テキスト ボックス 606">
          <a:extLst>
            <a:ext uri="{FF2B5EF4-FFF2-40B4-BE49-F238E27FC236}">
              <a16:creationId xmlns:a16="http://schemas.microsoft.com/office/drawing/2014/main" id="{2D2F2757-1DA0-462D-8D59-53F6C1010265}"/>
            </a:ext>
          </a:extLst>
        </xdr:cNvPr>
        <xdr:cNvSpPr txBox="1"/>
      </xdr:nvSpPr>
      <xdr:spPr>
        <a:xfrm>
          <a:off x="14292795" y="887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91453</xdr:rowOff>
    </xdr:from>
    <xdr:to>
      <xdr:col>72</xdr:col>
      <xdr:colOff>38100</xdr:colOff>
      <xdr:row>54</xdr:row>
      <xdr:rowOff>21603</xdr:rowOff>
    </xdr:to>
    <xdr:sp macro="" textlink="">
      <xdr:nvSpPr>
        <xdr:cNvPr id="608" name="楕円 607">
          <a:extLst>
            <a:ext uri="{FF2B5EF4-FFF2-40B4-BE49-F238E27FC236}">
              <a16:creationId xmlns:a16="http://schemas.microsoft.com/office/drawing/2014/main" id="{D8200457-CFA3-499C-B482-F6B8F941593B}"/>
            </a:ext>
          </a:extLst>
        </xdr:cNvPr>
        <xdr:cNvSpPr/>
      </xdr:nvSpPr>
      <xdr:spPr>
        <a:xfrm>
          <a:off x="13652500" y="91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38130</xdr:rowOff>
    </xdr:from>
    <xdr:ext cx="599010" cy="259045"/>
    <xdr:sp macro="" textlink="">
      <xdr:nvSpPr>
        <xdr:cNvPr id="609" name="テキスト ボックス 608">
          <a:extLst>
            <a:ext uri="{FF2B5EF4-FFF2-40B4-BE49-F238E27FC236}">
              <a16:creationId xmlns:a16="http://schemas.microsoft.com/office/drawing/2014/main" id="{7001B979-8D79-492D-B816-38E6A62A4EBC}"/>
            </a:ext>
          </a:extLst>
        </xdr:cNvPr>
        <xdr:cNvSpPr txBox="1"/>
      </xdr:nvSpPr>
      <xdr:spPr>
        <a:xfrm>
          <a:off x="13403795" y="895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28461</xdr:rowOff>
    </xdr:from>
    <xdr:to>
      <xdr:col>67</xdr:col>
      <xdr:colOff>101600</xdr:colOff>
      <xdr:row>55</xdr:row>
      <xdr:rowOff>130061</xdr:rowOff>
    </xdr:to>
    <xdr:sp macro="" textlink="">
      <xdr:nvSpPr>
        <xdr:cNvPr id="610" name="楕円 609">
          <a:extLst>
            <a:ext uri="{FF2B5EF4-FFF2-40B4-BE49-F238E27FC236}">
              <a16:creationId xmlns:a16="http://schemas.microsoft.com/office/drawing/2014/main" id="{3D8489F2-3C66-424A-9528-F23AFC4E5FA8}"/>
            </a:ext>
          </a:extLst>
        </xdr:cNvPr>
        <xdr:cNvSpPr/>
      </xdr:nvSpPr>
      <xdr:spPr>
        <a:xfrm>
          <a:off x="12763500" y="94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146588</xdr:rowOff>
    </xdr:from>
    <xdr:ext cx="534377" cy="259045"/>
    <xdr:sp macro="" textlink="">
      <xdr:nvSpPr>
        <xdr:cNvPr id="611" name="テキスト ボックス 610">
          <a:extLst>
            <a:ext uri="{FF2B5EF4-FFF2-40B4-BE49-F238E27FC236}">
              <a16:creationId xmlns:a16="http://schemas.microsoft.com/office/drawing/2014/main" id="{1C8410CF-FCBB-452E-B993-8C953FC83AF3}"/>
            </a:ext>
          </a:extLst>
        </xdr:cNvPr>
        <xdr:cNvSpPr txBox="1"/>
      </xdr:nvSpPr>
      <xdr:spPr>
        <a:xfrm>
          <a:off x="12547111" y="9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D5B64266-EAEC-46E1-A76A-B58479892D5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D8ED288C-C8A3-4D34-8D35-A3A0E8C1C4E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B1BC85C7-07C4-40BF-8461-D005BB8205F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2AB9DEC0-4428-4534-8213-35D6D6EA54B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B5AE0820-2E59-40DD-9ACF-E7E1FE96939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7A2B409-D167-4BAA-BF1B-FC2D3C68397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67DEF262-E5F1-4B35-BCFB-A8959A5BDD4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6BE28C3-C04D-477F-BDA3-C5BB48AC963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AC1C15F2-5CB4-4528-BCBD-92BF70FC0A6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D0215372-1BAF-4B9A-8C25-D8A4B4B61D2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3321A8DA-A273-4AE3-975D-3F2183C3081F}"/>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4597A7F0-3FF8-4659-91D6-2DDCEC2E025B}"/>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BDF2445B-ADF1-49A6-89FB-B786C9D020F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B2317743-81EA-42DD-B055-9F9FCF226C68}"/>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B3B79DE6-1900-432B-AAEB-79AFE9E7877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F3254C2D-49A9-4B2B-A2E6-AEC37E061F53}"/>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A6A953E4-E112-4393-A403-37DDFBD57BB6}"/>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8D26CCF3-7FD8-41FA-BF9D-EDF136ED035B}"/>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46332EA7-9A40-4E82-AEB8-76A18B55B6EA}"/>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86C3B852-7E02-4E5D-8EB5-792967678815}"/>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345AB8E7-4DA9-4075-85BB-730DC67B8C6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234CAF21-0114-4B52-BC76-728161C36F87}"/>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CEB53BFE-8F42-4B50-9906-E004F02B5E4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61D232BD-DE9B-4350-99C8-084BFF3C4811}"/>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74A750A4-986F-4E8B-849D-B65751563E3A}"/>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220B7BDB-F682-4E3B-9BED-53815E8B40DB}"/>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4BE43D96-DC2E-4FE2-99D2-2AD551B225CF}"/>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D63483C4-8C11-44D6-B9DE-19BAB50FED75}"/>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164440</xdr:rowOff>
    </xdr:from>
    <xdr:to>
      <xdr:col>85</xdr:col>
      <xdr:colOff>127000</xdr:colOff>
      <xdr:row>79</xdr:row>
      <xdr:rowOff>17565</xdr:rowOff>
    </xdr:to>
    <xdr:cxnSp macro="">
      <xdr:nvCxnSpPr>
        <xdr:cNvPr id="640" name="直線コネクタ 639">
          <a:extLst>
            <a:ext uri="{FF2B5EF4-FFF2-40B4-BE49-F238E27FC236}">
              <a16:creationId xmlns:a16="http://schemas.microsoft.com/office/drawing/2014/main" id="{022C5693-0A75-4B42-8AAC-4625DA0CFF95}"/>
            </a:ext>
          </a:extLst>
        </xdr:cNvPr>
        <xdr:cNvCxnSpPr/>
      </xdr:nvCxnSpPr>
      <xdr:spPr>
        <a:xfrm>
          <a:off x="15481300" y="13194640"/>
          <a:ext cx="838200" cy="3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E40C5556-3798-47F9-8A77-FF77A7185989}"/>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D265A3EA-62E4-43FA-A62B-0E0A384A5BE5}"/>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164440</xdr:rowOff>
    </xdr:from>
    <xdr:to>
      <xdr:col>81</xdr:col>
      <xdr:colOff>50800</xdr:colOff>
      <xdr:row>78</xdr:row>
      <xdr:rowOff>52756</xdr:rowOff>
    </xdr:to>
    <xdr:cxnSp macro="">
      <xdr:nvCxnSpPr>
        <xdr:cNvPr id="643" name="直線コネクタ 642">
          <a:extLst>
            <a:ext uri="{FF2B5EF4-FFF2-40B4-BE49-F238E27FC236}">
              <a16:creationId xmlns:a16="http://schemas.microsoft.com/office/drawing/2014/main" id="{F09D927A-5ED3-469F-8378-ADE8C4FBB205}"/>
            </a:ext>
          </a:extLst>
        </xdr:cNvPr>
        <xdr:cNvCxnSpPr/>
      </xdr:nvCxnSpPr>
      <xdr:spPr>
        <a:xfrm flipV="1">
          <a:off x="14592300" y="13194640"/>
          <a:ext cx="889000" cy="2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66BD5400-AC06-4050-B5AC-A4FB19F515DB}"/>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41952</xdr:rowOff>
    </xdr:from>
    <xdr:ext cx="469744" cy="259045"/>
    <xdr:sp macro="" textlink="">
      <xdr:nvSpPr>
        <xdr:cNvPr id="645" name="テキスト ボックス 644">
          <a:extLst>
            <a:ext uri="{FF2B5EF4-FFF2-40B4-BE49-F238E27FC236}">
              <a16:creationId xmlns:a16="http://schemas.microsoft.com/office/drawing/2014/main" id="{562BE8B0-1593-425F-A394-CC0725B7073A}"/>
            </a:ext>
          </a:extLst>
        </xdr:cNvPr>
        <xdr:cNvSpPr txBox="1"/>
      </xdr:nvSpPr>
      <xdr:spPr>
        <a:xfrm>
          <a:off x="15246428"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52756</xdr:rowOff>
    </xdr:from>
    <xdr:to>
      <xdr:col>76</xdr:col>
      <xdr:colOff>114300</xdr:colOff>
      <xdr:row>79</xdr:row>
      <xdr:rowOff>7455</xdr:rowOff>
    </xdr:to>
    <xdr:cxnSp macro="">
      <xdr:nvCxnSpPr>
        <xdr:cNvPr id="646" name="直線コネクタ 645">
          <a:extLst>
            <a:ext uri="{FF2B5EF4-FFF2-40B4-BE49-F238E27FC236}">
              <a16:creationId xmlns:a16="http://schemas.microsoft.com/office/drawing/2014/main" id="{C6F9BB8B-49C8-473D-A7C1-4EF9470B8416}"/>
            </a:ext>
          </a:extLst>
        </xdr:cNvPr>
        <xdr:cNvCxnSpPr/>
      </xdr:nvCxnSpPr>
      <xdr:spPr>
        <a:xfrm flipV="1">
          <a:off x="13703300" y="13425856"/>
          <a:ext cx="889000" cy="1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9AF7046F-123D-42F1-92A1-930657CEF127}"/>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24604</xdr:rowOff>
    </xdr:from>
    <xdr:ext cx="469744" cy="259045"/>
    <xdr:sp macro="" textlink="">
      <xdr:nvSpPr>
        <xdr:cNvPr id="648" name="テキスト ボックス 647">
          <a:extLst>
            <a:ext uri="{FF2B5EF4-FFF2-40B4-BE49-F238E27FC236}">
              <a16:creationId xmlns:a16="http://schemas.microsoft.com/office/drawing/2014/main" id="{DBC42F59-9F76-400A-B1AE-5E1D0FB0C52C}"/>
            </a:ext>
          </a:extLst>
        </xdr:cNvPr>
        <xdr:cNvSpPr txBox="1"/>
      </xdr:nvSpPr>
      <xdr:spPr>
        <a:xfrm>
          <a:off x="14357428" y="1356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7455</xdr:rowOff>
    </xdr:from>
    <xdr:to>
      <xdr:col>71</xdr:col>
      <xdr:colOff>177800</xdr:colOff>
      <xdr:row>79</xdr:row>
      <xdr:rowOff>34658</xdr:rowOff>
    </xdr:to>
    <xdr:cxnSp macro="">
      <xdr:nvCxnSpPr>
        <xdr:cNvPr id="649" name="直線コネクタ 648">
          <a:extLst>
            <a:ext uri="{FF2B5EF4-FFF2-40B4-BE49-F238E27FC236}">
              <a16:creationId xmlns:a16="http://schemas.microsoft.com/office/drawing/2014/main" id="{AD007D71-B914-4083-8D52-D87D7261D24C}"/>
            </a:ext>
          </a:extLst>
        </xdr:cNvPr>
        <xdr:cNvCxnSpPr/>
      </xdr:nvCxnSpPr>
      <xdr:spPr>
        <a:xfrm flipV="1">
          <a:off x="12814300" y="1355200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E6FC317B-1BD4-4A3E-B245-29EB2AA95235}"/>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B74EF5E7-C7B4-4062-8DCE-05E86A847401}"/>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8D63E7D0-EE60-480A-ABD8-5EA2F7D412F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4FE21A05-052E-4A5E-BF3B-50A2E2A49963}"/>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5C317FFC-32BD-40AC-97D3-31A45BD007F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5B48C242-06BC-4722-A3B9-0AE03352586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2ECECCB1-7CDD-424E-BB05-C55EC04B59C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B14B67C2-0E0E-499D-9DCE-3CBE02A6995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9CBD16C6-8F20-4612-9BB1-9F40B635478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138215</xdr:rowOff>
    </xdr:from>
    <xdr:to>
      <xdr:col>85</xdr:col>
      <xdr:colOff>177800</xdr:colOff>
      <xdr:row>79</xdr:row>
      <xdr:rowOff>68365</xdr:rowOff>
    </xdr:to>
    <xdr:sp macro="" textlink="">
      <xdr:nvSpPr>
        <xdr:cNvPr id="659" name="楕円 658">
          <a:extLst>
            <a:ext uri="{FF2B5EF4-FFF2-40B4-BE49-F238E27FC236}">
              <a16:creationId xmlns:a16="http://schemas.microsoft.com/office/drawing/2014/main" id="{3AE9493B-7286-4877-9363-226176474DD2}"/>
            </a:ext>
          </a:extLst>
        </xdr:cNvPr>
        <xdr:cNvSpPr/>
      </xdr:nvSpPr>
      <xdr:spPr>
        <a:xfrm>
          <a:off x="16268700" y="135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87178</xdr:rowOff>
    </xdr:from>
    <xdr:ext cx="469744" cy="259045"/>
    <xdr:sp macro="" textlink="">
      <xdr:nvSpPr>
        <xdr:cNvPr id="660" name="災害復旧費該当値テキスト">
          <a:extLst>
            <a:ext uri="{FF2B5EF4-FFF2-40B4-BE49-F238E27FC236}">
              <a16:creationId xmlns:a16="http://schemas.microsoft.com/office/drawing/2014/main" id="{51770107-B8BD-432F-B839-D148034CA1F4}"/>
            </a:ext>
          </a:extLst>
        </xdr:cNvPr>
        <xdr:cNvSpPr txBox="1"/>
      </xdr:nvSpPr>
      <xdr:spPr>
        <a:xfrm>
          <a:off x="16370300" y="1346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113640</xdr:rowOff>
    </xdr:from>
    <xdr:to>
      <xdr:col>81</xdr:col>
      <xdr:colOff>101600</xdr:colOff>
      <xdr:row>77</xdr:row>
      <xdr:rowOff>43790</xdr:rowOff>
    </xdr:to>
    <xdr:sp macro="" textlink="">
      <xdr:nvSpPr>
        <xdr:cNvPr id="661" name="楕円 660">
          <a:extLst>
            <a:ext uri="{FF2B5EF4-FFF2-40B4-BE49-F238E27FC236}">
              <a16:creationId xmlns:a16="http://schemas.microsoft.com/office/drawing/2014/main" id="{CAD3EF5D-F292-4AB3-86C3-47DFD3D620BA}"/>
            </a:ext>
          </a:extLst>
        </xdr:cNvPr>
        <xdr:cNvSpPr/>
      </xdr:nvSpPr>
      <xdr:spPr>
        <a:xfrm>
          <a:off x="15430500" y="131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60317</xdr:rowOff>
    </xdr:from>
    <xdr:ext cx="534377" cy="259045"/>
    <xdr:sp macro="" textlink="">
      <xdr:nvSpPr>
        <xdr:cNvPr id="662" name="テキスト ボックス 661">
          <a:extLst>
            <a:ext uri="{FF2B5EF4-FFF2-40B4-BE49-F238E27FC236}">
              <a16:creationId xmlns:a16="http://schemas.microsoft.com/office/drawing/2014/main" id="{FC3EE371-CAF1-4D89-9BF8-E42B11B3B253}"/>
            </a:ext>
          </a:extLst>
        </xdr:cNvPr>
        <xdr:cNvSpPr txBox="1"/>
      </xdr:nvSpPr>
      <xdr:spPr>
        <a:xfrm>
          <a:off x="15214111" y="129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1956</xdr:rowOff>
    </xdr:from>
    <xdr:to>
      <xdr:col>76</xdr:col>
      <xdr:colOff>165100</xdr:colOff>
      <xdr:row>78</xdr:row>
      <xdr:rowOff>103556</xdr:rowOff>
    </xdr:to>
    <xdr:sp macro="" textlink="">
      <xdr:nvSpPr>
        <xdr:cNvPr id="663" name="楕円 662">
          <a:extLst>
            <a:ext uri="{FF2B5EF4-FFF2-40B4-BE49-F238E27FC236}">
              <a16:creationId xmlns:a16="http://schemas.microsoft.com/office/drawing/2014/main" id="{AA205465-9510-4A2E-A94C-0795D6BBD0B6}"/>
            </a:ext>
          </a:extLst>
        </xdr:cNvPr>
        <xdr:cNvSpPr/>
      </xdr:nvSpPr>
      <xdr:spPr>
        <a:xfrm>
          <a:off x="14541500" y="133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120083</xdr:rowOff>
    </xdr:from>
    <xdr:ext cx="534377" cy="259045"/>
    <xdr:sp macro="" textlink="">
      <xdr:nvSpPr>
        <xdr:cNvPr id="664" name="テキスト ボックス 663">
          <a:extLst>
            <a:ext uri="{FF2B5EF4-FFF2-40B4-BE49-F238E27FC236}">
              <a16:creationId xmlns:a16="http://schemas.microsoft.com/office/drawing/2014/main" id="{1726C782-8B16-4C41-83FB-7121E7E25CD2}"/>
            </a:ext>
          </a:extLst>
        </xdr:cNvPr>
        <xdr:cNvSpPr txBox="1"/>
      </xdr:nvSpPr>
      <xdr:spPr>
        <a:xfrm>
          <a:off x="14325111" y="1315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128105</xdr:rowOff>
    </xdr:from>
    <xdr:to>
      <xdr:col>72</xdr:col>
      <xdr:colOff>38100</xdr:colOff>
      <xdr:row>79</xdr:row>
      <xdr:rowOff>58255</xdr:rowOff>
    </xdr:to>
    <xdr:sp macro="" textlink="">
      <xdr:nvSpPr>
        <xdr:cNvPr id="665" name="楕円 664">
          <a:extLst>
            <a:ext uri="{FF2B5EF4-FFF2-40B4-BE49-F238E27FC236}">
              <a16:creationId xmlns:a16="http://schemas.microsoft.com/office/drawing/2014/main" id="{502DD2C7-E870-4DEF-B31B-0380351C4AC6}"/>
            </a:ext>
          </a:extLst>
        </xdr:cNvPr>
        <xdr:cNvSpPr/>
      </xdr:nvSpPr>
      <xdr:spPr>
        <a:xfrm>
          <a:off x="13652500" y="135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49382</xdr:rowOff>
    </xdr:from>
    <xdr:ext cx="469744" cy="259045"/>
    <xdr:sp macro="" textlink="">
      <xdr:nvSpPr>
        <xdr:cNvPr id="666" name="テキスト ボックス 665">
          <a:extLst>
            <a:ext uri="{FF2B5EF4-FFF2-40B4-BE49-F238E27FC236}">
              <a16:creationId xmlns:a16="http://schemas.microsoft.com/office/drawing/2014/main" id="{17CD2195-E961-40E6-A1A6-F0A168518167}"/>
            </a:ext>
          </a:extLst>
        </xdr:cNvPr>
        <xdr:cNvSpPr txBox="1"/>
      </xdr:nvSpPr>
      <xdr:spPr>
        <a:xfrm>
          <a:off x="13468428" y="1359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155308</xdr:rowOff>
    </xdr:from>
    <xdr:to>
      <xdr:col>67</xdr:col>
      <xdr:colOff>101600</xdr:colOff>
      <xdr:row>79</xdr:row>
      <xdr:rowOff>85458</xdr:rowOff>
    </xdr:to>
    <xdr:sp macro="" textlink="">
      <xdr:nvSpPr>
        <xdr:cNvPr id="667" name="楕円 666">
          <a:extLst>
            <a:ext uri="{FF2B5EF4-FFF2-40B4-BE49-F238E27FC236}">
              <a16:creationId xmlns:a16="http://schemas.microsoft.com/office/drawing/2014/main" id="{E9823660-54F1-4576-B192-C77EDF50FF66}"/>
            </a:ext>
          </a:extLst>
        </xdr:cNvPr>
        <xdr:cNvSpPr/>
      </xdr:nvSpPr>
      <xdr:spPr>
        <a:xfrm>
          <a:off x="127635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76585</xdr:rowOff>
    </xdr:from>
    <xdr:ext cx="378565" cy="259045"/>
    <xdr:sp macro="" textlink="">
      <xdr:nvSpPr>
        <xdr:cNvPr id="668" name="テキスト ボックス 667">
          <a:extLst>
            <a:ext uri="{FF2B5EF4-FFF2-40B4-BE49-F238E27FC236}">
              <a16:creationId xmlns:a16="http://schemas.microsoft.com/office/drawing/2014/main" id="{8B22D985-1F35-42CC-8FF5-89CC1B217A17}"/>
            </a:ext>
          </a:extLst>
        </xdr:cNvPr>
        <xdr:cNvSpPr txBox="1"/>
      </xdr:nvSpPr>
      <xdr:spPr>
        <a:xfrm>
          <a:off x="12625017" y="136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B30BFFA1-D470-4F26-9B15-A2A750C3086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CEB3715F-6FF1-4838-A08D-8AB054886AB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592A11FA-5B16-4156-8898-9E540891A60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84DF5FEC-08FD-4684-A298-CBCE9C19D647}"/>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2B8F8E97-A3C0-4637-A8F8-42934924DFF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719E46AC-209F-47A7-AE38-54A0E1F489B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61C778BE-3072-4FA1-AB9A-C8F321AF9A1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CD71EDC1-15B4-4CD7-9111-D348D2AE966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18417667-9887-4A8E-A1F0-0777FE736D5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7BE926B-EFC4-4475-805F-6B15FC7C7D2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AA6B4EF9-B162-4D39-8377-57577FF0D603}"/>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3890E215-9EF5-41FC-810D-26DC55B0C2DC}"/>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22B81F25-D327-4F0B-A935-0C17D51451EA}"/>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2C68DE61-028E-467F-AC46-9D110E011131}"/>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ECEED2A3-BE07-4C21-9C90-0763628568A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AB4A156A-3F33-408C-A083-3FE776796A88}"/>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C413B3EC-5653-42A0-8C2E-7B4F06EDE7A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86CCC277-48D6-400F-8528-E7CD475304B8}"/>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3FA553FF-3B26-43AD-B974-F2344774455B}"/>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9133B8BB-A21D-48DB-8D1E-1140542265EE}"/>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4459D5E-546A-4945-B018-62DADA84091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A3099456-F8C0-401B-B0EA-E1A74C0F839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BEF548DC-AB01-4E9A-B9F5-5A7AF0C87CC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BDC949AB-86CA-4CE7-9CCA-0C8E1849641F}"/>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F2611EE3-20BB-4758-B123-B6660EF5262B}"/>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5906B4C1-C706-45D7-BA5E-F580E1122A08}"/>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613E69BE-DAC5-4528-ACA5-E760DFF58185}"/>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1F90500F-6245-44E1-86B9-E9D12B643183}"/>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34399</xdr:rowOff>
    </xdr:from>
    <xdr:to>
      <xdr:col>85</xdr:col>
      <xdr:colOff>127000</xdr:colOff>
      <xdr:row>94</xdr:row>
      <xdr:rowOff>44107</xdr:rowOff>
    </xdr:to>
    <xdr:cxnSp macro="">
      <xdr:nvCxnSpPr>
        <xdr:cNvPr id="697" name="直線コネクタ 696">
          <a:extLst>
            <a:ext uri="{FF2B5EF4-FFF2-40B4-BE49-F238E27FC236}">
              <a16:creationId xmlns:a16="http://schemas.microsoft.com/office/drawing/2014/main" id="{BBF83B73-5553-4A41-A60F-ECD2D3BDA66B}"/>
            </a:ext>
          </a:extLst>
        </xdr:cNvPr>
        <xdr:cNvCxnSpPr/>
      </xdr:nvCxnSpPr>
      <xdr:spPr>
        <a:xfrm flipV="1">
          <a:off x="15481300" y="16150699"/>
          <a:ext cx="8382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53314</xdr:rowOff>
    </xdr:from>
    <xdr:ext cx="534377" cy="259045"/>
    <xdr:sp macro="" textlink="">
      <xdr:nvSpPr>
        <xdr:cNvPr id="698" name="公債費平均値テキスト">
          <a:extLst>
            <a:ext uri="{FF2B5EF4-FFF2-40B4-BE49-F238E27FC236}">
              <a16:creationId xmlns:a16="http://schemas.microsoft.com/office/drawing/2014/main" id="{7F1E6B02-D2CA-40A8-851A-82EB4D766B25}"/>
            </a:ext>
          </a:extLst>
        </xdr:cNvPr>
        <xdr:cNvSpPr txBox="1"/>
      </xdr:nvSpPr>
      <xdr:spPr>
        <a:xfrm>
          <a:off x="16370300" y="16512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947DC432-6151-4FD3-B5F0-01181E106F25}"/>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168892</xdr:rowOff>
    </xdr:from>
    <xdr:to>
      <xdr:col>81</xdr:col>
      <xdr:colOff>50800</xdr:colOff>
      <xdr:row>94</xdr:row>
      <xdr:rowOff>44107</xdr:rowOff>
    </xdr:to>
    <xdr:cxnSp macro="">
      <xdr:nvCxnSpPr>
        <xdr:cNvPr id="700" name="直線コネクタ 699">
          <a:extLst>
            <a:ext uri="{FF2B5EF4-FFF2-40B4-BE49-F238E27FC236}">
              <a16:creationId xmlns:a16="http://schemas.microsoft.com/office/drawing/2014/main" id="{C6EB65E4-C516-4756-A5E1-05FCD4EAD536}"/>
            </a:ext>
          </a:extLst>
        </xdr:cNvPr>
        <xdr:cNvCxnSpPr/>
      </xdr:nvCxnSpPr>
      <xdr:spPr>
        <a:xfrm>
          <a:off x="14592300" y="16113742"/>
          <a:ext cx="8890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BF3020E0-D0A8-45DA-BE6D-A2A0D048B223}"/>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13377</xdr:rowOff>
    </xdr:from>
    <xdr:ext cx="534377" cy="259045"/>
    <xdr:sp macro="" textlink="">
      <xdr:nvSpPr>
        <xdr:cNvPr id="702" name="テキスト ボックス 701">
          <a:extLst>
            <a:ext uri="{FF2B5EF4-FFF2-40B4-BE49-F238E27FC236}">
              <a16:creationId xmlns:a16="http://schemas.microsoft.com/office/drawing/2014/main" id="{F52349F1-5C9F-4DAB-8B4E-097F229E399E}"/>
            </a:ext>
          </a:extLst>
        </xdr:cNvPr>
        <xdr:cNvSpPr txBox="1"/>
      </xdr:nvSpPr>
      <xdr:spPr>
        <a:xfrm>
          <a:off x="15214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168892</xdr:rowOff>
    </xdr:from>
    <xdr:to>
      <xdr:col>76</xdr:col>
      <xdr:colOff>114300</xdr:colOff>
      <xdr:row>94</xdr:row>
      <xdr:rowOff>12683</xdr:rowOff>
    </xdr:to>
    <xdr:cxnSp macro="">
      <xdr:nvCxnSpPr>
        <xdr:cNvPr id="703" name="直線コネクタ 702">
          <a:extLst>
            <a:ext uri="{FF2B5EF4-FFF2-40B4-BE49-F238E27FC236}">
              <a16:creationId xmlns:a16="http://schemas.microsoft.com/office/drawing/2014/main" id="{1417B6C5-95F7-40B0-9C09-AFD5D79DA65D}"/>
            </a:ext>
          </a:extLst>
        </xdr:cNvPr>
        <xdr:cNvCxnSpPr/>
      </xdr:nvCxnSpPr>
      <xdr:spPr>
        <a:xfrm flipV="1">
          <a:off x="13703300" y="16113742"/>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DA245BFF-3A29-44B6-9C14-5C395D14F783}"/>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32321</xdr:rowOff>
    </xdr:from>
    <xdr:ext cx="534377" cy="259045"/>
    <xdr:sp macro="" textlink="">
      <xdr:nvSpPr>
        <xdr:cNvPr id="705" name="テキスト ボックス 704">
          <a:extLst>
            <a:ext uri="{FF2B5EF4-FFF2-40B4-BE49-F238E27FC236}">
              <a16:creationId xmlns:a16="http://schemas.microsoft.com/office/drawing/2014/main" id="{8D432C0D-E7A4-450C-A222-CAEF321ABCFE}"/>
            </a:ext>
          </a:extLst>
        </xdr:cNvPr>
        <xdr:cNvSpPr txBox="1"/>
      </xdr:nvSpPr>
      <xdr:spPr>
        <a:xfrm>
          <a:off x="14325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12683</xdr:rowOff>
    </xdr:from>
    <xdr:to>
      <xdr:col>71</xdr:col>
      <xdr:colOff>177800</xdr:colOff>
      <xdr:row>94</xdr:row>
      <xdr:rowOff>55187</xdr:rowOff>
    </xdr:to>
    <xdr:cxnSp macro="">
      <xdr:nvCxnSpPr>
        <xdr:cNvPr id="706" name="直線コネクタ 705">
          <a:extLst>
            <a:ext uri="{FF2B5EF4-FFF2-40B4-BE49-F238E27FC236}">
              <a16:creationId xmlns:a16="http://schemas.microsoft.com/office/drawing/2014/main" id="{09EDA7B2-C638-4C06-8C82-D3B08E1BF76F}"/>
            </a:ext>
          </a:extLst>
        </xdr:cNvPr>
        <xdr:cNvCxnSpPr/>
      </xdr:nvCxnSpPr>
      <xdr:spPr>
        <a:xfrm flipV="1">
          <a:off x="12814300" y="16128983"/>
          <a:ext cx="889000" cy="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47333DC-898E-4CDB-8774-4BBE11E557EF}"/>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708" name="テキスト ボックス 707">
          <a:extLst>
            <a:ext uri="{FF2B5EF4-FFF2-40B4-BE49-F238E27FC236}">
              <a16:creationId xmlns:a16="http://schemas.microsoft.com/office/drawing/2014/main" id="{D93A6A02-D3A7-44EE-B3D3-3D5490BC50FD}"/>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F834B1F4-DFF8-4839-BA7C-5043A8F1A06D}"/>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10" name="テキスト ボックス 709">
          <a:extLst>
            <a:ext uri="{FF2B5EF4-FFF2-40B4-BE49-F238E27FC236}">
              <a16:creationId xmlns:a16="http://schemas.microsoft.com/office/drawing/2014/main" id="{497049C9-AB4F-46E5-AD0F-FFB4AAF99D6D}"/>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10EB5AA9-CE06-4EA6-BA8D-5DB08A28837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5EE7763C-43C0-4CCC-9A48-4CCBBB56215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E039755D-6FC3-4A73-8246-BF42F087A6B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835D97F-74A2-4695-90D2-6A5358DCB0E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4DE4E56B-8562-43F8-8299-2500A25CA18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155049</xdr:rowOff>
    </xdr:from>
    <xdr:to>
      <xdr:col>85</xdr:col>
      <xdr:colOff>177800</xdr:colOff>
      <xdr:row>94</xdr:row>
      <xdr:rowOff>85199</xdr:rowOff>
    </xdr:to>
    <xdr:sp macro="" textlink="">
      <xdr:nvSpPr>
        <xdr:cNvPr id="716" name="楕円 715">
          <a:extLst>
            <a:ext uri="{FF2B5EF4-FFF2-40B4-BE49-F238E27FC236}">
              <a16:creationId xmlns:a16="http://schemas.microsoft.com/office/drawing/2014/main" id="{72FC42FC-948C-4B70-BC16-9ACFF937F28C}"/>
            </a:ext>
          </a:extLst>
        </xdr:cNvPr>
        <xdr:cNvSpPr/>
      </xdr:nvSpPr>
      <xdr:spPr>
        <a:xfrm>
          <a:off x="16268700" y="160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6476</xdr:rowOff>
    </xdr:from>
    <xdr:ext cx="599010" cy="259045"/>
    <xdr:sp macro="" textlink="">
      <xdr:nvSpPr>
        <xdr:cNvPr id="717" name="公債費該当値テキスト">
          <a:extLst>
            <a:ext uri="{FF2B5EF4-FFF2-40B4-BE49-F238E27FC236}">
              <a16:creationId xmlns:a16="http://schemas.microsoft.com/office/drawing/2014/main" id="{F4F1CCDA-5620-4AF5-B532-D5B5FA97C456}"/>
            </a:ext>
          </a:extLst>
        </xdr:cNvPr>
        <xdr:cNvSpPr txBox="1"/>
      </xdr:nvSpPr>
      <xdr:spPr>
        <a:xfrm>
          <a:off x="16370300" y="1595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164757</xdr:rowOff>
    </xdr:from>
    <xdr:to>
      <xdr:col>81</xdr:col>
      <xdr:colOff>101600</xdr:colOff>
      <xdr:row>94</xdr:row>
      <xdr:rowOff>94907</xdr:rowOff>
    </xdr:to>
    <xdr:sp macro="" textlink="">
      <xdr:nvSpPr>
        <xdr:cNvPr id="718" name="楕円 717">
          <a:extLst>
            <a:ext uri="{FF2B5EF4-FFF2-40B4-BE49-F238E27FC236}">
              <a16:creationId xmlns:a16="http://schemas.microsoft.com/office/drawing/2014/main" id="{38B14F0F-2358-4136-9114-E31AB64C2E99}"/>
            </a:ext>
          </a:extLst>
        </xdr:cNvPr>
        <xdr:cNvSpPr/>
      </xdr:nvSpPr>
      <xdr:spPr>
        <a:xfrm>
          <a:off x="15430500" y="161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111434</xdr:rowOff>
    </xdr:from>
    <xdr:ext cx="599010" cy="259045"/>
    <xdr:sp macro="" textlink="">
      <xdr:nvSpPr>
        <xdr:cNvPr id="719" name="テキスト ボックス 718">
          <a:extLst>
            <a:ext uri="{FF2B5EF4-FFF2-40B4-BE49-F238E27FC236}">
              <a16:creationId xmlns:a16="http://schemas.microsoft.com/office/drawing/2014/main" id="{C9C56987-BAC6-40AF-AA96-C7B89504F63B}"/>
            </a:ext>
          </a:extLst>
        </xdr:cNvPr>
        <xdr:cNvSpPr txBox="1"/>
      </xdr:nvSpPr>
      <xdr:spPr>
        <a:xfrm>
          <a:off x="15181795" y="1588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118092</xdr:rowOff>
    </xdr:from>
    <xdr:to>
      <xdr:col>76</xdr:col>
      <xdr:colOff>165100</xdr:colOff>
      <xdr:row>94</xdr:row>
      <xdr:rowOff>48242</xdr:rowOff>
    </xdr:to>
    <xdr:sp macro="" textlink="">
      <xdr:nvSpPr>
        <xdr:cNvPr id="720" name="楕円 719">
          <a:extLst>
            <a:ext uri="{FF2B5EF4-FFF2-40B4-BE49-F238E27FC236}">
              <a16:creationId xmlns:a16="http://schemas.microsoft.com/office/drawing/2014/main" id="{95122D6B-44B5-4EFC-AE2B-71E82B718A80}"/>
            </a:ext>
          </a:extLst>
        </xdr:cNvPr>
        <xdr:cNvSpPr/>
      </xdr:nvSpPr>
      <xdr:spPr>
        <a:xfrm>
          <a:off x="14541500" y="160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64769</xdr:rowOff>
    </xdr:from>
    <xdr:ext cx="599010" cy="259045"/>
    <xdr:sp macro="" textlink="">
      <xdr:nvSpPr>
        <xdr:cNvPr id="721" name="テキスト ボックス 720">
          <a:extLst>
            <a:ext uri="{FF2B5EF4-FFF2-40B4-BE49-F238E27FC236}">
              <a16:creationId xmlns:a16="http://schemas.microsoft.com/office/drawing/2014/main" id="{C3A6A88F-2CA1-4DB1-8CF5-57D4DA809906}"/>
            </a:ext>
          </a:extLst>
        </xdr:cNvPr>
        <xdr:cNvSpPr txBox="1"/>
      </xdr:nvSpPr>
      <xdr:spPr>
        <a:xfrm>
          <a:off x="14292795" y="1583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133333</xdr:rowOff>
    </xdr:from>
    <xdr:to>
      <xdr:col>72</xdr:col>
      <xdr:colOff>38100</xdr:colOff>
      <xdr:row>94</xdr:row>
      <xdr:rowOff>63483</xdr:rowOff>
    </xdr:to>
    <xdr:sp macro="" textlink="">
      <xdr:nvSpPr>
        <xdr:cNvPr id="722" name="楕円 721">
          <a:extLst>
            <a:ext uri="{FF2B5EF4-FFF2-40B4-BE49-F238E27FC236}">
              <a16:creationId xmlns:a16="http://schemas.microsoft.com/office/drawing/2014/main" id="{E6482D89-5499-4BA4-8242-B7F77E65E447}"/>
            </a:ext>
          </a:extLst>
        </xdr:cNvPr>
        <xdr:cNvSpPr/>
      </xdr:nvSpPr>
      <xdr:spPr>
        <a:xfrm>
          <a:off x="13652500" y="160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80010</xdr:rowOff>
    </xdr:from>
    <xdr:ext cx="599010" cy="259045"/>
    <xdr:sp macro="" textlink="">
      <xdr:nvSpPr>
        <xdr:cNvPr id="723" name="テキスト ボックス 722">
          <a:extLst>
            <a:ext uri="{FF2B5EF4-FFF2-40B4-BE49-F238E27FC236}">
              <a16:creationId xmlns:a16="http://schemas.microsoft.com/office/drawing/2014/main" id="{829D11D1-5A53-436E-83E9-6432C5195C11}"/>
            </a:ext>
          </a:extLst>
        </xdr:cNvPr>
        <xdr:cNvSpPr txBox="1"/>
      </xdr:nvSpPr>
      <xdr:spPr>
        <a:xfrm>
          <a:off x="13403795" y="158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4387</xdr:rowOff>
    </xdr:from>
    <xdr:to>
      <xdr:col>67</xdr:col>
      <xdr:colOff>101600</xdr:colOff>
      <xdr:row>94</xdr:row>
      <xdr:rowOff>105987</xdr:rowOff>
    </xdr:to>
    <xdr:sp macro="" textlink="">
      <xdr:nvSpPr>
        <xdr:cNvPr id="724" name="楕円 723">
          <a:extLst>
            <a:ext uri="{FF2B5EF4-FFF2-40B4-BE49-F238E27FC236}">
              <a16:creationId xmlns:a16="http://schemas.microsoft.com/office/drawing/2014/main" id="{1846DF9D-7491-4930-801C-BAE1ADD68089}"/>
            </a:ext>
          </a:extLst>
        </xdr:cNvPr>
        <xdr:cNvSpPr/>
      </xdr:nvSpPr>
      <xdr:spPr>
        <a:xfrm>
          <a:off x="12763500" y="161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122514</xdr:rowOff>
    </xdr:from>
    <xdr:ext cx="599010" cy="259045"/>
    <xdr:sp macro="" textlink="">
      <xdr:nvSpPr>
        <xdr:cNvPr id="725" name="テキスト ボックス 724">
          <a:extLst>
            <a:ext uri="{FF2B5EF4-FFF2-40B4-BE49-F238E27FC236}">
              <a16:creationId xmlns:a16="http://schemas.microsoft.com/office/drawing/2014/main" id="{D51C847D-14C0-4D7A-8F64-6AC4D2AAD4AF}"/>
            </a:ext>
          </a:extLst>
        </xdr:cNvPr>
        <xdr:cNvSpPr txBox="1"/>
      </xdr:nvSpPr>
      <xdr:spPr>
        <a:xfrm>
          <a:off x="12514795" y="1589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8550A051-AB76-44B6-9D00-24CAB1DAE8E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74070FE6-DD92-4F8B-A3AC-723A16EA41B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9563B21C-6419-49AC-8CF5-5BEC98FE759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26B70165-DE0A-48D1-B874-9F50A692C1B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5EC4569D-C07A-412E-BCF1-E50DAC908FD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37BECA50-2F76-44E6-88F6-645728624B2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838E6F1A-DA6B-4265-A152-ABE79204A17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CCF8D73D-04CD-452E-A1CF-DE4189584991}"/>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D6CA5CF9-3B81-4EA5-AD38-04DA6FAC0B5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93DC7542-E878-46A6-A958-9A890C9B07D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2E05794-1804-4596-A3CF-8BA9F3E2C59F}"/>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971C4C45-A513-4F49-A6A8-6A6BC4F20ED2}"/>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7F2E8EF8-E2A0-4073-BFF8-26959FB15797}"/>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56F5E04A-EF74-4353-ACCF-D8E29C0AEBDB}"/>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A977C3A2-B117-4A5B-9B21-172E02634BE1}"/>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B21BF4A4-0A20-46F8-9BA0-2F4AD6C74C3C}"/>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2CC3D9B6-0AEF-4A44-B953-63BEB1DD0D68}"/>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8BAF0A06-62A3-4866-8DED-27DC8F8EC994}"/>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E7BC11B5-3187-4451-A988-EE0AA9BDBD7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5E9B8B55-5D7A-4149-8711-7A33C2908997}"/>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277C3757-1D9B-459A-B1C4-AF5EB9F3505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9AAFE4E5-2EA5-43DA-980A-004A57D0F473}"/>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C771B920-FEB9-447B-9A1E-8EFF779BD7E9}"/>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8CB1395D-2EDB-489A-BCF8-64BA417FFFC8}"/>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5D96391-8D68-413D-97EF-F5E0BCA51894}"/>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D454C410-D8ED-4EC8-973A-23D1E5A58C69}"/>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F565F42C-8D03-4729-A7F7-A5E444BACFF9}"/>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65457595-528F-42FF-868D-83BC58A336DC}"/>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34C70DB6-8B28-4BB3-AE87-DE199836E174}"/>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2CF2A18D-7E1A-4A78-B07A-0F6EC81F015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57D5DBF9-A4E3-41B3-8EC3-A8E0B35E4E57}"/>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881E676C-E5A6-431A-99A2-166BF4FA9432}"/>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2B11D665-A783-4967-997A-3EFF1DA18553}"/>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AD130D1D-BDE1-4F67-996F-70A983F8C12A}"/>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20798B9B-4919-48CA-91F4-847AA6BA10D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2CA89D2D-F551-426E-9439-0FA91D6D19E9}"/>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B29F59DA-DFEA-452F-8203-6A6B58226E2A}"/>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82EFB9E7-7847-404A-A51C-6D5050EBB26C}"/>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DA00F63C-CDCF-416B-B5AA-63363618E714}"/>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F647B8A9-4FE4-4501-B359-4A5538D5BC4D}"/>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37B8C198-AB9E-4D33-B50F-49FAF3909FE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C3F367DE-2A93-4451-8CEB-0F54A35DF68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66AFBD61-A76A-4034-9374-63DB0817B43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C36895DE-E705-4018-A4E8-E4560CFD7D3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22C3482D-4589-45F7-AD03-F13757CD2E9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F2BF8C44-D2F4-48DE-8D33-22473F1EB437}"/>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C834BC6F-43DD-4448-B62F-5FAF09BE7017}"/>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A2DC907C-1C8C-441D-9CAB-0FE7F18D0B4D}"/>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775A9213-27F7-4DA3-97A8-BC1B792F667A}"/>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3011246F-5880-4C82-8B41-3B8967495AA9}"/>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3F0DEA7B-B622-40F6-9C46-B98419F0F73C}"/>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CF84F184-29C6-4811-9FEB-B01FE15CFA86}"/>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78BA4886-BD6A-41BD-9CE4-03BFD37E7B39}"/>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82650901-AA4D-424B-943D-581B11CE3BA9}"/>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B9566080-F04C-417B-A0F7-2C24EFD821C4}"/>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80E8F498-F78F-4EF6-868C-75D5F8B0D1A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7EA58F6D-7CA8-4077-8DBA-A24D702E763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179FE43A-7AAF-46BC-88C8-95D4C9810F7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9976B854-D1CD-4057-93D6-F38CFFA8DBE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E366E3D5-F0DE-40B4-B25B-AAF6951BE32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284F9B7D-7623-4B14-B39C-9B2B9832C11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739CE193-E34D-4811-8F6C-532087B7CF4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AF72A2EC-2BAA-436D-8F1B-4E020147C17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39B57266-09E5-4657-AB7D-04FC55D6947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3D3E34D0-C1FA-47D5-B7BD-34CB68F9B9A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BF4B01E3-9370-47D2-BF4A-0CAD0FDD0CE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4E5FEDBB-BBBC-429A-8641-B955B195B77C}"/>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E94911FF-9DAA-44B3-9D5E-BD4EB7302B9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97828F6D-476E-4A9C-ABF7-B663DE821E2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C02A73C3-5035-4FD4-ACB6-2F9152ABEA1F}"/>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62340550-60E0-417A-B091-A037017BF249}"/>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286AD3B7-760E-49DF-9D94-3E97D0C0A1DF}"/>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A3281FCA-DF25-4913-86A3-07D085140888}"/>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AE1C4614-E486-4A99-A59E-50BA45BBFF5F}"/>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AEF00818-E702-49E9-9D52-DFD9D8911E0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4E5491CD-B87F-4ADF-8F61-3C45E3012B0E}"/>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3683F131-A23A-4893-8EF6-EA2C554BB76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CEAE7546-DFAB-4C42-9D53-39DC9DF9EB5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662C0F2B-C646-4C82-A105-F8F6E9167925}"/>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B6AFC94D-832E-4558-9946-76863EFE911F}"/>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21E8D6CE-FF06-49B6-9D85-9EE7BD39D484}"/>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30B38870-573F-4306-8F18-A8D44072A784}"/>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3F574701-AA1D-4971-9716-07499102D6A1}"/>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7B5C116C-5F7D-49F7-8C4A-E225F6BE29A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B5F08158-82C9-49EE-A35B-AEA6A6A7782D}"/>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785B1214-3D50-4644-BDAE-BDE1B2705908}"/>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51F8D7F2-CCE0-40A9-993C-2A8B67546B33}"/>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6BAADAD-60A4-45C5-83BE-631E7A1C79B6}"/>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6DDA38C-2567-4887-8BFD-644F5E35AB51}"/>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13A7DD7D-4F22-43CB-8548-8A34AF4BD7E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A230003-A355-4989-ACE6-4D5951CF44F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1A12A46B-1A3A-4068-8795-952329B3332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2E703968-5FD4-43D0-A9C2-57FD10A0448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1980CA6E-A75B-449E-BFB3-84AEF1DF87D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6291BAB7-3303-4054-81BC-EA2C5C205A7F}"/>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2E8110D8-95B5-49F0-BA0D-6EB3500F7C6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F9842CEC-DA82-4586-819A-B3D4A8879D31}"/>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FDC137BB-9550-4757-B81A-43DF2A17AEC4}"/>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AAED9EB9-1A65-4883-B586-88D8F0E5C2B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3066B79-15DB-4E1B-B089-39FA967DEAE2}"/>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5BFC747D-923F-461F-AB74-B8724825B02F}"/>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CFFCFE6D-D4AC-48A5-BDF6-FF084F0E5AFA}"/>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5680A7B1-6261-4BB2-8C48-61BE2761361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D3DBC43A-0F02-4D23-B9C4-0B17B95E85D1}"/>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A8F20DC6-EAB7-4291-9159-1762F0C9FF8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C90D141B-0763-4718-B209-355C1DCABA0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273C8C1D-C0CE-4250-BF88-C0FA295CCF5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町の基幹産業である農林業及び観光業に重点を置いているため、農林水産業費と商工費が類似団体平均より高い水準となっている。農林業については、耕作放棄地の有効活用、担い手確保対策、農村整備事業、有害鳥獣対策、里地・里山保全整備等に取り組み、観光業については、観光情報発信や電子地域通貨の運用、国・県と連携した観光施設の整備等に取り組んでいる。また、コロナ対策により観光客誘致事業や地域経済対策事業を実施したことや、産官学金連携による観光拠点整備事業に着手したことから、商工費は類似団体内で最も大きく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消防費については、消防詰所や消防車両の更新を進めており、また、教育費については、小・中学校の統合整備に順次取り組んでいるため、類似団体平均を上回って推移している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土木費については、町の面積が広大（</a:t>
          </a:r>
          <a:r>
            <a:rPr kumimoji="1" lang="en-US" altLang="ja-JP" sz="1150">
              <a:latin typeface="ＭＳ Ｐゴシック" panose="020B0600070205080204" pitchFamily="50" charset="-128"/>
              <a:ea typeface="ＭＳ Ｐゴシック" panose="020B0600070205080204" pitchFamily="50" charset="-128"/>
            </a:rPr>
            <a:t>781.08k㎡</a:t>
          </a:r>
          <a:r>
            <a:rPr kumimoji="1" lang="ja-JP" altLang="en-US" sz="1150">
              <a:latin typeface="ＭＳ Ｐゴシック" panose="020B0600070205080204" pitchFamily="50" charset="-128"/>
              <a:ea typeface="ＭＳ Ｐゴシック" panose="020B0600070205080204" pitchFamily="50" charset="-128"/>
            </a:rPr>
            <a:t>）であり、多くの河川を抱え起伏に富んだ山間地に位置するという地理上の特性のため、道路やトンネル、橋梁などのインフラ整備及び維持に多額の費用が必要となることや、豪雪地帯であることから冬期間の道路除排雪に多額の費用が必要となるため、類似団体平均より高い水準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さらに、インフラ整備が多額となることから、これに伴い公債費についても類似団体平均を大きく上回っている。公共施設の統廃合を進めているところであり、これに伴う大規模事業の財源としても地方債を活用しているため、計画的な事業実施や地方債の適正な管理に努め、普通建設事業費と公債費の抑制を図っていく。</a:t>
          </a:r>
          <a:endParaRPr kumimoji="1" lang="en-US" altLang="ja-JP" sz="1150">
            <a:latin typeface="ＭＳ Ｐゴシック" panose="020B0600070205080204" pitchFamily="50" charset="-128"/>
            <a:ea typeface="ＭＳ Ｐゴシック" panose="020B0600070205080204" pitchFamily="50" charset="-128"/>
          </a:endParaRPr>
        </a:p>
        <a:p>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A07CE1E-A652-4973-8F9A-0AD88B467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E8863D3-B331-43B9-B9C4-648414F03429}"/>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DE5F8372-B7CD-4258-838B-9BC26220BADC}"/>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CB2277D8-A2E6-4C39-9251-C6500419DA9D}"/>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B0BA533-DC6A-49AE-A99D-0B6ED0FA3487}"/>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D2BAAEF-432D-498B-B738-6B73EE4574FA}"/>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B277746D-177C-4A80-8A2D-65BC760674B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E7537FE-C659-4481-B615-FB1CBE2EBBD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35DEDD4C-35A3-4221-BB8E-C87A19FE4A53}"/>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55FE8E9-9BF8-4088-B6C7-AF32049FF03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5D1A00F-1D8C-4DE6-8708-C79FE904812E}"/>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9B896A5-152D-4B25-B313-1073DE7F4561}"/>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6D807260-C5AA-40F4-BFE4-E8ACF42A4A95}"/>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実質収支額は一定規模以上となっているが、令和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年度を除いて、実質単年度収支は赤字であり、これに伴い財政調整基金残高も減少を続けている。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財政調整基金残高の維持を主眼に置き、令和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年度において新たな財政計画を作成することとしており、また、これに合わせて行財政改革基本方針中期行動計画を策定する予定である。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DFE5395-679B-42B7-9DBC-41AFE89A60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32F5B9BF-1512-4ED8-BE4A-3288CFCF9EEE}"/>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160A4647-8B71-40F7-8212-D8CCD4432067}"/>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3A65C47B-B4E1-4CD4-BCB5-9CD7DFDD6BA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639E99D4-8A84-4C4E-A4E7-7364D28A4AFE}"/>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705792F1-419B-4098-AB0E-4548F206A1B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FF3DF5B2-E0FE-468E-A179-510AA2EBD04A}"/>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2C288157-7289-4E5A-9B89-646F9DEDA2A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3BE2A1D-8A51-4296-A276-98E19A160CE5}"/>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すべての会計において継続的に実質収支額の黒字を確保しており、赤字会計はない。令和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年度と比較して、令和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年度は標準財政規模比が増加しているが、これは、臨時財政対策債発行可能額が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億円以上減額となったことに伴い分母となる標準財政規模額が減少したことが主な要因である。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一般会計において黒字確保のために財政調整基金の取り崩しが続いていることや、人口減少・全国平均を上回る高齢化率（</a:t>
          </a:r>
          <a:r>
            <a:rPr kumimoji="1" lang="en-US" altLang="ja-JP" sz="1400">
              <a:latin typeface="ＭＳ ゴシック" pitchFamily="49" charset="-128"/>
              <a:ea typeface="ＭＳ ゴシック" pitchFamily="49" charset="-128"/>
            </a:rPr>
            <a:t>42.8</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群馬県年齢別人口統計調査）による過疎化の進行により、今後すべての会計について厳しい状況となることが見込まれるため、事務事業の見直し等による歳出の削減、適切な財源の確保、使用料の値上げ等による経営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43A0E2CA-47E3-4D3E-9169-3D21A2F17A0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9402E10-D413-44DC-9D4B-74EAE80BAB57}"/>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86F31CEA-DA9D-408B-89F7-2831BE88FC3D}"/>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C0351D6-DD09-40C7-8893-7C3D3C37E4D7}"/>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629F467-5A49-4C18-AC2E-4269484987A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AB160413-C67D-4F5D-8261-7D766D27E53B}"/>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B607B56-9BCE-4711-9609-3F91A6B4A51B}"/>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16F0A36F-4850-4464-AC3E-978EBE494CD8}"/>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45EF7F69-3BD5-4F60-8F7A-C045E379835C}"/>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9147F2E-3224-48E8-A295-3C274768225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39A1B14-23C7-4968-AF4C-668C16BA0E5E}"/>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CE3E3BD-C811-4CC1-B26A-F0586A81B90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A25E27F-F0FF-4665-A351-4D171ABC2DEE}"/>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40E4B91-53BF-46D0-9E2A-861D6E0BDE49}"/>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262CB62-DCAF-4095-94F2-D57F8500FA9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79656A2-3E59-4FE3-8808-1D9675C7C994}"/>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34961C4D-138F-4EBB-87F5-CBD3CA2AC7B6}"/>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6C2389B-F70A-43CE-A823-59505E29C95E}"/>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854DD8D-7DF1-432E-8838-F4841D3C95C9}"/>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84B0C24-6240-483D-9FC1-1C12A2AA3F85}"/>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C16A305B-371D-4840-AE66-F7C4C974A75B}"/>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6FF7B459-72F1-4A9F-8ED0-8AC9D69A30C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8FEAA90-4584-41B1-9E84-49B299905BB5}"/>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D57F4D9-0258-4B1D-ACB9-8B23B72BAA2C}"/>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7BDB55F2-5864-4E09-AF95-5E776D39277A}"/>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A2D51AF-A888-48AF-8E6C-5084FAC1E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B740FFF-CBFD-4A87-9D1C-BF0947A1C458}"/>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66B00DA-6899-45F1-BDA3-0C998416045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取り組んでいるため、実質公債費比率の大部分を占める「元利償還金」は継続的に減少している。また、元利償還金に対する交付税措置が有利な過疎対策事業債や合併特例事業債などを活用しているため、「算入公債費等」については、元利償還金に対し一定以上の割合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これらにより、実質公債費比率は段階的に改善されている（</a:t>
          </a:r>
          <a:r>
            <a:rPr kumimoji="1" lang="en-US" altLang="ja-JP" sz="1400">
              <a:latin typeface="ＭＳ ゴシック" pitchFamily="49" charset="-128"/>
              <a:ea typeface="ＭＳ ゴシック" pitchFamily="49" charset="-128"/>
            </a:rPr>
            <a:t>H30:11.8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R04:9.7</a:t>
          </a:r>
          <a:r>
            <a:rPr kumimoji="1" lang="ja-JP" altLang="en-US" sz="1400">
              <a:latin typeface="ＭＳ ゴシック" pitchFamily="49" charset="-128"/>
              <a:ea typeface="ＭＳ ゴシック" pitchFamily="49" charset="-128"/>
            </a:rPr>
            <a:t>％）が、類似団体平均値（</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％）を上回っているため、今後も新規発行額の抑制や残高の管理を適切に行い、さらなる改善に努める。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E4C0D13-2BB1-4911-A32F-45322AC61FB8}"/>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BAC2E70A-2209-4A04-A45D-689F2BEA8F83}"/>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4379048E-BCD1-4E35-B1BF-2AADBE9DE501}"/>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3D319BFB-5D9B-404A-9108-1090F389FBA3}"/>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F31869C0-DFD0-4DAC-B79F-FE6494999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3C4D9BF3-A7D0-43C2-BD4C-E474E2E8990C}"/>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1140DB5-6858-41D2-9B0D-B94DCD036168}"/>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1789520-BFFE-44B2-9ECC-C40BCCE7689D}"/>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62FB20C-9F76-48B9-A96E-067DD4CE2101}"/>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39F72CE0-B62B-4E1A-AB90-BF7E40FB2053}"/>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C6E6DBC8-42D0-404B-9F7F-767C1DA17D0B}"/>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125D9A7D-5A0B-42AE-9AC9-CD244D97E4C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BD77B16-87AC-4124-86BB-31A731C2ADC7}"/>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CC437364-C231-40AE-BDC7-9288329C5A43}"/>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ED5AD3A-D583-461B-9283-9B72AAA76CD9}"/>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6EF102B1-2A42-416D-8DEF-08536CFB3309}"/>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D738CB67-77BB-4A41-851F-6A5767513294}"/>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B65AF36-D7F8-4ADC-BD10-2B9E489C8191}"/>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A53EFA8-4E71-4077-A701-C885DAB64FDF}"/>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48B85821-9A5A-4825-ACA8-45BB854A8352}"/>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15ED9B1A-A595-46AE-A7A7-75BEFFA226F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811CD3D-5955-4FEB-A427-84E971B1F68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EA66145A-F53D-42C6-B611-AB234971E948}"/>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D0B7A2D4-1329-42D0-B4B2-53AE15F53A5E}"/>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4EF55262-287C-4C4F-98EF-3EC0A9787CCA}"/>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02BD033-D9B4-475B-89CA-BF5C8BF24914}"/>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将来負担額を充当可能財源等が上回り、将来負担比率の分子がマイナス数値となり、将来負担比率は算定されていない。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地方債の発行抑制に取り組んでいることから、「一般会計等に係る地方債の現在高」及び「公営企業債等繰入見込額」は継続的に減少しており、これにより将来負担額は縮減されている。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充当可能財源等については、ふるさと寄附金の受入額増加により、ふるさと応援基金などの特定目的基金残高が増加していることや、元利償還金に対する交付税措置が有利な過疎対策事業債や合併特例事業債を活用していることによりその規模が維持されており、将来負担比率の分子のマイナス値は年々大きく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今後も将来負担比率の分子がマイナス値を維持していくよう、事務事業の見直し等による歳出削減、適切な財源の確保など、行財政改革に継続的に取り組んでいく。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7992B2B8-7C10-4176-B49C-05EEE72D8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90F8CAA-FC1E-4E3B-9453-55C46E61D3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B1CAC157-F415-42B1-A389-63E703E4206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F47D541-8CCD-496D-9FE5-957258064ADE}"/>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7A4A876-C250-4F9D-9819-26F4F4894766}"/>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A19F9B2-FE61-470C-AB9A-19FB444C61C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31E64CA8-50A3-40CD-8E57-9C3DA8547692}"/>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群馬県みなかみ町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BB1DBFD-3E8F-45E9-A5E1-EC11FB08E63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12B7047D-9673-445C-858A-D9CB7FF6219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0A1CC0B-4138-4672-BAC5-E0785500750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A932E92-16AA-476A-8A37-C28AAEAA17CE}"/>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財政調整基金については、前年度決算剰余により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百万円の取崩しとなり、残高は前年度並みではあるものの減少となった。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減債基金については、運用益による利子を積み立てたのみであったため、残高は前年度とほぼ同額となった。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また、ふるさと寄附金の受入額が堅調であり、これを積み立てることとしているふるさと応援基金残高が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百万円増加したことが主な要因となって、その他特定目的基金は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年度を残高のピークにして年々減少を続けている（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H28:4,027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R04:2,741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ため、これの維持及び積み増しに重点を置いた財政計画と行財政改革基本方針中期行動計画を策定する予定である。施設の整理など歳出の抑制・効率化対策に加え、ふるさと寄附金の受入推進など歳入の確保対策を具体的に示し、行財政改革の取り組みの強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また、その運用も含め、残高の大きい合併振興基金や公共施設管理基金、ふるさと応援基金の有効活用を図っていく。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E6F046A-882D-4CCC-92E6-CF3057F8C1D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3DB42EC-C7A7-4BD0-8F8E-61A81869886C}"/>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43DA9450-2EBE-4C85-9987-65393DFE737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残高の多い上位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基金について記載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合併に伴う町民の連帯強化、旧町村の区域における地域振興等（まちづくり団体活動補助など）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活力と魅力あるまちづくりの推進（ふるさと納税推進事業、電子地域通貨運営･活用事業など）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公共施設の大規模改修や修善、取り壊しなど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小・中学校の統合に伴う施設整備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環境力を育み活力あるふるさとづくり（谷川岳一ノ倉沢道路適正利用推進事業など）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ふるさと寄附金を積み立てることとしているふるさと応援基金について、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百万円増加したことから、これが主な要因となって、その他特定目的全体では、前年度から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新町まちづくり計画に基づき計画的な活用を図る。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活力と魅力あるまちづくりの財源として活用の拡大を図る。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公共施設の大規模修善や取り壊しの財源として計画的な活用を図る。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小・中学校の統合整備に伴い必要となる経費の財源として計画的な活用を図る。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環境力を育み活力あるふるさとづくりの財源として計画的な活用を図る。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F612316-86C3-4320-9B21-40656D02E31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93AC02D-6A2B-47AD-859C-54DFD7C6485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3C86F01C-973A-4CD6-943B-138F78CDEE1D}"/>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年の合併後、毎年積み増しを行ってきた財政調整基金は、普通交付税の合併算定替の縮減・終了などにより一般財源収入が減少しているため、平成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年度以降は取崩額が積立額を上回る状況が続いている。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年度を残高のピークにして年々減少を続けている（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H28:4,027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R04:2,741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百万円）ため、これの維持及び積み増しに重点を置いた財政計画と行財政改革基本方針中期行動計画を策定する予定である。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0207165-8117-4473-B4C0-0BFB276FEBB6}"/>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A6C0F5D-DE46-4969-AE8C-199582722974}"/>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2983239-64B3-4C42-AA81-48239BA3155D}"/>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運用益による利子を積み立てたのみであり、基金残高は前年度とほぼ同額となった。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残高の一部について、令和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年度以降の臨時財政対策債償還費の財源として取崩しを予定している。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また、大規模災害等によりやむを得ず公債費が増大し財源不足となる場合や、繰上償還等の財源に不足が生じる場合に備え計画的な運用を行う。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6A1B7031-DF97-4CDC-8CA0-7C7DDFA5A9CE}"/>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17,602
17,211
781.08
16,128,274
15,137,450
781,350
9,154,772
8,969,822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有形固定資産減価償却率は類似団体平均値を下回って推移しているが、年々上昇しておりその差は縮小傾向となっている。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町の面積が広大（</a:t>
          </a:r>
          <a:r>
            <a:rPr kumimoji="1" lang="en-US" altLang="ja-JP" sz="1100">
              <a:latin typeface="ＭＳ Ｐゴシック" panose="020B0600070205080204" pitchFamily="50" charset="-128"/>
              <a:ea typeface="ＭＳ Ｐゴシック" panose="020B0600070205080204" pitchFamily="50" charset="-128"/>
            </a:rPr>
            <a:t>781.08</a:t>
          </a:r>
          <a:r>
            <a:rPr kumimoji="1" lang="ja-JP" altLang="en-US" sz="1100">
              <a:latin typeface="ＭＳ Ｐゴシック" panose="020B0600070205080204" pitchFamily="50" charset="-128"/>
              <a:ea typeface="ＭＳ Ｐゴシック" panose="020B0600070205080204" pitchFamily="50" charset="-128"/>
            </a:rPr>
            <a:t>㎢）であり施設が点在していることや、多数の河川が存在し起伏に富んだ山間地に位置していることから、道路・橋りょう・トンネルなどのインフラを多く抱えており、これが比率を押し上げる要因の１つとなっている。このため、公共施設等総合管理計画などに基づき、施設の統廃合やこれに伴う施設の除却を引き続き推進し、計画的な維持管理及び更新を図ること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32385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06128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146262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01091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95885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9569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30</xdr:row>
      <xdr:rowOff>41910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88856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40869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年の合併以降、地方債の繰上償還や新規発行額の抑制に取り組み、平成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年度からは償還期間を一律に据置なし</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年償還に短縮するなど、地方債の残高縮小による将来負担額の圧縮に継続的に努めており、債務償還比率は類似団体平均値を下回って推移している。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8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82949</xdr:rowOff>
    </xdr:from>
    <xdr:to>
      <xdr:col>76</xdr:col>
      <xdr:colOff>73025</xdr:colOff>
      <xdr:row>29</xdr:row>
      <xdr:rowOff>13099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6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105826</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50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96366</xdr:rowOff>
    </xdr:from>
    <xdr:to>
      <xdr:col>72</xdr:col>
      <xdr:colOff>123825</xdr:colOff>
      <xdr:row>29</xdr:row>
      <xdr:rowOff>26516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6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133749</xdr:rowOff>
    </xdr:from>
    <xdr:to>
      <xdr:col>76</xdr:col>
      <xdr:colOff>22225</xdr:colOff>
      <xdr:row>28</xdr:row>
      <xdr:rowOff>147166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705874"/>
          <a:ext cx="711200" cy="1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41964</xdr:rowOff>
    </xdr:from>
    <xdr:to>
      <xdr:col>68</xdr:col>
      <xdr:colOff>123825</xdr:colOff>
      <xdr:row>29</xdr:row>
      <xdr:rowOff>143564</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7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147166</xdr:rowOff>
    </xdr:from>
    <xdr:to>
      <xdr:col>72</xdr:col>
      <xdr:colOff>73025</xdr:colOff>
      <xdr:row>29</xdr:row>
      <xdr:rowOff>92764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719291"/>
          <a:ext cx="762000" cy="11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100412</xdr:rowOff>
    </xdr:from>
    <xdr:to>
      <xdr:col>64</xdr:col>
      <xdr:colOff>123825</xdr:colOff>
      <xdr:row>30</xdr:row>
      <xdr:rowOff>30562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8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92764</xdr:rowOff>
    </xdr:from>
    <xdr:to>
      <xdr:col>68</xdr:col>
      <xdr:colOff>73025</xdr:colOff>
      <xdr:row>29</xdr:row>
      <xdr:rowOff>151212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836339"/>
          <a:ext cx="762000" cy="5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151919</xdr:rowOff>
    </xdr:from>
    <xdr:to>
      <xdr:col>60</xdr:col>
      <xdr:colOff>123825</xdr:colOff>
      <xdr:row>30</xdr:row>
      <xdr:rowOff>82069</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8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151212</xdr:rowOff>
    </xdr:from>
    <xdr:to>
      <xdr:col>64</xdr:col>
      <xdr:colOff>73025</xdr:colOff>
      <xdr:row>30</xdr:row>
      <xdr:rowOff>31269</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894787"/>
          <a:ext cx="762000" cy="5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43043</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4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160091</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56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47089</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61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98596</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67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17,602
17,211
781.08
16,128,274
15,137,450
781,350
9,154,772
8,969,822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104775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10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66675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10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64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135890</xdr:rowOff>
    </xdr:from>
    <xdr:to>
      <xdr:col>6</xdr:col>
      <xdr:colOff>38100</xdr:colOff>
      <xdr:row>37</xdr:row>
      <xdr:rowOff>66040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xdr:rowOff>
    </xdr:from>
    <xdr:to>
      <xdr:col>10</xdr:col>
      <xdr:colOff>114300</xdr:colOff>
      <xdr:row>37</xdr:row>
      <xdr:rowOff>20955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58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18050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704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23368</xdr:rowOff>
    </xdr:from>
    <xdr:to>
      <xdr:col>55</xdr:col>
      <xdr:colOff>50800</xdr:colOff>
      <xdr:row>41</xdr:row>
      <xdr:rowOff>124968</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154195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23736</xdr:rowOff>
    </xdr:from>
    <xdr:to>
      <xdr:col>50</xdr:col>
      <xdr:colOff>165100</xdr:colOff>
      <xdr:row>41</xdr:row>
      <xdr:rowOff>125336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74168</xdr:rowOff>
    </xdr:from>
    <xdr:to>
      <xdr:col>55</xdr:col>
      <xdr:colOff>0</xdr:colOff>
      <xdr:row>41</xdr:row>
      <xdr:rowOff>74536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03618"/>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24854</xdr:rowOff>
    </xdr:from>
    <xdr:to>
      <xdr:col>46</xdr:col>
      <xdr:colOff>38100</xdr:colOff>
      <xdr:row>41</xdr:row>
      <xdr:rowOff>126454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74536</xdr:rowOff>
    </xdr:from>
    <xdr:to>
      <xdr:col>50</xdr:col>
      <xdr:colOff>114300</xdr:colOff>
      <xdr:row>41</xdr:row>
      <xdr:rowOff>75654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03986"/>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24802</xdr:rowOff>
    </xdr:from>
    <xdr:to>
      <xdr:col>41</xdr:col>
      <xdr:colOff>101600</xdr:colOff>
      <xdr:row>41</xdr:row>
      <xdr:rowOff>126402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75602</xdr:rowOff>
    </xdr:from>
    <xdr:to>
      <xdr:col>45</xdr:col>
      <xdr:colOff>177800</xdr:colOff>
      <xdr:row>41</xdr:row>
      <xdr:rowOff>75654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7105052"/>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25889</xdr:rowOff>
    </xdr:from>
    <xdr:to>
      <xdr:col>36</xdr:col>
      <xdr:colOff>165100</xdr:colOff>
      <xdr:row>41</xdr:row>
      <xdr:rowOff>127489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75602</xdr:rowOff>
    </xdr:from>
    <xdr:to>
      <xdr:col>41</xdr:col>
      <xdr:colOff>50800</xdr:colOff>
      <xdr:row>41</xdr:row>
      <xdr:rowOff>76689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05052"/>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132955</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71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130084</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71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134032</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71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132579</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71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141863</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8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142981</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8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142929</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8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144016</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8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114952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142875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220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104775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184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149225</xdr:rowOff>
    </xdr:from>
    <xdr:to>
      <xdr:col>10</xdr:col>
      <xdr:colOff>165100</xdr:colOff>
      <xdr:row>59</xdr:row>
      <xdr:rowOff>79375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28575</xdr:rowOff>
    </xdr:from>
    <xdr:to>
      <xdr:col>15</xdr:col>
      <xdr:colOff>50800</xdr:colOff>
      <xdr:row>59</xdr:row>
      <xdr:rowOff>68580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144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124460</xdr:rowOff>
    </xdr:from>
    <xdr:to>
      <xdr:col>6</xdr:col>
      <xdr:colOff>38100</xdr:colOff>
      <xdr:row>59</xdr:row>
      <xdr:rowOff>54610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3810</xdr:rowOff>
    </xdr:from>
    <xdr:to>
      <xdr:col>10</xdr:col>
      <xdr:colOff>114300</xdr:colOff>
      <xdr:row>59</xdr:row>
      <xdr:rowOff>28575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1193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95902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71137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7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142960</xdr:rowOff>
    </xdr:from>
    <xdr:to>
      <xdr:col>55</xdr:col>
      <xdr:colOff>50800</xdr:colOff>
      <xdr:row>57</xdr:row>
      <xdr:rowOff>73110</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97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95987</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9697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165215</xdr:rowOff>
    </xdr:from>
    <xdr:to>
      <xdr:col>50</xdr:col>
      <xdr:colOff>165100</xdr:colOff>
      <xdr:row>57</xdr:row>
      <xdr:rowOff>95365</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97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22310</xdr:rowOff>
    </xdr:from>
    <xdr:to>
      <xdr:col>55</xdr:col>
      <xdr:colOff>0</xdr:colOff>
      <xdr:row>57</xdr:row>
      <xdr:rowOff>44565</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9794960"/>
          <a:ext cx="838200" cy="2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16915</xdr:rowOff>
    </xdr:from>
    <xdr:to>
      <xdr:col>46</xdr:col>
      <xdr:colOff>38100</xdr:colOff>
      <xdr:row>57</xdr:row>
      <xdr:rowOff>118515</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97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44565</xdr:rowOff>
    </xdr:from>
    <xdr:to>
      <xdr:col>50</xdr:col>
      <xdr:colOff>114300</xdr:colOff>
      <xdr:row>57</xdr:row>
      <xdr:rowOff>67715</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9817215"/>
          <a:ext cx="889000" cy="2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40608</xdr:rowOff>
    </xdr:from>
    <xdr:to>
      <xdr:col>41</xdr:col>
      <xdr:colOff>101600</xdr:colOff>
      <xdr:row>57</xdr:row>
      <xdr:rowOff>142208</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98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67715</xdr:rowOff>
    </xdr:from>
    <xdr:to>
      <xdr:col>45</xdr:col>
      <xdr:colOff>177800</xdr:colOff>
      <xdr:row>57</xdr:row>
      <xdr:rowOff>91408</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9840365"/>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94301</xdr:rowOff>
    </xdr:from>
    <xdr:to>
      <xdr:col>36</xdr:col>
      <xdr:colOff>165100</xdr:colOff>
      <xdr:row>58</xdr:row>
      <xdr:rowOff>24451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98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91408</xdr:rowOff>
    </xdr:from>
    <xdr:to>
      <xdr:col>41</xdr:col>
      <xdr:colOff>50800</xdr:colOff>
      <xdr:row>57</xdr:row>
      <xdr:rowOff>145101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9864058"/>
          <a:ext cx="889000" cy="5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98838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90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95033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117947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121186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111892</xdr:rowOff>
    </xdr:from>
    <xdr:ext cx="690189"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95416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135042</xdr:rowOff>
    </xdr:from>
    <xdr:ext cx="690189"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9564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158735</xdr:rowOff>
    </xdr:from>
    <xdr:ext cx="690189"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95884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40978</xdr:rowOff>
    </xdr:from>
    <xdr:ext cx="690189"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9642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111141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17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64788</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50164</xdr:rowOff>
    </xdr:from>
    <xdr:to>
      <xdr:col>20</xdr:col>
      <xdr:colOff>38100</xdr:colOff>
      <xdr:row>84</xdr:row>
      <xdr:rowOff>151764</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100964</xdr:rowOff>
    </xdr:from>
    <xdr:to>
      <xdr:col>24</xdr:col>
      <xdr:colOff>63500</xdr:colOff>
      <xdr:row>84</xdr:row>
      <xdr:rowOff>137161</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5027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100964</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4684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149225</xdr:rowOff>
    </xdr:from>
    <xdr:to>
      <xdr:col>10</xdr:col>
      <xdr:colOff>165100</xdr:colOff>
      <xdr:row>84</xdr:row>
      <xdr:rowOff>79375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28575</xdr:rowOff>
    </xdr:from>
    <xdr:to>
      <xdr:col>15</xdr:col>
      <xdr:colOff>50800</xdr:colOff>
      <xdr:row>84</xdr:row>
      <xdr:rowOff>66675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430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107314</xdr:rowOff>
    </xdr:from>
    <xdr:to>
      <xdr:col>6</xdr:col>
      <xdr:colOff>38100</xdr:colOff>
      <xdr:row>84</xdr:row>
      <xdr:rowOff>37464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84</xdr:row>
      <xdr:rowOff>28575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3884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142891</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70502</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28591</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42144</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615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153851</xdr:rowOff>
    </xdr:from>
    <xdr:to>
      <xdr:col>55</xdr:col>
      <xdr:colOff>50800</xdr:colOff>
      <xdr:row>85</xdr:row>
      <xdr:rowOff>84001</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5278</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4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159730</xdr:rowOff>
    </xdr:from>
    <xdr:to>
      <xdr:col>50</xdr:col>
      <xdr:colOff>165100</xdr:colOff>
      <xdr:row>85</xdr:row>
      <xdr:rowOff>89880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5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33201</xdr:rowOff>
    </xdr:from>
    <xdr:to>
      <xdr:col>55</xdr:col>
      <xdr:colOff>0</xdr:colOff>
      <xdr:row>85</xdr:row>
      <xdr:rowOff>39080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606451"/>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165281</xdr:rowOff>
    </xdr:from>
    <xdr:to>
      <xdr:col>46</xdr:col>
      <xdr:colOff>38100</xdr:colOff>
      <xdr:row>85</xdr:row>
      <xdr:rowOff>95431</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39080</xdr:rowOff>
    </xdr:from>
    <xdr:to>
      <xdr:col>50</xdr:col>
      <xdr:colOff>114300</xdr:colOff>
      <xdr:row>85</xdr:row>
      <xdr:rowOff>44631</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61233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363</xdr:rowOff>
    </xdr:from>
    <xdr:to>
      <xdr:col>41</xdr:col>
      <xdr:colOff>101600</xdr:colOff>
      <xdr:row>85</xdr:row>
      <xdr:rowOff>101963</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44631</xdr:rowOff>
    </xdr:from>
    <xdr:to>
      <xdr:col>45</xdr:col>
      <xdr:colOff>177800</xdr:colOff>
      <xdr:row>85</xdr:row>
      <xdr:rowOff>51163</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6178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5587</xdr:rowOff>
    </xdr:from>
    <xdr:to>
      <xdr:col>36</xdr:col>
      <xdr:colOff>165100</xdr:colOff>
      <xdr:row>85</xdr:row>
      <xdr:rowOff>107187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51163</xdr:rowOff>
    </xdr:from>
    <xdr:to>
      <xdr:col>41</xdr:col>
      <xdr:colOff>50800</xdr:colOff>
      <xdr:row>85</xdr:row>
      <xdr:rowOff>56387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624413"/>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167059</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7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170814</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106407</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3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111958</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3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118490</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34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123714</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74385</xdr:rowOff>
    </xdr:from>
    <xdr:to>
      <xdr:col>85</xdr:col>
      <xdr:colOff>177800</xdr:colOff>
      <xdr:row>40</xdr:row>
      <xdr:rowOff>4535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52812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38463</xdr:rowOff>
    </xdr:from>
    <xdr:to>
      <xdr:col>81</xdr:col>
      <xdr:colOff>101600</xdr:colOff>
      <xdr:row>39</xdr:row>
      <xdr:rowOff>140063</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89263</xdr:rowOff>
    </xdr:from>
    <xdr:to>
      <xdr:col>85</xdr:col>
      <xdr:colOff>127000</xdr:colOff>
      <xdr:row>39</xdr:row>
      <xdr:rowOff>125185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7758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89263</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7398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39</xdr:row>
      <xdr:rowOff>53340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620691"/>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123372</xdr:rowOff>
    </xdr:from>
    <xdr:to>
      <xdr:col>67</xdr:col>
      <xdr:colOff>101600</xdr:colOff>
      <xdr:row>39</xdr:row>
      <xdr:rowOff>53522</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105591</xdr:rowOff>
    </xdr:from>
    <xdr:to>
      <xdr:col>71</xdr:col>
      <xdr:colOff>177800</xdr:colOff>
      <xdr:row>39</xdr:row>
      <xdr:rowOff>2722</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2814300" y="66206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131190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44649</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169091</xdr:rowOff>
    </xdr:from>
    <xdr:to>
      <xdr:col>116</xdr:col>
      <xdr:colOff>114300</xdr:colOff>
      <xdr:row>39</xdr:row>
      <xdr:rowOff>99241</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20518</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53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7438</xdr:rowOff>
    </xdr:from>
    <xdr:to>
      <xdr:col>112</xdr:col>
      <xdr:colOff>38100</xdr:colOff>
      <xdr:row>39</xdr:row>
      <xdr:rowOff>109038</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48441</xdr:rowOff>
    </xdr:from>
    <xdr:to>
      <xdr:col>116</xdr:col>
      <xdr:colOff>63500</xdr:colOff>
      <xdr:row>39</xdr:row>
      <xdr:rowOff>58238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73499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17235</xdr:rowOff>
    </xdr:from>
    <xdr:to>
      <xdr:col>107</xdr:col>
      <xdr:colOff>101600</xdr:colOff>
      <xdr:row>39</xdr:row>
      <xdr:rowOff>118835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58238</xdr:rowOff>
    </xdr:from>
    <xdr:to>
      <xdr:col>111</xdr:col>
      <xdr:colOff>177800</xdr:colOff>
      <xdr:row>39</xdr:row>
      <xdr:rowOff>68035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7447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30299</xdr:rowOff>
    </xdr:from>
    <xdr:to>
      <xdr:col>102</xdr:col>
      <xdr:colOff>165100</xdr:colOff>
      <xdr:row>39</xdr:row>
      <xdr:rowOff>131899</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68035</xdr:rowOff>
    </xdr:from>
    <xdr:to>
      <xdr:col>107</xdr:col>
      <xdr:colOff>50800</xdr:colOff>
      <xdr:row>39</xdr:row>
      <xdr:rowOff>81099</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7545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162560</xdr:rowOff>
    </xdr:from>
    <xdr:to>
      <xdr:col>98</xdr:col>
      <xdr:colOff>38100</xdr:colOff>
      <xdr:row>39</xdr:row>
      <xdr:rowOff>92710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41910</xdr:rowOff>
    </xdr:from>
    <xdr:to>
      <xdr:col>102</xdr:col>
      <xdr:colOff>114300</xdr:colOff>
      <xdr:row>39</xdr:row>
      <xdr:rowOff>81099</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656300" y="67284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100165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78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109962</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123026</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83837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90932</xdr:rowOff>
    </xdr:from>
    <xdr:to>
      <xdr:col>85</xdr:col>
      <xdr:colOff>177800</xdr:colOff>
      <xdr:row>59</xdr:row>
      <xdr:rowOff>21082</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113809</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49784</xdr:rowOff>
    </xdr:from>
    <xdr:to>
      <xdr:col>81</xdr:col>
      <xdr:colOff>101600</xdr:colOff>
      <xdr:row>58</xdr:row>
      <xdr:rowOff>151384</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100584</xdr:rowOff>
    </xdr:from>
    <xdr:to>
      <xdr:col>85</xdr:col>
      <xdr:colOff>127000</xdr:colOff>
      <xdr:row>58</xdr:row>
      <xdr:rowOff>141732</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0446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122936</xdr:rowOff>
    </xdr:from>
    <xdr:to>
      <xdr:col>76</xdr:col>
      <xdr:colOff>165100</xdr:colOff>
      <xdr:row>59</xdr:row>
      <xdr:rowOff>53086</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100584</xdr:rowOff>
    </xdr:from>
    <xdr:to>
      <xdr:col>81</xdr:col>
      <xdr:colOff>50800</xdr:colOff>
      <xdr:row>59</xdr:row>
      <xdr:rowOff>2286</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4592300" y="100446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100076</xdr:rowOff>
    </xdr:from>
    <xdr:to>
      <xdr:col>72</xdr:col>
      <xdr:colOff>38100</xdr:colOff>
      <xdr:row>59</xdr:row>
      <xdr:rowOff>30226</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150876</xdr:rowOff>
    </xdr:from>
    <xdr:to>
      <xdr:col>76</xdr:col>
      <xdr:colOff>114300</xdr:colOff>
      <xdr:row>59</xdr:row>
      <xdr:rowOff>2286</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0949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150876</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0584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167911</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44213</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46753</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48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6807</xdr:rowOff>
    </xdr:from>
    <xdr:to>
      <xdr:col>116</xdr:col>
      <xdr:colOff>114300</xdr:colOff>
      <xdr:row>59</xdr:row>
      <xdr:rowOff>108407</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1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29684</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997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30582</xdr:rowOff>
    </xdr:from>
    <xdr:to>
      <xdr:col>112</xdr:col>
      <xdr:colOff>38100</xdr:colOff>
      <xdr:row>59</xdr:row>
      <xdr:rowOff>132182</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1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57607</xdr:rowOff>
    </xdr:from>
    <xdr:to>
      <xdr:col>116</xdr:col>
      <xdr:colOff>63500</xdr:colOff>
      <xdr:row>59</xdr:row>
      <xdr:rowOff>81382</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173157"/>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64415</xdr:rowOff>
    </xdr:from>
    <xdr:to>
      <xdr:col>107</xdr:col>
      <xdr:colOff>101600</xdr:colOff>
      <xdr:row>59</xdr:row>
      <xdr:rowOff>166015</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1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81382</xdr:rowOff>
    </xdr:from>
    <xdr:to>
      <xdr:col>111</xdr:col>
      <xdr:colOff>177800</xdr:colOff>
      <xdr:row>59</xdr:row>
      <xdr:rowOff>115215</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19693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90475</xdr:rowOff>
    </xdr:from>
    <xdr:to>
      <xdr:col>102</xdr:col>
      <xdr:colOff>165100</xdr:colOff>
      <xdr:row>60</xdr:row>
      <xdr:rowOff>20625</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115215</xdr:rowOff>
    </xdr:from>
    <xdr:to>
      <xdr:col>107</xdr:col>
      <xdr:colOff>50800</xdr:colOff>
      <xdr:row>59</xdr:row>
      <xdr:rowOff>141275</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23076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111963</xdr:rowOff>
    </xdr:from>
    <xdr:to>
      <xdr:col>98</xdr:col>
      <xdr:colOff>38100</xdr:colOff>
      <xdr:row>60</xdr:row>
      <xdr:rowOff>42113</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2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141275</xdr:rowOff>
    </xdr:from>
    <xdr:to>
      <xdr:col>102</xdr:col>
      <xdr:colOff>114300</xdr:colOff>
      <xdr:row>59</xdr:row>
      <xdr:rowOff>162763</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256825"/>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125595</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5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148709</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992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11092</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995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37152</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998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58640</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1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153052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6357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2763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84455</xdr:rowOff>
    </xdr:from>
    <xdr:to>
      <xdr:col>85</xdr:col>
      <xdr:colOff>177800</xdr:colOff>
      <xdr:row>86</xdr:row>
      <xdr:rowOff>14605</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6268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62882</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100-000097020000}"/>
            </a:ext>
          </a:extLst>
        </xdr:cNvPr>
        <xdr:cNvSpPr txBox="1"/>
      </xdr:nvSpPr>
      <xdr:spPr>
        <a:xfrm>
          <a:off x="16357600"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25400</xdr:rowOff>
    </xdr:from>
    <xdr:to>
      <xdr:col>81</xdr:col>
      <xdr:colOff>101600</xdr:colOff>
      <xdr:row>85</xdr:row>
      <xdr:rowOff>127000</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5430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76200</xdr:rowOff>
    </xdr:from>
    <xdr:to>
      <xdr:col>85</xdr:col>
      <xdr:colOff>127000</xdr:colOff>
      <xdr:row>85</xdr:row>
      <xdr:rowOff>135255</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5481300" y="146494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139700</xdr:rowOff>
    </xdr:from>
    <xdr:to>
      <xdr:col>76</xdr:col>
      <xdr:colOff>165100</xdr:colOff>
      <xdr:row>85</xdr:row>
      <xdr:rowOff>69850</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4541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19050</xdr:rowOff>
    </xdr:from>
    <xdr:to>
      <xdr:col>81</xdr:col>
      <xdr:colOff>50800</xdr:colOff>
      <xdr:row>85</xdr:row>
      <xdr:rowOff>76200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4592300" y="14592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80645</xdr:rowOff>
    </xdr:from>
    <xdr:to>
      <xdr:col>72</xdr:col>
      <xdr:colOff>38100</xdr:colOff>
      <xdr:row>85</xdr:row>
      <xdr:rowOff>10795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3652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131445</xdr:rowOff>
    </xdr:from>
    <xdr:to>
      <xdr:col>76</xdr:col>
      <xdr:colOff>114300</xdr:colOff>
      <xdr:row>85</xdr:row>
      <xdr:rowOff>19050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3703300" y="145332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23495</xdr:rowOff>
    </xdr:from>
    <xdr:to>
      <xdr:col>67</xdr:col>
      <xdr:colOff>101600</xdr:colOff>
      <xdr:row>84</xdr:row>
      <xdr:rowOff>125095</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2763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74295</xdr:rowOff>
    </xdr:from>
    <xdr:to>
      <xdr:col>71</xdr:col>
      <xdr:colOff>177800</xdr:colOff>
      <xdr:row>84</xdr:row>
      <xdr:rowOff>131445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814300" y="144760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118127</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60977</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1922</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116222</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1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2" name="【児童館】&#10;一人当たり面積最小値テキスト">
          <a:extLst>
            <a:ext uri="{FF2B5EF4-FFF2-40B4-BE49-F238E27FC236}">
              <a16:creationId xmlns:a16="http://schemas.microsoft.com/office/drawing/2014/main" id="{00000000-0008-0000-0100-0000BE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704" name="【児童館】&#10;一人当たり面積最大値テキスト">
          <a:extLst>
            <a:ext uri="{FF2B5EF4-FFF2-40B4-BE49-F238E27FC236}">
              <a16:creationId xmlns:a16="http://schemas.microsoft.com/office/drawing/2014/main" id="{00000000-0008-0000-0100-0000C0020000}"/>
            </a:ext>
          </a:extLst>
        </xdr:cNvPr>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97045</xdr:rowOff>
    </xdr:from>
    <xdr:ext cx="469744" cy="259045"/>
    <xdr:sp macro="" textlink="">
      <xdr:nvSpPr>
        <xdr:cNvPr id="706" name="【児童館】&#10;一人当たり面積平均値テキスト">
          <a:extLst>
            <a:ext uri="{FF2B5EF4-FFF2-40B4-BE49-F238E27FC236}">
              <a16:creationId xmlns:a16="http://schemas.microsoft.com/office/drawing/2014/main" id="{00000000-0008-0000-0100-0000C2020000}"/>
            </a:ext>
          </a:extLst>
        </xdr:cNvPr>
        <xdr:cNvSpPr txBox="1"/>
      </xdr:nvSpPr>
      <xdr:spPr>
        <a:xfrm>
          <a:off x="22199600" y="1432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9494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18" name="【児童館】&#10;一人当たり面積該当値テキスト">
          <a:extLst>
            <a:ext uri="{FF2B5EF4-FFF2-40B4-BE49-F238E27FC236}">
              <a16:creationId xmlns:a16="http://schemas.microsoft.com/office/drawing/2014/main" id="{00000000-0008-0000-0100-0000CE020000}"/>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145542</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1323300" y="14714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150113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8656300" y="14718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727" name="n_1aveValue【児童館】&#10;一人当たり面積">
          <a:extLst>
            <a:ext uri="{FF2B5EF4-FFF2-40B4-BE49-F238E27FC236}">
              <a16:creationId xmlns:a16="http://schemas.microsoft.com/office/drawing/2014/main" id="{00000000-0008-0000-0100-0000D7020000}"/>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728" name="n_2aveValue【児童館】&#10;一人当たり面積">
          <a:extLst>
            <a:ext uri="{FF2B5EF4-FFF2-40B4-BE49-F238E27FC236}">
              <a16:creationId xmlns:a16="http://schemas.microsoft.com/office/drawing/2014/main" id="{00000000-0008-0000-0100-0000D8020000}"/>
            </a:ext>
          </a:extLst>
        </xdr:cNvPr>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34562</xdr:rowOff>
    </xdr:from>
    <xdr:ext cx="469744" cy="259045"/>
    <xdr:sp macro="" textlink="">
      <xdr:nvSpPr>
        <xdr:cNvPr id="729" name="n_3aveValue【児童館】&#10;一人当たり面積">
          <a:extLst>
            <a:ext uri="{FF2B5EF4-FFF2-40B4-BE49-F238E27FC236}">
              <a16:creationId xmlns:a16="http://schemas.microsoft.com/office/drawing/2014/main" id="{00000000-0008-0000-0100-0000D9020000}"/>
            </a:ext>
          </a:extLst>
        </xdr:cNvPr>
        <xdr:cNvSpPr txBox="1"/>
      </xdr:nvSpPr>
      <xdr:spPr>
        <a:xfrm>
          <a:off x="19310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30" name="n_4aveValue【児童館】&#10;一人当たり面積">
          <a:extLst>
            <a:ext uri="{FF2B5EF4-FFF2-40B4-BE49-F238E27FC236}">
              <a16:creationId xmlns:a16="http://schemas.microsoft.com/office/drawing/2014/main" id="{00000000-0008-0000-0100-0000DA020000}"/>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731" name="n_1mainValue【児童館】&#10;一人当たり面積">
          <a:extLst>
            <a:ext uri="{FF2B5EF4-FFF2-40B4-BE49-F238E27FC236}">
              <a16:creationId xmlns:a16="http://schemas.microsoft.com/office/drawing/2014/main" id="{00000000-0008-0000-0100-0000DB02000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32" name="n_2mainValue【児童館】&#10;一人当たり面積">
          <a:extLst>
            <a:ext uri="{FF2B5EF4-FFF2-40B4-BE49-F238E27FC236}">
              <a16:creationId xmlns:a16="http://schemas.microsoft.com/office/drawing/2014/main" id="{00000000-0008-0000-0100-0000DC020000}"/>
            </a:ext>
          </a:extLst>
        </xdr:cNvPr>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733" name="n_3mainValue【児童館】&#10;一人当たり面積">
          <a:extLst>
            <a:ext uri="{FF2B5EF4-FFF2-40B4-BE49-F238E27FC236}">
              <a16:creationId xmlns:a16="http://schemas.microsoft.com/office/drawing/2014/main" id="{00000000-0008-0000-0100-0000DD020000}"/>
            </a:ext>
          </a:extLst>
        </xdr:cNvPr>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734" name="n_4mainValue【児童館】&#10;一人当たり面積">
          <a:extLst>
            <a:ext uri="{FF2B5EF4-FFF2-40B4-BE49-F238E27FC236}">
              <a16:creationId xmlns:a16="http://schemas.microsoft.com/office/drawing/2014/main" id="{00000000-0008-0000-0100-0000DE020000}"/>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1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8" name="【公民館】&#10;有形固定資産減価償却率最小値テキスト">
          <a:extLst>
            <a:ext uri="{FF2B5EF4-FFF2-40B4-BE49-F238E27FC236}">
              <a16:creationId xmlns:a16="http://schemas.microsoft.com/office/drawing/2014/main" id="{00000000-0008-0000-0100-0000F6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100-0000F8020000}"/>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100-0000FA020000}"/>
            </a:ext>
          </a:extLst>
        </xdr:cNvPr>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34544</xdr:rowOff>
    </xdr:from>
    <xdr:to>
      <xdr:col>85</xdr:col>
      <xdr:colOff>177800</xdr:colOff>
      <xdr:row>102</xdr:row>
      <xdr:rowOff>136144</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62687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57421</xdr:rowOff>
    </xdr:from>
    <xdr:ext cx="405111" cy="259045"/>
    <xdr:sp macro="" textlink="">
      <xdr:nvSpPr>
        <xdr:cNvPr id="774" name="【公民館】&#10;有形固定資産減価償却率該当値テキスト">
          <a:extLst>
            <a:ext uri="{FF2B5EF4-FFF2-40B4-BE49-F238E27FC236}">
              <a16:creationId xmlns:a16="http://schemas.microsoft.com/office/drawing/2014/main" id="{00000000-0008-0000-0100-000006030000}"/>
            </a:ext>
          </a:extLst>
        </xdr:cNvPr>
        <xdr:cNvSpPr txBox="1"/>
      </xdr:nvSpPr>
      <xdr:spPr>
        <a:xfrm>
          <a:off x="16357600" y="173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144272</xdr:rowOff>
    </xdr:from>
    <xdr:to>
      <xdr:col>81</xdr:col>
      <xdr:colOff>101600</xdr:colOff>
      <xdr:row>102</xdr:row>
      <xdr:rowOff>74422</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5430500" y="174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23622</xdr:rowOff>
    </xdr:from>
    <xdr:to>
      <xdr:col>85</xdr:col>
      <xdr:colOff>127000</xdr:colOff>
      <xdr:row>102</xdr:row>
      <xdr:rowOff>85344</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5481300" y="1751152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7113</xdr:rowOff>
    </xdr:from>
    <xdr:to>
      <xdr:col>76</xdr:col>
      <xdr:colOff>165100</xdr:colOff>
      <xdr:row>103</xdr:row>
      <xdr:rowOff>108713</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4541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23622</xdr:rowOff>
    </xdr:from>
    <xdr:to>
      <xdr:col>81</xdr:col>
      <xdr:colOff>50800</xdr:colOff>
      <xdr:row>103</xdr:row>
      <xdr:rowOff>57913</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flipV="1">
          <a:off x="14592300" y="17511522"/>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137413</xdr:rowOff>
    </xdr:from>
    <xdr:to>
      <xdr:col>72</xdr:col>
      <xdr:colOff>38100</xdr:colOff>
      <xdr:row>104</xdr:row>
      <xdr:rowOff>67563</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3652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57913</xdr:rowOff>
    </xdr:from>
    <xdr:to>
      <xdr:col>76</xdr:col>
      <xdr:colOff>114300</xdr:colOff>
      <xdr:row>104</xdr:row>
      <xdr:rowOff>16763</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flipV="1">
          <a:off x="13703300" y="17717263"/>
          <a:ext cx="889000" cy="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87122</xdr:rowOff>
    </xdr:from>
    <xdr:to>
      <xdr:col>67</xdr:col>
      <xdr:colOff>101600</xdr:colOff>
      <xdr:row>104</xdr:row>
      <xdr:rowOff>17272</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2763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137922</xdr:rowOff>
    </xdr:from>
    <xdr:to>
      <xdr:col>71</xdr:col>
      <xdr:colOff>177800</xdr:colOff>
      <xdr:row>104</xdr:row>
      <xdr:rowOff>16763</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2814300" y="177972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100-00000F030000}"/>
            </a:ext>
          </a:extLst>
        </xdr:cNvPr>
        <xdr:cNvSpPr txBox="1"/>
      </xdr:nvSpPr>
      <xdr:spPr>
        <a:xfrm>
          <a:off x="152660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100-000010030000}"/>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100-000011030000}"/>
            </a:ext>
          </a:extLst>
        </xdr:cNvPr>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134129</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100-000012030000}"/>
            </a:ext>
          </a:extLst>
        </xdr:cNvPr>
        <xdr:cNvSpPr txBox="1"/>
      </xdr:nvSpPr>
      <xdr:spPr>
        <a:xfrm>
          <a:off x="12611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90949</xdr:rowOff>
    </xdr:from>
    <xdr:ext cx="405111" cy="259045"/>
    <xdr:sp macro="" textlink="">
      <xdr:nvSpPr>
        <xdr:cNvPr id="787" name="n_1main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723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125240</xdr:rowOff>
    </xdr:from>
    <xdr:ext cx="405111" cy="259045"/>
    <xdr:sp macro="" textlink="">
      <xdr:nvSpPr>
        <xdr:cNvPr id="788" name="n_2main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84090</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33799</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1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7" name="【公民館】&#10;一人当たり面積最小値テキスト">
          <a:extLst>
            <a:ext uri="{FF2B5EF4-FFF2-40B4-BE49-F238E27FC236}">
              <a16:creationId xmlns:a16="http://schemas.microsoft.com/office/drawing/2014/main" id="{00000000-0008-0000-0100-000031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819" name="【公民館】&#10;一人当たり面積最大値テキスト">
          <a:extLst>
            <a:ext uri="{FF2B5EF4-FFF2-40B4-BE49-F238E27FC236}">
              <a16:creationId xmlns:a16="http://schemas.microsoft.com/office/drawing/2014/main" id="{00000000-0008-0000-0100-000033030000}"/>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821" name="【公民館】&#10;一人当たり面積平均値テキスト">
          <a:extLst>
            <a:ext uri="{FF2B5EF4-FFF2-40B4-BE49-F238E27FC236}">
              <a16:creationId xmlns:a16="http://schemas.microsoft.com/office/drawing/2014/main" id="{00000000-0008-0000-0100-000035030000}"/>
            </a:ext>
          </a:extLst>
        </xdr:cNvPr>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23768</xdr:rowOff>
    </xdr:from>
    <xdr:to>
      <xdr:col>116</xdr:col>
      <xdr:colOff>114300</xdr:colOff>
      <xdr:row>107</xdr:row>
      <xdr:rowOff>125368</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2110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2195</xdr:rowOff>
    </xdr:from>
    <xdr:ext cx="469744" cy="259045"/>
    <xdr:sp macro="" textlink="">
      <xdr:nvSpPr>
        <xdr:cNvPr id="833" name="【公民館】&#10;一人当たり面積該当値テキスト">
          <a:extLst>
            <a:ext uri="{FF2B5EF4-FFF2-40B4-BE49-F238E27FC236}">
              <a16:creationId xmlns:a16="http://schemas.microsoft.com/office/drawing/2014/main" id="{00000000-0008-0000-0100-000041030000}"/>
            </a:ext>
          </a:extLst>
        </xdr:cNvPr>
        <xdr:cNvSpPr txBox="1"/>
      </xdr:nvSpPr>
      <xdr:spPr>
        <a:xfrm>
          <a:off x="22199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28666</xdr:rowOff>
    </xdr:from>
    <xdr:to>
      <xdr:col>112</xdr:col>
      <xdr:colOff>38100</xdr:colOff>
      <xdr:row>107</xdr:row>
      <xdr:rowOff>130266</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127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74568</xdr:rowOff>
    </xdr:from>
    <xdr:to>
      <xdr:col>116</xdr:col>
      <xdr:colOff>63500</xdr:colOff>
      <xdr:row>107</xdr:row>
      <xdr:rowOff>79466</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21323300" y="1841971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79466</xdr:rowOff>
    </xdr:from>
    <xdr:to>
      <xdr:col>111</xdr:col>
      <xdr:colOff>177800</xdr:colOff>
      <xdr:row>107</xdr:row>
      <xdr:rowOff>139881</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20434300" y="1842461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9494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146413</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19545300" y="1848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98879</xdr:rowOff>
    </xdr:from>
    <xdr:to>
      <xdr:col>98</xdr:col>
      <xdr:colOff>38100</xdr:colOff>
      <xdr:row>108</xdr:row>
      <xdr:rowOff>29029</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8605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146413</xdr:rowOff>
    </xdr:from>
    <xdr:to>
      <xdr:col>102</xdr:col>
      <xdr:colOff>114300</xdr:colOff>
      <xdr:row>107</xdr:row>
      <xdr:rowOff>149679</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8656300" y="184915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842" name="n_1aveValue【公民館】&#10;一人当たり面積">
          <a:extLst>
            <a:ext uri="{FF2B5EF4-FFF2-40B4-BE49-F238E27FC236}">
              <a16:creationId xmlns:a16="http://schemas.microsoft.com/office/drawing/2014/main" id="{00000000-0008-0000-0100-00004A030000}"/>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3" name="n_2aveValue【公民館】&#10;一人当たり面積">
          <a:extLst>
            <a:ext uri="{FF2B5EF4-FFF2-40B4-BE49-F238E27FC236}">
              <a16:creationId xmlns:a16="http://schemas.microsoft.com/office/drawing/2014/main" id="{00000000-0008-0000-0100-00004B030000}"/>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4" name="n_3aveValue【公民館】&#10;一人当たり面積">
          <a:extLst>
            <a:ext uri="{FF2B5EF4-FFF2-40B4-BE49-F238E27FC236}">
              <a16:creationId xmlns:a16="http://schemas.microsoft.com/office/drawing/2014/main" id="{00000000-0008-0000-0100-00004C030000}"/>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845" name="n_4aveValue【公民館】&#10;一人当たり面積">
          <a:extLst>
            <a:ext uri="{FF2B5EF4-FFF2-40B4-BE49-F238E27FC236}">
              <a16:creationId xmlns:a16="http://schemas.microsoft.com/office/drawing/2014/main" id="{00000000-0008-0000-0100-00004D030000}"/>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121393</xdr:rowOff>
    </xdr:from>
    <xdr:ext cx="469744" cy="259045"/>
    <xdr:sp macro="" textlink="">
      <xdr:nvSpPr>
        <xdr:cNvPr id="846" name="n_1mainValue【公民館】&#10;一人当たり面積">
          <a:extLst>
            <a:ext uri="{FF2B5EF4-FFF2-40B4-BE49-F238E27FC236}">
              <a16:creationId xmlns:a16="http://schemas.microsoft.com/office/drawing/2014/main" id="{00000000-0008-0000-0100-00004E030000}"/>
            </a:ext>
          </a:extLst>
        </xdr:cNvPr>
        <xdr:cNvSpPr txBox="1"/>
      </xdr:nvSpPr>
      <xdr:spPr>
        <a:xfrm>
          <a:off x="210757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847" name="n_2mainValue【公民館】&#10;一人当たり面積">
          <a:extLst>
            <a:ext uri="{FF2B5EF4-FFF2-40B4-BE49-F238E27FC236}">
              <a16:creationId xmlns:a16="http://schemas.microsoft.com/office/drawing/2014/main" id="{00000000-0008-0000-0100-00004F030000}"/>
            </a:ext>
          </a:extLst>
        </xdr:cNvPr>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16890</xdr:rowOff>
    </xdr:from>
    <xdr:ext cx="469744" cy="259045"/>
    <xdr:sp macro="" textlink="">
      <xdr:nvSpPr>
        <xdr:cNvPr id="848" name="n_3mainValue【公民館】&#10;一人当たり面積">
          <a:extLst>
            <a:ext uri="{FF2B5EF4-FFF2-40B4-BE49-F238E27FC236}">
              <a16:creationId xmlns:a16="http://schemas.microsoft.com/office/drawing/2014/main" id="{00000000-0008-0000-0100-000050030000}"/>
            </a:ext>
          </a:extLst>
        </xdr:cNvPr>
        <xdr:cNvSpPr txBox="1"/>
      </xdr:nvSpPr>
      <xdr:spPr>
        <a:xfrm>
          <a:off x="19310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20156</xdr:rowOff>
    </xdr:from>
    <xdr:ext cx="469744" cy="259045"/>
    <xdr:sp macro="" textlink="">
      <xdr:nvSpPr>
        <xdr:cNvPr id="849" name="n_4mainValue【公民館】&#10;一人当たり面積">
          <a:extLst>
            <a:ext uri="{FF2B5EF4-FFF2-40B4-BE49-F238E27FC236}">
              <a16:creationId xmlns:a16="http://schemas.microsoft.com/office/drawing/2014/main" id="{00000000-0008-0000-0100-000051030000}"/>
            </a:ext>
          </a:extLst>
        </xdr:cNvPr>
        <xdr:cNvSpPr txBox="1"/>
      </xdr:nvSpPr>
      <xdr:spPr>
        <a:xfrm>
          <a:off x="18421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人当たり有形固定資産（償却資産）額」について、類似団体内で最も高い数値となっているが、これは、町の地理的な特徴（面積が</a:t>
          </a:r>
          <a:r>
            <a:rPr kumimoji="1" lang="en-US" altLang="ja-JP" sz="1300">
              <a:latin typeface="ＭＳ Ｐゴシック" panose="020B0600070205080204" pitchFamily="50" charset="-128"/>
              <a:ea typeface="ＭＳ Ｐゴシック" panose="020B0600070205080204" pitchFamily="50" charset="-128"/>
            </a:rPr>
            <a:t>781.08</a:t>
          </a:r>
          <a:r>
            <a:rPr kumimoji="1" lang="ja-JP" altLang="en-US" sz="1300">
              <a:latin typeface="ＭＳ Ｐゴシック" panose="020B0600070205080204" pitchFamily="50" charset="-128"/>
              <a:ea typeface="ＭＳ Ｐゴシック" panose="020B0600070205080204" pitchFamily="50" charset="-128"/>
            </a:rPr>
            <a:t>㎢と広大であり施設や集落が点在していること、起伏の多い山間地であること、河川が多く流れていることなど）により、橋りょうやトンネルを多く抱えているためである。これらは住民の生活や地域の産業振興に必要な資産であり、縮減していくことは難しいため、公共施設等総合管理計画等に基づき適正な維持管理及び計画的な更新を図る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類似団体平均値より高い数値となっているが、これは、過疎化や少子化の進行に伴い児童・生徒数が減少しているためである。各学校の小規模化を解消し、教育水準の確保及び学習環境の維持向上を図るため、小・中学校統合推進事業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17,602
17,211
781.08
16,128,274
15,137,450
781,350
9,154,772
8,969,822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22860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7899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73025</xdr:rowOff>
    </xdr:from>
    <xdr:to>
      <xdr:col>15</xdr:col>
      <xdr:colOff>101600</xdr:colOff>
      <xdr:row>63</xdr:row>
      <xdr:rowOff>3175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62</xdr:row>
      <xdr:rowOff>160020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753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38735</xdr:rowOff>
    </xdr:from>
    <xdr:to>
      <xdr:col>10</xdr:col>
      <xdr:colOff>165100</xdr:colOff>
      <xdr:row>62</xdr:row>
      <xdr:rowOff>140335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89535</xdr:rowOff>
    </xdr:from>
    <xdr:to>
      <xdr:col>15</xdr:col>
      <xdr:colOff>50800</xdr:colOff>
      <xdr:row>62</xdr:row>
      <xdr:rowOff>123825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7194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89535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6432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165752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131462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620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100512</xdr:rowOff>
    </xdr:from>
    <xdr:to>
      <xdr:col>55</xdr:col>
      <xdr:colOff>50800</xdr:colOff>
      <xdr:row>59</xdr:row>
      <xdr:rowOff>30662</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0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123389</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989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119017</xdr:rowOff>
    </xdr:from>
    <xdr:to>
      <xdr:col>50</xdr:col>
      <xdr:colOff>165100</xdr:colOff>
      <xdr:row>59</xdr:row>
      <xdr:rowOff>49167</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151312</xdr:rowOff>
    </xdr:from>
    <xdr:to>
      <xdr:col>55</xdr:col>
      <xdr:colOff>0</xdr:colOff>
      <xdr:row>58</xdr:row>
      <xdr:rowOff>169817</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095412"/>
          <a:ext cx="838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136434</xdr:rowOff>
    </xdr:from>
    <xdr:to>
      <xdr:col>46</xdr:col>
      <xdr:colOff>38100</xdr:colOff>
      <xdr:row>59</xdr:row>
      <xdr:rowOff>66584</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0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169817</xdr:rowOff>
    </xdr:from>
    <xdr:to>
      <xdr:col>50</xdr:col>
      <xdr:colOff>114300</xdr:colOff>
      <xdr:row>59</xdr:row>
      <xdr:rowOff>15784</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113917"/>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157117</xdr:rowOff>
    </xdr:from>
    <xdr:to>
      <xdr:col>41</xdr:col>
      <xdr:colOff>101600</xdr:colOff>
      <xdr:row>59</xdr:row>
      <xdr:rowOff>87267</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1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15784</xdr:rowOff>
    </xdr:from>
    <xdr:to>
      <xdr:col>45</xdr:col>
      <xdr:colOff>177800</xdr:colOff>
      <xdr:row>59</xdr:row>
      <xdr:rowOff>36467</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1313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151674</xdr:rowOff>
    </xdr:from>
    <xdr:to>
      <xdr:col>36</xdr:col>
      <xdr:colOff>165100</xdr:colOff>
      <xdr:row>59</xdr:row>
      <xdr:rowOff>81824</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31024</xdr:rowOff>
    </xdr:from>
    <xdr:to>
      <xdr:col>41</xdr:col>
      <xdr:colOff>50800</xdr:colOff>
      <xdr:row>59</xdr:row>
      <xdr:rowOff>36467</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972300" y="1014657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82204</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92001</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72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115950</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7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65694</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983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83111</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985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103794</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98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98351</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98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114316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70576</xdr:rowOff>
    </xdr:from>
    <xdr:to>
      <xdr:col>10</xdr:col>
      <xdr:colOff>165100</xdr:colOff>
      <xdr:row>84</xdr:row>
      <xdr:rowOff>726</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1968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121376</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130300" y="143256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10" name="n_1aveValue【福祉施設】&#10;有形固定資産減価償却率">
          <a:extLst>
            <a:ext uri="{FF2B5EF4-FFF2-40B4-BE49-F238E27FC236}">
              <a16:creationId xmlns:a16="http://schemas.microsoft.com/office/drawing/2014/main" id="{00000000-0008-0000-0200-0000D200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211" name="n_2aveValue【福祉施設】&#10;有形固定資産減価償却率">
          <a:extLst>
            <a:ext uri="{FF2B5EF4-FFF2-40B4-BE49-F238E27FC236}">
              <a16:creationId xmlns:a16="http://schemas.microsoft.com/office/drawing/2014/main" id="{00000000-0008-0000-0200-0000D3000000}"/>
            </a:ext>
          </a:extLst>
        </xdr:cNvPr>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212" name="n_3aveValue【福祉施設】&#10;有形固定資産減価償却率">
          <a:extLst>
            <a:ext uri="{FF2B5EF4-FFF2-40B4-BE49-F238E27FC236}">
              <a16:creationId xmlns:a16="http://schemas.microsoft.com/office/drawing/2014/main" id="{00000000-0008-0000-0200-0000D4000000}"/>
            </a:ext>
          </a:extLst>
        </xdr:cNvPr>
        <xdr:cNvSpPr txBox="1"/>
      </xdr:nvSpPr>
      <xdr:spPr>
        <a:xfrm>
          <a:off x="1816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213" name="n_4aveValue【福祉施設】&#10;有形固定資産減価償却率">
          <a:extLst>
            <a:ext uri="{FF2B5EF4-FFF2-40B4-BE49-F238E27FC236}">
              <a16:creationId xmlns:a16="http://schemas.microsoft.com/office/drawing/2014/main" id="{00000000-0008-0000-0200-0000D5000000}"/>
            </a:ext>
          </a:extLst>
        </xdr:cNvPr>
        <xdr:cNvSpPr txBox="1"/>
      </xdr:nvSpPr>
      <xdr:spPr>
        <a:xfrm>
          <a:off x="927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163303</xdr:rowOff>
    </xdr:from>
    <xdr:ext cx="405111" cy="259045"/>
    <xdr:sp macro="" textlink="">
      <xdr:nvSpPr>
        <xdr:cNvPr id="214" name="n_3main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215" name="n_4main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00000000-0008-0000-0200-0000E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38" name="【福祉施設】&#10;一人当たり面積最小値テキスト">
          <a:extLst>
            <a:ext uri="{FF2B5EF4-FFF2-40B4-BE49-F238E27FC236}">
              <a16:creationId xmlns:a16="http://schemas.microsoft.com/office/drawing/2014/main" id="{00000000-0008-0000-0200-0000EE00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40" name="【福祉施設】&#10;一人当たり面積最大値テキスト">
          <a:extLst>
            <a:ext uri="{FF2B5EF4-FFF2-40B4-BE49-F238E27FC236}">
              <a16:creationId xmlns:a16="http://schemas.microsoft.com/office/drawing/2014/main" id="{00000000-0008-0000-0200-0000F000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68597</xdr:rowOff>
    </xdr:from>
    <xdr:ext cx="469744" cy="259045"/>
    <xdr:sp macro="" textlink="">
      <xdr:nvSpPr>
        <xdr:cNvPr id="242" name="【福祉施設】&#10;一人当たり面積平均値テキスト">
          <a:extLst>
            <a:ext uri="{FF2B5EF4-FFF2-40B4-BE49-F238E27FC236}">
              <a16:creationId xmlns:a16="http://schemas.microsoft.com/office/drawing/2014/main" id="{00000000-0008-0000-0200-0000F2000000}"/>
            </a:ext>
          </a:extLst>
        </xdr:cNvPr>
        <xdr:cNvSpPr txBox="1"/>
      </xdr:nvSpPr>
      <xdr:spPr>
        <a:xfrm>
          <a:off x="10515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156463</xdr:rowOff>
    </xdr:from>
    <xdr:to>
      <xdr:col>41</xdr:col>
      <xdr:colOff>101600</xdr:colOff>
      <xdr:row>83</xdr:row>
      <xdr:rowOff>86613</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165608</xdr:rowOff>
    </xdr:from>
    <xdr:to>
      <xdr:col>36</xdr:col>
      <xdr:colOff>165100</xdr:colOff>
      <xdr:row>83</xdr:row>
      <xdr:rowOff>95758</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35813</xdr:rowOff>
    </xdr:from>
    <xdr:to>
      <xdr:col>41</xdr:col>
      <xdr:colOff>50800</xdr:colOff>
      <xdr:row>83</xdr:row>
      <xdr:rowOff>44958</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42661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256" name="n_1aveValue【福祉施設】&#10;一人当たり面積">
          <a:extLst>
            <a:ext uri="{FF2B5EF4-FFF2-40B4-BE49-F238E27FC236}">
              <a16:creationId xmlns:a16="http://schemas.microsoft.com/office/drawing/2014/main" id="{00000000-0008-0000-0200-000000010000}"/>
            </a:ext>
          </a:extLst>
        </xdr:cNvPr>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257" name="n_2aveValue【福祉施設】&#10;一人当たり面積">
          <a:extLst>
            <a:ext uri="{FF2B5EF4-FFF2-40B4-BE49-F238E27FC236}">
              <a16:creationId xmlns:a16="http://schemas.microsoft.com/office/drawing/2014/main" id="{00000000-0008-0000-0200-000001010000}"/>
            </a:ext>
          </a:extLst>
        </xdr:cNvPr>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36592</xdr:rowOff>
    </xdr:from>
    <xdr:ext cx="469744" cy="259045"/>
    <xdr:sp macro="" textlink="">
      <xdr:nvSpPr>
        <xdr:cNvPr id="258" name="n_3aveValue【福祉施設】&#10;一人当たり面積">
          <a:extLst>
            <a:ext uri="{FF2B5EF4-FFF2-40B4-BE49-F238E27FC236}">
              <a16:creationId xmlns:a16="http://schemas.microsoft.com/office/drawing/2014/main" id="{00000000-0008-0000-0200-000002010000}"/>
            </a:ext>
          </a:extLst>
        </xdr:cNvPr>
        <xdr:cNvSpPr txBox="1"/>
      </xdr:nvSpPr>
      <xdr:spPr>
        <a:xfrm>
          <a:off x="7626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59453</xdr:rowOff>
    </xdr:from>
    <xdr:ext cx="469744" cy="259045"/>
    <xdr:sp macro="" textlink="">
      <xdr:nvSpPr>
        <xdr:cNvPr id="259" name="n_4aveValue【福祉施設】&#10;一人当たり面積">
          <a:extLst>
            <a:ext uri="{FF2B5EF4-FFF2-40B4-BE49-F238E27FC236}">
              <a16:creationId xmlns:a16="http://schemas.microsoft.com/office/drawing/2014/main" id="{00000000-0008-0000-0200-000003010000}"/>
            </a:ext>
          </a:extLst>
        </xdr:cNvPr>
        <xdr:cNvSpPr txBox="1"/>
      </xdr:nvSpPr>
      <xdr:spPr>
        <a:xfrm>
          <a:off x="6737427" y="144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103140</xdr:rowOff>
    </xdr:from>
    <xdr:ext cx="469744" cy="259045"/>
    <xdr:sp macro="" textlink="">
      <xdr:nvSpPr>
        <xdr:cNvPr id="260" name="n_3mainValue【福祉施設】&#10;一人当たり面積">
          <a:extLst>
            <a:ext uri="{FF2B5EF4-FFF2-40B4-BE49-F238E27FC236}">
              <a16:creationId xmlns:a16="http://schemas.microsoft.com/office/drawing/2014/main" id="{00000000-0008-0000-0200-000004010000}"/>
            </a:ext>
          </a:extLst>
        </xdr:cNvPr>
        <xdr:cNvSpPr txBox="1"/>
      </xdr:nvSpPr>
      <xdr:spPr>
        <a:xfrm>
          <a:off x="7626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112285</xdr:rowOff>
    </xdr:from>
    <xdr:ext cx="469744" cy="259045"/>
    <xdr:sp macro="" textlink="">
      <xdr:nvSpPr>
        <xdr:cNvPr id="261" name="n_4mainValue【福祉施設】&#10;一人当たり面積">
          <a:extLst>
            <a:ext uri="{FF2B5EF4-FFF2-40B4-BE49-F238E27FC236}">
              <a16:creationId xmlns:a16="http://schemas.microsoft.com/office/drawing/2014/main" id="{00000000-0008-0000-0200-000005010000}"/>
            </a:ext>
          </a:extLst>
        </xdr:cNvPr>
        <xdr:cNvSpPr txBox="1"/>
      </xdr:nvSpPr>
      <xdr:spPr>
        <a:xfrm>
          <a:off x="6737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市民会館】&#10;有形固定資産減価償却率グラフ枠">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8" name="【市民会館】&#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290" name="【市民会館】&#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292" name="【市民会館】&#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20501</xdr:rowOff>
    </xdr:from>
    <xdr:to>
      <xdr:col>24</xdr:col>
      <xdr:colOff>114300</xdr:colOff>
      <xdr:row>106</xdr:row>
      <xdr:rowOff>122101</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170378</xdr:rowOff>
    </xdr:from>
    <xdr:ext cx="405111" cy="259045"/>
    <xdr:sp macro="" textlink="">
      <xdr:nvSpPr>
        <xdr:cNvPr id="304" name="【市民会館】&#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169092</xdr:rowOff>
    </xdr:from>
    <xdr:to>
      <xdr:col>20</xdr:col>
      <xdr:colOff>38100</xdr:colOff>
      <xdr:row>106</xdr:row>
      <xdr:rowOff>99242</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48442</xdr:rowOff>
    </xdr:from>
    <xdr:to>
      <xdr:col>24</xdr:col>
      <xdr:colOff>63500</xdr:colOff>
      <xdr:row>106</xdr:row>
      <xdr:rowOff>71301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822214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27214</xdr:rowOff>
    </xdr:from>
    <xdr:to>
      <xdr:col>19</xdr:col>
      <xdr:colOff>177800</xdr:colOff>
      <xdr:row>106</xdr:row>
      <xdr:rowOff>48442</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82009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100512</xdr:rowOff>
    </xdr:from>
    <xdr:to>
      <xdr:col>10</xdr:col>
      <xdr:colOff>165100</xdr:colOff>
      <xdr:row>106</xdr:row>
      <xdr:rowOff>30662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151312</xdr:rowOff>
    </xdr:from>
    <xdr:to>
      <xdr:col>15</xdr:col>
      <xdr:colOff>50800</xdr:colOff>
      <xdr:row>106</xdr:row>
      <xdr:rowOff>27214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815356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62956</xdr:rowOff>
    </xdr:from>
    <xdr:to>
      <xdr:col>6</xdr:col>
      <xdr:colOff>38100</xdr:colOff>
      <xdr:row>105</xdr:row>
      <xdr:rowOff>164556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113756</xdr:rowOff>
    </xdr:from>
    <xdr:to>
      <xdr:col>10</xdr:col>
      <xdr:colOff>114300</xdr:colOff>
      <xdr:row>105</xdr:row>
      <xdr:rowOff>151312</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81160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313" name="n_1aveValue【市民会館】&#10;有形固定資産減価償却率">
          <a:extLst>
            <a:ext uri="{FF2B5EF4-FFF2-40B4-BE49-F238E27FC236}">
              <a16:creationId xmlns:a16="http://schemas.microsoft.com/office/drawing/2014/main" id="{00000000-0008-0000-0200-000039010000}"/>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314" name="n_2aveValue【市民会館】&#10;有形固定資産減価償却率">
          <a:extLst>
            <a:ext uri="{FF2B5EF4-FFF2-40B4-BE49-F238E27FC236}">
              <a16:creationId xmlns:a16="http://schemas.microsoft.com/office/drawing/2014/main" id="{00000000-0008-0000-0200-00003A010000}"/>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315" name="n_3aveValue【市民会館】&#10;有形固定資産減価償却率">
          <a:extLst>
            <a:ext uri="{FF2B5EF4-FFF2-40B4-BE49-F238E27FC236}">
              <a16:creationId xmlns:a16="http://schemas.microsoft.com/office/drawing/2014/main" id="{00000000-0008-0000-0200-00003B010000}"/>
            </a:ext>
          </a:extLst>
        </xdr:cNvPr>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316" name="n_4aveValue【市民会館】&#10;有形固定資産減価償却率">
          <a:extLst>
            <a:ext uri="{FF2B5EF4-FFF2-40B4-BE49-F238E27FC236}">
              <a16:creationId xmlns:a16="http://schemas.microsoft.com/office/drawing/2014/main" id="{00000000-0008-0000-0200-00003C010000}"/>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90369</xdr:rowOff>
    </xdr:from>
    <xdr:ext cx="405111" cy="259045"/>
    <xdr:sp macro="" textlink="">
      <xdr:nvSpPr>
        <xdr:cNvPr id="317" name="n_1mainValue【市民会館】&#10;有形固定資産減価償却率">
          <a:extLst>
            <a:ext uri="{FF2B5EF4-FFF2-40B4-BE49-F238E27FC236}">
              <a16:creationId xmlns:a16="http://schemas.microsoft.com/office/drawing/2014/main" id="{00000000-0008-0000-0200-00003D010000}"/>
            </a:ext>
          </a:extLst>
        </xdr:cNvPr>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318" name="n_2mainValue【市民会館】&#10;有形固定資産減価償却率">
          <a:extLst>
            <a:ext uri="{FF2B5EF4-FFF2-40B4-BE49-F238E27FC236}">
              <a16:creationId xmlns:a16="http://schemas.microsoft.com/office/drawing/2014/main" id="{00000000-0008-0000-0200-00003E010000}"/>
            </a:ext>
          </a:extLst>
        </xdr:cNvPr>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21789</xdr:rowOff>
    </xdr:from>
    <xdr:ext cx="405111" cy="259045"/>
    <xdr:sp macro="" textlink="">
      <xdr:nvSpPr>
        <xdr:cNvPr id="319" name="n_3mainValue【市民会館】&#10;有形固定資産減価償却率">
          <a:extLst>
            <a:ext uri="{FF2B5EF4-FFF2-40B4-BE49-F238E27FC236}">
              <a16:creationId xmlns:a16="http://schemas.microsoft.com/office/drawing/2014/main" id="{00000000-0008-0000-0200-00003F010000}"/>
            </a:ext>
          </a:extLst>
        </xdr:cNvPr>
        <xdr:cNvSpPr txBox="1"/>
      </xdr:nvSpPr>
      <xdr:spPr>
        <a:xfrm>
          <a:off x="1816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155683</xdr:rowOff>
    </xdr:from>
    <xdr:ext cx="405111" cy="259045"/>
    <xdr:sp macro="" textlink="">
      <xdr:nvSpPr>
        <xdr:cNvPr id="320" name="n_4mainValue【市民会館】&#10;有形固定資産減価償却率">
          <a:extLst>
            <a:ext uri="{FF2B5EF4-FFF2-40B4-BE49-F238E27FC236}">
              <a16:creationId xmlns:a16="http://schemas.microsoft.com/office/drawing/2014/main" id="{00000000-0008-0000-0200-000040010000}"/>
            </a:ext>
          </a:extLst>
        </xdr:cNvPr>
        <xdr:cNvSpPr txBox="1"/>
      </xdr:nvSpPr>
      <xdr:spPr>
        <a:xfrm>
          <a:off x="927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市民会館】&#10;一人当たり面積グラフ枠">
          <a:extLst>
            <a:ext uri="{FF2B5EF4-FFF2-40B4-BE49-F238E27FC236}">
              <a16:creationId xmlns:a16="http://schemas.microsoft.com/office/drawing/2014/main" id="{00000000-0008-0000-0200-00005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47" name="【市民会館】&#10;一人当たり面積最小値テキスト">
          <a:extLst>
            <a:ext uri="{FF2B5EF4-FFF2-40B4-BE49-F238E27FC236}">
              <a16:creationId xmlns:a16="http://schemas.microsoft.com/office/drawing/2014/main" id="{00000000-0008-0000-0200-00005B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349" name="【市民会館】&#10;一人当たり面積最大値テキスト">
          <a:extLst>
            <a:ext uri="{FF2B5EF4-FFF2-40B4-BE49-F238E27FC236}">
              <a16:creationId xmlns:a16="http://schemas.microsoft.com/office/drawing/2014/main" id="{00000000-0008-0000-0200-00005D010000}"/>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351" name="【市民会館】&#10;一人当たり面積平均値テキスト">
          <a:extLst>
            <a:ext uri="{FF2B5EF4-FFF2-40B4-BE49-F238E27FC236}">
              <a16:creationId xmlns:a16="http://schemas.microsoft.com/office/drawing/2014/main" id="{00000000-0008-0000-0200-00005F010000}"/>
            </a:ext>
          </a:extLst>
        </xdr:cNvPr>
        <xdr:cNvSpPr txBox="1"/>
      </xdr:nvSpPr>
      <xdr:spPr>
        <a:xfrm>
          <a:off x="10515600"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128270</xdr:rowOff>
    </xdr:from>
    <xdr:to>
      <xdr:col>55</xdr:col>
      <xdr:colOff>50800</xdr:colOff>
      <xdr:row>106</xdr:row>
      <xdr:rowOff>58420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151147</xdr:rowOff>
    </xdr:from>
    <xdr:ext cx="469744" cy="259045"/>
    <xdr:sp macro="" textlink="">
      <xdr:nvSpPr>
        <xdr:cNvPr id="363" name="【市民会館】&#10;一人当たり面積該当値テキスト">
          <a:extLst>
            <a:ext uri="{FF2B5EF4-FFF2-40B4-BE49-F238E27FC236}">
              <a16:creationId xmlns:a16="http://schemas.microsoft.com/office/drawing/2014/main" id="{00000000-0008-0000-0200-00006B010000}"/>
            </a:ext>
          </a:extLst>
        </xdr:cNvPr>
        <xdr:cNvSpPr txBox="1"/>
      </xdr:nvSpPr>
      <xdr:spPr>
        <a:xfrm>
          <a:off x="10515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138068</xdr:rowOff>
    </xdr:from>
    <xdr:to>
      <xdr:col>50</xdr:col>
      <xdr:colOff>165100</xdr:colOff>
      <xdr:row>106</xdr:row>
      <xdr:rowOff>68218</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17418</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9639300" y="181813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147864</xdr:rowOff>
    </xdr:from>
    <xdr:to>
      <xdr:col>46</xdr:col>
      <xdr:colOff>38100</xdr:colOff>
      <xdr:row>106</xdr:row>
      <xdr:rowOff>78014</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17418</xdr:rowOff>
    </xdr:from>
    <xdr:to>
      <xdr:col>50</xdr:col>
      <xdr:colOff>114300</xdr:colOff>
      <xdr:row>106</xdr:row>
      <xdr:rowOff>27214</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8750300" y="181911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159294</xdr:rowOff>
    </xdr:from>
    <xdr:to>
      <xdr:col>41</xdr:col>
      <xdr:colOff>101600</xdr:colOff>
      <xdr:row>106</xdr:row>
      <xdr:rowOff>89444</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27214</xdr:rowOff>
    </xdr:from>
    <xdr:to>
      <xdr:col>45</xdr:col>
      <xdr:colOff>177800</xdr:colOff>
      <xdr:row>106</xdr:row>
      <xdr:rowOff>38644</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861300" y="182009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169092</xdr:rowOff>
    </xdr:from>
    <xdr:to>
      <xdr:col>36</xdr:col>
      <xdr:colOff>165100</xdr:colOff>
      <xdr:row>106</xdr:row>
      <xdr:rowOff>99242</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38644</xdr:rowOff>
    </xdr:from>
    <xdr:to>
      <xdr:col>41</xdr:col>
      <xdr:colOff>50800</xdr:colOff>
      <xdr:row>106</xdr:row>
      <xdr:rowOff>48442</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6972300" y="182123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372" name="n_1aveValue【市民会館】&#10;一人当たり面積">
          <a:extLst>
            <a:ext uri="{FF2B5EF4-FFF2-40B4-BE49-F238E27FC236}">
              <a16:creationId xmlns:a16="http://schemas.microsoft.com/office/drawing/2014/main" id="{00000000-0008-0000-0200-000074010000}"/>
            </a:ext>
          </a:extLst>
        </xdr:cNvPr>
        <xdr:cNvSpPr txBox="1"/>
      </xdr:nvSpPr>
      <xdr:spPr>
        <a:xfrm>
          <a:off x="9391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373" name="n_2aveValue【市民会館】&#10;一人当たり面積">
          <a:extLst>
            <a:ext uri="{FF2B5EF4-FFF2-40B4-BE49-F238E27FC236}">
              <a16:creationId xmlns:a16="http://schemas.microsoft.com/office/drawing/2014/main" id="{00000000-0008-0000-0200-000075010000}"/>
            </a:ext>
          </a:extLst>
        </xdr:cNvPr>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374" name="n_3aveValue【市民会館】&#10;一人当たり面積">
          <a:extLst>
            <a:ext uri="{FF2B5EF4-FFF2-40B4-BE49-F238E27FC236}">
              <a16:creationId xmlns:a16="http://schemas.microsoft.com/office/drawing/2014/main" id="{00000000-0008-0000-0200-000076010000}"/>
            </a:ext>
          </a:extLst>
        </xdr:cNvPr>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375" name="n_4aveValue【市民会館】&#10;一人当たり面積">
          <a:extLst>
            <a:ext uri="{FF2B5EF4-FFF2-40B4-BE49-F238E27FC236}">
              <a16:creationId xmlns:a16="http://schemas.microsoft.com/office/drawing/2014/main" id="{00000000-0008-0000-0200-000077010000}"/>
            </a:ext>
          </a:extLst>
        </xdr:cNvPr>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84745</xdr:rowOff>
    </xdr:from>
    <xdr:ext cx="469744" cy="259045"/>
    <xdr:sp macro="" textlink="">
      <xdr:nvSpPr>
        <xdr:cNvPr id="376" name="n_1mainValue【市民会館】&#10;一人当たり面積">
          <a:extLst>
            <a:ext uri="{FF2B5EF4-FFF2-40B4-BE49-F238E27FC236}">
              <a16:creationId xmlns:a16="http://schemas.microsoft.com/office/drawing/2014/main" id="{00000000-0008-0000-0200-000078010000}"/>
            </a:ext>
          </a:extLst>
        </xdr:cNvPr>
        <xdr:cNvSpPr txBox="1"/>
      </xdr:nvSpPr>
      <xdr:spPr>
        <a:xfrm>
          <a:off x="93917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94541</xdr:rowOff>
    </xdr:from>
    <xdr:ext cx="469744" cy="259045"/>
    <xdr:sp macro="" textlink="">
      <xdr:nvSpPr>
        <xdr:cNvPr id="377" name="n_2mainValue【市民会館】&#10;一人当たり面積">
          <a:extLst>
            <a:ext uri="{FF2B5EF4-FFF2-40B4-BE49-F238E27FC236}">
              <a16:creationId xmlns:a16="http://schemas.microsoft.com/office/drawing/2014/main" id="{00000000-0008-0000-0200-000079010000}"/>
            </a:ext>
          </a:extLst>
        </xdr:cNvPr>
        <xdr:cNvSpPr txBox="1"/>
      </xdr:nvSpPr>
      <xdr:spPr>
        <a:xfrm>
          <a:off x="8515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105971</xdr:rowOff>
    </xdr:from>
    <xdr:ext cx="469744" cy="259045"/>
    <xdr:sp macro="" textlink="">
      <xdr:nvSpPr>
        <xdr:cNvPr id="378" name="n_3mainValue【市民会館】&#10;一人当たり面積">
          <a:extLst>
            <a:ext uri="{FF2B5EF4-FFF2-40B4-BE49-F238E27FC236}">
              <a16:creationId xmlns:a16="http://schemas.microsoft.com/office/drawing/2014/main" id="{00000000-0008-0000-0200-00007A010000}"/>
            </a:ext>
          </a:extLst>
        </xdr:cNvPr>
        <xdr:cNvSpPr txBox="1"/>
      </xdr:nvSpPr>
      <xdr:spPr>
        <a:xfrm>
          <a:off x="76264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115769</xdr:rowOff>
    </xdr:from>
    <xdr:ext cx="469744" cy="259045"/>
    <xdr:sp macro="" textlink="">
      <xdr:nvSpPr>
        <xdr:cNvPr id="379" name="n_4mainValue【市民会館】&#10;一人当たり面積">
          <a:extLst>
            <a:ext uri="{FF2B5EF4-FFF2-40B4-BE49-F238E27FC236}">
              <a16:creationId xmlns:a16="http://schemas.microsoft.com/office/drawing/2014/main" id="{00000000-0008-0000-0200-00007B010000}"/>
            </a:ext>
          </a:extLst>
        </xdr:cNvPr>
        <xdr:cNvSpPr txBox="1"/>
      </xdr:nvSpPr>
      <xdr:spPr>
        <a:xfrm>
          <a:off x="67374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a:extLst>
            <a:ext uri="{FF2B5EF4-FFF2-40B4-BE49-F238E27FC236}">
              <a16:creationId xmlns:a16="http://schemas.microsoft.com/office/drawing/2014/main" id="{00000000-0008-0000-0200-00009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406" name="【一般廃棄物処理施設】&#10;有形固定資産減価償却率最小値テキスト">
          <a:extLst>
            <a:ext uri="{FF2B5EF4-FFF2-40B4-BE49-F238E27FC236}">
              <a16:creationId xmlns:a16="http://schemas.microsoft.com/office/drawing/2014/main" id="{00000000-0008-0000-0200-000096010000}"/>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8" name="【一般廃棄物処理施設】&#10;有形固定資産減価償却率最大値テキスト">
          <a:extLst>
            <a:ext uri="{FF2B5EF4-FFF2-40B4-BE49-F238E27FC236}">
              <a16:creationId xmlns:a16="http://schemas.microsoft.com/office/drawing/2014/main" id="{00000000-0008-0000-0200-000098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410" name="【一般廃棄物処理施設】&#10;有形固定資産減価償却率平均値テキスト">
          <a:extLst>
            <a:ext uri="{FF2B5EF4-FFF2-40B4-BE49-F238E27FC236}">
              <a16:creationId xmlns:a16="http://schemas.microsoft.com/office/drawing/2014/main" id="{00000000-0008-0000-0200-00009A010000}"/>
            </a:ext>
          </a:extLst>
        </xdr:cNvPr>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6268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00000000-0008-0000-0200-0000A6010000}"/>
            </a:ext>
          </a:extLst>
        </xdr:cNvPr>
        <xdr:cNvSpPr txBox="1"/>
      </xdr:nvSpPr>
      <xdr:spPr>
        <a:xfrm>
          <a:off x="16357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41728</xdr:rowOff>
    </xdr:from>
    <xdr:to>
      <xdr:col>81</xdr:col>
      <xdr:colOff>101600</xdr:colOff>
      <xdr:row>40</xdr:row>
      <xdr:rowOff>143328</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5430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92528</xdr:rowOff>
    </xdr:from>
    <xdr:to>
      <xdr:col>85</xdr:col>
      <xdr:colOff>127000</xdr:colOff>
      <xdr:row>40</xdr:row>
      <xdr:rowOff>113756</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5481300" y="695052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23767</xdr:rowOff>
    </xdr:from>
    <xdr:to>
      <xdr:col>76</xdr:col>
      <xdr:colOff>165100</xdr:colOff>
      <xdr:row>40</xdr:row>
      <xdr:rowOff>125367</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4541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92528</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4592300" y="69325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365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74567</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3703300" y="69113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152763</xdr:rowOff>
    </xdr:from>
    <xdr:to>
      <xdr:col>67</xdr:col>
      <xdr:colOff>101600</xdr:colOff>
      <xdr:row>40</xdr:row>
      <xdr:rowOff>82913</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2763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32113</xdr:rowOff>
    </xdr:from>
    <xdr:to>
      <xdr:col>71</xdr:col>
      <xdr:colOff>177800</xdr:colOff>
      <xdr:row>40</xdr:row>
      <xdr:rowOff>53340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814300" y="68901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431" name="n_1aveValue【一般廃棄物処理施設】&#10;有形固定資産減価償却率">
          <a:extLst>
            <a:ext uri="{FF2B5EF4-FFF2-40B4-BE49-F238E27FC236}">
              <a16:creationId xmlns:a16="http://schemas.microsoft.com/office/drawing/2014/main" id="{00000000-0008-0000-0200-0000AF010000}"/>
            </a:ext>
          </a:extLst>
        </xdr:cNvPr>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432" name="n_2aveValue【一般廃棄物処理施設】&#10;有形固定資産減価償却率">
          <a:extLst>
            <a:ext uri="{FF2B5EF4-FFF2-40B4-BE49-F238E27FC236}">
              <a16:creationId xmlns:a16="http://schemas.microsoft.com/office/drawing/2014/main" id="{00000000-0008-0000-0200-0000B0010000}"/>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33" name="n_3aveValue【一般廃棄物処理施設】&#10;有形固定資産減価償却率">
          <a:extLst>
            <a:ext uri="{FF2B5EF4-FFF2-40B4-BE49-F238E27FC236}">
              <a16:creationId xmlns:a16="http://schemas.microsoft.com/office/drawing/2014/main" id="{00000000-0008-0000-0200-0000B1010000}"/>
            </a:ext>
          </a:extLst>
        </xdr:cNvPr>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434" name="n_4aveValue【一般廃棄物処理施設】&#10;有形固定資産減価償却率">
          <a:extLst>
            <a:ext uri="{FF2B5EF4-FFF2-40B4-BE49-F238E27FC236}">
              <a16:creationId xmlns:a16="http://schemas.microsoft.com/office/drawing/2014/main" id="{00000000-0008-0000-0200-0000B2010000}"/>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134455</xdr:rowOff>
    </xdr:from>
    <xdr:ext cx="405111" cy="259045"/>
    <xdr:sp macro="" textlink="">
      <xdr:nvSpPr>
        <xdr:cNvPr id="435" name="n_1mainValue【一般廃棄物処理施設】&#10;有形固定資産減価償却率">
          <a:extLst>
            <a:ext uri="{FF2B5EF4-FFF2-40B4-BE49-F238E27FC236}">
              <a16:creationId xmlns:a16="http://schemas.microsoft.com/office/drawing/2014/main" id="{00000000-0008-0000-0200-0000B3010000}"/>
            </a:ext>
          </a:extLst>
        </xdr:cNvPr>
        <xdr:cNvSpPr txBox="1"/>
      </xdr:nvSpPr>
      <xdr:spPr>
        <a:xfrm>
          <a:off x="152660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116494</xdr:rowOff>
    </xdr:from>
    <xdr:ext cx="405111" cy="259045"/>
    <xdr:sp macro="" textlink="">
      <xdr:nvSpPr>
        <xdr:cNvPr id="436" name="n_2mainValue【一般廃棄物処理施設】&#10;有形固定資産減価償却率">
          <a:extLst>
            <a:ext uri="{FF2B5EF4-FFF2-40B4-BE49-F238E27FC236}">
              <a16:creationId xmlns:a16="http://schemas.microsoft.com/office/drawing/2014/main" id="{00000000-0008-0000-0200-0000B4010000}"/>
            </a:ext>
          </a:extLst>
        </xdr:cNvPr>
        <xdr:cNvSpPr txBox="1"/>
      </xdr:nvSpPr>
      <xdr:spPr>
        <a:xfrm>
          <a:off x="14389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437" name="n_3mainValue【一般廃棄物処理施設】&#10;有形固定資産減価償却率">
          <a:extLst>
            <a:ext uri="{FF2B5EF4-FFF2-40B4-BE49-F238E27FC236}">
              <a16:creationId xmlns:a16="http://schemas.microsoft.com/office/drawing/2014/main" id="{00000000-0008-0000-0200-0000B5010000}"/>
            </a:ext>
          </a:extLst>
        </xdr:cNvPr>
        <xdr:cNvSpPr txBox="1"/>
      </xdr:nvSpPr>
      <xdr:spPr>
        <a:xfrm>
          <a:off x="13500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74040</xdr:rowOff>
    </xdr:from>
    <xdr:ext cx="405111" cy="259045"/>
    <xdr:sp macro="" textlink="">
      <xdr:nvSpPr>
        <xdr:cNvPr id="438" name="n_4main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2611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a:extLst>
            <a:ext uri="{FF2B5EF4-FFF2-40B4-BE49-F238E27FC236}">
              <a16:creationId xmlns:a16="http://schemas.microsoft.com/office/drawing/2014/main" id="{00000000-0008-0000-0200-0000C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465" name="【一般廃棄物処理施設】&#10;一人当たり有形固定資産（償却資産）額最小値テキスト">
          <a:extLst>
            <a:ext uri="{FF2B5EF4-FFF2-40B4-BE49-F238E27FC236}">
              <a16:creationId xmlns:a16="http://schemas.microsoft.com/office/drawing/2014/main" id="{00000000-0008-0000-0200-0000D1010000}"/>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467" name="【一般廃棄物処理施設】&#10;一人当たり有形固定資産（償却資産）額最大値テキスト">
          <a:extLst>
            <a:ext uri="{FF2B5EF4-FFF2-40B4-BE49-F238E27FC236}">
              <a16:creationId xmlns:a16="http://schemas.microsoft.com/office/drawing/2014/main" id="{00000000-0008-0000-0200-0000D3010000}"/>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148286</xdr:rowOff>
    </xdr:from>
    <xdr:ext cx="599010" cy="259045"/>
    <xdr:sp macro="" textlink="">
      <xdr:nvSpPr>
        <xdr:cNvPr id="469" name="【一般廃棄物処理施設】&#10;一人当たり有形固定資産（償却資産）額平均値テキスト">
          <a:extLst>
            <a:ext uri="{FF2B5EF4-FFF2-40B4-BE49-F238E27FC236}">
              <a16:creationId xmlns:a16="http://schemas.microsoft.com/office/drawing/2014/main" id="{00000000-0008-0000-0200-0000D5010000}"/>
            </a:ext>
          </a:extLst>
        </xdr:cNvPr>
        <xdr:cNvSpPr txBox="1"/>
      </xdr:nvSpPr>
      <xdr:spPr>
        <a:xfrm>
          <a:off x="22199600" y="6834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68112</xdr:rowOff>
    </xdr:from>
    <xdr:to>
      <xdr:col>116</xdr:col>
      <xdr:colOff>114300</xdr:colOff>
      <xdr:row>35</xdr:row>
      <xdr:rowOff>169712</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22110700" y="60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90989</xdr:rowOff>
    </xdr:from>
    <xdr:ext cx="599010" cy="259045"/>
    <xdr:sp macro="" textlink="">
      <xdr:nvSpPr>
        <xdr:cNvPr id="481" name="【一般廃棄物処理施設】&#10;一人当たり有形固定資産（償却資産）額該当値テキスト">
          <a:extLst>
            <a:ext uri="{FF2B5EF4-FFF2-40B4-BE49-F238E27FC236}">
              <a16:creationId xmlns:a16="http://schemas.microsoft.com/office/drawing/2014/main" id="{00000000-0008-0000-0200-0000E1010000}"/>
            </a:ext>
          </a:extLst>
        </xdr:cNvPr>
        <xdr:cNvSpPr txBox="1"/>
      </xdr:nvSpPr>
      <xdr:spPr>
        <a:xfrm>
          <a:off x="22199600" y="59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90290</xdr:rowOff>
    </xdr:from>
    <xdr:to>
      <xdr:col>112</xdr:col>
      <xdr:colOff>38100</xdr:colOff>
      <xdr:row>36</xdr:row>
      <xdr:rowOff>20440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21272500" y="60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118912</xdr:rowOff>
    </xdr:from>
    <xdr:to>
      <xdr:col>116</xdr:col>
      <xdr:colOff>63500</xdr:colOff>
      <xdr:row>35</xdr:row>
      <xdr:rowOff>141090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21323300" y="6119662"/>
          <a:ext cx="838200" cy="2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115387</xdr:rowOff>
    </xdr:from>
    <xdr:to>
      <xdr:col>107</xdr:col>
      <xdr:colOff>101600</xdr:colOff>
      <xdr:row>36</xdr:row>
      <xdr:rowOff>45537</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20383500" y="61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141090</xdr:rowOff>
    </xdr:from>
    <xdr:to>
      <xdr:col>111</xdr:col>
      <xdr:colOff>177800</xdr:colOff>
      <xdr:row>35</xdr:row>
      <xdr:rowOff>166187</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20434300" y="6141840"/>
          <a:ext cx="8890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140307</xdr:rowOff>
    </xdr:from>
    <xdr:to>
      <xdr:col>102</xdr:col>
      <xdr:colOff>165100</xdr:colOff>
      <xdr:row>36</xdr:row>
      <xdr:rowOff>70457</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9494500" y="61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166187</xdr:rowOff>
    </xdr:from>
    <xdr:to>
      <xdr:col>107</xdr:col>
      <xdr:colOff>50800</xdr:colOff>
      <xdr:row>36</xdr:row>
      <xdr:rowOff>19657</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19545300" y="6166937"/>
          <a:ext cx="889000" cy="2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160454</xdr:rowOff>
    </xdr:from>
    <xdr:to>
      <xdr:col>98</xdr:col>
      <xdr:colOff>38100</xdr:colOff>
      <xdr:row>36</xdr:row>
      <xdr:rowOff>90604</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8605500" y="61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19657</xdr:rowOff>
    </xdr:from>
    <xdr:to>
      <xdr:col>102</xdr:col>
      <xdr:colOff>114300</xdr:colOff>
      <xdr:row>36</xdr:row>
      <xdr:rowOff>39804</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18656300" y="6191857"/>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96188</xdr:rowOff>
    </xdr:from>
    <xdr:ext cx="599010" cy="259045"/>
    <xdr:sp macro="" textlink="">
      <xdr:nvSpPr>
        <xdr:cNvPr id="490" name="n_1aveValue【一般廃棄物処理施設】&#10;一人当たり有形固定資産（償却資産）額">
          <a:extLst>
            <a:ext uri="{FF2B5EF4-FFF2-40B4-BE49-F238E27FC236}">
              <a16:creationId xmlns:a16="http://schemas.microsoft.com/office/drawing/2014/main" id="{00000000-0008-0000-0200-0000EA010000}"/>
            </a:ext>
          </a:extLst>
        </xdr:cNvPr>
        <xdr:cNvSpPr txBox="1"/>
      </xdr:nvSpPr>
      <xdr:spPr>
        <a:xfrm>
          <a:off x="21011095" y="695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78560</xdr:rowOff>
    </xdr:from>
    <xdr:ext cx="599010" cy="259045"/>
    <xdr:sp macro="" textlink="">
      <xdr:nvSpPr>
        <xdr:cNvPr id="491" name="n_2aveValue【一般廃棄物処理施設】&#10;一人当たり有形固定資産（償却資産）額">
          <a:extLst>
            <a:ext uri="{FF2B5EF4-FFF2-40B4-BE49-F238E27FC236}">
              <a16:creationId xmlns:a16="http://schemas.microsoft.com/office/drawing/2014/main" id="{00000000-0008-0000-0200-0000EB010000}"/>
            </a:ext>
          </a:extLst>
        </xdr:cNvPr>
        <xdr:cNvSpPr txBox="1"/>
      </xdr:nvSpPr>
      <xdr:spPr>
        <a:xfrm>
          <a:off x="20134795" y="693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104235</xdr:rowOff>
    </xdr:from>
    <xdr:ext cx="599010" cy="259045"/>
    <xdr:sp macro="" textlink="">
      <xdr:nvSpPr>
        <xdr:cNvPr id="492" name="n_3aveValue【一般廃棄物処理施設】&#10;一人当たり有形固定資産（償却資産）額">
          <a:extLst>
            <a:ext uri="{FF2B5EF4-FFF2-40B4-BE49-F238E27FC236}">
              <a16:creationId xmlns:a16="http://schemas.microsoft.com/office/drawing/2014/main" id="{00000000-0008-0000-0200-0000EC010000}"/>
            </a:ext>
          </a:extLst>
        </xdr:cNvPr>
        <xdr:cNvSpPr txBox="1"/>
      </xdr:nvSpPr>
      <xdr:spPr>
        <a:xfrm>
          <a:off x="19245795" y="696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110433</xdr:rowOff>
    </xdr:from>
    <xdr:ext cx="599010" cy="259045"/>
    <xdr:sp macro="" textlink="">
      <xdr:nvSpPr>
        <xdr:cNvPr id="493" name="n_4aveValue【一般廃棄物処理施設】&#10;一人当たり有形固定資産（償却資産）額">
          <a:extLst>
            <a:ext uri="{FF2B5EF4-FFF2-40B4-BE49-F238E27FC236}">
              <a16:creationId xmlns:a16="http://schemas.microsoft.com/office/drawing/2014/main" id="{00000000-0008-0000-0200-0000ED010000}"/>
            </a:ext>
          </a:extLst>
        </xdr:cNvPr>
        <xdr:cNvSpPr txBox="1"/>
      </xdr:nvSpPr>
      <xdr:spPr>
        <a:xfrm>
          <a:off x="18356795" y="696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36967</xdr:rowOff>
    </xdr:from>
    <xdr:ext cx="599010" cy="259045"/>
    <xdr:sp macro="" textlink="">
      <xdr:nvSpPr>
        <xdr:cNvPr id="494" name="n_1mainValue【一般廃棄物処理施設】&#10;一人当たり有形固定資産（償却資産）額">
          <a:extLst>
            <a:ext uri="{FF2B5EF4-FFF2-40B4-BE49-F238E27FC236}">
              <a16:creationId xmlns:a16="http://schemas.microsoft.com/office/drawing/2014/main" id="{00000000-0008-0000-0200-0000EE010000}"/>
            </a:ext>
          </a:extLst>
        </xdr:cNvPr>
        <xdr:cNvSpPr txBox="1"/>
      </xdr:nvSpPr>
      <xdr:spPr>
        <a:xfrm>
          <a:off x="21011095" y="586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62064</xdr:rowOff>
    </xdr:from>
    <xdr:ext cx="599010" cy="259045"/>
    <xdr:sp macro="" textlink="">
      <xdr:nvSpPr>
        <xdr:cNvPr id="495" name="n_2mainValue【一般廃棄物処理施設】&#10;一人当たり有形固定資産（償却資産）額">
          <a:extLst>
            <a:ext uri="{FF2B5EF4-FFF2-40B4-BE49-F238E27FC236}">
              <a16:creationId xmlns:a16="http://schemas.microsoft.com/office/drawing/2014/main" id="{00000000-0008-0000-0200-0000EF010000}"/>
            </a:ext>
          </a:extLst>
        </xdr:cNvPr>
        <xdr:cNvSpPr txBox="1"/>
      </xdr:nvSpPr>
      <xdr:spPr>
        <a:xfrm>
          <a:off x="20134795" y="589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86984</xdr:rowOff>
    </xdr:from>
    <xdr:ext cx="599010" cy="259045"/>
    <xdr:sp macro="" textlink="">
      <xdr:nvSpPr>
        <xdr:cNvPr id="496" name="n_3main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19245795" y="591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107131</xdr:rowOff>
    </xdr:from>
    <xdr:ext cx="599010" cy="259045"/>
    <xdr:sp macro="" textlink="">
      <xdr:nvSpPr>
        <xdr:cNvPr id="497" name="n_4main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18356795" y="593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a:extLst>
            <a:ext uri="{FF2B5EF4-FFF2-40B4-BE49-F238E27FC236}">
              <a16:creationId xmlns:a16="http://schemas.microsoft.com/office/drawing/2014/main" id="{00000000-0008-0000-0200-00000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23" name="【保健センター・保健所】&#10;有形固定資産減価償却率最小値テキスト">
          <a:extLst>
            <a:ext uri="{FF2B5EF4-FFF2-40B4-BE49-F238E27FC236}">
              <a16:creationId xmlns:a16="http://schemas.microsoft.com/office/drawing/2014/main" id="{00000000-0008-0000-0200-00000B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5" name="【保健センター・保健所】&#10;有形固定資産減価償却率最大値テキスト">
          <a:extLst>
            <a:ext uri="{FF2B5EF4-FFF2-40B4-BE49-F238E27FC236}">
              <a16:creationId xmlns:a16="http://schemas.microsoft.com/office/drawing/2014/main" id="{00000000-0008-0000-0200-00000D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27" name="【保健センター・保健所】&#10;有形固定資産減価償却率平均値テキスト">
          <a:extLst>
            <a:ext uri="{FF2B5EF4-FFF2-40B4-BE49-F238E27FC236}">
              <a16:creationId xmlns:a16="http://schemas.microsoft.com/office/drawing/2014/main" id="{00000000-0008-0000-0200-00000F020000}"/>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6268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131462</xdr:rowOff>
    </xdr:from>
    <xdr:ext cx="405111" cy="259045"/>
    <xdr:sp macro="" textlink="">
      <xdr:nvSpPr>
        <xdr:cNvPr id="539" name="【保健センター・保健所】&#10;有形固定資産減価償却率該当値テキスト">
          <a:extLst>
            <a:ext uri="{FF2B5EF4-FFF2-40B4-BE49-F238E27FC236}">
              <a16:creationId xmlns:a16="http://schemas.microsoft.com/office/drawing/2014/main" id="{00000000-0008-0000-0200-00001B020000}"/>
            </a:ext>
          </a:extLst>
        </xdr:cNvPr>
        <xdr:cNvSpPr txBox="1"/>
      </xdr:nvSpPr>
      <xdr:spPr>
        <a:xfrm>
          <a:off x="16357600"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543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xdr:rowOff>
    </xdr:from>
    <xdr:to>
      <xdr:col>85</xdr:col>
      <xdr:colOff>127000</xdr:colOff>
      <xdr:row>60</xdr:row>
      <xdr:rowOff>32385</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5481300" y="102946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60</xdr:row>
      <xdr:rowOff>7620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4592300" y="102393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365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123825</xdr:rowOff>
    </xdr:from>
    <xdr:to>
      <xdr:col>76</xdr:col>
      <xdr:colOff>114300</xdr:colOff>
      <xdr:row>60</xdr:row>
      <xdr:rowOff>40005</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3703300" y="102393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xdr:rowOff>
    </xdr:from>
    <xdr:to>
      <xdr:col>67</xdr:col>
      <xdr:colOff>101600</xdr:colOff>
      <xdr:row>61</xdr:row>
      <xdr:rowOff>113665</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2763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40005</xdr:rowOff>
    </xdr:from>
    <xdr:to>
      <xdr:col>71</xdr:col>
      <xdr:colOff>177800</xdr:colOff>
      <xdr:row>61</xdr:row>
      <xdr:rowOff>62865</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2814300" y="1032700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548" name="n_1aveValue【保健センター・保健所】&#10;有形固定資産減価償却率">
          <a:extLst>
            <a:ext uri="{FF2B5EF4-FFF2-40B4-BE49-F238E27FC236}">
              <a16:creationId xmlns:a16="http://schemas.microsoft.com/office/drawing/2014/main" id="{00000000-0008-0000-0200-000024020000}"/>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49" name="n_2aveValue【保健センター・保健所】&#10;有形固定資産減価償却率">
          <a:extLst>
            <a:ext uri="{FF2B5EF4-FFF2-40B4-BE49-F238E27FC236}">
              <a16:creationId xmlns:a16="http://schemas.microsoft.com/office/drawing/2014/main" id="{00000000-0008-0000-0200-000025020000}"/>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50" name="n_3aveValue【保健センター・保健所】&#10;有形固定資産減価償却率">
          <a:extLst>
            <a:ext uri="{FF2B5EF4-FFF2-40B4-BE49-F238E27FC236}">
              <a16:creationId xmlns:a16="http://schemas.microsoft.com/office/drawing/2014/main" id="{00000000-0008-0000-0200-000026020000}"/>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51" name="n_4aveValue【保健センター・保健所】&#10;有形固定資産減価償却率">
          <a:extLst>
            <a:ext uri="{FF2B5EF4-FFF2-40B4-BE49-F238E27FC236}">
              <a16:creationId xmlns:a16="http://schemas.microsoft.com/office/drawing/2014/main" id="{00000000-0008-0000-0200-00002702000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49547</xdr:rowOff>
    </xdr:from>
    <xdr:ext cx="405111" cy="259045"/>
    <xdr:sp macro="" textlink="">
      <xdr:nvSpPr>
        <xdr:cNvPr id="552" name="n_1mainValue【保健センター・保健所】&#10;有形固定資産減価償却率">
          <a:extLst>
            <a:ext uri="{FF2B5EF4-FFF2-40B4-BE49-F238E27FC236}">
              <a16:creationId xmlns:a16="http://schemas.microsoft.com/office/drawing/2014/main" id="{00000000-0008-0000-0200-000028020000}"/>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165752</xdr:rowOff>
    </xdr:from>
    <xdr:ext cx="405111" cy="259045"/>
    <xdr:sp macro="" textlink="">
      <xdr:nvSpPr>
        <xdr:cNvPr id="553" name="n_2mainValue【保健センター・保健所】&#10;有形固定資産減価償却率">
          <a:extLst>
            <a:ext uri="{FF2B5EF4-FFF2-40B4-BE49-F238E27FC236}">
              <a16:creationId xmlns:a16="http://schemas.microsoft.com/office/drawing/2014/main" id="{00000000-0008-0000-0200-000029020000}"/>
            </a:ext>
          </a:extLst>
        </xdr:cNvPr>
        <xdr:cNvSpPr txBox="1"/>
      </xdr:nvSpPr>
      <xdr:spPr>
        <a:xfrm>
          <a:off x="14389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54" name="n_3main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104792</xdr:rowOff>
    </xdr:from>
    <xdr:ext cx="405111" cy="259045"/>
    <xdr:sp macro="" textlink="">
      <xdr:nvSpPr>
        <xdr:cNvPr id="555" name="n_4main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2611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a:extLst>
            <a:ext uri="{FF2B5EF4-FFF2-40B4-BE49-F238E27FC236}">
              <a16:creationId xmlns:a16="http://schemas.microsoft.com/office/drawing/2014/main" id="{00000000-0008-0000-0200-00004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580" name="【保健センター・保健所】&#10;一人当たり面積最小値テキスト">
          <a:extLst>
            <a:ext uri="{FF2B5EF4-FFF2-40B4-BE49-F238E27FC236}">
              <a16:creationId xmlns:a16="http://schemas.microsoft.com/office/drawing/2014/main" id="{00000000-0008-0000-0200-000044020000}"/>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582" name="【保健センター・保健所】&#10;一人当たり面積最大値テキスト">
          <a:extLst>
            <a:ext uri="{FF2B5EF4-FFF2-40B4-BE49-F238E27FC236}">
              <a16:creationId xmlns:a16="http://schemas.microsoft.com/office/drawing/2014/main" id="{00000000-0008-0000-0200-000046020000}"/>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584" name="【保健センター・保健所】&#10;一人当たり面積平均値テキスト">
          <a:extLst>
            <a:ext uri="{FF2B5EF4-FFF2-40B4-BE49-F238E27FC236}">
              <a16:creationId xmlns:a16="http://schemas.microsoft.com/office/drawing/2014/main" id="{00000000-0008-0000-0200-000048020000}"/>
            </a:ext>
          </a:extLst>
        </xdr:cNvPr>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2110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67327</xdr:rowOff>
    </xdr:from>
    <xdr:ext cx="469744" cy="259045"/>
    <xdr:sp macro="" textlink="">
      <xdr:nvSpPr>
        <xdr:cNvPr id="596" name="【保健センター・保健所】&#10;一人当たり面積該当値テキスト">
          <a:extLst>
            <a:ext uri="{FF2B5EF4-FFF2-40B4-BE49-F238E27FC236}">
              <a16:creationId xmlns:a16="http://schemas.microsoft.com/office/drawing/2014/main" id="{00000000-0008-0000-0200-000054020000}"/>
            </a:ext>
          </a:extLst>
        </xdr:cNvPr>
        <xdr:cNvSpPr txBox="1"/>
      </xdr:nvSpPr>
      <xdr:spPr>
        <a:xfrm>
          <a:off x="22199600"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102870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1323300" y="1055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114300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0434300" y="1056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48260</xdr:rowOff>
    </xdr:from>
    <xdr:to>
      <xdr:col>102</xdr:col>
      <xdr:colOff>165100</xdr:colOff>
      <xdr:row>60</xdr:row>
      <xdr:rowOff>149860</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9494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99060</xdr:rowOff>
    </xdr:from>
    <xdr:to>
      <xdr:col>107</xdr:col>
      <xdr:colOff>50800</xdr:colOff>
      <xdr:row>61</xdr:row>
      <xdr:rowOff>114300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9545300" y="1038606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59690</xdr:rowOff>
    </xdr:from>
    <xdr:to>
      <xdr:col>98</xdr:col>
      <xdr:colOff>38100</xdr:colOff>
      <xdr:row>60</xdr:row>
      <xdr:rowOff>161290</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8605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99060</xdr:rowOff>
    </xdr:from>
    <xdr:to>
      <xdr:col>102</xdr:col>
      <xdr:colOff>114300</xdr:colOff>
      <xdr:row>60</xdr:row>
      <xdr:rowOff>110490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8656300" y="10386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114317</xdr:rowOff>
    </xdr:from>
    <xdr:ext cx="469744" cy="259045"/>
    <xdr:sp macro="" textlink="">
      <xdr:nvSpPr>
        <xdr:cNvPr id="605" name="n_1aveValue【保健センター・保健所】&#10;一人当たり面積">
          <a:extLst>
            <a:ext uri="{FF2B5EF4-FFF2-40B4-BE49-F238E27FC236}">
              <a16:creationId xmlns:a16="http://schemas.microsoft.com/office/drawing/2014/main" id="{00000000-0008-0000-0200-00005D020000}"/>
            </a:ext>
          </a:extLst>
        </xdr:cNvPr>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606" name="n_2aveValue【保健センター・保健所】&#10;一人当たり面積">
          <a:extLst>
            <a:ext uri="{FF2B5EF4-FFF2-40B4-BE49-F238E27FC236}">
              <a16:creationId xmlns:a16="http://schemas.microsoft.com/office/drawing/2014/main" id="{00000000-0008-0000-0200-00005E020000}"/>
            </a:ext>
          </a:extLst>
        </xdr:cNvPr>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07" name="n_3aveValue【保健センター・保健所】&#10;一人当たり面積">
          <a:extLst>
            <a:ext uri="{FF2B5EF4-FFF2-40B4-BE49-F238E27FC236}">
              <a16:creationId xmlns:a16="http://schemas.microsoft.com/office/drawing/2014/main" id="{00000000-0008-0000-0200-00005F020000}"/>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152417</xdr:rowOff>
    </xdr:from>
    <xdr:ext cx="469744" cy="259045"/>
    <xdr:sp macro="" textlink="">
      <xdr:nvSpPr>
        <xdr:cNvPr id="608" name="n_4aveValue【保健センター・保健所】&#10;一人当たり面積">
          <a:extLst>
            <a:ext uri="{FF2B5EF4-FFF2-40B4-BE49-F238E27FC236}">
              <a16:creationId xmlns:a16="http://schemas.microsoft.com/office/drawing/2014/main" id="{00000000-0008-0000-0200-000060020000}"/>
            </a:ext>
          </a:extLst>
        </xdr:cNvPr>
        <xdr:cNvSpPr txBox="1"/>
      </xdr:nvSpPr>
      <xdr:spPr>
        <a:xfrm>
          <a:off x="18421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609" name="n_1mainValue【保健センター・保健所】&#10;一人当たり面積">
          <a:extLst>
            <a:ext uri="{FF2B5EF4-FFF2-40B4-BE49-F238E27FC236}">
              <a16:creationId xmlns:a16="http://schemas.microsoft.com/office/drawing/2014/main" id="{00000000-0008-0000-0200-000061020000}"/>
            </a:ext>
          </a:extLst>
        </xdr:cNvPr>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10177</xdr:rowOff>
    </xdr:from>
    <xdr:ext cx="469744" cy="259045"/>
    <xdr:sp macro="" textlink="">
      <xdr:nvSpPr>
        <xdr:cNvPr id="610" name="n_2mainValue【保健センター・保健所】&#10;一人当たり面積">
          <a:extLst>
            <a:ext uri="{FF2B5EF4-FFF2-40B4-BE49-F238E27FC236}">
              <a16:creationId xmlns:a16="http://schemas.microsoft.com/office/drawing/2014/main" id="{00000000-0008-0000-0200-000062020000}"/>
            </a:ext>
          </a:extLst>
        </xdr:cNvPr>
        <xdr:cNvSpPr txBox="1"/>
      </xdr:nvSpPr>
      <xdr:spPr>
        <a:xfrm>
          <a:off x="20199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166387</xdr:rowOff>
    </xdr:from>
    <xdr:ext cx="469744" cy="259045"/>
    <xdr:sp macro="" textlink="">
      <xdr:nvSpPr>
        <xdr:cNvPr id="611" name="n_3mainValue【保健センター・保健所】&#10;一人当たり面積">
          <a:extLst>
            <a:ext uri="{FF2B5EF4-FFF2-40B4-BE49-F238E27FC236}">
              <a16:creationId xmlns:a16="http://schemas.microsoft.com/office/drawing/2014/main" id="{00000000-0008-0000-0200-000063020000}"/>
            </a:ext>
          </a:extLst>
        </xdr:cNvPr>
        <xdr:cNvSpPr txBox="1"/>
      </xdr:nvSpPr>
      <xdr:spPr>
        <a:xfrm>
          <a:off x="193104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6367</xdr:rowOff>
    </xdr:from>
    <xdr:ext cx="469744" cy="259045"/>
    <xdr:sp macro="" textlink="">
      <xdr:nvSpPr>
        <xdr:cNvPr id="612" name="n_4mainValue【保健センター・保健所】&#10;一人当たり面積">
          <a:extLst>
            <a:ext uri="{FF2B5EF4-FFF2-40B4-BE49-F238E27FC236}">
              <a16:creationId xmlns:a16="http://schemas.microsoft.com/office/drawing/2014/main" id="{00000000-0008-0000-0200-000064020000}"/>
            </a:ext>
          </a:extLst>
        </xdr:cNvPr>
        <xdr:cNvSpPr txBox="1"/>
      </xdr:nvSpPr>
      <xdr:spPr>
        <a:xfrm>
          <a:off x="18421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00000000-0008-0000-0200-00007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8" name="【消防施設】&#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40" name="【消防施設】&#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642" name="【消防施設】&#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93997</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34925</xdr:rowOff>
    </xdr:from>
    <xdr:to>
      <xdr:col>81</xdr:col>
      <xdr:colOff>101600</xdr:colOff>
      <xdr:row>81</xdr:row>
      <xdr:rowOff>136525</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85725</xdr:rowOff>
    </xdr:from>
    <xdr:to>
      <xdr:col>85</xdr:col>
      <xdr:colOff>127000</xdr:colOff>
      <xdr:row>81</xdr:row>
      <xdr:rowOff>121920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81300" y="139731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156845</xdr:rowOff>
    </xdr:from>
    <xdr:to>
      <xdr:col>76</xdr:col>
      <xdr:colOff>165100</xdr:colOff>
      <xdr:row>81</xdr:row>
      <xdr:rowOff>86995</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81</xdr:row>
      <xdr:rowOff>85725</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4592300" y="139236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36195</xdr:rowOff>
    </xdr:from>
    <xdr:to>
      <xdr:col>76</xdr:col>
      <xdr:colOff>114300</xdr:colOff>
      <xdr:row>81</xdr:row>
      <xdr:rowOff>140970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flipV="1">
          <a:off x="13703300" y="1392364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145414</xdr:rowOff>
    </xdr:from>
    <xdr:to>
      <xdr:col>67</xdr:col>
      <xdr:colOff>101600</xdr:colOff>
      <xdr:row>82</xdr:row>
      <xdr:rowOff>75564</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82</xdr:row>
      <xdr:rowOff>24764</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12814300" y="140284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663" name="n_1aveValue【消防施設】&#10;有形固定資産減価償却率">
          <a:extLst>
            <a:ext uri="{FF2B5EF4-FFF2-40B4-BE49-F238E27FC236}">
              <a16:creationId xmlns:a16="http://schemas.microsoft.com/office/drawing/2014/main" id="{00000000-0008-0000-0200-000097020000}"/>
            </a:ext>
          </a:extLst>
        </xdr:cNvPr>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664" name="n_2aveValue【消防施設】&#10;有形固定資産減価償却率">
          <a:extLst>
            <a:ext uri="{FF2B5EF4-FFF2-40B4-BE49-F238E27FC236}">
              <a16:creationId xmlns:a16="http://schemas.microsoft.com/office/drawing/2014/main" id="{00000000-0008-0000-0200-000098020000}"/>
            </a:ext>
          </a:extLst>
        </xdr:cNvPr>
        <xdr:cNvSpPr txBox="1"/>
      </xdr:nvSpPr>
      <xdr:spPr>
        <a:xfrm>
          <a:off x="14389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665" name="n_3aveValue【消防施設】&#10;有形固定資産減価償却率">
          <a:extLst>
            <a:ext uri="{FF2B5EF4-FFF2-40B4-BE49-F238E27FC236}">
              <a16:creationId xmlns:a16="http://schemas.microsoft.com/office/drawing/2014/main" id="{00000000-0008-0000-0200-000099020000}"/>
            </a:ext>
          </a:extLst>
        </xdr:cNvPr>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66" name="n_4aveValue【消防施設】&#10;有形固定資産減価償却率">
          <a:extLst>
            <a:ext uri="{FF2B5EF4-FFF2-40B4-BE49-F238E27FC236}">
              <a16:creationId xmlns:a16="http://schemas.microsoft.com/office/drawing/2014/main" id="{00000000-0008-0000-0200-00009A020000}"/>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153052</xdr:rowOff>
    </xdr:from>
    <xdr:ext cx="405111" cy="259045"/>
    <xdr:sp macro="" textlink="">
      <xdr:nvSpPr>
        <xdr:cNvPr id="667" name="n_1mainValue【消防施設】&#10;有形固定資産減価償却率">
          <a:extLst>
            <a:ext uri="{FF2B5EF4-FFF2-40B4-BE49-F238E27FC236}">
              <a16:creationId xmlns:a16="http://schemas.microsoft.com/office/drawing/2014/main" id="{00000000-0008-0000-0200-00009B020000}"/>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103522</xdr:rowOff>
    </xdr:from>
    <xdr:ext cx="405111" cy="259045"/>
    <xdr:sp macro="" textlink="">
      <xdr:nvSpPr>
        <xdr:cNvPr id="668" name="n_2mainValue【消防施設】&#10;有形固定資産減価償却率">
          <a:extLst>
            <a:ext uri="{FF2B5EF4-FFF2-40B4-BE49-F238E27FC236}">
              <a16:creationId xmlns:a16="http://schemas.microsoft.com/office/drawing/2014/main" id="{00000000-0008-0000-0200-00009C020000}"/>
            </a:ext>
          </a:extLst>
        </xdr:cNvPr>
        <xdr:cNvSpPr txBox="1"/>
      </xdr:nvSpPr>
      <xdr:spPr>
        <a:xfrm>
          <a:off x="14389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669" name="n_3mainValue【消防施設】&#10;有形固定資産減価償却率">
          <a:extLst>
            <a:ext uri="{FF2B5EF4-FFF2-40B4-BE49-F238E27FC236}">
              <a16:creationId xmlns:a16="http://schemas.microsoft.com/office/drawing/2014/main" id="{00000000-0008-0000-0200-00009D020000}"/>
            </a:ext>
          </a:extLst>
        </xdr:cNvPr>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66691</xdr:rowOff>
    </xdr:from>
    <xdr:ext cx="405111" cy="259045"/>
    <xdr:sp macro="" textlink="">
      <xdr:nvSpPr>
        <xdr:cNvPr id="670" name="n_4mainValue【消防施設】&#10;有形固定資産減価償却率">
          <a:extLst>
            <a:ext uri="{FF2B5EF4-FFF2-40B4-BE49-F238E27FC236}">
              <a16:creationId xmlns:a16="http://schemas.microsoft.com/office/drawing/2014/main" id="{00000000-0008-0000-0200-00009E020000}"/>
            </a:ext>
          </a:extLst>
        </xdr:cNvPr>
        <xdr:cNvSpPr txBox="1"/>
      </xdr:nvSpPr>
      <xdr:spPr>
        <a:xfrm>
          <a:off x="12611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00000000-0008-0000-0200-0000B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93" name="【消防施設】&#10;一人当たり面積最小値テキスト">
          <a:extLst>
            <a:ext uri="{FF2B5EF4-FFF2-40B4-BE49-F238E27FC236}">
              <a16:creationId xmlns:a16="http://schemas.microsoft.com/office/drawing/2014/main" id="{00000000-0008-0000-0200-0000B5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95" name="【消防施設】&#10;一人当たり面積最大値テキスト">
          <a:extLst>
            <a:ext uri="{FF2B5EF4-FFF2-40B4-BE49-F238E27FC236}">
              <a16:creationId xmlns:a16="http://schemas.microsoft.com/office/drawing/2014/main" id="{00000000-0008-0000-0200-0000B7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50309</xdr:rowOff>
    </xdr:from>
    <xdr:ext cx="469744" cy="259045"/>
    <xdr:sp macro="" textlink="">
      <xdr:nvSpPr>
        <xdr:cNvPr id="697" name="【消防施設】&#10;一人当たり面積平均値テキスト">
          <a:extLst>
            <a:ext uri="{FF2B5EF4-FFF2-40B4-BE49-F238E27FC236}">
              <a16:creationId xmlns:a16="http://schemas.microsoft.com/office/drawing/2014/main" id="{00000000-0008-0000-0200-0000B9020000}"/>
            </a:ext>
          </a:extLst>
        </xdr:cNvPr>
        <xdr:cNvSpPr txBox="1"/>
      </xdr:nvSpPr>
      <xdr:spPr>
        <a:xfrm>
          <a:off x="22199600" y="1445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110744</xdr:rowOff>
    </xdr:from>
    <xdr:to>
      <xdr:col>116</xdr:col>
      <xdr:colOff>114300</xdr:colOff>
      <xdr:row>83</xdr:row>
      <xdr:rowOff>40894</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2110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133621</xdr:rowOff>
    </xdr:from>
    <xdr:ext cx="469744" cy="259045"/>
    <xdr:sp macro="" textlink="">
      <xdr:nvSpPr>
        <xdr:cNvPr id="709" name="【消防施設】&#10;一人当たり面積該当値テキスト">
          <a:extLst>
            <a:ext uri="{FF2B5EF4-FFF2-40B4-BE49-F238E27FC236}">
              <a16:creationId xmlns:a16="http://schemas.microsoft.com/office/drawing/2014/main" id="{00000000-0008-0000-0200-0000C5020000}"/>
            </a:ext>
          </a:extLst>
        </xdr:cNvPr>
        <xdr:cNvSpPr txBox="1"/>
      </xdr:nvSpPr>
      <xdr:spPr>
        <a:xfrm>
          <a:off x="22199600" y="140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122174</xdr:rowOff>
    </xdr:from>
    <xdr:to>
      <xdr:col>112</xdr:col>
      <xdr:colOff>38100</xdr:colOff>
      <xdr:row>83</xdr:row>
      <xdr:rowOff>52324</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1272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161544</xdr:rowOff>
    </xdr:from>
    <xdr:to>
      <xdr:col>116</xdr:col>
      <xdr:colOff>63500</xdr:colOff>
      <xdr:row>83</xdr:row>
      <xdr:rowOff>1524</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21323300" y="142204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xdr:rowOff>
    </xdr:from>
    <xdr:to>
      <xdr:col>111</xdr:col>
      <xdr:colOff>177800</xdr:colOff>
      <xdr:row>83</xdr:row>
      <xdr:rowOff>26670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0434300" y="142318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5587</xdr:rowOff>
    </xdr:from>
    <xdr:to>
      <xdr:col>102</xdr:col>
      <xdr:colOff>165100</xdr:colOff>
      <xdr:row>83</xdr:row>
      <xdr:rowOff>107187</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9494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56387</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9545300" y="1425702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14732</xdr:rowOff>
    </xdr:from>
    <xdr:to>
      <xdr:col>98</xdr:col>
      <xdr:colOff>38100</xdr:colOff>
      <xdr:row>83</xdr:row>
      <xdr:rowOff>116332</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8605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56387</xdr:rowOff>
    </xdr:from>
    <xdr:to>
      <xdr:col>102</xdr:col>
      <xdr:colOff>114300</xdr:colOff>
      <xdr:row>83</xdr:row>
      <xdr:rowOff>65532</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8656300" y="142867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160038</xdr:rowOff>
    </xdr:from>
    <xdr:ext cx="469744" cy="259045"/>
    <xdr:sp macro="" textlink="">
      <xdr:nvSpPr>
        <xdr:cNvPr id="718" name="n_1aveValue【消防施設】&#10;一人当たり面積">
          <a:extLst>
            <a:ext uri="{FF2B5EF4-FFF2-40B4-BE49-F238E27FC236}">
              <a16:creationId xmlns:a16="http://schemas.microsoft.com/office/drawing/2014/main" id="{00000000-0008-0000-0200-0000CE020000}"/>
            </a:ext>
          </a:extLst>
        </xdr:cNvPr>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2303</xdr:rowOff>
    </xdr:from>
    <xdr:ext cx="469744" cy="259045"/>
    <xdr:sp macro="" textlink="">
      <xdr:nvSpPr>
        <xdr:cNvPr id="719" name="n_2aveValue【消防施設】&#10;一人当たり面積">
          <a:extLst>
            <a:ext uri="{FF2B5EF4-FFF2-40B4-BE49-F238E27FC236}">
              <a16:creationId xmlns:a16="http://schemas.microsoft.com/office/drawing/2014/main" id="{00000000-0008-0000-0200-0000CF020000}"/>
            </a:ext>
          </a:extLst>
        </xdr:cNvPr>
        <xdr:cNvSpPr txBox="1"/>
      </xdr:nvSpPr>
      <xdr:spPr>
        <a:xfrm>
          <a:off x="20199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720" name="n_3aveValue【消防施設】&#10;一人当たり面積">
          <a:extLst>
            <a:ext uri="{FF2B5EF4-FFF2-40B4-BE49-F238E27FC236}">
              <a16:creationId xmlns:a16="http://schemas.microsoft.com/office/drawing/2014/main" id="{00000000-0008-0000-0200-0000D0020000}"/>
            </a:ext>
          </a:extLst>
        </xdr:cNvPr>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721" name="n_4aveValue【消防施設】&#10;一人当たり面積">
          <a:extLst>
            <a:ext uri="{FF2B5EF4-FFF2-40B4-BE49-F238E27FC236}">
              <a16:creationId xmlns:a16="http://schemas.microsoft.com/office/drawing/2014/main" id="{00000000-0008-0000-0200-0000D1020000}"/>
            </a:ext>
          </a:extLst>
        </xdr:cNvPr>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68851</xdr:rowOff>
    </xdr:from>
    <xdr:ext cx="469744" cy="259045"/>
    <xdr:sp macro="" textlink="">
      <xdr:nvSpPr>
        <xdr:cNvPr id="722" name="n_1mainValue【消防施設】&#10;一人当たり面積">
          <a:extLst>
            <a:ext uri="{FF2B5EF4-FFF2-40B4-BE49-F238E27FC236}">
              <a16:creationId xmlns:a16="http://schemas.microsoft.com/office/drawing/2014/main" id="{00000000-0008-0000-0200-0000D2020000}"/>
            </a:ext>
          </a:extLst>
        </xdr:cNvPr>
        <xdr:cNvSpPr txBox="1"/>
      </xdr:nvSpPr>
      <xdr:spPr>
        <a:xfrm>
          <a:off x="21075727" y="139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723" name="n_2mainValue【消防施設】&#10;一人当たり面積">
          <a:extLst>
            <a:ext uri="{FF2B5EF4-FFF2-40B4-BE49-F238E27FC236}">
              <a16:creationId xmlns:a16="http://schemas.microsoft.com/office/drawing/2014/main" id="{00000000-0008-0000-0200-0000D3020000}"/>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123714</xdr:rowOff>
    </xdr:from>
    <xdr:ext cx="469744" cy="259045"/>
    <xdr:sp macro="" textlink="">
      <xdr:nvSpPr>
        <xdr:cNvPr id="724" name="n_3mainValue【消防施設】&#10;一人当たり面積">
          <a:extLst>
            <a:ext uri="{FF2B5EF4-FFF2-40B4-BE49-F238E27FC236}">
              <a16:creationId xmlns:a16="http://schemas.microsoft.com/office/drawing/2014/main" id="{00000000-0008-0000-0200-0000D4020000}"/>
            </a:ext>
          </a:extLst>
        </xdr:cNvPr>
        <xdr:cNvSpPr txBox="1"/>
      </xdr:nvSpPr>
      <xdr:spPr>
        <a:xfrm>
          <a:off x="19310427" y="140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132859</xdr:rowOff>
    </xdr:from>
    <xdr:ext cx="469744" cy="259045"/>
    <xdr:sp macro="" textlink="">
      <xdr:nvSpPr>
        <xdr:cNvPr id="725" name="n_4mainValue【消防施設】&#10;一人当たり面積">
          <a:extLst>
            <a:ext uri="{FF2B5EF4-FFF2-40B4-BE49-F238E27FC236}">
              <a16:creationId xmlns:a16="http://schemas.microsoft.com/office/drawing/2014/main" id="{00000000-0008-0000-0200-0000D5020000}"/>
            </a:ext>
          </a:extLst>
        </xdr:cNvPr>
        <xdr:cNvSpPr txBox="1"/>
      </xdr:nvSpPr>
      <xdr:spPr>
        <a:xfrm>
          <a:off x="18421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00000000-0008-0000-0200-0000E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2" name="【庁舎】&#10;有形固定資産減価償却率最小値テキスト">
          <a:extLst>
            <a:ext uri="{FF2B5EF4-FFF2-40B4-BE49-F238E27FC236}">
              <a16:creationId xmlns:a16="http://schemas.microsoft.com/office/drawing/2014/main" id="{00000000-0008-0000-0200-0000F0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54" name="【庁舎】&#10;有形固定資産減価償却率最大値テキスト">
          <a:extLst>
            <a:ext uri="{FF2B5EF4-FFF2-40B4-BE49-F238E27FC236}">
              <a16:creationId xmlns:a16="http://schemas.microsoft.com/office/drawing/2014/main" id="{00000000-0008-0000-0200-0000F202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756" name="【庁舎】&#10;有形固定資産減価償却率平均値テキスト">
          <a:extLst>
            <a:ext uri="{FF2B5EF4-FFF2-40B4-BE49-F238E27FC236}">
              <a16:creationId xmlns:a16="http://schemas.microsoft.com/office/drawing/2014/main" id="{00000000-0008-0000-0200-0000F402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768" name="【庁舎】&#10;有形固定資産減価償却率該当値テキスト">
          <a:extLst>
            <a:ext uri="{FF2B5EF4-FFF2-40B4-BE49-F238E27FC236}">
              <a16:creationId xmlns:a16="http://schemas.microsoft.com/office/drawing/2014/main" id="{00000000-0008-0000-0200-000000030000}"/>
            </a:ext>
          </a:extLst>
        </xdr:cNvPr>
        <xdr:cNvSpPr txBox="1"/>
      </xdr:nvSpPr>
      <xdr:spPr>
        <a:xfrm>
          <a:off x="16357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103777</xdr:rowOff>
    </xdr:from>
    <xdr:to>
      <xdr:col>81</xdr:col>
      <xdr:colOff>101600</xdr:colOff>
      <xdr:row>108</xdr:row>
      <xdr:rowOff>33927</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5430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154577</xdr:rowOff>
    </xdr:from>
    <xdr:to>
      <xdr:col>85</xdr:col>
      <xdr:colOff>127000</xdr:colOff>
      <xdr:row>108</xdr:row>
      <xdr:rowOff>10886</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5481300" y="1849972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84182</xdr:rowOff>
    </xdr:from>
    <xdr:to>
      <xdr:col>76</xdr:col>
      <xdr:colOff>165100</xdr:colOff>
      <xdr:row>108</xdr:row>
      <xdr:rowOff>14332</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4541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134982</xdr:rowOff>
    </xdr:from>
    <xdr:to>
      <xdr:col>81</xdr:col>
      <xdr:colOff>50800</xdr:colOff>
      <xdr:row>107</xdr:row>
      <xdr:rowOff>154577</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4592300" y="1848013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59689</xdr:rowOff>
    </xdr:from>
    <xdr:to>
      <xdr:col>72</xdr:col>
      <xdr:colOff>38100</xdr:colOff>
      <xdr:row>107</xdr:row>
      <xdr:rowOff>161289</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365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110489</xdr:rowOff>
    </xdr:from>
    <xdr:to>
      <xdr:col>76</xdr:col>
      <xdr:colOff>114300</xdr:colOff>
      <xdr:row>107</xdr:row>
      <xdr:rowOff>134982</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3703300" y="184556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28666</xdr:rowOff>
    </xdr:from>
    <xdr:to>
      <xdr:col>67</xdr:col>
      <xdr:colOff>101600</xdr:colOff>
      <xdr:row>107</xdr:row>
      <xdr:rowOff>130266</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2763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79466</xdr:rowOff>
    </xdr:from>
    <xdr:to>
      <xdr:col>71</xdr:col>
      <xdr:colOff>177800</xdr:colOff>
      <xdr:row>107</xdr:row>
      <xdr:rowOff>110489</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814300" y="184246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77" name="n_1aveValue【庁舎】&#10;有形固定資産減価償却率">
          <a:extLst>
            <a:ext uri="{FF2B5EF4-FFF2-40B4-BE49-F238E27FC236}">
              <a16:creationId xmlns:a16="http://schemas.microsoft.com/office/drawing/2014/main" id="{00000000-0008-0000-0200-000009030000}"/>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78" name="n_2aveValue【庁舎】&#10;有形固定資産減価償却率">
          <a:extLst>
            <a:ext uri="{FF2B5EF4-FFF2-40B4-BE49-F238E27FC236}">
              <a16:creationId xmlns:a16="http://schemas.microsoft.com/office/drawing/2014/main" id="{00000000-0008-0000-0200-00000A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79" name="n_3aveValue【庁舎】&#10;有形固定資産減価償却率">
          <a:extLst>
            <a:ext uri="{FF2B5EF4-FFF2-40B4-BE49-F238E27FC236}">
              <a16:creationId xmlns:a16="http://schemas.microsoft.com/office/drawing/2014/main" id="{00000000-0008-0000-0200-00000B030000}"/>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80" name="n_4aveValue【庁舎】&#10;有形固定資産減価償却率">
          <a:extLst>
            <a:ext uri="{FF2B5EF4-FFF2-40B4-BE49-F238E27FC236}">
              <a16:creationId xmlns:a16="http://schemas.microsoft.com/office/drawing/2014/main" id="{00000000-0008-0000-0200-00000C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25054</xdr:rowOff>
    </xdr:from>
    <xdr:ext cx="405111" cy="259045"/>
    <xdr:sp macro="" textlink="">
      <xdr:nvSpPr>
        <xdr:cNvPr id="781" name="n_1mainValue【庁舎】&#10;有形固定資産減価償却率">
          <a:extLst>
            <a:ext uri="{FF2B5EF4-FFF2-40B4-BE49-F238E27FC236}">
              <a16:creationId xmlns:a16="http://schemas.microsoft.com/office/drawing/2014/main" id="{00000000-0008-0000-0200-00000D030000}"/>
            </a:ext>
          </a:extLst>
        </xdr:cNvPr>
        <xdr:cNvSpPr txBox="1"/>
      </xdr:nvSpPr>
      <xdr:spPr>
        <a:xfrm>
          <a:off x="152660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5459</xdr:rowOff>
    </xdr:from>
    <xdr:ext cx="405111" cy="259045"/>
    <xdr:sp macro="" textlink="">
      <xdr:nvSpPr>
        <xdr:cNvPr id="782" name="n_2mainValue【庁舎】&#10;有形固定資産減価償却率">
          <a:extLst>
            <a:ext uri="{FF2B5EF4-FFF2-40B4-BE49-F238E27FC236}">
              <a16:creationId xmlns:a16="http://schemas.microsoft.com/office/drawing/2014/main" id="{00000000-0008-0000-0200-00000E030000}"/>
            </a:ext>
          </a:extLst>
        </xdr:cNvPr>
        <xdr:cNvSpPr txBox="1"/>
      </xdr:nvSpPr>
      <xdr:spPr>
        <a:xfrm>
          <a:off x="14389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152416</xdr:rowOff>
    </xdr:from>
    <xdr:ext cx="405111" cy="259045"/>
    <xdr:sp macro="" textlink="">
      <xdr:nvSpPr>
        <xdr:cNvPr id="783" name="n_3mainValue【庁舎】&#10;有形固定資産減価償却率">
          <a:extLst>
            <a:ext uri="{FF2B5EF4-FFF2-40B4-BE49-F238E27FC236}">
              <a16:creationId xmlns:a16="http://schemas.microsoft.com/office/drawing/2014/main" id="{00000000-0008-0000-0200-00000F030000}"/>
            </a:ext>
          </a:extLst>
        </xdr:cNvPr>
        <xdr:cNvSpPr txBox="1"/>
      </xdr:nvSpPr>
      <xdr:spPr>
        <a:xfrm>
          <a:off x="13500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121393</xdr:rowOff>
    </xdr:from>
    <xdr:ext cx="405111" cy="259045"/>
    <xdr:sp macro="" textlink="">
      <xdr:nvSpPr>
        <xdr:cNvPr id="784" name="n_4mainValue【庁舎】&#10;有形固定資産減価償却率">
          <a:extLst>
            <a:ext uri="{FF2B5EF4-FFF2-40B4-BE49-F238E27FC236}">
              <a16:creationId xmlns:a16="http://schemas.microsoft.com/office/drawing/2014/main" id="{00000000-0008-0000-0200-000010030000}"/>
            </a:ext>
          </a:extLst>
        </xdr:cNvPr>
        <xdr:cNvSpPr txBox="1"/>
      </xdr:nvSpPr>
      <xdr:spPr>
        <a:xfrm>
          <a:off x="12611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a:extLst>
            <a:ext uri="{FF2B5EF4-FFF2-40B4-BE49-F238E27FC236}">
              <a16:creationId xmlns:a16="http://schemas.microsoft.com/office/drawing/2014/main" id="{00000000-0008-0000-0200-00002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11" name="【庁舎】&#10;一人当たり面積最小値テキスト">
          <a:extLst>
            <a:ext uri="{FF2B5EF4-FFF2-40B4-BE49-F238E27FC236}">
              <a16:creationId xmlns:a16="http://schemas.microsoft.com/office/drawing/2014/main" id="{00000000-0008-0000-0200-00002B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13" name="【庁舎】&#10;一人当たり面積最大値テキスト">
          <a:extLst>
            <a:ext uri="{FF2B5EF4-FFF2-40B4-BE49-F238E27FC236}">
              <a16:creationId xmlns:a16="http://schemas.microsoft.com/office/drawing/2014/main" id="{00000000-0008-0000-0200-00002D030000}"/>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15" name="【庁舎】&#10;一人当たり面積平均値テキスト">
          <a:extLst>
            <a:ext uri="{FF2B5EF4-FFF2-40B4-BE49-F238E27FC236}">
              <a16:creationId xmlns:a16="http://schemas.microsoft.com/office/drawing/2014/main" id="{00000000-0008-0000-0200-00002F03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64588</xdr:rowOff>
    </xdr:from>
    <xdr:to>
      <xdr:col>116</xdr:col>
      <xdr:colOff>114300</xdr:colOff>
      <xdr:row>103</xdr:row>
      <xdr:rowOff>166188</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2110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87465</xdr:rowOff>
    </xdr:from>
    <xdr:ext cx="469744" cy="259045"/>
    <xdr:sp macro="" textlink="">
      <xdr:nvSpPr>
        <xdr:cNvPr id="827" name="【庁舎】&#10;一人当たり面積該当値テキスト">
          <a:extLst>
            <a:ext uri="{FF2B5EF4-FFF2-40B4-BE49-F238E27FC236}">
              <a16:creationId xmlns:a16="http://schemas.microsoft.com/office/drawing/2014/main" id="{00000000-0008-0000-0200-00003B030000}"/>
            </a:ext>
          </a:extLst>
        </xdr:cNvPr>
        <xdr:cNvSpPr txBox="1"/>
      </xdr:nvSpPr>
      <xdr:spPr>
        <a:xfrm>
          <a:off x="22199600" y="175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127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115388</xdr:rowOff>
    </xdr:from>
    <xdr:to>
      <xdr:col>116</xdr:col>
      <xdr:colOff>63500</xdr:colOff>
      <xdr:row>103</xdr:row>
      <xdr:rowOff>133350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1323300" y="1777473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100512</xdr:rowOff>
    </xdr:from>
    <xdr:to>
      <xdr:col>107</xdr:col>
      <xdr:colOff>101600</xdr:colOff>
      <xdr:row>104</xdr:row>
      <xdr:rowOff>30662</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0383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103</xdr:row>
      <xdr:rowOff>151312</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20434300" y="177927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120106</xdr:rowOff>
    </xdr:from>
    <xdr:to>
      <xdr:col>102</xdr:col>
      <xdr:colOff>165100</xdr:colOff>
      <xdr:row>104</xdr:row>
      <xdr:rowOff>50256</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9494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151312</xdr:rowOff>
    </xdr:from>
    <xdr:to>
      <xdr:col>107</xdr:col>
      <xdr:colOff>50800</xdr:colOff>
      <xdr:row>103</xdr:row>
      <xdr:rowOff>170906</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19545300" y="178106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136434</xdr:rowOff>
    </xdr:from>
    <xdr:to>
      <xdr:col>98</xdr:col>
      <xdr:colOff>38100</xdr:colOff>
      <xdr:row>104</xdr:row>
      <xdr:rowOff>66584</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8605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170906</xdr:rowOff>
    </xdr:from>
    <xdr:to>
      <xdr:col>102</xdr:col>
      <xdr:colOff>114300</xdr:colOff>
      <xdr:row>104</xdr:row>
      <xdr:rowOff>15784</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18656300" y="178302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836" name="n_1aveValue【庁舎】&#10;一人当たり面積">
          <a:extLst>
            <a:ext uri="{FF2B5EF4-FFF2-40B4-BE49-F238E27FC236}">
              <a16:creationId xmlns:a16="http://schemas.microsoft.com/office/drawing/2014/main" id="{00000000-0008-0000-0200-000044030000}"/>
            </a:ext>
          </a:extLst>
        </xdr:cNvPr>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837" name="n_2aveValue【庁舎】&#10;一人当たり面積">
          <a:extLst>
            <a:ext uri="{FF2B5EF4-FFF2-40B4-BE49-F238E27FC236}">
              <a16:creationId xmlns:a16="http://schemas.microsoft.com/office/drawing/2014/main" id="{00000000-0008-0000-0200-000045030000}"/>
            </a:ext>
          </a:extLst>
        </xdr:cNvPr>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838" name="n_3aveValue【庁舎】&#10;一人当たり面積">
          <a:extLst>
            <a:ext uri="{FF2B5EF4-FFF2-40B4-BE49-F238E27FC236}">
              <a16:creationId xmlns:a16="http://schemas.microsoft.com/office/drawing/2014/main" id="{00000000-0008-0000-0200-000046030000}"/>
            </a:ext>
          </a:extLst>
        </xdr:cNvPr>
        <xdr:cNvSpPr txBox="1"/>
      </xdr:nvSpPr>
      <xdr:spPr>
        <a:xfrm>
          <a:off x="19310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839" name="n_4aveValue【庁舎】&#10;一人当たり面積">
          <a:extLst>
            <a:ext uri="{FF2B5EF4-FFF2-40B4-BE49-F238E27FC236}">
              <a16:creationId xmlns:a16="http://schemas.microsoft.com/office/drawing/2014/main" id="{00000000-0008-0000-0200-000047030000}"/>
            </a:ext>
          </a:extLst>
        </xdr:cNvPr>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840" name="n_1mainValue【庁舎】&#10;一人当たり面積">
          <a:extLst>
            <a:ext uri="{FF2B5EF4-FFF2-40B4-BE49-F238E27FC236}">
              <a16:creationId xmlns:a16="http://schemas.microsoft.com/office/drawing/2014/main" id="{00000000-0008-0000-0200-000048030000}"/>
            </a:ext>
          </a:extLst>
        </xdr:cNvPr>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47189</xdr:rowOff>
    </xdr:from>
    <xdr:ext cx="469744" cy="259045"/>
    <xdr:sp macro="" textlink="">
      <xdr:nvSpPr>
        <xdr:cNvPr id="841" name="n_2mainValue【庁舎】&#10;一人当たり面積">
          <a:extLst>
            <a:ext uri="{FF2B5EF4-FFF2-40B4-BE49-F238E27FC236}">
              <a16:creationId xmlns:a16="http://schemas.microsoft.com/office/drawing/2014/main" id="{00000000-0008-0000-0200-000049030000}"/>
            </a:ext>
          </a:extLst>
        </xdr:cNvPr>
        <xdr:cNvSpPr txBox="1"/>
      </xdr:nvSpPr>
      <xdr:spPr>
        <a:xfrm>
          <a:off x="20199427" y="175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66783</xdr:rowOff>
    </xdr:from>
    <xdr:ext cx="469744" cy="259045"/>
    <xdr:sp macro="" textlink="">
      <xdr:nvSpPr>
        <xdr:cNvPr id="842" name="n_3mainValue【庁舎】&#10;一人当たり面積">
          <a:extLst>
            <a:ext uri="{FF2B5EF4-FFF2-40B4-BE49-F238E27FC236}">
              <a16:creationId xmlns:a16="http://schemas.microsoft.com/office/drawing/2014/main" id="{00000000-0008-0000-0200-00004A030000}"/>
            </a:ext>
          </a:extLst>
        </xdr:cNvPr>
        <xdr:cNvSpPr txBox="1"/>
      </xdr:nvSpPr>
      <xdr:spPr>
        <a:xfrm>
          <a:off x="19310427" y="175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83111</xdr:rowOff>
    </xdr:from>
    <xdr:ext cx="469744" cy="259045"/>
    <xdr:sp macro="" textlink="">
      <xdr:nvSpPr>
        <xdr:cNvPr id="843" name="n_4mainValue【庁舎】&#10;一人当たり面積">
          <a:extLst>
            <a:ext uri="{FF2B5EF4-FFF2-40B4-BE49-F238E27FC236}">
              <a16:creationId xmlns:a16="http://schemas.microsoft.com/office/drawing/2014/main" id="{00000000-0008-0000-0200-00004B030000}"/>
            </a:ext>
          </a:extLst>
        </xdr:cNvPr>
        <xdr:cNvSpPr txBox="1"/>
      </xdr:nvSpPr>
      <xdr:spPr>
        <a:xfrm>
          <a:off x="18421427" y="1757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「消防施設の有形固定資産減価償却率」を除き、各施設について、有形固定資産減価償却率、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有形固定資産（償却資産）額は類似団体平均値を上回っている。これらの施設については、地方債の発行抑制等に伴い新規投資額が一定規模に抑えられていることや、豪雪地帯であることなどから道路や橋りょう、除雪機械・消融雪施設等に優先的に投資しなければならない環境であることが影響しており、加えて、面積が広大であり合併により類似施設が点在する状況となったことや、人口減少が進行していることなどが要因と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公共施設等総合管理計画などに基づく施設の統廃合及び除却や、個別施設計画の策定による適切な維持管理を引き続き推進し、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人当たり有形固定資産（償却資産）額が特に高くなっている一般廃棄物処理施設についてはごみ処理の広域化に向けた検討や調整を進めるなどしており、各施設の減価償却率や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人当たり面積の適正化を図っていく。</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fsv01\fs&#25152;&#23646;\FS&#36001;&#25919;&#35506;\01_&#36001;&#25919;&#12539;&#22865;&#32004;&#20418;\030_&#36001;&#25919;\02&#24773;&#22577;&#38283;&#31034;\03_&#27770;&#31639;&#20844;&#38283;&#12487;&#12540;&#12479;\07_&#36001;&#25919;&#29366;&#27841;&#36039;&#26009;&#38598;\R04&#27770;&#31639;\01_1&#22238;&#30446;\3.19_&#26368;&#32066;&#29256;\&#12304;&#36001;&#25919;&#29366;&#27841;&#36039;&#26009;&#38598;&#12305;_104493_&#12415;&#12394;&#12363;&#12415;&#30010;_2022(0319).xlsx" TargetMode="External"/><Relationship Id="rId1" Type="http://schemas.openxmlformats.org/officeDocument/2006/relationships/externalLinkPath" Target="/FS&#36001;&#25919;&#35506;/01_&#36001;&#25919;&#12539;&#22865;&#32004;&#20418;/030_&#36001;&#25919;/02&#24773;&#22577;&#38283;&#31034;/03_&#27770;&#31639;&#20844;&#38283;&#12487;&#12540;&#12479;/07_&#36001;&#25919;&#29366;&#27841;&#36039;&#26009;&#38598;/R04&#27770;&#31639;/01_1&#22238;&#30446;/3.19_&#26368;&#32066;&#29256;/&#12304;&#36001;&#25919;&#29366;&#27841;&#36039;&#26009;&#38598;&#12305;_104493_&#12415;&#12394;&#12363;&#12415;&#30010;_2022(03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cell r="BS7" t="str">
            <v>月夜野振興公社</v>
          </cell>
        </row>
        <row r="8">
          <cell r="BS8" t="str">
            <v>水の故郷</v>
          </cell>
        </row>
        <row r="9">
          <cell r="BS9" t="str">
            <v>猿ヶ京温泉夢未来</v>
          </cell>
        </row>
        <row r="10">
          <cell r="BR10" t="str">
            <v>○</v>
          </cell>
          <cell r="BS10" t="str">
            <v>みなかみ町土地開発公社</v>
          </cell>
        </row>
        <row r="28">
          <cell r="B28" t="str">
            <v>国民健康保険特別会計</v>
          </cell>
        </row>
        <row r="29">
          <cell r="B29" t="str">
            <v>介護保険特別会計</v>
          </cell>
        </row>
        <row r="30">
          <cell r="B30" t="str">
            <v>後期高齢者医療特別会計</v>
          </cell>
        </row>
        <row r="31">
          <cell r="B31" t="str">
            <v>水道事業会計</v>
          </cell>
        </row>
        <row r="32">
          <cell r="B32" t="str">
            <v>下水道事業特別会計</v>
          </cell>
        </row>
        <row r="68">
          <cell r="B68" t="str">
            <v>利根沼田学校組合</v>
          </cell>
        </row>
        <row r="69">
          <cell r="B69" t="str">
            <v>利根沼田広域市町村圏振興整備組合</v>
          </cell>
        </row>
        <row r="70">
          <cell r="B70" t="str">
            <v>群馬県市町村会館管理組合</v>
          </cell>
        </row>
        <row r="71">
          <cell r="B71" t="str">
            <v>群馬県市町村総合事務組合</v>
          </cell>
        </row>
        <row r="72">
          <cell r="B72" t="str">
            <v>群馬県後期高齢者医療広域連合（一般会計）</v>
          </cell>
        </row>
        <row r="73">
          <cell r="B73" t="str">
            <v>群馬県後期高齢者医療広域連合（事業会計）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93763</v>
          </cell>
          <cell r="F3">
            <v>73475</v>
          </cell>
        </row>
        <row r="5">
          <cell r="A5" t="str">
            <v xml:space="preserve"> R01</v>
          </cell>
          <cell r="D5">
            <v>95779</v>
          </cell>
          <cell r="F5">
            <v>87464</v>
          </cell>
        </row>
        <row r="7">
          <cell r="A7" t="str">
            <v xml:space="preserve"> R02</v>
          </cell>
          <cell r="D7">
            <v>109804</v>
          </cell>
          <cell r="F7">
            <v>96248</v>
          </cell>
        </row>
        <row r="9">
          <cell r="A9" t="str">
            <v xml:space="preserve"> R03</v>
          </cell>
          <cell r="D9">
            <v>149092</v>
          </cell>
          <cell r="F9">
            <v>76413</v>
          </cell>
        </row>
        <row r="11">
          <cell r="A11" t="str">
            <v xml:space="preserve"> R04</v>
          </cell>
          <cell r="D11">
            <v>135522</v>
          </cell>
          <cell r="F11">
            <v>66481</v>
          </cell>
        </row>
        <row r="18">
          <cell r="B18" t="str">
            <v>H30</v>
          </cell>
          <cell r="C18" t="str">
            <v>R01</v>
          </cell>
          <cell r="D18" t="str">
            <v>R02</v>
          </cell>
          <cell r="E18" t="str">
            <v>R03</v>
          </cell>
          <cell r="F18" t="str">
            <v>R04</v>
          </cell>
        </row>
        <row r="19">
          <cell r="A19" t="str">
            <v>実質収支額</v>
          </cell>
          <cell r="B19">
            <v>5.47</v>
          </cell>
          <cell r="C19">
            <v>5.61</v>
          </cell>
          <cell r="D19">
            <v>4.1500000000000004</v>
          </cell>
          <cell r="E19">
            <v>8.16</v>
          </cell>
          <cell r="F19">
            <v>8.5299999999999994</v>
          </cell>
        </row>
        <row r="20">
          <cell r="A20" t="str">
            <v>財政調整基金残高</v>
          </cell>
          <cell r="B20">
            <v>37.14</v>
          </cell>
          <cell r="C20">
            <v>35.549999999999997</v>
          </cell>
          <cell r="D20">
            <v>30.59</v>
          </cell>
          <cell r="E20">
            <v>29.54</v>
          </cell>
          <cell r="F20">
            <v>29.94</v>
          </cell>
        </row>
        <row r="21">
          <cell r="A21" t="str">
            <v>実質単年度収支</v>
          </cell>
          <cell r="B21">
            <v>-9.5399999999999991</v>
          </cell>
          <cell r="C21">
            <v>-4.99</v>
          </cell>
          <cell r="D21">
            <v>-8.5</v>
          </cell>
          <cell r="E21">
            <v>1.79</v>
          </cell>
          <cell r="F21">
            <v>-4.38</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0.2</v>
          </cell>
          <cell r="D31" t="e">
            <v>#N/A</v>
          </cell>
          <cell r="E31">
            <v>0.2</v>
          </cell>
          <cell r="F31" t="e">
            <v>#N/A</v>
          </cell>
          <cell r="G31">
            <v>0.26</v>
          </cell>
          <cell r="H31" t="e">
            <v>#N/A</v>
          </cell>
          <cell r="I31">
            <v>0.25</v>
          </cell>
          <cell r="J31" t="e">
            <v>#N/A</v>
          </cell>
          <cell r="K31">
            <v>0.27</v>
          </cell>
        </row>
        <row r="32">
          <cell r="A32" t="str">
            <v>下水道事業特別会計</v>
          </cell>
          <cell r="B32" t="e">
            <v>#N/A</v>
          </cell>
          <cell r="C32">
            <v>0.32</v>
          </cell>
          <cell r="D32" t="e">
            <v>#N/A</v>
          </cell>
          <cell r="E32">
            <v>0.57999999999999996</v>
          </cell>
          <cell r="F32" t="e">
            <v>#N/A</v>
          </cell>
          <cell r="G32">
            <v>0.39</v>
          </cell>
          <cell r="H32" t="e">
            <v>#N/A</v>
          </cell>
          <cell r="I32">
            <v>0.33</v>
          </cell>
          <cell r="J32" t="e">
            <v>#N/A</v>
          </cell>
          <cell r="K32">
            <v>0.34</v>
          </cell>
        </row>
        <row r="33">
          <cell r="A33" t="str">
            <v>介護保険特別会計</v>
          </cell>
          <cell r="B33" t="e">
            <v>#N/A</v>
          </cell>
          <cell r="C33">
            <v>1.92</v>
          </cell>
          <cell r="D33" t="e">
            <v>#N/A</v>
          </cell>
          <cell r="E33">
            <v>0.53</v>
          </cell>
          <cell r="F33" t="e">
            <v>#N/A</v>
          </cell>
          <cell r="G33">
            <v>1.1000000000000001</v>
          </cell>
          <cell r="H33" t="e">
            <v>#N/A</v>
          </cell>
          <cell r="I33">
            <v>0.76</v>
          </cell>
          <cell r="J33" t="e">
            <v>#N/A</v>
          </cell>
          <cell r="K33">
            <v>1.28</v>
          </cell>
        </row>
        <row r="34">
          <cell r="A34" t="str">
            <v>国民健康保険特別会計</v>
          </cell>
          <cell r="B34" t="e">
            <v>#N/A</v>
          </cell>
          <cell r="C34">
            <v>2.41</v>
          </cell>
          <cell r="D34" t="e">
            <v>#N/A</v>
          </cell>
          <cell r="E34">
            <v>2.14</v>
          </cell>
          <cell r="F34" t="e">
            <v>#N/A</v>
          </cell>
          <cell r="G34">
            <v>1.63</v>
          </cell>
          <cell r="H34" t="e">
            <v>#N/A</v>
          </cell>
          <cell r="I34">
            <v>1.63</v>
          </cell>
          <cell r="J34" t="e">
            <v>#N/A</v>
          </cell>
          <cell r="K34">
            <v>1.34</v>
          </cell>
        </row>
        <row r="35">
          <cell r="A35" t="str">
            <v>水道事業会計</v>
          </cell>
          <cell r="B35" t="e">
            <v>#N/A</v>
          </cell>
          <cell r="C35">
            <v>5.54</v>
          </cell>
          <cell r="D35" t="e">
            <v>#N/A</v>
          </cell>
          <cell r="E35">
            <v>6.14</v>
          </cell>
          <cell r="F35" t="e">
            <v>#N/A</v>
          </cell>
          <cell r="G35">
            <v>6.52</v>
          </cell>
          <cell r="H35" t="e">
            <v>#N/A</v>
          </cell>
          <cell r="I35">
            <v>6.41</v>
          </cell>
          <cell r="J35" t="e">
            <v>#N/A</v>
          </cell>
          <cell r="K35">
            <v>7.06</v>
          </cell>
        </row>
        <row r="36">
          <cell r="A36" t="str">
            <v>一般会計</v>
          </cell>
          <cell r="B36" t="e">
            <v>#N/A</v>
          </cell>
          <cell r="C36">
            <v>5.46</v>
          </cell>
          <cell r="D36" t="e">
            <v>#N/A</v>
          </cell>
          <cell r="E36">
            <v>5.61</v>
          </cell>
          <cell r="F36" t="e">
            <v>#N/A</v>
          </cell>
          <cell r="G36">
            <v>4.13</v>
          </cell>
          <cell r="H36" t="e">
            <v>#N/A</v>
          </cell>
          <cell r="I36">
            <v>8.16</v>
          </cell>
          <cell r="J36" t="e">
            <v>#N/A</v>
          </cell>
          <cell r="K36">
            <v>8.5299999999999994</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1757</v>
          </cell>
          <cell r="G42">
            <v>1716</v>
          </cell>
          <cell r="J42">
            <v>1709</v>
          </cell>
          <cell r="M42">
            <v>1674</v>
          </cell>
          <cell r="P42">
            <v>1727</v>
          </cell>
        </row>
        <row r="43">
          <cell r="A43" t="str">
            <v>一時借入金の利子</v>
          </cell>
          <cell r="B43" t="str">
            <v>-</v>
          </cell>
          <cell r="E43" t="str">
            <v>-</v>
          </cell>
          <cell r="H43" t="str">
            <v>-</v>
          </cell>
          <cell r="K43" t="str">
            <v>-</v>
          </cell>
          <cell r="N43" t="str">
            <v>-</v>
          </cell>
        </row>
        <row r="44">
          <cell r="A44" t="str">
            <v>債務負担行為に基づく支出額</v>
          </cell>
          <cell r="B44">
            <v>12</v>
          </cell>
          <cell r="E44" t="str">
            <v>-</v>
          </cell>
          <cell r="H44" t="str">
            <v>-</v>
          </cell>
          <cell r="K44" t="str">
            <v>-</v>
          </cell>
          <cell r="N44" t="str">
            <v>-</v>
          </cell>
        </row>
        <row r="45">
          <cell r="A45" t="str">
            <v>組合等が起こした地方債の元利償還金に対する負担金等</v>
          </cell>
          <cell r="B45">
            <v>16</v>
          </cell>
          <cell r="E45">
            <v>16</v>
          </cell>
          <cell r="H45">
            <v>16</v>
          </cell>
          <cell r="K45">
            <v>4</v>
          </cell>
          <cell r="N45">
            <v>4</v>
          </cell>
        </row>
        <row r="46">
          <cell r="A46" t="str">
            <v>公営企業債の元利償還金に対する繰入金</v>
          </cell>
          <cell r="B46">
            <v>452</v>
          </cell>
          <cell r="E46">
            <v>389</v>
          </cell>
          <cell r="H46">
            <v>366</v>
          </cell>
          <cell r="K46">
            <v>349</v>
          </cell>
          <cell r="N46">
            <v>394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2115</v>
          </cell>
          <cell r="E49">
            <v>2181</v>
          </cell>
          <cell r="H49">
            <v>2170</v>
          </cell>
          <cell r="K49">
            <v>2019</v>
          </cell>
          <cell r="N49">
            <v>2003</v>
          </cell>
        </row>
        <row r="50">
          <cell r="A50" t="str">
            <v>実質公債費比率の分子</v>
          </cell>
          <cell r="B50" t="e">
            <v>#N/A</v>
          </cell>
          <cell r="C50">
            <v>838</v>
          </cell>
          <cell r="D50" t="e">
            <v>#N/A</v>
          </cell>
          <cell r="E50" t="e">
            <v>#N/A</v>
          </cell>
          <cell r="F50">
            <v>870</v>
          </cell>
          <cell r="G50" t="e">
            <v>#N/A</v>
          </cell>
          <cell r="H50" t="e">
            <v>#N/A</v>
          </cell>
          <cell r="I50">
            <v>843</v>
          </cell>
          <cell r="J50" t="e">
            <v>#N/A</v>
          </cell>
          <cell r="K50" t="e">
            <v>#N/A</v>
          </cell>
          <cell r="L50">
            <v>698</v>
          </cell>
          <cell r="M50" t="e">
            <v>#N/A</v>
          </cell>
          <cell r="N50" t="e">
            <v>#N/A</v>
          </cell>
          <cell r="O50">
            <v>674</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13845</v>
          </cell>
          <cell r="G56">
            <v>13166</v>
          </cell>
          <cell r="J56">
            <v>12737</v>
          </cell>
          <cell r="M56">
            <v>12644</v>
          </cell>
          <cell r="P56">
            <v>11796</v>
          </cell>
        </row>
        <row r="57">
          <cell r="A57" t="str">
            <v>充当可能特定歳入</v>
          </cell>
          <cell r="D57">
            <v>576</v>
          </cell>
          <cell r="G57">
            <v>558</v>
          </cell>
          <cell r="J57">
            <v>505</v>
          </cell>
          <cell r="M57">
            <v>489</v>
          </cell>
          <cell r="P57">
            <v>330</v>
          </cell>
        </row>
        <row r="58">
          <cell r="A58" t="str">
            <v>充当可能基金</v>
          </cell>
          <cell r="D58">
            <v>6374</v>
          </cell>
          <cell r="G58">
            <v>6463</v>
          </cell>
          <cell r="J58">
            <v>6265</v>
          </cell>
          <cell r="M58">
            <v>7019</v>
          </cell>
          <cell r="P58">
            <v>7481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147</v>
          </cell>
          <cell r="E61">
            <v>433</v>
          </cell>
          <cell r="H61" t="str">
            <v>-</v>
          </cell>
          <cell r="K61" t="str">
            <v>-</v>
          </cell>
          <cell r="N61" t="str">
            <v>-</v>
          </cell>
        </row>
        <row r="62">
          <cell r="A62" t="str">
            <v>退職手当負担見込額</v>
          </cell>
          <cell r="B62">
            <v>4033</v>
          </cell>
          <cell r="E62">
            <v>3990</v>
          </cell>
          <cell r="H62">
            <v>3958</v>
          </cell>
          <cell r="K62">
            <v>3967</v>
          </cell>
          <cell r="N62">
            <v>3847</v>
          </cell>
        </row>
        <row r="63">
          <cell r="A63" t="str">
            <v>組合等負担等見込額</v>
          </cell>
          <cell r="B63">
            <v>441</v>
          </cell>
          <cell r="E63">
            <v>395</v>
          </cell>
          <cell r="H63">
            <v>367</v>
          </cell>
          <cell r="K63">
            <v>328</v>
          </cell>
          <cell r="N63">
            <v>289</v>
          </cell>
        </row>
        <row r="64">
          <cell r="A64" t="str">
            <v>公営企業債等繰入見込額</v>
          </cell>
          <cell r="B64">
            <v>4144</v>
          </cell>
          <cell r="E64">
            <v>4020</v>
          </cell>
          <cell r="H64">
            <v>3730</v>
          </cell>
          <cell r="K64">
            <v>3077</v>
          </cell>
          <cell r="N64">
            <v>2872</v>
          </cell>
        </row>
        <row r="65">
          <cell r="A65" t="str">
            <v>債務負担行為に基づく支出予定額</v>
          </cell>
          <cell r="B65">
            <v>12</v>
          </cell>
          <cell r="E65" t="str">
            <v>-</v>
          </cell>
          <cell r="H65" t="str">
            <v>-</v>
          </cell>
          <cell r="K65" t="str">
            <v>-</v>
          </cell>
          <cell r="N65" t="str">
            <v>-</v>
          </cell>
        </row>
        <row r="66">
          <cell r="A66" t="str">
            <v>一般会計等に係る地方債の現在高</v>
          </cell>
          <cell r="B66">
            <v>11359</v>
          </cell>
          <cell r="E66">
            <v>10407</v>
          </cell>
          <cell r="H66">
            <v>9709</v>
          </cell>
          <cell r="K66">
            <v>9693</v>
          </cell>
          <cell r="N66">
            <v>8970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2781</v>
          </cell>
          <cell r="C72">
            <v>2761</v>
          </cell>
          <cell r="D72">
            <v>2741</v>
          </cell>
        </row>
        <row r="73">
          <cell r="A73" t="str">
            <v>減債基金</v>
          </cell>
          <cell r="B73">
            <v>434</v>
          </cell>
          <cell r="C73">
            <v>553</v>
          </cell>
          <cell r="D73">
            <v>553</v>
          </cell>
        </row>
        <row r="74">
          <cell r="A74" t="str">
            <v>その他特定目的基金</v>
          </cell>
          <cell r="B74">
            <v>3967</v>
          </cell>
          <cell r="C74">
            <v>4564</v>
          </cell>
          <cell r="D74">
            <v>5010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DA2CA-A8F7-457A-A880-3CF6C9A4FA6F}">
  <sheetPr>
    <pageSetUpPr fitToPage="1"/>
  </sheetPr>
  <dimension ref="A1:DO56"/>
  <sheetViews>
    <sheetView showGridLines="0" tabSelected="1" workbookViewId="0"/>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566" t="s">
        <v>17</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 thickBot="1" x14ac:dyDescent="0.25">
      <c r="B2" s="41" t="s">
        <v>18</v>
      </c>
      <c r="C2" s="41"/>
      <c r="D2" s="42"/>
    </row>
    <row r="3" spans="1:119" ht="18.75" customHeight="1" thickBot="1" x14ac:dyDescent="0.25">
      <c r="A3" s="40"/>
      <c r="B3" s="567" t="s">
        <v>19</v>
      </c>
      <c r="C3" s="568"/>
      <c r="D3" s="568"/>
      <c r="E3" s="569"/>
      <c r="F3" s="569"/>
      <c r="G3" s="569"/>
      <c r="H3" s="569"/>
      <c r="I3" s="569"/>
      <c r="J3" s="569"/>
      <c r="K3" s="569"/>
      <c r="L3" s="569" t="s">
        <v>20</v>
      </c>
      <c r="M3" s="569"/>
      <c r="N3" s="569"/>
      <c r="O3" s="569"/>
      <c r="P3" s="569"/>
      <c r="Q3" s="569"/>
      <c r="R3" s="572"/>
      <c r="S3" s="572"/>
      <c r="T3" s="572"/>
      <c r="U3" s="572"/>
      <c r="V3" s="573"/>
      <c r="W3" s="458" t="s">
        <v>21</v>
      </c>
      <c r="X3" s="459"/>
      <c r="Y3" s="459"/>
      <c r="Z3" s="459"/>
      <c r="AA3" s="459"/>
      <c r="AB3" s="568"/>
      <c r="AC3" s="572" t="s">
        <v>22</v>
      </c>
      <c r="AD3" s="459"/>
      <c r="AE3" s="459"/>
      <c r="AF3" s="459"/>
      <c r="AG3" s="459"/>
      <c r="AH3" s="459"/>
      <c r="AI3" s="459"/>
      <c r="AJ3" s="459"/>
      <c r="AK3" s="459"/>
      <c r="AL3" s="534"/>
      <c r="AM3" s="458" t="s">
        <v>23</v>
      </c>
      <c r="AN3" s="459"/>
      <c r="AO3" s="459"/>
      <c r="AP3" s="459"/>
      <c r="AQ3" s="459"/>
      <c r="AR3" s="459"/>
      <c r="AS3" s="459"/>
      <c r="AT3" s="459"/>
      <c r="AU3" s="459"/>
      <c r="AV3" s="459"/>
      <c r="AW3" s="459"/>
      <c r="AX3" s="534"/>
      <c r="AY3" s="526" t="s">
        <v>24</v>
      </c>
      <c r="AZ3" s="527"/>
      <c r="BA3" s="527"/>
      <c r="BB3" s="527"/>
      <c r="BC3" s="527"/>
      <c r="BD3" s="527"/>
      <c r="BE3" s="527"/>
      <c r="BF3" s="527"/>
      <c r="BG3" s="527"/>
      <c r="BH3" s="527"/>
      <c r="BI3" s="527"/>
      <c r="BJ3" s="527"/>
      <c r="BK3" s="527"/>
      <c r="BL3" s="527"/>
      <c r="BM3" s="576"/>
      <c r="BN3" s="458" t="s">
        <v>25</v>
      </c>
      <c r="BO3" s="459"/>
      <c r="BP3" s="459"/>
      <c r="BQ3" s="459"/>
      <c r="BR3" s="459"/>
      <c r="BS3" s="459"/>
      <c r="BT3" s="459"/>
      <c r="BU3" s="534"/>
      <c r="BV3" s="458" t="s">
        <v>26</v>
      </c>
      <c r="BW3" s="459"/>
      <c r="BX3" s="459"/>
      <c r="BY3" s="459"/>
      <c r="BZ3" s="459"/>
      <c r="CA3" s="459"/>
      <c r="CB3" s="459"/>
      <c r="CC3" s="534"/>
      <c r="CD3" s="526" t="s">
        <v>24</v>
      </c>
      <c r="CE3" s="527"/>
      <c r="CF3" s="527"/>
      <c r="CG3" s="527"/>
      <c r="CH3" s="527"/>
      <c r="CI3" s="527"/>
      <c r="CJ3" s="527"/>
      <c r="CK3" s="527"/>
      <c r="CL3" s="527"/>
      <c r="CM3" s="527"/>
      <c r="CN3" s="527"/>
      <c r="CO3" s="527"/>
      <c r="CP3" s="527"/>
      <c r="CQ3" s="527"/>
      <c r="CR3" s="527"/>
      <c r="CS3" s="576"/>
      <c r="CT3" s="458" t="s">
        <v>27</v>
      </c>
      <c r="CU3" s="459"/>
      <c r="CV3" s="459"/>
      <c r="CW3" s="459"/>
      <c r="CX3" s="459"/>
      <c r="CY3" s="459"/>
      <c r="CZ3" s="459"/>
      <c r="DA3" s="534"/>
      <c r="DB3" s="458" t="s">
        <v>28</v>
      </c>
      <c r="DC3" s="459"/>
      <c r="DD3" s="459"/>
      <c r="DE3" s="459"/>
      <c r="DF3" s="459"/>
      <c r="DG3" s="459"/>
      <c r="DH3" s="459"/>
      <c r="DI3" s="534"/>
    </row>
    <row r="4" spans="1:119" ht="18.75" customHeight="1" x14ac:dyDescent="0.2">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3"/>
      <c r="AN4" s="411"/>
      <c r="AO4" s="411"/>
      <c r="AP4" s="411"/>
      <c r="AQ4" s="411"/>
      <c r="AR4" s="411"/>
      <c r="AS4" s="411"/>
      <c r="AT4" s="411"/>
      <c r="AU4" s="411"/>
      <c r="AV4" s="411"/>
      <c r="AW4" s="411"/>
      <c r="AX4" s="575"/>
      <c r="AY4" s="386" t="s">
        <v>29</v>
      </c>
      <c r="AZ4" s="387"/>
      <c r="BA4" s="387"/>
      <c r="BB4" s="387"/>
      <c r="BC4" s="387"/>
      <c r="BD4" s="387"/>
      <c r="BE4" s="387"/>
      <c r="BF4" s="387"/>
      <c r="BG4" s="387"/>
      <c r="BH4" s="387"/>
      <c r="BI4" s="387"/>
      <c r="BJ4" s="387"/>
      <c r="BK4" s="387"/>
      <c r="BL4" s="387"/>
      <c r="BM4" s="388"/>
      <c r="BN4" s="389">
        <v>16128274</v>
      </c>
      <c r="BO4" s="390"/>
      <c r="BP4" s="390"/>
      <c r="BQ4" s="390"/>
      <c r="BR4" s="390"/>
      <c r="BS4" s="390"/>
      <c r="BT4" s="390"/>
      <c r="BU4" s="391"/>
      <c r="BV4" s="389">
        <v>17031872</v>
      </c>
      <c r="BW4" s="390"/>
      <c r="BX4" s="390"/>
      <c r="BY4" s="390"/>
      <c r="BZ4" s="390"/>
      <c r="CA4" s="390"/>
      <c r="CB4" s="390"/>
      <c r="CC4" s="391"/>
      <c r="CD4" s="560" t="s">
        <v>30</v>
      </c>
      <c r="CE4" s="561"/>
      <c r="CF4" s="561"/>
      <c r="CG4" s="561"/>
      <c r="CH4" s="561"/>
      <c r="CI4" s="561"/>
      <c r="CJ4" s="561"/>
      <c r="CK4" s="561"/>
      <c r="CL4" s="561"/>
      <c r="CM4" s="561"/>
      <c r="CN4" s="561"/>
      <c r="CO4" s="561"/>
      <c r="CP4" s="561"/>
      <c r="CQ4" s="561"/>
      <c r="CR4" s="561"/>
      <c r="CS4" s="562"/>
      <c r="CT4" s="563">
        <v>8.5</v>
      </c>
      <c r="CU4" s="564"/>
      <c r="CV4" s="564"/>
      <c r="CW4" s="564"/>
      <c r="CX4" s="564"/>
      <c r="CY4" s="564"/>
      <c r="CZ4" s="564"/>
      <c r="DA4" s="565"/>
      <c r="DB4" s="563">
        <v>8.1999999999999993</v>
      </c>
      <c r="DC4" s="564"/>
      <c r="DD4" s="564"/>
      <c r="DE4" s="564"/>
      <c r="DF4" s="564"/>
      <c r="DG4" s="564"/>
      <c r="DH4" s="564"/>
      <c r="DI4" s="565"/>
    </row>
    <row r="5" spans="1:119" ht="18.75" customHeight="1" x14ac:dyDescent="0.2">
      <c r="A5" s="40"/>
      <c r="B5" s="570"/>
      <c r="C5" s="412"/>
      <c r="D5" s="412"/>
      <c r="E5" s="571"/>
      <c r="F5" s="571"/>
      <c r="G5" s="571"/>
      <c r="H5" s="571"/>
      <c r="I5" s="571"/>
      <c r="J5" s="571"/>
      <c r="K5" s="571"/>
      <c r="L5" s="571"/>
      <c r="M5" s="571"/>
      <c r="N5" s="571"/>
      <c r="O5" s="571"/>
      <c r="P5" s="571"/>
      <c r="Q5" s="571"/>
      <c r="R5" s="410"/>
      <c r="S5" s="410"/>
      <c r="T5" s="410"/>
      <c r="U5" s="410"/>
      <c r="V5" s="574"/>
      <c r="W5" s="493"/>
      <c r="X5" s="411"/>
      <c r="Y5" s="411"/>
      <c r="Z5" s="411"/>
      <c r="AA5" s="411"/>
      <c r="AB5" s="412"/>
      <c r="AC5" s="410"/>
      <c r="AD5" s="411"/>
      <c r="AE5" s="411"/>
      <c r="AF5" s="411"/>
      <c r="AG5" s="411"/>
      <c r="AH5" s="411"/>
      <c r="AI5" s="411"/>
      <c r="AJ5" s="411"/>
      <c r="AK5" s="411"/>
      <c r="AL5" s="575"/>
      <c r="AM5" s="464" t="s">
        <v>31</v>
      </c>
      <c r="AN5" s="368"/>
      <c r="AO5" s="368"/>
      <c r="AP5" s="368"/>
      <c r="AQ5" s="368"/>
      <c r="AR5" s="368"/>
      <c r="AS5" s="368"/>
      <c r="AT5" s="369"/>
      <c r="AU5" s="444" t="s">
        <v>32</v>
      </c>
      <c r="AV5" s="445"/>
      <c r="AW5" s="445"/>
      <c r="AX5" s="445"/>
      <c r="AY5" s="374" t="s">
        <v>33</v>
      </c>
      <c r="AZ5" s="375"/>
      <c r="BA5" s="375"/>
      <c r="BB5" s="375"/>
      <c r="BC5" s="375"/>
      <c r="BD5" s="375"/>
      <c r="BE5" s="375"/>
      <c r="BF5" s="375"/>
      <c r="BG5" s="375"/>
      <c r="BH5" s="375"/>
      <c r="BI5" s="375"/>
      <c r="BJ5" s="375"/>
      <c r="BK5" s="375"/>
      <c r="BL5" s="375"/>
      <c r="BM5" s="376"/>
      <c r="BN5" s="394">
        <v>15137450</v>
      </c>
      <c r="BO5" s="395"/>
      <c r="BP5" s="395"/>
      <c r="BQ5" s="395"/>
      <c r="BR5" s="395"/>
      <c r="BS5" s="395"/>
      <c r="BT5" s="395"/>
      <c r="BU5" s="396"/>
      <c r="BV5" s="394">
        <v>16121778</v>
      </c>
      <c r="BW5" s="395"/>
      <c r="BX5" s="395"/>
      <c r="BY5" s="395"/>
      <c r="BZ5" s="395"/>
      <c r="CA5" s="395"/>
      <c r="CB5" s="395"/>
      <c r="CC5" s="396"/>
      <c r="CD5" s="403" t="s">
        <v>34</v>
      </c>
      <c r="CE5" s="348"/>
      <c r="CF5" s="348"/>
      <c r="CG5" s="348"/>
      <c r="CH5" s="348"/>
      <c r="CI5" s="348"/>
      <c r="CJ5" s="348"/>
      <c r="CK5" s="348"/>
      <c r="CL5" s="348"/>
      <c r="CM5" s="348"/>
      <c r="CN5" s="348"/>
      <c r="CO5" s="348"/>
      <c r="CP5" s="348"/>
      <c r="CQ5" s="348"/>
      <c r="CR5" s="348"/>
      <c r="CS5" s="404"/>
      <c r="CT5" s="364">
        <v>95.1</v>
      </c>
      <c r="CU5" s="365"/>
      <c r="CV5" s="365"/>
      <c r="CW5" s="365"/>
      <c r="CX5" s="365"/>
      <c r="CY5" s="365"/>
      <c r="CZ5" s="365"/>
      <c r="DA5" s="366"/>
      <c r="DB5" s="364">
        <v>90.9</v>
      </c>
      <c r="DC5" s="365"/>
      <c r="DD5" s="365"/>
      <c r="DE5" s="365"/>
      <c r="DF5" s="365"/>
      <c r="DG5" s="365"/>
      <c r="DH5" s="365"/>
      <c r="DI5" s="366"/>
    </row>
    <row r="6" spans="1:119" ht="18.75" customHeight="1" x14ac:dyDescent="0.2">
      <c r="A6" s="40"/>
      <c r="B6" s="540" t="s">
        <v>35</v>
      </c>
      <c r="C6" s="409"/>
      <c r="D6" s="409"/>
      <c r="E6" s="541"/>
      <c r="F6" s="541"/>
      <c r="G6" s="541"/>
      <c r="H6" s="541"/>
      <c r="I6" s="541"/>
      <c r="J6" s="541"/>
      <c r="K6" s="541"/>
      <c r="L6" s="541" t="s">
        <v>36</v>
      </c>
      <c r="M6" s="541"/>
      <c r="N6" s="541"/>
      <c r="O6" s="541"/>
      <c r="P6" s="541"/>
      <c r="Q6" s="541"/>
      <c r="R6" s="436"/>
      <c r="S6" s="436"/>
      <c r="T6" s="436"/>
      <c r="U6" s="436"/>
      <c r="V6" s="547"/>
      <c r="W6" s="475" t="s">
        <v>37</v>
      </c>
      <c r="X6" s="408"/>
      <c r="Y6" s="408"/>
      <c r="Z6" s="408"/>
      <c r="AA6" s="408"/>
      <c r="AB6" s="409"/>
      <c r="AC6" s="552" t="s">
        <v>38</v>
      </c>
      <c r="AD6" s="553"/>
      <c r="AE6" s="553"/>
      <c r="AF6" s="553"/>
      <c r="AG6" s="553"/>
      <c r="AH6" s="553"/>
      <c r="AI6" s="553"/>
      <c r="AJ6" s="553"/>
      <c r="AK6" s="553"/>
      <c r="AL6" s="554"/>
      <c r="AM6" s="464" t="s">
        <v>39</v>
      </c>
      <c r="AN6" s="368"/>
      <c r="AO6" s="368"/>
      <c r="AP6" s="368"/>
      <c r="AQ6" s="368"/>
      <c r="AR6" s="368"/>
      <c r="AS6" s="368"/>
      <c r="AT6" s="369"/>
      <c r="AU6" s="444" t="s">
        <v>32</v>
      </c>
      <c r="AV6" s="445"/>
      <c r="AW6" s="445"/>
      <c r="AX6" s="445"/>
      <c r="AY6" s="374" t="s">
        <v>40</v>
      </c>
      <c r="AZ6" s="375"/>
      <c r="BA6" s="375"/>
      <c r="BB6" s="375"/>
      <c r="BC6" s="375"/>
      <c r="BD6" s="375"/>
      <c r="BE6" s="375"/>
      <c r="BF6" s="375"/>
      <c r="BG6" s="375"/>
      <c r="BH6" s="375"/>
      <c r="BI6" s="375"/>
      <c r="BJ6" s="375"/>
      <c r="BK6" s="375"/>
      <c r="BL6" s="375"/>
      <c r="BM6" s="376"/>
      <c r="BN6" s="394">
        <v>990824</v>
      </c>
      <c r="BO6" s="395"/>
      <c r="BP6" s="395"/>
      <c r="BQ6" s="395"/>
      <c r="BR6" s="395"/>
      <c r="BS6" s="395"/>
      <c r="BT6" s="395"/>
      <c r="BU6" s="396"/>
      <c r="BV6" s="394">
        <v>910094</v>
      </c>
      <c r="BW6" s="395"/>
      <c r="BX6" s="395"/>
      <c r="BY6" s="395"/>
      <c r="BZ6" s="395"/>
      <c r="CA6" s="395"/>
      <c r="CB6" s="395"/>
      <c r="CC6" s="396"/>
      <c r="CD6" s="403" t="s">
        <v>41</v>
      </c>
      <c r="CE6" s="348"/>
      <c r="CF6" s="348"/>
      <c r="CG6" s="348"/>
      <c r="CH6" s="348"/>
      <c r="CI6" s="348"/>
      <c r="CJ6" s="348"/>
      <c r="CK6" s="348"/>
      <c r="CL6" s="348"/>
      <c r="CM6" s="348"/>
      <c r="CN6" s="348"/>
      <c r="CO6" s="348"/>
      <c r="CP6" s="348"/>
      <c r="CQ6" s="348"/>
      <c r="CR6" s="348"/>
      <c r="CS6" s="404"/>
      <c r="CT6" s="537">
        <v>96.3</v>
      </c>
      <c r="CU6" s="538"/>
      <c r="CV6" s="538"/>
      <c r="CW6" s="538"/>
      <c r="CX6" s="538"/>
      <c r="CY6" s="538"/>
      <c r="CZ6" s="538"/>
      <c r="DA6" s="539"/>
      <c r="DB6" s="537">
        <v>95.2</v>
      </c>
      <c r="DC6" s="538"/>
      <c r="DD6" s="538"/>
      <c r="DE6" s="538"/>
      <c r="DF6" s="538"/>
      <c r="DG6" s="538"/>
      <c r="DH6" s="538"/>
      <c r="DI6" s="539"/>
    </row>
    <row r="7" spans="1:119" ht="18.75" customHeight="1" x14ac:dyDescent="0.2">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64" t="s">
        <v>42</v>
      </c>
      <c r="AN7" s="368"/>
      <c r="AO7" s="368"/>
      <c r="AP7" s="368"/>
      <c r="AQ7" s="368"/>
      <c r="AR7" s="368"/>
      <c r="AS7" s="368"/>
      <c r="AT7" s="369"/>
      <c r="AU7" s="444" t="s">
        <v>32</v>
      </c>
      <c r="AV7" s="445"/>
      <c r="AW7" s="445"/>
      <c r="AX7" s="445"/>
      <c r="AY7" s="374" t="s">
        <v>43</v>
      </c>
      <c r="AZ7" s="375"/>
      <c r="BA7" s="375"/>
      <c r="BB7" s="375"/>
      <c r="BC7" s="375"/>
      <c r="BD7" s="375"/>
      <c r="BE7" s="375"/>
      <c r="BF7" s="375"/>
      <c r="BG7" s="375"/>
      <c r="BH7" s="375"/>
      <c r="BI7" s="375"/>
      <c r="BJ7" s="375"/>
      <c r="BK7" s="375"/>
      <c r="BL7" s="375"/>
      <c r="BM7" s="376"/>
      <c r="BN7" s="394">
        <v>209474</v>
      </c>
      <c r="BO7" s="395"/>
      <c r="BP7" s="395"/>
      <c r="BQ7" s="395"/>
      <c r="BR7" s="395"/>
      <c r="BS7" s="395"/>
      <c r="BT7" s="395"/>
      <c r="BU7" s="396"/>
      <c r="BV7" s="394">
        <v>147285</v>
      </c>
      <c r="BW7" s="395"/>
      <c r="BX7" s="395"/>
      <c r="BY7" s="395"/>
      <c r="BZ7" s="395"/>
      <c r="CA7" s="395"/>
      <c r="CB7" s="395"/>
      <c r="CC7" s="396"/>
      <c r="CD7" s="403" t="s">
        <v>44</v>
      </c>
      <c r="CE7" s="348"/>
      <c r="CF7" s="348"/>
      <c r="CG7" s="348"/>
      <c r="CH7" s="348"/>
      <c r="CI7" s="348"/>
      <c r="CJ7" s="348"/>
      <c r="CK7" s="348"/>
      <c r="CL7" s="348"/>
      <c r="CM7" s="348"/>
      <c r="CN7" s="348"/>
      <c r="CO7" s="348"/>
      <c r="CP7" s="348"/>
      <c r="CQ7" s="348"/>
      <c r="CR7" s="348"/>
      <c r="CS7" s="404"/>
      <c r="CT7" s="394">
        <v>9154772</v>
      </c>
      <c r="CU7" s="395"/>
      <c r="CV7" s="395"/>
      <c r="CW7" s="395"/>
      <c r="CX7" s="395"/>
      <c r="CY7" s="395"/>
      <c r="CZ7" s="395"/>
      <c r="DA7" s="396"/>
      <c r="DB7" s="394">
        <v>9346980</v>
      </c>
      <c r="DC7" s="395"/>
      <c r="DD7" s="395"/>
      <c r="DE7" s="395"/>
      <c r="DF7" s="395"/>
      <c r="DG7" s="395"/>
      <c r="DH7" s="395"/>
      <c r="DI7" s="396"/>
    </row>
    <row r="8" spans="1:119" ht="18.75" customHeight="1" thickBot="1" x14ac:dyDescent="0.25">
      <c r="A8" s="40"/>
      <c r="B8" s="545"/>
      <c r="C8" s="476"/>
      <c r="D8" s="476"/>
      <c r="E8" s="546"/>
      <c r="F8" s="546"/>
      <c r="G8" s="546"/>
      <c r="H8" s="546"/>
      <c r="I8" s="546"/>
      <c r="J8" s="546"/>
      <c r="K8" s="546"/>
      <c r="L8" s="546"/>
      <c r="M8" s="546"/>
      <c r="N8" s="546"/>
      <c r="O8" s="546"/>
      <c r="P8" s="546"/>
      <c r="Q8" s="546"/>
      <c r="R8" s="550"/>
      <c r="S8" s="550"/>
      <c r="T8" s="550"/>
      <c r="U8" s="550"/>
      <c r="V8" s="551"/>
      <c r="W8" s="460"/>
      <c r="X8" s="461"/>
      <c r="Y8" s="461"/>
      <c r="Z8" s="461"/>
      <c r="AA8" s="461"/>
      <c r="AB8" s="476"/>
      <c r="AC8" s="557"/>
      <c r="AD8" s="558"/>
      <c r="AE8" s="558"/>
      <c r="AF8" s="558"/>
      <c r="AG8" s="558"/>
      <c r="AH8" s="558"/>
      <c r="AI8" s="558"/>
      <c r="AJ8" s="558"/>
      <c r="AK8" s="558"/>
      <c r="AL8" s="559"/>
      <c r="AM8" s="464" t="s">
        <v>45</v>
      </c>
      <c r="AN8" s="368"/>
      <c r="AO8" s="368"/>
      <c r="AP8" s="368"/>
      <c r="AQ8" s="368"/>
      <c r="AR8" s="368"/>
      <c r="AS8" s="368"/>
      <c r="AT8" s="369"/>
      <c r="AU8" s="444" t="s">
        <v>32</v>
      </c>
      <c r="AV8" s="445"/>
      <c r="AW8" s="445"/>
      <c r="AX8" s="445"/>
      <c r="AY8" s="374" t="s">
        <v>46</v>
      </c>
      <c r="AZ8" s="375"/>
      <c r="BA8" s="375"/>
      <c r="BB8" s="375"/>
      <c r="BC8" s="375"/>
      <c r="BD8" s="375"/>
      <c r="BE8" s="375"/>
      <c r="BF8" s="375"/>
      <c r="BG8" s="375"/>
      <c r="BH8" s="375"/>
      <c r="BI8" s="375"/>
      <c r="BJ8" s="375"/>
      <c r="BK8" s="375"/>
      <c r="BL8" s="375"/>
      <c r="BM8" s="376"/>
      <c r="BN8" s="394">
        <v>781350</v>
      </c>
      <c r="BO8" s="395"/>
      <c r="BP8" s="395"/>
      <c r="BQ8" s="395"/>
      <c r="BR8" s="395"/>
      <c r="BS8" s="395"/>
      <c r="BT8" s="395"/>
      <c r="BU8" s="396"/>
      <c r="BV8" s="394">
        <v>762809</v>
      </c>
      <c r="BW8" s="395"/>
      <c r="BX8" s="395"/>
      <c r="BY8" s="395"/>
      <c r="BZ8" s="395"/>
      <c r="CA8" s="395"/>
      <c r="CB8" s="395"/>
      <c r="CC8" s="396"/>
      <c r="CD8" s="403" t="s">
        <v>47</v>
      </c>
      <c r="CE8" s="348"/>
      <c r="CF8" s="348"/>
      <c r="CG8" s="348"/>
      <c r="CH8" s="348"/>
      <c r="CI8" s="348"/>
      <c r="CJ8" s="348"/>
      <c r="CK8" s="348"/>
      <c r="CL8" s="348"/>
      <c r="CM8" s="348"/>
      <c r="CN8" s="348"/>
      <c r="CO8" s="348"/>
      <c r="CP8" s="348"/>
      <c r="CQ8" s="348"/>
      <c r="CR8" s="348"/>
      <c r="CS8" s="404"/>
      <c r="CT8" s="499">
        <v>0.4</v>
      </c>
      <c r="CU8" s="500"/>
      <c r="CV8" s="500"/>
      <c r="CW8" s="500"/>
      <c r="CX8" s="500"/>
      <c r="CY8" s="500"/>
      <c r="CZ8" s="500"/>
      <c r="DA8" s="501"/>
      <c r="DB8" s="499">
        <v>0.41</v>
      </c>
      <c r="DC8" s="500"/>
      <c r="DD8" s="500"/>
      <c r="DE8" s="500"/>
      <c r="DF8" s="500"/>
      <c r="DG8" s="500"/>
      <c r="DH8" s="500"/>
      <c r="DI8" s="501"/>
    </row>
    <row r="9" spans="1:119" ht="18.75" customHeight="1" thickBot="1" x14ac:dyDescent="0.25">
      <c r="A9" s="40"/>
      <c r="B9" s="526" t="s">
        <v>48</v>
      </c>
      <c r="C9" s="527"/>
      <c r="D9" s="527"/>
      <c r="E9" s="527"/>
      <c r="F9" s="527"/>
      <c r="G9" s="527"/>
      <c r="H9" s="527"/>
      <c r="I9" s="527"/>
      <c r="J9" s="527"/>
      <c r="K9" s="447"/>
      <c r="L9" s="528" t="s">
        <v>49</v>
      </c>
      <c r="M9" s="529"/>
      <c r="N9" s="529"/>
      <c r="O9" s="529"/>
      <c r="P9" s="529"/>
      <c r="Q9" s="530"/>
      <c r="R9" s="531">
        <v>17195</v>
      </c>
      <c r="S9" s="532"/>
      <c r="T9" s="532"/>
      <c r="U9" s="532"/>
      <c r="V9" s="533"/>
      <c r="W9" s="458" t="s">
        <v>50</v>
      </c>
      <c r="X9" s="459"/>
      <c r="Y9" s="459"/>
      <c r="Z9" s="459"/>
      <c r="AA9" s="459"/>
      <c r="AB9" s="459"/>
      <c r="AC9" s="459"/>
      <c r="AD9" s="459"/>
      <c r="AE9" s="459"/>
      <c r="AF9" s="459"/>
      <c r="AG9" s="459"/>
      <c r="AH9" s="459"/>
      <c r="AI9" s="459"/>
      <c r="AJ9" s="459"/>
      <c r="AK9" s="459"/>
      <c r="AL9" s="534"/>
      <c r="AM9" s="464" t="s">
        <v>51</v>
      </c>
      <c r="AN9" s="368"/>
      <c r="AO9" s="368"/>
      <c r="AP9" s="368"/>
      <c r="AQ9" s="368"/>
      <c r="AR9" s="368"/>
      <c r="AS9" s="368"/>
      <c r="AT9" s="369"/>
      <c r="AU9" s="444" t="s">
        <v>32</v>
      </c>
      <c r="AV9" s="445"/>
      <c r="AW9" s="445"/>
      <c r="AX9" s="445"/>
      <c r="AY9" s="374" t="s">
        <v>52</v>
      </c>
      <c r="AZ9" s="375"/>
      <c r="BA9" s="375"/>
      <c r="BB9" s="375"/>
      <c r="BC9" s="375"/>
      <c r="BD9" s="375"/>
      <c r="BE9" s="375"/>
      <c r="BF9" s="375"/>
      <c r="BG9" s="375"/>
      <c r="BH9" s="375"/>
      <c r="BI9" s="375"/>
      <c r="BJ9" s="375"/>
      <c r="BK9" s="375"/>
      <c r="BL9" s="375"/>
      <c r="BM9" s="376"/>
      <c r="BN9" s="394">
        <v>18541</v>
      </c>
      <c r="BO9" s="395"/>
      <c r="BP9" s="395"/>
      <c r="BQ9" s="395"/>
      <c r="BR9" s="395"/>
      <c r="BS9" s="395"/>
      <c r="BT9" s="395"/>
      <c r="BU9" s="396"/>
      <c r="BV9" s="394">
        <v>386804</v>
      </c>
      <c r="BW9" s="395"/>
      <c r="BX9" s="395"/>
      <c r="BY9" s="395"/>
      <c r="BZ9" s="395"/>
      <c r="CA9" s="395"/>
      <c r="CB9" s="395"/>
      <c r="CC9" s="396"/>
      <c r="CD9" s="403" t="s">
        <v>53</v>
      </c>
      <c r="CE9" s="348"/>
      <c r="CF9" s="348"/>
      <c r="CG9" s="348"/>
      <c r="CH9" s="348"/>
      <c r="CI9" s="348"/>
      <c r="CJ9" s="348"/>
      <c r="CK9" s="348"/>
      <c r="CL9" s="348"/>
      <c r="CM9" s="348"/>
      <c r="CN9" s="348"/>
      <c r="CO9" s="348"/>
      <c r="CP9" s="348"/>
      <c r="CQ9" s="348"/>
      <c r="CR9" s="348"/>
      <c r="CS9" s="404"/>
      <c r="CT9" s="364">
        <v>18.100000000000001</v>
      </c>
      <c r="CU9" s="365"/>
      <c r="CV9" s="365"/>
      <c r="CW9" s="365"/>
      <c r="CX9" s="365"/>
      <c r="CY9" s="365"/>
      <c r="CZ9" s="365"/>
      <c r="DA9" s="366"/>
      <c r="DB9" s="364">
        <v>18.399999999999999</v>
      </c>
      <c r="DC9" s="365"/>
      <c r="DD9" s="365"/>
      <c r="DE9" s="365"/>
      <c r="DF9" s="365"/>
      <c r="DG9" s="365"/>
      <c r="DH9" s="365"/>
      <c r="DI9" s="366"/>
    </row>
    <row r="10" spans="1:119" ht="18.75" customHeight="1" thickBot="1" x14ac:dyDescent="0.25">
      <c r="A10" s="40"/>
      <c r="B10" s="526"/>
      <c r="C10" s="527"/>
      <c r="D10" s="527"/>
      <c r="E10" s="527"/>
      <c r="F10" s="527"/>
      <c r="G10" s="527"/>
      <c r="H10" s="527"/>
      <c r="I10" s="527"/>
      <c r="J10" s="527"/>
      <c r="K10" s="447"/>
      <c r="L10" s="367" t="s">
        <v>54</v>
      </c>
      <c r="M10" s="368"/>
      <c r="N10" s="368"/>
      <c r="O10" s="368"/>
      <c r="P10" s="368"/>
      <c r="Q10" s="369"/>
      <c r="R10" s="370">
        <v>19347</v>
      </c>
      <c r="S10" s="371"/>
      <c r="T10" s="371"/>
      <c r="U10" s="371"/>
      <c r="V10" s="373"/>
      <c r="W10" s="535"/>
      <c r="X10" s="345"/>
      <c r="Y10" s="345"/>
      <c r="Z10" s="345"/>
      <c r="AA10" s="345"/>
      <c r="AB10" s="345"/>
      <c r="AC10" s="345"/>
      <c r="AD10" s="345"/>
      <c r="AE10" s="345"/>
      <c r="AF10" s="345"/>
      <c r="AG10" s="345"/>
      <c r="AH10" s="345"/>
      <c r="AI10" s="345"/>
      <c r="AJ10" s="345"/>
      <c r="AK10" s="345"/>
      <c r="AL10" s="536"/>
      <c r="AM10" s="464" t="s">
        <v>55</v>
      </c>
      <c r="AN10" s="368"/>
      <c r="AO10" s="368"/>
      <c r="AP10" s="368"/>
      <c r="AQ10" s="368"/>
      <c r="AR10" s="368"/>
      <c r="AS10" s="368"/>
      <c r="AT10" s="369"/>
      <c r="AU10" s="444" t="s">
        <v>56</v>
      </c>
      <c r="AV10" s="445"/>
      <c r="AW10" s="445"/>
      <c r="AX10" s="445"/>
      <c r="AY10" s="374" t="s">
        <v>57</v>
      </c>
      <c r="AZ10" s="375"/>
      <c r="BA10" s="375"/>
      <c r="BB10" s="375"/>
      <c r="BC10" s="375"/>
      <c r="BD10" s="375"/>
      <c r="BE10" s="375"/>
      <c r="BF10" s="375"/>
      <c r="BG10" s="375"/>
      <c r="BH10" s="375"/>
      <c r="BI10" s="375"/>
      <c r="BJ10" s="375"/>
      <c r="BK10" s="375"/>
      <c r="BL10" s="375"/>
      <c r="BM10" s="376"/>
      <c r="BN10" s="394">
        <v>52</v>
      </c>
      <c r="BO10" s="395"/>
      <c r="BP10" s="395"/>
      <c r="BQ10" s="395"/>
      <c r="BR10" s="395"/>
      <c r="BS10" s="395"/>
      <c r="BT10" s="395"/>
      <c r="BU10" s="396"/>
      <c r="BV10" s="394">
        <v>80</v>
      </c>
      <c r="BW10" s="395"/>
      <c r="BX10" s="395"/>
      <c r="BY10" s="395"/>
      <c r="BZ10" s="395"/>
      <c r="CA10" s="395"/>
      <c r="CB10" s="395"/>
      <c r="CC10" s="396"/>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26"/>
      <c r="C11" s="527"/>
      <c r="D11" s="527"/>
      <c r="E11" s="527"/>
      <c r="F11" s="527"/>
      <c r="G11" s="527"/>
      <c r="H11" s="527"/>
      <c r="I11" s="527"/>
      <c r="J11" s="527"/>
      <c r="K11" s="447"/>
      <c r="L11" s="349" t="s">
        <v>59</v>
      </c>
      <c r="M11" s="350"/>
      <c r="N11" s="350"/>
      <c r="O11" s="350"/>
      <c r="P11" s="350"/>
      <c r="Q11" s="351"/>
      <c r="R11" s="523" t="s">
        <v>60</v>
      </c>
      <c r="S11" s="524"/>
      <c r="T11" s="524"/>
      <c r="U11" s="524"/>
      <c r="V11" s="525"/>
      <c r="W11" s="535"/>
      <c r="X11" s="345"/>
      <c r="Y11" s="345"/>
      <c r="Z11" s="345"/>
      <c r="AA11" s="345"/>
      <c r="AB11" s="345"/>
      <c r="AC11" s="345"/>
      <c r="AD11" s="345"/>
      <c r="AE11" s="345"/>
      <c r="AF11" s="345"/>
      <c r="AG11" s="345"/>
      <c r="AH11" s="345"/>
      <c r="AI11" s="345"/>
      <c r="AJ11" s="345"/>
      <c r="AK11" s="345"/>
      <c r="AL11" s="536"/>
      <c r="AM11" s="464" t="s">
        <v>61</v>
      </c>
      <c r="AN11" s="368"/>
      <c r="AO11" s="368"/>
      <c r="AP11" s="368"/>
      <c r="AQ11" s="368"/>
      <c r="AR11" s="368"/>
      <c r="AS11" s="368"/>
      <c r="AT11" s="369"/>
      <c r="AU11" s="444" t="s">
        <v>56</v>
      </c>
      <c r="AV11" s="445"/>
      <c r="AW11" s="445"/>
      <c r="AX11" s="445"/>
      <c r="AY11" s="374" t="s">
        <v>62</v>
      </c>
      <c r="AZ11" s="375"/>
      <c r="BA11" s="375"/>
      <c r="BB11" s="375"/>
      <c r="BC11" s="375"/>
      <c r="BD11" s="375"/>
      <c r="BE11" s="375"/>
      <c r="BF11" s="375"/>
      <c r="BG11" s="375"/>
      <c r="BH11" s="375"/>
      <c r="BI11" s="375"/>
      <c r="BJ11" s="375"/>
      <c r="BK11" s="375"/>
      <c r="BL11" s="375"/>
      <c r="BM11" s="376"/>
      <c r="BN11" s="394">
        <v>0</v>
      </c>
      <c r="BO11" s="395"/>
      <c r="BP11" s="395"/>
      <c r="BQ11" s="395"/>
      <c r="BR11" s="395"/>
      <c r="BS11" s="395"/>
      <c r="BT11" s="395"/>
      <c r="BU11" s="396"/>
      <c r="BV11" s="394">
        <v>0</v>
      </c>
      <c r="BW11" s="395"/>
      <c r="BX11" s="395"/>
      <c r="BY11" s="395"/>
      <c r="BZ11" s="395"/>
      <c r="CA11" s="395"/>
      <c r="CB11" s="395"/>
      <c r="CC11" s="396"/>
      <c r="CD11" s="403" t="s">
        <v>63</v>
      </c>
      <c r="CE11" s="348"/>
      <c r="CF11" s="348"/>
      <c r="CG11" s="348"/>
      <c r="CH11" s="348"/>
      <c r="CI11" s="348"/>
      <c r="CJ11" s="348"/>
      <c r="CK11" s="348"/>
      <c r="CL11" s="348"/>
      <c r="CM11" s="348"/>
      <c r="CN11" s="348"/>
      <c r="CO11" s="348"/>
      <c r="CP11" s="348"/>
      <c r="CQ11" s="348"/>
      <c r="CR11" s="348"/>
      <c r="CS11" s="404"/>
      <c r="CT11" s="499" t="s">
        <v>64</v>
      </c>
      <c r="CU11" s="500"/>
      <c r="CV11" s="500"/>
      <c r="CW11" s="500"/>
      <c r="CX11" s="500"/>
      <c r="CY11" s="500"/>
      <c r="CZ11" s="500"/>
      <c r="DA11" s="501"/>
      <c r="DB11" s="499" t="s">
        <v>64</v>
      </c>
      <c r="DC11" s="500"/>
      <c r="DD11" s="500"/>
      <c r="DE11" s="500"/>
      <c r="DF11" s="500"/>
      <c r="DG11" s="500"/>
      <c r="DH11" s="500"/>
      <c r="DI11" s="501"/>
    </row>
    <row r="12" spans="1:119" ht="18.75" customHeight="1" x14ac:dyDescent="0.2">
      <c r="A12" s="40"/>
      <c r="B12" s="502" t="s">
        <v>65</v>
      </c>
      <c r="C12" s="503"/>
      <c r="D12" s="503"/>
      <c r="E12" s="503"/>
      <c r="F12" s="503"/>
      <c r="G12" s="503"/>
      <c r="H12" s="503"/>
      <c r="I12" s="503"/>
      <c r="J12" s="503"/>
      <c r="K12" s="504"/>
      <c r="L12" s="511" t="s">
        <v>66</v>
      </c>
      <c r="M12" s="512"/>
      <c r="N12" s="512"/>
      <c r="O12" s="512"/>
      <c r="P12" s="512"/>
      <c r="Q12" s="513"/>
      <c r="R12" s="514">
        <v>17602</v>
      </c>
      <c r="S12" s="515"/>
      <c r="T12" s="515"/>
      <c r="U12" s="515"/>
      <c r="V12" s="516"/>
      <c r="W12" s="517" t="s">
        <v>24</v>
      </c>
      <c r="X12" s="445"/>
      <c r="Y12" s="445"/>
      <c r="Z12" s="445"/>
      <c r="AA12" s="445"/>
      <c r="AB12" s="518"/>
      <c r="AC12" s="519" t="s">
        <v>67</v>
      </c>
      <c r="AD12" s="520"/>
      <c r="AE12" s="520"/>
      <c r="AF12" s="520"/>
      <c r="AG12" s="521"/>
      <c r="AH12" s="519" t="s">
        <v>68</v>
      </c>
      <c r="AI12" s="520"/>
      <c r="AJ12" s="520"/>
      <c r="AK12" s="520"/>
      <c r="AL12" s="522"/>
      <c r="AM12" s="464" t="s">
        <v>69</v>
      </c>
      <c r="AN12" s="368"/>
      <c r="AO12" s="368"/>
      <c r="AP12" s="368"/>
      <c r="AQ12" s="368"/>
      <c r="AR12" s="368"/>
      <c r="AS12" s="368"/>
      <c r="AT12" s="369"/>
      <c r="AU12" s="444" t="s">
        <v>56</v>
      </c>
      <c r="AV12" s="445"/>
      <c r="AW12" s="445"/>
      <c r="AX12" s="445"/>
      <c r="AY12" s="374" t="s">
        <v>70</v>
      </c>
      <c r="AZ12" s="375"/>
      <c r="BA12" s="375"/>
      <c r="BB12" s="375"/>
      <c r="BC12" s="375"/>
      <c r="BD12" s="375"/>
      <c r="BE12" s="375"/>
      <c r="BF12" s="375"/>
      <c r="BG12" s="375"/>
      <c r="BH12" s="375"/>
      <c r="BI12" s="375"/>
      <c r="BJ12" s="375"/>
      <c r="BK12" s="375"/>
      <c r="BL12" s="375"/>
      <c r="BM12" s="376"/>
      <c r="BN12" s="394">
        <v>420000</v>
      </c>
      <c r="BO12" s="395"/>
      <c r="BP12" s="395"/>
      <c r="BQ12" s="395"/>
      <c r="BR12" s="395"/>
      <c r="BS12" s="395"/>
      <c r="BT12" s="395"/>
      <c r="BU12" s="396"/>
      <c r="BV12" s="394">
        <v>220000</v>
      </c>
      <c r="BW12" s="395"/>
      <c r="BX12" s="395"/>
      <c r="BY12" s="395"/>
      <c r="BZ12" s="395"/>
      <c r="CA12" s="395"/>
      <c r="CB12" s="395"/>
      <c r="CC12" s="396"/>
      <c r="CD12" s="403" t="s">
        <v>71</v>
      </c>
      <c r="CE12" s="348"/>
      <c r="CF12" s="348"/>
      <c r="CG12" s="348"/>
      <c r="CH12" s="348"/>
      <c r="CI12" s="348"/>
      <c r="CJ12" s="348"/>
      <c r="CK12" s="348"/>
      <c r="CL12" s="348"/>
      <c r="CM12" s="348"/>
      <c r="CN12" s="348"/>
      <c r="CO12" s="348"/>
      <c r="CP12" s="348"/>
      <c r="CQ12" s="348"/>
      <c r="CR12" s="348"/>
      <c r="CS12" s="404"/>
      <c r="CT12" s="499" t="s">
        <v>64</v>
      </c>
      <c r="CU12" s="500"/>
      <c r="CV12" s="500"/>
      <c r="CW12" s="500"/>
      <c r="CX12" s="500"/>
      <c r="CY12" s="500"/>
      <c r="CZ12" s="500"/>
      <c r="DA12" s="501"/>
      <c r="DB12" s="499" t="s">
        <v>64</v>
      </c>
      <c r="DC12" s="500"/>
      <c r="DD12" s="500"/>
      <c r="DE12" s="500"/>
      <c r="DF12" s="500"/>
      <c r="DG12" s="500"/>
      <c r="DH12" s="500"/>
      <c r="DI12" s="501"/>
    </row>
    <row r="13" spans="1:119" ht="18.75" customHeight="1" x14ac:dyDescent="0.2">
      <c r="A13" s="40"/>
      <c r="B13" s="505"/>
      <c r="C13" s="506"/>
      <c r="D13" s="506"/>
      <c r="E13" s="506"/>
      <c r="F13" s="506"/>
      <c r="G13" s="506"/>
      <c r="H13" s="506"/>
      <c r="I13" s="506"/>
      <c r="J13" s="506"/>
      <c r="K13" s="507"/>
      <c r="L13" s="49"/>
      <c r="M13" s="487" t="s">
        <v>72</v>
      </c>
      <c r="N13" s="488"/>
      <c r="O13" s="488"/>
      <c r="P13" s="488"/>
      <c r="Q13" s="489"/>
      <c r="R13" s="490">
        <v>17211</v>
      </c>
      <c r="S13" s="491"/>
      <c r="T13" s="491"/>
      <c r="U13" s="491"/>
      <c r="V13" s="492"/>
      <c r="W13" s="475" t="s">
        <v>73</v>
      </c>
      <c r="X13" s="408"/>
      <c r="Y13" s="408"/>
      <c r="Z13" s="408"/>
      <c r="AA13" s="408"/>
      <c r="AB13" s="409"/>
      <c r="AC13" s="370">
        <v>930</v>
      </c>
      <c r="AD13" s="371"/>
      <c r="AE13" s="371"/>
      <c r="AF13" s="371"/>
      <c r="AG13" s="372"/>
      <c r="AH13" s="370">
        <v>1036</v>
      </c>
      <c r="AI13" s="371"/>
      <c r="AJ13" s="371"/>
      <c r="AK13" s="371"/>
      <c r="AL13" s="373"/>
      <c r="AM13" s="464" t="s">
        <v>74</v>
      </c>
      <c r="AN13" s="368"/>
      <c r="AO13" s="368"/>
      <c r="AP13" s="368"/>
      <c r="AQ13" s="368"/>
      <c r="AR13" s="368"/>
      <c r="AS13" s="368"/>
      <c r="AT13" s="369"/>
      <c r="AU13" s="444" t="s">
        <v>56</v>
      </c>
      <c r="AV13" s="445"/>
      <c r="AW13" s="445"/>
      <c r="AX13" s="445"/>
      <c r="AY13" s="374" t="s">
        <v>75</v>
      </c>
      <c r="AZ13" s="375"/>
      <c r="BA13" s="375"/>
      <c r="BB13" s="375"/>
      <c r="BC13" s="375"/>
      <c r="BD13" s="375"/>
      <c r="BE13" s="375"/>
      <c r="BF13" s="375"/>
      <c r="BG13" s="375"/>
      <c r="BH13" s="375"/>
      <c r="BI13" s="375"/>
      <c r="BJ13" s="375"/>
      <c r="BK13" s="375"/>
      <c r="BL13" s="375"/>
      <c r="BM13" s="376"/>
      <c r="BN13" s="394">
        <v>-401407</v>
      </c>
      <c r="BO13" s="395"/>
      <c r="BP13" s="395"/>
      <c r="BQ13" s="395"/>
      <c r="BR13" s="395"/>
      <c r="BS13" s="395"/>
      <c r="BT13" s="395"/>
      <c r="BU13" s="396"/>
      <c r="BV13" s="394">
        <v>166884</v>
      </c>
      <c r="BW13" s="395"/>
      <c r="BX13" s="395"/>
      <c r="BY13" s="395"/>
      <c r="BZ13" s="395"/>
      <c r="CA13" s="395"/>
      <c r="CB13" s="395"/>
      <c r="CC13" s="396"/>
      <c r="CD13" s="403" t="s">
        <v>76</v>
      </c>
      <c r="CE13" s="348"/>
      <c r="CF13" s="348"/>
      <c r="CG13" s="348"/>
      <c r="CH13" s="348"/>
      <c r="CI13" s="348"/>
      <c r="CJ13" s="348"/>
      <c r="CK13" s="348"/>
      <c r="CL13" s="348"/>
      <c r="CM13" s="348"/>
      <c r="CN13" s="348"/>
      <c r="CO13" s="348"/>
      <c r="CP13" s="348"/>
      <c r="CQ13" s="348"/>
      <c r="CR13" s="348"/>
      <c r="CS13" s="404"/>
      <c r="CT13" s="364">
        <v>9.6999999999999993</v>
      </c>
      <c r="CU13" s="365"/>
      <c r="CV13" s="365"/>
      <c r="CW13" s="365"/>
      <c r="CX13" s="365"/>
      <c r="CY13" s="365"/>
      <c r="CZ13" s="365"/>
      <c r="DA13" s="366"/>
      <c r="DB13" s="364">
        <v>10.7</v>
      </c>
      <c r="DC13" s="365"/>
      <c r="DD13" s="365"/>
      <c r="DE13" s="365"/>
      <c r="DF13" s="365"/>
      <c r="DG13" s="365"/>
      <c r="DH13" s="365"/>
      <c r="DI13" s="366"/>
    </row>
    <row r="14" spans="1:119" ht="18.75" customHeight="1" thickBot="1" x14ac:dyDescent="0.25">
      <c r="A14" s="40"/>
      <c r="B14" s="505"/>
      <c r="C14" s="506"/>
      <c r="D14" s="506"/>
      <c r="E14" s="506"/>
      <c r="F14" s="506"/>
      <c r="G14" s="506"/>
      <c r="H14" s="506"/>
      <c r="I14" s="506"/>
      <c r="J14" s="506"/>
      <c r="K14" s="507"/>
      <c r="L14" s="480" t="s">
        <v>77</v>
      </c>
      <c r="M14" s="497"/>
      <c r="N14" s="497"/>
      <c r="O14" s="497"/>
      <c r="P14" s="497"/>
      <c r="Q14" s="498"/>
      <c r="R14" s="490">
        <v>17941</v>
      </c>
      <c r="S14" s="491"/>
      <c r="T14" s="491"/>
      <c r="U14" s="491"/>
      <c r="V14" s="492"/>
      <c r="W14" s="493"/>
      <c r="X14" s="411"/>
      <c r="Y14" s="411"/>
      <c r="Z14" s="411"/>
      <c r="AA14" s="411"/>
      <c r="AB14" s="412"/>
      <c r="AC14" s="483">
        <v>10.5</v>
      </c>
      <c r="AD14" s="484"/>
      <c r="AE14" s="484"/>
      <c r="AF14" s="484"/>
      <c r="AG14" s="485"/>
      <c r="AH14" s="483">
        <v>10.4</v>
      </c>
      <c r="AI14" s="484"/>
      <c r="AJ14" s="484"/>
      <c r="AK14" s="484"/>
      <c r="AL14" s="486"/>
      <c r="AM14" s="464"/>
      <c r="AN14" s="368"/>
      <c r="AO14" s="368"/>
      <c r="AP14" s="368"/>
      <c r="AQ14" s="368"/>
      <c r="AR14" s="368"/>
      <c r="AS14" s="368"/>
      <c r="AT14" s="369"/>
      <c r="AU14" s="444"/>
      <c r="AV14" s="445"/>
      <c r="AW14" s="445"/>
      <c r="AX14" s="445"/>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78</v>
      </c>
      <c r="CE14" s="401"/>
      <c r="CF14" s="401"/>
      <c r="CG14" s="401"/>
      <c r="CH14" s="401"/>
      <c r="CI14" s="401"/>
      <c r="CJ14" s="401"/>
      <c r="CK14" s="401"/>
      <c r="CL14" s="401"/>
      <c r="CM14" s="401"/>
      <c r="CN14" s="401"/>
      <c r="CO14" s="401"/>
      <c r="CP14" s="401"/>
      <c r="CQ14" s="401"/>
      <c r="CR14" s="401"/>
      <c r="CS14" s="402"/>
      <c r="CT14" s="494" t="s">
        <v>64</v>
      </c>
      <c r="CU14" s="495"/>
      <c r="CV14" s="495"/>
      <c r="CW14" s="495"/>
      <c r="CX14" s="495"/>
      <c r="CY14" s="495"/>
      <c r="CZ14" s="495"/>
      <c r="DA14" s="496"/>
      <c r="DB14" s="494" t="s">
        <v>64</v>
      </c>
      <c r="DC14" s="495"/>
      <c r="DD14" s="495"/>
      <c r="DE14" s="495"/>
      <c r="DF14" s="495"/>
      <c r="DG14" s="495"/>
      <c r="DH14" s="495"/>
      <c r="DI14" s="496"/>
    </row>
    <row r="15" spans="1:119" ht="18.75" customHeight="1" x14ac:dyDescent="0.2">
      <c r="A15" s="40"/>
      <c r="B15" s="505"/>
      <c r="C15" s="506"/>
      <c r="D15" s="506"/>
      <c r="E15" s="506"/>
      <c r="F15" s="506"/>
      <c r="G15" s="506"/>
      <c r="H15" s="506"/>
      <c r="I15" s="506"/>
      <c r="J15" s="506"/>
      <c r="K15" s="507"/>
      <c r="L15" s="49"/>
      <c r="M15" s="487" t="s">
        <v>72</v>
      </c>
      <c r="N15" s="488"/>
      <c r="O15" s="488"/>
      <c r="P15" s="488"/>
      <c r="Q15" s="489"/>
      <c r="R15" s="490">
        <v>17650</v>
      </c>
      <c r="S15" s="491"/>
      <c r="T15" s="491"/>
      <c r="U15" s="491"/>
      <c r="V15" s="492"/>
      <c r="W15" s="475" t="s">
        <v>79</v>
      </c>
      <c r="X15" s="408"/>
      <c r="Y15" s="408"/>
      <c r="Z15" s="408"/>
      <c r="AA15" s="408"/>
      <c r="AB15" s="409"/>
      <c r="AC15" s="370">
        <v>1852</v>
      </c>
      <c r="AD15" s="371"/>
      <c r="AE15" s="371"/>
      <c r="AF15" s="371"/>
      <c r="AG15" s="372"/>
      <c r="AH15" s="370">
        <v>2064</v>
      </c>
      <c r="AI15" s="371"/>
      <c r="AJ15" s="371"/>
      <c r="AK15" s="371"/>
      <c r="AL15" s="373"/>
      <c r="AM15" s="464"/>
      <c r="AN15" s="368"/>
      <c r="AO15" s="368"/>
      <c r="AP15" s="368"/>
      <c r="AQ15" s="368"/>
      <c r="AR15" s="368"/>
      <c r="AS15" s="368"/>
      <c r="AT15" s="369"/>
      <c r="AU15" s="444"/>
      <c r="AV15" s="445"/>
      <c r="AW15" s="445"/>
      <c r="AX15" s="445"/>
      <c r="AY15" s="386" t="s">
        <v>80</v>
      </c>
      <c r="AZ15" s="387"/>
      <c r="BA15" s="387"/>
      <c r="BB15" s="387"/>
      <c r="BC15" s="387"/>
      <c r="BD15" s="387"/>
      <c r="BE15" s="387"/>
      <c r="BF15" s="387"/>
      <c r="BG15" s="387"/>
      <c r="BH15" s="387"/>
      <c r="BI15" s="387"/>
      <c r="BJ15" s="387"/>
      <c r="BK15" s="387"/>
      <c r="BL15" s="387"/>
      <c r="BM15" s="388"/>
      <c r="BN15" s="389">
        <v>3211330</v>
      </c>
      <c r="BO15" s="390"/>
      <c r="BP15" s="390"/>
      <c r="BQ15" s="390"/>
      <c r="BR15" s="390"/>
      <c r="BS15" s="390"/>
      <c r="BT15" s="390"/>
      <c r="BU15" s="391"/>
      <c r="BV15" s="389">
        <v>3134637</v>
      </c>
      <c r="BW15" s="390"/>
      <c r="BX15" s="390"/>
      <c r="BY15" s="390"/>
      <c r="BZ15" s="390"/>
      <c r="CA15" s="390"/>
      <c r="CB15" s="390"/>
      <c r="CC15" s="391"/>
      <c r="CD15" s="477" t="s">
        <v>81</v>
      </c>
      <c r="CE15" s="478"/>
      <c r="CF15" s="478"/>
      <c r="CG15" s="478"/>
      <c r="CH15" s="478"/>
      <c r="CI15" s="478"/>
      <c r="CJ15" s="478"/>
      <c r="CK15" s="478"/>
      <c r="CL15" s="478"/>
      <c r="CM15" s="478"/>
      <c r="CN15" s="478"/>
      <c r="CO15" s="478"/>
      <c r="CP15" s="478"/>
      <c r="CQ15" s="478"/>
      <c r="CR15" s="478"/>
      <c r="CS15" s="479"/>
      <c r="CT15" s="50"/>
      <c r="CU15" s="51"/>
      <c r="CV15" s="51"/>
      <c r="CW15" s="51"/>
      <c r="CX15" s="51"/>
      <c r="CY15" s="51"/>
      <c r="CZ15" s="51"/>
      <c r="DA15" s="52"/>
      <c r="DB15" s="50"/>
      <c r="DC15" s="51"/>
      <c r="DD15" s="51"/>
      <c r="DE15" s="51"/>
      <c r="DF15" s="51"/>
      <c r="DG15" s="51"/>
      <c r="DH15" s="51"/>
      <c r="DI15" s="52"/>
    </row>
    <row r="16" spans="1:119" ht="18.75" customHeight="1" x14ac:dyDescent="0.2">
      <c r="A16" s="40"/>
      <c r="B16" s="505"/>
      <c r="C16" s="506"/>
      <c r="D16" s="506"/>
      <c r="E16" s="506"/>
      <c r="F16" s="506"/>
      <c r="G16" s="506"/>
      <c r="H16" s="506"/>
      <c r="I16" s="506"/>
      <c r="J16" s="506"/>
      <c r="K16" s="507"/>
      <c r="L16" s="480" t="s">
        <v>82</v>
      </c>
      <c r="M16" s="481"/>
      <c r="N16" s="481"/>
      <c r="O16" s="481"/>
      <c r="P16" s="481"/>
      <c r="Q16" s="482"/>
      <c r="R16" s="472" t="s">
        <v>83</v>
      </c>
      <c r="S16" s="473"/>
      <c r="T16" s="473"/>
      <c r="U16" s="473"/>
      <c r="V16" s="474"/>
      <c r="W16" s="493"/>
      <c r="X16" s="411"/>
      <c r="Y16" s="411"/>
      <c r="Z16" s="411"/>
      <c r="AA16" s="411"/>
      <c r="AB16" s="412"/>
      <c r="AC16" s="483">
        <v>21</v>
      </c>
      <c r="AD16" s="484"/>
      <c r="AE16" s="484"/>
      <c r="AF16" s="484"/>
      <c r="AG16" s="485"/>
      <c r="AH16" s="483">
        <v>20.7</v>
      </c>
      <c r="AI16" s="484"/>
      <c r="AJ16" s="484"/>
      <c r="AK16" s="484"/>
      <c r="AL16" s="486"/>
      <c r="AM16" s="464"/>
      <c r="AN16" s="368"/>
      <c r="AO16" s="368"/>
      <c r="AP16" s="368"/>
      <c r="AQ16" s="368"/>
      <c r="AR16" s="368"/>
      <c r="AS16" s="368"/>
      <c r="AT16" s="369"/>
      <c r="AU16" s="444"/>
      <c r="AV16" s="445"/>
      <c r="AW16" s="445"/>
      <c r="AX16" s="445"/>
      <c r="AY16" s="374" t="s">
        <v>84</v>
      </c>
      <c r="AZ16" s="375"/>
      <c r="BA16" s="375"/>
      <c r="BB16" s="375"/>
      <c r="BC16" s="375"/>
      <c r="BD16" s="375"/>
      <c r="BE16" s="375"/>
      <c r="BF16" s="375"/>
      <c r="BG16" s="375"/>
      <c r="BH16" s="375"/>
      <c r="BI16" s="375"/>
      <c r="BJ16" s="375"/>
      <c r="BK16" s="375"/>
      <c r="BL16" s="375"/>
      <c r="BM16" s="376"/>
      <c r="BN16" s="394">
        <v>8179792</v>
      </c>
      <c r="BO16" s="395"/>
      <c r="BP16" s="395"/>
      <c r="BQ16" s="395"/>
      <c r="BR16" s="395"/>
      <c r="BS16" s="395"/>
      <c r="BT16" s="395"/>
      <c r="BU16" s="396"/>
      <c r="BV16" s="394">
        <v>8072656</v>
      </c>
      <c r="BW16" s="395"/>
      <c r="BX16" s="395"/>
      <c r="BY16" s="395"/>
      <c r="BZ16" s="395"/>
      <c r="CA16" s="395"/>
      <c r="CB16" s="395"/>
      <c r="CC16" s="396"/>
      <c r="CD16" s="53"/>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x14ac:dyDescent="0.25">
      <c r="A17" s="40"/>
      <c r="B17" s="508"/>
      <c r="C17" s="509"/>
      <c r="D17" s="509"/>
      <c r="E17" s="509"/>
      <c r="F17" s="509"/>
      <c r="G17" s="509"/>
      <c r="H17" s="509"/>
      <c r="I17" s="509"/>
      <c r="J17" s="509"/>
      <c r="K17" s="510"/>
      <c r="L17" s="54"/>
      <c r="M17" s="469" t="s">
        <v>85</v>
      </c>
      <c r="N17" s="470"/>
      <c r="O17" s="470"/>
      <c r="P17" s="470"/>
      <c r="Q17" s="471"/>
      <c r="R17" s="472" t="s">
        <v>86</v>
      </c>
      <c r="S17" s="473"/>
      <c r="T17" s="473"/>
      <c r="U17" s="473"/>
      <c r="V17" s="474"/>
      <c r="W17" s="475" t="s">
        <v>87</v>
      </c>
      <c r="X17" s="408"/>
      <c r="Y17" s="408"/>
      <c r="Z17" s="408"/>
      <c r="AA17" s="408"/>
      <c r="AB17" s="409"/>
      <c r="AC17" s="370">
        <v>6037</v>
      </c>
      <c r="AD17" s="371"/>
      <c r="AE17" s="371"/>
      <c r="AF17" s="371"/>
      <c r="AG17" s="372"/>
      <c r="AH17" s="370">
        <v>6876</v>
      </c>
      <c r="AI17" s="371"/>
      <c r="AJ17" s="371"/>
      <c r="AK17" s="371"/>
      <c r="AL17" s="373"/>
      <c r="AM17" s="464"/>
      <c r="AN17" s="368"/>
      <c r="AO17" s="368"/>
      <c r="AP17" s="368"/>
      <c r="AQ17" s="368"/>
      <c r="AR17" s="368"/>
      <c r="AS17" s="368"/>
      <c r="AT17" s="369"/>
      <c r="AU17" s="444"/>
      <c r="AV17" s="445"/>
      <c r="AW17" s="445"/>
      <c r="AX17" s="445"/>
      <c r="AY17" s="374" t="s">
        <v>88</v>
      </c>
      <c r="AZ17" s="375"/>
      <c r="BA17" s="375"/>
      <c r="BB17" s="375"/>
      <c r="BC17" s="375"/>
      <c r="BD17" s="375"/>
      <c r="BE17" s="375"/>
      <c r="BF17" s="375"/>
      <c r="BG17" s="375"/>
      <c r="BH17" s="375"/>
      <c r="BI17" s="375"/>
      <c r="BJ17" s="375"/>
      <c r="BK17" s="375"/>
      <c r="BL17" s="375"/>
      <c r="BM17" s="376"/>
      <c r="BN17" s="394">
        <v>4069547</v>
      </c>
      <c r="BO17" s="395"/>
      <c r="BP17" s="395"/>
      <c r="BQ17" s="395"/>
      <c r="BR17" s="395"/>
      <c r="BS17" s="395"/>
      <c r="BT17" s="395"/>
      <c r="BU17" s="396"/>
      <c r="BV17" s="394">
        <v>3972647</v>
      </c>
      <c r="BW17" s="395"/>
      <c r="BX17" s="395"/>
      <c r="BY17" s="395"/>
      <c r="BZ17" s="395"/>
      <c r="CA17" s="395"/>
      <c r="CB17" s="395"/>
      <c r="CC17" s="396"/>
      <c r="CD17" s="53"/>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x14ac:dyDescent="0.25">
      <c r="A18" s="40"/>
      <c r="B18" s="446" t="s">
        <v>89</v>
      </c>
      <c r="C18" s="447"/>
      <c r="D18" s="447"/>
      <c r="E18" s="448"/>
      <c r="F18" s="448"/>
      <c r="G18" s="448"/>
      <c r="H18" s="448"/>
      <c r="I18" s="448"/>
      <c r="J18" s="448"/>
      <c r="K18" s="448"/>
      <c r="L18" s="465">
        <v>781.08</v>
      </c>
      <c r="M18" s="465"/>
      <c r="N18" s="465"/>
      <c r="O18" s="465"/>
      <c r="P18" s="465"/>
      <c r="Q18" s="465"/>
      <c r="R18" s="466"/>
      <c r="S18" s="466"/>
      <c r="T18" s="466"/>
      <c r="U18" s="466"/>
      <c r="V18" s="467"/>
      <c r="W18" s="460"/>
      <c r="X18" s="461"/>
      <c r="Y18" s="461"/>
      <c r="Z18" s="461"/>
      <c r="AA18" s="461"/>
      <c r="AB18" s="476"/>
      <c r="AC18" s="358">
        <v>68.5</v>
      </c>
      <c r="AD18" s="359"/>
      <c r="AE18" s="359"/>
      <c r="AF18" s="359"/>
      <c r="AG18" s="468"/>
      <c r="AH18" s="358">
        <v>68.900000000000006</v>
      </c>
      <c r="AI18" s="359"/>
      <c r="AJ18" s="359"/>
      <c r="AK18" s="359"/>
      <c r="AL18" s="360"/>
      <c r="AM18" s="464"/>
      <c r="AN18" s="368"/>
      <c r="AO18" s="368"/>
      <c r="AP18" s="368"/>
      <c r="AQ18" s="368"/>
      <c r="AR18" s="368"/>
      <c r="AS18" s="368"/>
      <c r="AT18" s="369"/>
      <c r="AU18" s="444"/>
      <c r="AV18" s="445"/>
      <c r="AW18" s="445"/>
      <c r="AX18" s="445"/>
      <c r="AY18" s="374" t="s">
        <v>90</v>
      </c>
      <c r="AZ18" s="375"/>
      <c r="BA18" s="375"/>
      <c r="BB18" s="375"/>
      <c r="BC18" s="375"/>
      <c r="BD18" s="375"/>
      <c r="BE18" s="375"/>
      <c r="BF18" s="375"/>
      <c r="BG18" s="375"/>
      <c r="BH18" s="375"/>
      <c r="BI18" s="375"/>
      <c r="BJ18" s="375"/>
      <c r="BK18" s="375"/>
      <c r="BL18" s="375"/>
      <c r="BM18" s="376"/>
      <c r="BN18" s="394">
        <v>8797502</v>
      </c>
      <c r="BO18" s="395"/>
      <c r="BP18" s="395"/>
      <c r="BQ18" s="395"/>
      <c r="BR18" s="395"/>
      <c r="BS18" s="395"/>
      <c r="BT18" s="395"/>
      <c r="BU18" s="396"/>
      <c r="BV18" s="394">
        <v>8780510</v>
      </c>
      <c r="BW18" s="395"/>
      <c r="BX18" s="395"/>
      <c r="BY18" s="395"/>
      <c r="BZ18" s="395"/>
      <c r="CA18" s="395"/>
      <c r="CB18" s="395"/>
      <c r="CC18" s="396"/>
      <c r="CD18" s="53"/>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x14ac:dyDescent="0.25">
      <c r="A19" s="40"/>
      <c r="B19" s="446" t="s">
        <v>91</v>
      </c>
      <c r="C19" s="447"/>
      <c r="D19" s="447"/>
      <c r="E19" s="448"/>
      <c r="F19" s="448"/>
      <c r="G19" s="448"/>
      <c r="H19" s="448"/>
      <c r="I19" s="448"/>
      <c r="J19" s="448"/>
      <c r="K19" s="448"/>
      <c r="L19" s="449">
        <v>22</v>
      </c>
      <c r="M19" s="449"/>
      <c r="N19" s="449"/>
      <c r="O19" s="449"/>
      <c r="P19" s="449"/>
      <c r="Q19" s="449"/>
      <c r="R19" s="450"/>
      <c r="S19" s="450"/>
      <c r="T19" s="450"/>
      <c r="U19" s="450"/>
      <c r="V19" s="451"/>
      <c r="W19" s="458"/>
      <c r="X19" s="459"/>
      <c r="Y19" s="459"/>
      <c r="Z19" s="459"/>
      <c r="AA19" s="459"/>
      <c r="AB19" s="459"/>
      <c r="AC19" s="462"/>
      <c r="AD19" s="462"/>
      <c r="AE19" s="462"/>
      <c r="AF19" s="462"/>
      <c r="AG19" s="462"/>
      <c r="AH19" s="462"/>
      <c r="AI19" s="462"/>
      <c r="AJ19" s="462"/>
      <c r="AK19" s="462"/>
      <c r="AL19" s="463"/>
      <c r="AM19" s="464"/>
      <c r="AN19" s="368"/>
      <c r="AO19" s="368"/>
      <c r="AP19" s="368"/>
      <c r="AQ19" s="368"/>
      <c r="AR19" s="368"/>
      <c r="AS19" s="368"/>
      <c r="AT19" s="369"/>
      <c r="AU19" s="444"/>
      <c r="AV19" s="445"/>
      <c r="AW19" s="445"/>
      <c r="AX19" s="445"/>
      <c r="AY19" s="374" t="s">
        <v>92</v>
      </c>
      <c r="AZ19" s="375"/>
      <c r="BA19" s="375"/>
      <c r="BB19" s="375"/>
      <c r="BC19" s="375"/>
      <c r="BD19" s="375"/>
      <c r="BE19" s="375"/>
      <c r="BF19" s="375"/>
      <c r="BG19" s="375"/>
      <c r="BH19" s="375"/>
      <c r="BI19" s="375"/>
      <c r="BJ19" s="375"/>
      <c r="BK19" s="375"/>
      <c r="BL19" s="375"/>
      <c r="BM19" s="376"/>
      <c r="BN19" s="394">
        <v>11027430</v>
      </c>
      <c r="BO19" s="395"/>
      <c r="BP19" s="395"/>
      <c r="BQ19" s="395"/>
      <c r="BR19" s="395"/>
      <c r="BS19" s="395"/>
      <c r="BT19" s="395"/>
      <c r="BU19" s="396"/>
      <c r="BV19" s="394">
        <v>10896895</v>
      </c>
      <c r="BW19" s="395"/>
      <c r="BX19" s="395"/>
      <c r="BY19" s="395"/>
      <c r="BZ19" s="395"/>
      <c r="CA19" s="395"/>
      <c r="CB19" s="395"/>
      <c r="CC19" s="396"/>
      <c r="CD19" s="53"/>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x14ac:dyDescent="0.25">
      <c r="A20" s="40"/>
      <c r="B20" s="446" t="s">
        <v>93</v>
      </c>
      <c r="C20" s="447"/>
      <c r="D20" s="447"/>
      <c r="E20" s="448"/>
      <c r="F20" s="448"/>
      <c r="G20" s="448"/>
      <c r="H20" s="448"/>
      <c r="I20" s="448"/>
      <c r="J20" s="448"/>
      <c r="K20" s="448"/>
      <c r="L20" s="449">
        <v>6959</v>
      </c>
      <c r="M20" s="449"/>
      <c r="N20" s="449"/>
      <c r="O20" s="449"/>
      <c r="P20" s="449"/>
      <c r="Q20" s="449"/>
      <c r="R20" s="450"/>
      <c r="S20" s="450"/>
      <c r="T20" s="450"/>
      <c r="U20" s="450"/>
      <c r="V20" s="451"/>
      <c r="W20" s="460"/>
      <c r="X20" s="461"/>
      <c r="Y20" s="461"/>
      <c r="Z20" s="461"/>
      <c r="AA20" s="461"/>
      <c r="AB20" s="461"/>
      <c r="AC20" s="452"/>
      <c r="AD20" s="452"/>
      <c r="AE20" s="452"/>
      <c r="AF20" s="452"/>
      <c r="AG20" s="452"/>
      <c r="AH20" s="452"/>
      <c r="AI20" s="452"/>
      <c r="AJ20" s="452"/>
      <c r="AK20" s="452"/>
      <c r="AL20" s="453"/>
      <c r="AM20" s="454"/>
      <c r="AN20" s="350"/>
      <c r="AO20" s="350"/>
      <c r="AP20" s="350"/>
      <c r="AQ20" s="350"/>
      <c r="AR20" s="350"/>
      <c r="AS20" s="350"/>
      <c r="AT20" s="351"/>
      <c r="AU20" s="455"/>
      <c r="AV20" s="456"/>
      <c r="AW20" s="456"/>
      <c r="AX20" s="457"/>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53"/>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x14ac:dyDescent="0.25">
      <c r="A21" s="40"/>
      <c r="B21" s="424" t="s">
        <v>94</v>
      </c>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6"/>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53"/>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x14ac:dyDescent="0.2">
      <c r="A22" s="40"/>
      <c r="B22" s="427" t="s">
        <v>95</v>
      </c>
      <c r="C22" s="428"/>
      <c r="D22" s="429"/>
      <c r="E22" s="436" t="s">
        <v>24</v>
      </c>
      <c r="F22" s="408"/>
      <c r="G22" s="408"/>
      <c r="H22" s="408"/>
      <c r="I22" s="408"/>
      <c r="J22" s="408"/>
      <c r="K22" s="409"/>
      <c r="L22" s="436" t="s">
        <v>96</v>
      </c>
      <c r="M22" s="408"/>
      <c r="N22" s="408"/>
      <c r="O22" s="408"/>
      <c r="P22" s="409"/>
      <c r="Q22" s="418" t="s">
        <v>97</v>
      </c>
      <c r="R22" s="419"/>
      <c r="S22" s="419"/>
      <c r="T22" s="419"/>
      <c r="U22" s="419"/>
      <c r="V22" s="437"/>
      <c r="W22" s="439" t="s">
        <v>98</v>
      </c>
      <c r="X22" s="428"/>
      <c r="Y22" s="429"/>
      <c r="Z22" s="436" t="s">
        <v>24</v>
      </c>
      <c r="AA22" s="408"/>
      <c r="AB22" s="408"/>
      <c r="AC22" s="408"/>
      <c r="AD22" s="408"/>
      <c r="AE22" s="408"/>
      <c r="AF22" s="408"/>
      <c r="AG22" s="409"/>
      <c r="AH22" s="407" t="s">
        <v>99</v>
      </c>
      <c r="AI22" s="408"/>
      <c r="AJ22" s="408"/>
      <c r="AK22" s="408"/>
      <c r="AL22" s="409"/>
      <c r="AM22" s="407" t="s">
        <v>100</v>
      </c>
      <c r="AN22" s="413"/>
      <c r="AO22" s="413"/>
      <c r="AP22" s="413"/>
      <c r="AQ22" s="413"/>
      <c r="AR22" s="414"/>
      <c r="AS22" s="418" t="s">
        <v>97</v>
      </c>
      <c r="AT22" s="419"/>
      <c r="AU22" s="419"/>
      <c r="AV22" s="419"/>
      <c r="AW22" s="419"/>
      <c r="AX22" s="420"/>
      <c r="AY22" s="386" t="s">
        <v>101</v>
      </c>
      <c r="AZ22" s="387"/>
      <c r="BA22" s="387"/>
      <c r="BB22" s="387"/>
      <c r="BC22" s="387"/>
      <c r="BD22" s="387"/>
      <c r="BE22" s="387"/>
      <c r="BF22" s="387"/>
      <c r="BG22" s="387"/>
      <c r="BH22" s="387"/>
      <c r="BI22" s="387"/>
      <c r="BJ22" s="387"/>
      <c r="BK22" s="387"/>
      <c r="BL22" s="387"/>
      <c r="BM22" s="388"/>
      <c r="BN22" s="389">
        <v>8969822</v>
      </c>
      <c r="BO22" s="390"/>
      <c r="BP22" s="390"/>
      <c r="BQ22" s="390"/>
      <c r="BR22" s="390"/>
      <c r="BS22" s="390"/>
      <c r="BT22" s="390"/>
      <c r="BU22" s="391"/>
      <c r="BV22" s="389">
        <v>9692773</v>
      </c>
      <c r="BW22" s="390"/>
      <c r="BX22" s="390"/>
      <c r="BY22" s="390"/>
      <c r="BZ22" s="390"/>
      <c r="CA22" s="390"/>
      <c r="CB22" s="390"/>
      <c r="CC22" s="391"/>
      <c r="CD22" s="53"/>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x14ac:dyDescent="0.2">
      <c r="A23" s="40"/>
      <c r="B23" s="430"/>
      <c r="C23" s="431"/>
      <c r="D23" s="432"/>
      <c r="E23" s="410"/>
      <c r="F23" s="411"/>
      <c r="G23" s="411"/>
      <c r="H23" s="411"/>
      <c r="I23" s="411"/>
      <c r="J23" s="411"/>
      <c r="K23" s="412"/>
      <c r="L23" s="410"/>
      <c r="M23" s="411"/>
      <c r="N23" s="411"/>
      <c r="O23" s="411"/>
      <c r="P23" s="412"/>
      <c r="Q23" s="421"/>
      <c r="R23" s="422"/>
      <c r="S23" s="422"/>
      <c r="T23" s="422"/>
      <c r="U23" s="422"/>
      <c r="V23" s="438"/>
      <c r="W23" s="440"/>
      <c r="X23" s="431"/>
      <c r="Y23" s="432"/>
      <c r="Z23" s="410"/>
      <c r="AA23" s="411"/>
      <c r="AB23" s="411"/>
      <c r="AC23" s="411"/>
      <c r="AD23" s="411"/>
      <c r="AE23" s="411"/>
      <c r="AF23" s="411"/>
      <c r="AG23" s="412"/>
      <c r="AH23" s="410"/>
      <c r="AI23" s="411"/>
      <c r="AJ23" s="411"/>
      <c r="AK23" s="411"/>
      <c r="AL23" s="412"/>
      <c r="AM23" s="415"/>
      <c r="AN23" s="416"/>
      <c r="AO23" s="416"/>
      <c r="AP23" s="416"/>
      <c r="AQ23" s="416"/>
      <c r="AR23" s="417"/>
      <c r="AS23" s="421"/>
      <c r="AT23" s="422"/>
      <c r="AU23" s="422"/>
      <c r="AV23" s="422"/>
      <c r="AW23" s="422"/>
      <c r="AX23" s="423"/>
      <c r="AY23" s="374" t="s">
        <v>102</v>
      </c>
      <c r="AZ23" s="375"/>
      <c r="BA23" s="375"/>
      <c r="BB23" s="375"/>
      <c r="BC23" s="375"/>
      <c r="BD23" s="375"/>
      <c r="BE23" s="375"/>
      <c r="BF23" s="375"/>
      <c r="BG23" s="375"/>
      <c r="BH23" s="375"/>
      <c r="BI23" s="375"/>
      <c r="BJ23" s="375"/>
      <c r="BK23" s="375"/>
      <c r="BL23" s="375"/>
      <c r="BM23" s="376"/>
      <c r="BN23" s="394">
        <v>7458047</v>
      </c>
      <c r="BO23" s="395"/>
      <c r="BP23" s="395"/>
      <c r="BQ23" s="395"/>
      <c r="BR23" s="395"/>
      <c r="BS23" s="395"/>
      <c r="BT23" s="395"/>
      <c r="BU23" s="396"/>
      <c r="BV23" s="394">
        <v>7931838</v>
      </c>
      <c r="BW23" s="395"/>
      <c r="BX23" s="395"/>
      <c r="BY23" s="395"/>
      <c r="BZ23" s="395"/>
      <c r="CA23" s="395"/>
      <c r="CB23" s="395"/>
      <c r="CC23" s="396"/>
      <c r="CD23" s="53"/>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x14ac:dyDescent="0.25">
      <c r="A24" s="40"/>
      <c r="B24" s="430"/>
      <c r="C24" s="431"/>
      <c r="D24" s="432"/>
      <c r="E24" s="367" t="s">
        <v>103</v>
      </c>
      <c r="F24" s="368"/>
      <c r="G24" s="368"/>
      <c r="H24" s="368"/>
      <c r="I24" s="368"/>
      <c r="J24" s="368"/>
      <c r="K24" s="369"/>
      <c r="L24" s="370">
        <v>1</v>
      </c>
      <c r="M24" s="371"/>
      <c r="N24" s="371"/>
      <c r="O24" s="371"/>
      <c r="P24" s="372"/>
      <c r="Q24" s="370">
        <v>6800</v>
      </c>
      <c r="R24" s="371"/>
      <c r="S24" s="371"/>
      <c r="T24" s="371"/>
      <c r="U24" s="371"/>
      <c r="V24" s="372"/>
      <c r="W24" s="440"/>
      <c r="X24" s="431"/>
      <c r="Y24" s="432"/>
      <c r="Z24" s="367" t="s">
        <v>104</v>
      </c>
      <c r="AA24" s="368"/>
      <c r="AB24" s="368"/>
      <c r="AC24" s="368"/>
      <c r="AD24" s="368"/>
      <c r="AE24" s="368"/>
      <c r="AF24" s="368"/>
      <c r="AG24" s="369"/>
      <c r="AH24" s="370">
        <v>177</v>
      </c>
      <c r="AI24" s="371"/>
      <c r="AJ24" s="371"/>
      <c r="AK24" s="371"/>
      <c r="AL24" s="372"/>
      <c r="AM24" s="370">
        <v>599676</v>
      </c>
      <c r="AN24" s="371"/>
      <c r="AO24" s="371"/>
      <c r="AP24" s="371"/>
      <c r="AQ24" s="371"/>
      <c r="AR24" s="372"/>
      <c r="AS24" s="370">
        <v>3388</v>
      </c>
      <c r="AT24" s="371"/>
      <c r="AU24" s="371"/>
      <c r="AV24" s="371"/>
      <c r="AW24" s="371"/>
      <c r="AX24" s="373"/>
      <c r="AY24" s="361" t="s">
        <v>105</v>
      </c>
      <c r="AZ24" s="362"/>
      <c r="BA24" s="362"/>
      <c r="BB24" s="362"/>
      <c r="BC24" s="362"/>
      <c r="BD24" s="362"/>
      <c r="BE24" s="362"/>
      <c r="BF24" s="362"/>
      <c r="BG24" s="362"/>
      <c r="BH24" s="362"/>
      <c r="BI24" s="362"/>
      <c r="BJ24" s="362"/>
      <c r="BK24" s="362"/>
      <c r="BL24" s="362"/>
      <c r="BM24" s="363"/>
      <c r="BN24" s="394">
        <v>6307057</v>
      </c>
      <c r="BO24" s="395"/>
      <c r="BP24" s="395"/>
      <c r="BQ24" s="395"/>
      <c r="BR24" s="395"/>
      <c r="BS24" s="395"/>
      <c r="BT24" s="395"/>
      <c r="BU24" s="396"/>
      <c r="BV24" s="394">
        <v>6335966</v>
      </c>
      <c r="BW24" s="395"/>
      <c r="BX24" s="395"/>
      <c r="BY24" s="395"/>
      <c r="BZ24" s="395"/>
      <c r="CA24" s="395"/>
      <c r="CB24" s="395"/>
      <c r="CC24" s="396"/>
      <c r="CD24" s="53"/>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x14ac:dyDescent="0.2">
      <c r="A25" s="40"/>
      <c r="B25" s="430"/>
      <c r="C25" s="431"/>
      <c r="D25" s="432"/>
      <c r="E25" s="367" t="s">
        <v>106</v>
      </c>
      <c r="F25" s="368"/>
      <c r="G25" s="368"/>
      <c r="H25" s="368"/>
      <c r="I25" s="368"/>
      <c r="J25" s="368"/>
      <c r="K25" s="369"/>
      <c r="L25" s="370">
        <v>1</v>
      </c>
      <c r="M25" s="371"/>
      <c r="N25" s="371"/>
      <c r="O25" s="371"/>
      <c r="P25" s="372"/>
      <c r="Q25" s="370">
        <v>5540</v>
      </c>
      <c r="R25" s="371"/>
      <c r="S25" s="371"/>
      <c r="T25" s="371"/>
      <c r="U25" s="371"/>
      <c r="V25" s="372"/>
      <c r="W25" s="440"/>
      <c r="X25" s="431"/>
      <c r="Y25" s="432"/>
      <c r="Z25" s="367" t="s">
        <v>107</v>
      </c>
      <c r="AA25" s="368"/>
      <c r="AB25" s="368"/>
      <c r="AC25" s="368"/>
      <c r="AD25" s="368"/>
      <c r="AE25" s="368"/>
      <c r="AF25" s="368"/>
      <c r="AG25" s="369"/>
      <c r="AH25" s="370" t="s">
        <v>64</v>
      </c>
      <c r="AI25" s="371"/>
      <c r="AJ25" s="371"/>
      <c r="AK25" s="371"/>
      <c r="AL25" s="372"/>
      <c r="AM25" s="370" t="s">
        <v>64</v>
      </c>
      <c r="AN25" s="371"/>
      <c r="AO25" s="371"/>
      <c r="AP25" s="371"/>
      <c r="AQ25" s="371"/>
      <c r="AR25" s="372"/>
      <c r="AS25" s="370" t="s">
        <v>64</v>
      </c>
      <c r="AT25" s="371"/>
      <c r="AU25" s="371"/>
      <c r="AV25" s="371"/>
      <c r="AW25" s="371"/>
      <c r="AX25" s="373"/>
      <c r="AY25" s="386" t="s">
        <v>108</v>
      </c>
      <c r="AZ25" s="387"/>
      <c r="BA25" s="387"/>
      <c r="BB25" s="387"/>
      <c r="BC25" s="387"/>
      <c r="BD25" s="387"/>
      <c r="BE25" s="387"/>
      <c r="BF25" s="387"/>
      <c r="BG25" s="387"/>
      <c r="BH25" s="387"/>
      <c r="BI25" s="387"/>
      <c r="BJ25" s="387"/>
      <c r="BK25" s="387"/>
      <c r="BL25" s="387"/>
      <c r="BM25" s="388"/>
      <c r="BN25" s="389">
        <v>72694</v>
      </c>
      <c r="BO25" s="390"/>
      <c r="BP25" s="390"/>
      <c r="BQ25" s="390"/>
      <c r="BR25" s="390"/>
      <c r="BS25" s="390"/>
      <c r="BT25" s="390"/>
      <c r="BU25" s="391"/>
      <c r="BV25" s="389">
        <v>45345</v>
      </c>
      <c r="BW25" s="390"/>
      <c r="BX25" s="390"/>
      <c r="BY25" s="390"/>
      <c r="BZ25" s="390"/>
      <c r="CA25" s="390"/>
      <c r="CB25" s="390"/>
      <c r="CC25" s="391"/>
      <c r="CD25" s="53"/>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x14ac:dyDescent="0.2">
      <c r="A26" s="40"/>
      <c r="B26" s="430"/>
      <c r="C26" s="431"/>
      <c r="D26" s="432"/>
      <c r="E26" s="367" t="s">
        <v>109</v>
      </c>
      <c r="F26" s="368"/>
      <c r="G26" s="368"/>
      <c r="H26" s="368"/>
      <c r="I26" s="368"/>
      <c r="J26" s="368"/>
      <c r="K26" s="369"/>
      <c r="L26" s="370">
        <v>1</v>
      </c>
      <c r="M26" s="371"/>
      <c r="N26" s="371"/>
      <c r="O26" s="371"/>
      <c r="P26" s="372"/>
      <c r="Q26" s="370">
        <v>5100</v>
      </c>
      <c r="R26" s="371"/>
      <c r="S26" s="371"/>
      <c r="T26" s="371"/>
      <c r="U26" s="371"/>
      <c r="V26" s="372"/>
      <c r="W26" s="440"/>
      <c r="X26" s="431"/>
      <c r="Y26" s="432"/>
      <c r="Z26" s="367" t="s">
        <v>110</v>
      </c>
      <c r="AA26" s="405"/>
      <c r="AB26" s="405"/>
      <c r="AC26" s="405"/>
      <c r="AD26" s="405"/>
      <c r="AE26" s="405"/>
      <c r="AF26" s="405"/>
      <c r="AG26" s="406"/>
      <c r="AH26" s="370">
        <v>6</v>
      </c>
      <c r="AI26" s="371"/>
      <c r="AJ26" s="371"/>
      <c r="AK26" s="371"/>
      <c r="AL26" s="372"/>
      <c r="AM26" s="370">
        <v>17322</v>
      </c>
      <c r="AN26" s="371"/>
      <c r="AO26" s="371"/>
      <c r="AP26" s="371"/>
      <c r="AQ26" s="371"/>
      <c r="AR26" s="372"/>
      <c r="AS26" s="370">
        <v>2887</v>
      </c>
      <c r="AT26" s="371"/>
      <c r="AU26" s="371"/>
      <c r="AV26" s="371"/>
      <c r="AW26" s="371"/>
      <c r="AX26" s="373"/>
      <c r="AY26" s="403" t="s">
        <v>111</v>
      </c>
      <c r="AZ26" s="348"/>
      <c r="BA26" s="348"/>
      <c r="BB26" s="348"/>
      <c r="BC26" s="348"/>
      <c r="BD26" s="348"/>
      <c r="BE26" s="348"/>
      <c r="BF26" s="348"/>
      <c r="BG26" s="348"/>
      <c r="BH26" s="348"/>
      <c r="BI26" s="348"/>
      <c r="BJ26" s="348"/>
      <c r="BK26" s="348"/>
      <c r="BL26" s="348"/>
      <c r="BM26" s="404"/>
      <c r="BN26" s="394" t="s">
        <v>64</v>
      </c>
      <c r="BO26" s="395"/>
      <c r="BP26" s="395"/>
      <c r="BQ26" s="395"/>
      <c r="BR26" s="395"/>
      <c r="BS26" s="395"/>
      <c r="BT26" s="395"/>
      <c r="BU26" s="396"/>
      <c r="BV26" s="394" t="s">
        <v>64</v>
      </c>
      <c r="BW26" s="395"/>
      <c r="BX26" s="395"/>
      <c r="BY26" s="395"/>
      <c r="BZ26" s="395"/>
      <c r="CA26" s="395"/>
      <c r="CB26" s="395"/>
      <c r="CC26" s="396"/>
      <c r="CD26" s="53"/>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x14ac:dyDescent="0.25">
      <c r="A27" s="40"/>
      <c r="B27" s="430"/>
      <c r="C27" s="431"/>
      <c r="D27" s="432"/>
      <c r="E27" s="367" t="s">
        <v>112</v>
      </c>
      <c r="F27" s="368"/>
      <c r="G27" s="368"/>
      <c r="H27" s="368"/>
      <c r="I27" s="368"/>
      <c r="J27" s="368"/>
      <c r="K27" s="369"/>
      <c r="L27" s="370">
        <v>1</v>
      </c>
      <c r="M27" s="371"/>
      <c r="N27" s="371"/>
      <c r="O27" s="371"/>
      <c r="P27" s="372"/>
      <c r="Q27" s="370">
        <v>3780</v>
      </c>
      <c r="R27" s="371"/>
      <c r="S27" s="371"/>
      <c r="T27" s="371"/>
      <c r="U27" s="371"/>
      <c r="V27" s="372"/>
      <c r="W27" s="440"/>
      <c r="X27" s="431"/>
      <c r="Y27" s="432"/>
      <c r="Z27" s="367" t="s">
        <v>113</v>
      </c>
      <c r="AA27" s="368"/>
      <c r="AB27" s="368"/>
      <c r="AC27" s="368"/>
      <c r="AD27" s="368"/>
      <c r="AE27" s="368"/>
      <c r="AF27" s="368"/>
      <c r="AG27" s="369"/>
      <c r="AH27" s="370">
        <v>11</v>
      </c>
      <c r="AI27" s="371"/>
      <c r="AJ27" s="371"/>
      <c r="AK27" s="371"/>
      <c r="AL27" s="372"/>
      <c r="AM27" s="370">
        <v>40930</v>
      </c>
      <c r="AN27" s="371"/>
      <c r="AO27" s="371"/>
      <c r="AP27" s="371"/>
      <c r="AQ27" s="371"/>
      <c r="AR27" s="372"/>
      <c r="AS27" s="370">
        <v>3721</v>
      </c>
      <c r="AT27" s="371"/>
      <c r="AU27" s="371"/>
      <c r="AV27" s="371"/>
      <c r="AW27" s="371"/>
      <c r="AX27" s="373"/>
      <c r="AY27" s="400" t="s">
        <v>114</v>
      </c>
      <c r="AZ27" s="401"/>
      <c r="BA27" s="401"/>
      <c r="BB27" s="401"/>
      <c r="BC27" s="401"/>
      <c r="BD27" s="401"/>
      <c r="BE27" s="401"/>
      <c r="BF27" s="401"/>
      <c r="BG27" s="401"/>
      <c r="BH27" s="401"/>
      <c r="BI27" s="401"/>
      <c r="BJ27" s="401"/>
      <c r="BK27" s="401"/>
      <c r="BL27" s="401"/>
      <c r="BM27" s="402"/>
      <c r="BN27" s="397">
        <v>10507</v>
      </c>
      <c r="BO27" s="398"/>
      <c r="BP27" s="398"/>
      <c r="BQ27" s="398"/>
      <c r="BR27" s="398"/>
      <c r="BS27" s="398"/>
      <c r="BT27" s="398"/>
      <c r="BU27" s="399"/>
      <c r="BV27" s="397">
        <v>10506</v>
      </c>
      <c r="BW27" s="398"/>
      <c r="BX27" s="398"/>
      <c r="BY27" s="398"/>
      <c r="BZ27" s="398"/>
      <c r="CA27" s="398"/>
      <c r="CB27" s="398"/>
      <c r="CC27" s="399"/>
      <c r="CD27" s="55"/>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x14ac:dyDescent="0.2">
      <c r="A28" s="40"/>
      <c r="B28" s="430"/>
      <c r="C28" s="431"/>
      <c r="D28" s="432"/>
      <c r="E28" s="367" t="s">
        <v>115</v>
      </c>
      <c r="F28" s="368"/>
      <c r="G28" s="368"/>
      <c r="H28" s="368"/>
      <c r="I28" s="368"/>
      <c r="J28" s="368"/>
      <c r="K28" s="369"/>
      <c r="L28" s="370">
        <v>1</v>
      </c>
      <c r="M28" s="371"/>
      <c r="N28" s="371"/>
      <c r="O28" s="371"/>
      <c r="P28" s="372"/>
      <c r="Q28" s="370">
        <v>2970</v>
      </c>
      <c r="R28" s="371"/>
      <c r="S28" s="371"/>
      <c r="T28" s="371"/>
      <c r="U28" s="371"/>
      <c r="V28" s="372"/>
      <c r="W28" s="440"/>
      <c r="X28" s="431"/>
      <c r="Y28" s="432"/>
      <c r="Z28" s="367" t="s">
        <v>116</v>
      </c>
      <c r="AA28" s="368"/>
      <c r="AB28" s="368"/>
      <c r="AC28" s="368"/>
      <c r="AD28" s="368"/>
      <c r="AE28" s="368"/>
      <c r="AF28" s="368"/>
      <c r="AG28" s="369"/>
      <c r="AH28" s="370" t="s">
        <v>64</v>
      </c>
      <c r="AI28" s="371"/>
      <c r="AJ28" s="371"/>
      <c r="AK28" s="371"/>
      <c r="AL28" s="372"/>
      <c r="AM28" s="370" t="s">
        <v>64</v>
      </c>
      <c r="AN28" s="371"/>
      <c r="AO28" s="371"/>
      <c r="AP28" s="371"/>
      <c r="AQ28" s="371"/>
      <c r="AR28" s="372"/>
      <c r="AS28" s="370" t="s">
        <v>64</v>
      </c>
      <c r="AT28" s="371"/>
      <c r="AU28" s="371"/>
      <c r="AV28" s="371"/>
      <c r="AW28" s="371"/>
      <c r="AX28" s="373"/>
      <c r="AY28" s="377" t="s">
        <v>117</v>
      </c>
      <c r="AZ28" s="378"/>
      <c r="BA28" s="378"/>
      <c r="BB28" s="379"/>
      <c r="BC28" s="386" t="s">
        <v>118</v>
      </c>
      <c r="BD28" s="387"/>
      <c r="BE28" s="387"/>
      <c r="BF28" s="387"/>
      <c r="BG28" s="387"/>
      <c r="BH28" s="387"/>
      <c r="BI28" s="387"/>
      <c r="BJ28" s="387"/>
      <c r="BK28" s="387"/>
      <c r="BL28" s="387"/>
      <c r="BM28" s="388"/>
      <c r="BN28" s="389">
        <v>2741206</v>
      </c>
      <c r="BO28" s="390"/>
      <c r="BP28" s="390"/>
      <c r="BQ28" s="390"/>
      <c r="BR28" s="390"/>
      <c r="BS28" s="390"/>
      <c r="BT28" s="390"/>
      <c r="BU28" s="391"/>
      <c r="BV28" s="389">
        <v>2761154</v>
      </c>
      <c r="BW28" s="390"/>
      <c r="BX28" s="390"/>
      <c r="BY28" s="390"/>
      <c r="BZ28" s="390"/>
      <c r="CA28" s="390"/>
      <c r="CB28" s="390"/>
      <c r="CC28" s="391"/>
      <c r="CD28" s="53"/>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x14ac:dyDescent="0.2">
      <c r="A29" s="40"/>
      <c r="B29" s="430"/>
      <c r="C29" s="431"/>
      <c r="D29" s="432"/>
      <c r="E29" s="367" t="s">
        <v>119</v>
      </c>
      <c r="F29" s="368"/>
      <c r="G29" s="368"/>
      <c r="H29" s="368"/>
      <c r="I29" s="368"/>
      <c r="J29" s="368"/>
      <c r="K29" s="369"/>
      <c r="L29" s="370">
        <v>16</v>
      </c>
      <c r="M29" s="371"/>
      <c r="N29" s="371"/>
      <c r="O29" s="371"/>
      <c r="P29" s="372"/>
      <c r="Q29" s="370">
        <v>2700</v>
      </c>
      <c r="R29" s="371"/>
      <c r="S29" s="371"/>
      <c r="T29" s="371"/>
      <c r="U29" s="371"/>
      <c r="V29" s="372"/>
      <c r="W29" s="441"/>
      <c r="X29" s="442"/>
      <c r="Y29" s="443"/>
      <c r="Z29" s="367" t="s">
        <v>120</v>
      </c>
      <c r="AA29" s="368"/>
      <c r="AB29" s="368"/>
      <c r="AC29" s="368"/>
      <c r="AD29" s="368"/>
      <c r="AE29" s="368"/>
      <c r="AF29" s="368"/>
      <c r="AG29" s="369"/>
      <c r="AH29" s="370">
        <v>188</v>
      </c>
      <c r="AI29" s="371"/>
      <c r="AJ29" s="371"/>
      <c r="AK29" s="371"/>
      <c r="AL29" s="372"/>
      <c r="AM29" s="370">
        <v>640606</v>
      </c>
      <c r="AN29" s="371"/>
      <c r="AO29" s="371"/>
      <c r="AP29" s="371"/>
      <c r="AQ29" s="371"/>
      <c r="AR29" s="372"/>
      <c r="AS29" s="370">
        <v>3407</v>
      </c>
      <c r="AT29" s="371"/>
      <c r="AU29" s="371"/>
      <c r="AV29" s="371"/>
      <c r="AW29" s="371"/>
      <c r="AX29" s="373"/>
      <c r="AY29" s="380"/>
      <c r="AZ29" s="381"/>
      <c r="BA29" s="381"/>
      <c r="BB29" s="382"/>
      <c r="BC29" s="374" t="s">
        <v>121</v>
      </c>
      <c r="BD29" s="375"/>
      <c r="BE29" s="375"/>
      <c r="BF29" s="375"/>
      <c r="BG29" s="375"/>
      <c r="BH29" s="375"/>
      <c r="BI29" s="375"/>
      <c r="BJ29" s="375"/>
      <c r="BK29" s="375"/>
      <c r="BL29" s="375"/>
      <c r="BM29" s="376"/>
      <c r="BN29" s="394">
        <v>553263</v>
      </c>
      <c r="BO29" s="395"/>
      <c r="BP29" s="395"/>
      <c r="BQ29" s="395"/>
      <c r="BR29" s="395"/>
      <c r="BS29" s="395"/>
      <c r="BT29" s="395"/>
      <c r="BU29" s="396"/>
      <c r="BV29" s="394">
        <v>553249</v>
      </c>
      <c r="BW29" s="395"/>
      <c r="BX29" s="395"/>
      <c r="BY29" s="395"/>
      <c r="BZ29" s="395"/>
      <c r="CA29" s="395"/>
      <c r="CB29" s="395"/>
      <c r="CC29" s="396"/>
      <c r="CD29" s="55"/>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x14ac:dyDescent="0.25">
      <c r="A30" s="40"/>
      <c r="B30" s="433"/>
      <c r="C30" s="434"/>
      <c r="D30" s="435"/>
      <c r="E30" s="349"/>
      <c r="F30" s="350"/>
      <c r="G30" s="350"/>
      <c r="H30" s="350"/>
      <c r="I30" s="350"/>
      <c r="J30" s="350"/>
      <c r="K30" s="351"/>
      <c r="L30" s="352"/>
      <c r="M30" s="353"/>
      <c r="N30" s="353"/>
      <c r="O30" s="353"/>
      <c r="P30" s="354"/>
      <c r="Q30" s="352"/>
      <c r="R30" s="353"/>
      <c r="S30" s="353"/>
      <c r="T30" s="353"/>
      <c r="U30" s="353"/>
      <c r="V30" s="354"/>
      <c r="W30" s="355" t="s">
        <v>122</v>
      </c>
      <c r="X30" s="356"/>
      <c r="Y30" s="356"/>
      <c r="Z30" s="356"/>
      <c r="AA30" s="356"/>
      <c r="AB30" s="356"/>
      <c r="AC30" s="356"/>
      <c r="AD30" s="356"/>
      <c r="AE30" s="356"/>
      <c r="AF30" s="356"/>
      <c r="AG30" s="357"/>
      <c r="AH30" s="358">
        <v>97.1</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123</v>
      </c>
      <c r="BD30" s="362"/>
      <c r="BE30" s="362"/>
      <c r="BF30" s="362"/>
      <c r="BG30" s="362"/>
      <c r="BH30" s="362"/>
      <c r="BI30" s="362"/>
      <c r="BJ30" s="362"/>
      <c r="BK30" s="362"/>
      <c r="BL30" s="362"/>
      <c r="BM30" s="363"/>
      <c r="BN30" s="397">
        <v>5009538</v>
      </c>
      <c r="BO30" s="398"/>
      <c r="BP30" s="398"/>
      <c r="BQ30" s="398"/>
      <c r="BR30" s="398"/>
      <c r="BS30" s="398"/>
      <c r="BT30" s="398"/>
      <c r="BU30" s="399"/>
      <c r="BV30" s="397">
        <v>4563503</v>
      </c>
      <c r="BW30" s="398"/>
      <c r="BX30" s="398"/>
      <c r="BY30" s="398"/>
      <c r="BZ30" s="398"/>
      <c r="CA30" s="398"/>
      <c r="CB30" s="398"/>
      <c r="CC30" s="399"/>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47" t="s">
        <v>124</v>
      </c>
      <c r="D32" s="347"/>
      <c r="E32" s="347"/>
      <c r="F32" s="347"/>
      <c r="G32" s="347"/>
      <c r="H32" s="347"/>
      <c r="I32" s="347"/>
      <c r="J32" s="347"/>
      <c r="K32" s="347"/>
      <c r="L32" s="347"/>
      <c r="M32" s="347"/>
      <c r="N32" s="347"/>
      <c r="O32" s="347"/>
      <c r="P32" s="347"/>
      <c r="Q32" s="347"/>
      <c r="R32" s="347"/>
      <c r="S32" s="347"/>
      <c r="U32" s="348" t="s">
        <v>125</v>
      </c>
      <c r="V32" s="348"/>
      <c r="W32" s="348"/>
      <c r="X32" s="348"/>
      <c r="Y32" s="348"/>
      <c r="Z32" s="348"/>
      <c r="AA32" s="348"/>
      <c r="AB32" s="348"/>
      <c r="AC32" s="348"/>
      <c r="AD32" s="348"/>
      <c r="AE32" s="348"/>
      <c r="AF32" s="348"/>
      <c r="AG32" s="348"/>
      <c r="AH32" s="348"/>
      <c r="AI32" s="348"/>
      <c r="AJ32" s="348"/>
      <c r="AK32" s="348"/>
      <c r="AM32" s="348" t="s">
        <v>126</v>
      </c>
      <c r="AN32" s="348"/>
      <c r="AO32" s="348"/>
      <c r="AP32" s="348"/>
      <c r="AQ32" s="348"/>
      <c r="AR32" s="348"/>
      <c r="AS32" s="348"/>
      <c r="AT32" s="348"/>
      <c r="AU32" s="348"/>
      <c r="AV32" s="348"/>
      <c r="AW32" s="348"/>
      <c r="AX32" s="348"/>
      <c r="AY32" s="348"/>
      <c r="AZ32" s="348"/>
      <c r="BA32" s="348"/>
      <c r="BB32" s="348"/>
      <c r="BC32" s="348"/>
      <c r="BE32" s="348" t="s">
        <v>127</v>
      </c>
      <c r="BF32" s="348"/>
      <c r="BG32" s="348"/>
      <c r="BH32" s="348"/>
      <c r="BI32" s="348"/>
      <c r="BJ32" s="348"/>
      <c r="BK32" s="348"/>
      <c r="BL32" s="348"/>
      <c r="BM32" s="348"/>
      <c r="BN32" s="348"/>
      <c r="BO32" s="348"/>
      <c r="BP32" s="348"/>
      <c r="BQ32" s="348"/>
      <c r="BR32" s="348"/>
      <c r="BS32" s="348"/>
      <c r="BT32" s="348"/>
      <c r="BU32" s="348"/>
      <c r="BW32" s="348" t="s">
        <v>128</v>
      </c>
      <c r="BX32" s="348"/>
      <c r="BY32" s="348"/>
      <c r="BZ32" s="348"/>
      <c r="CA32" s="348"/>
      <c r="CB32" s="348"/>
      <c r="CC32" s="348"/>
      <c r="CD32" s="348"/>
      <c r="CE32" s="348"/>
      <c r="CF32" s="348"/>
      <c r="CG32" s="348"/>
      <c r="CH32" s="348"/>
      <c r="CI32" s="348"/>
      <c r="CJ32" s="348"/>
      <c r="CK32" s="348"/>
      <c r="CL32" s="348"/>
      <c r="CM32" s="348"/>
      <c r="CO32" s="348" t="s">
        <v>129</v>
      </c>
      <c r="CP32" s="348"/>
      <c r="CQ32" s="348"/>
      <c r="CR32" s="348"/>
      <c r="CS32" s="348"/>
      <c r="CT32" s="348"/>
      <c r="CU32" s="348"/>
      <c r="CV32" s="348"/>
      <c r="CW32" s="348"/>
      <c r="CX32" s="348"/>
      <c r="CY32" s="348"/>
      <c r="CZ32" s="348"/>
      <c r="DA32" s="348"/>
      <c r="DB32" s="348"/>
      <c r="DC32" s="348"/>
      <c r="DD32" s="348"/>
      <c r="DE32" s="348"/>
      <c r="DI32" s="63"/>
    </row>
    <row r="33" spans="1:113" ht="13.5" customHeight="1" x14ac:dyDescent="0.2">
      <c r="A33" s="40"/>
      <c r="B33" s="64"/>
      <c r="C33" s="346" t="s">
        <v>130</v>
      </c>
      <c r="D33" s="346"/>
      <c r="E33" s="345" t="s">
        <v>131</v>
      </c>
      <c r="F33" s="345"/>
      <c r="G33" s="345"/>
      <c r="H33" s="345"/>
      <c r="I33" s="345"/>
      <c r="J33" s="345"/>
      <c r="K33" s="345"/>
      <c r="L33" s="345"/>
      <c r="M33" s="345"/>
      <c r="N33" s="345"/>
      <c r="O33" s="345"/>
      <c r="P33" s="345"/>
      <c r="Q33" s="345"/>
      <c r="R33" s="345"/>
      <c r="S33" s="345"/>
      <c r="T33" s="65"/>
      <c r="U33" s="346" t="s">
        <v>130</v>
      </c>
      <c r="V33" s="346"/>
      <c r="W33" s="345" t="s">
        <v>131</v>
      </c>
      <c r="X33" s="345"/>
      <c r="Y33" s="345"/>
      <c r="Z33" s="345"/>
      <c r="AA33" s="345"/>
      <c r="AB33" s="345"/>
      <c r="AC33" s="345"/>
      <c r="AD33" s="345"/>
      <c r="AE33" s="345"/>
      <c r="AF33" s="345"/>
      <c r="AG33" s="345"/>
      <c r="AH33" s="345"/>
      <c r="AI33" s="345"/>
      <c r="AJ33" s="345"/>
      <c r="AK33" s="345"/>
      <c r="AL33" s="65"/>
      <c r="AM33" s="346" t="s">
        <v>130</v>
      </c>
      <c r="AN33" s="346"/>
      <c r="AO33" s="345" t="s">
        <v>131</v>
      </c>
      <c r="AP33" s="345"/>
      <c r="AQ33" s="345"/>
      <c r="AR33" s="345"/>
      <c r="AS33" s="345"/>
      <c r="AT33" s="345"/>
      <c r="AU33" s="345"/>
      <c r="AV33" s="345"/>
      <c r="AW33" s="345"/>
      <c r="AX33" s="345"/>
      <c r="AY33" s="345"/>
      <c r="AZ33" s="345"/>
      <c r="BA33" s="345"/>
      <c r="BB33" s="345"/>
      <c r="BC33" s="345"/>
      <c r="BD33" s="66"/>
      <c r="BE33" s="345" t="s">
        <v>132</v>
      </c>
      <c r="BF33" s="345"/>
      <c r="BG33" s="345" t="s">
        <v>133</v>
      </c>
      <c r="BH33" s="345"/>
      <c r="BI33" s="345"/>
      <c r="BJ33" s="345"/>
      <c r="BK33" s="345"/>
      <c r="BL33" s="345"/>
      <c r="BM33" s="345"/>
      <c r="BN33" s="345"/>
      <c r="BO33" s="345"/>
      <c r="BP33" s="345"/>
      <c r="BQ33" s="345"/>
      <c r="BR33" s="345"/>
      <c r="BS33" s="345"/>
      <c r="BT33" s="345"/>
      <c r="BU33" s="345"/>
      <c r="BV33" s="66"/>
      <c r="BW33" s="346" t="s">
        <v>132</v>
      </c>
      <c r="BX33" s="346"/>
      <c r="BY33" s="345" t="s">
        <v>134</v>
      </c>
      <c r="BZ33" s="345"/>
      <c r="CA33" s="345"/>
      <c r="CB33" s="345"/>
      <c r="CC33" s="345"/>
      <c r="CD33" s="345"/>
      <c r="CE33" s="345"/>
      <c r="CF33" s="345"/>
      <c r="CG33" s="345"/>
      <c r="CH33" s="345"/>
      <c r="CI33" s="345"/>
      <c r="CJ33" s="345"/>
      <c r="CK33" s="345"/>
      <c r="CL33" s="345"/>
      <c r="CM33" s="345"/>
      <c r="CN33" s="65"/>
      <c r="CO33" s="346" t="s">
        <v>130</v>
      </c>
      <c r="CP33" s="346"/>
      <c r="CQ33" s="345" t="s">
        <v>135</v>
      </c>
      <c r="CR33" s="345"/>
      <c r="CS33" s="345"/>
      <c r="CT33" s="345"/>
      <c r="CU33" s="345"/>
      <c r="CV33" s="345"/>
      <c r="CW33" s="345"/>
      <c r="CX33" s="345"/>
      <c r="CY33" s="345"/>
      <c r="CZ33" s="345"/>
      <c r="DA33" s="345"/>
      <c r="DB33" s="345"/>
      <c r="DC33" s="345"/>
      <c r="DD33" s="345"/>
      <c r="DE33" s="345"/>
      <c r="DF33" s="65"/>
      <c r="DG33" s="344" t="s">
        <v>136</v>
      </c>
      <c r="DH33" s="344"/>
      <c r="DI33" s="67"/>
    </row>
    <row r="34" spans="1:113" ht="32.25" customHeight="1" x14ac:dyDescent="0.2">
      <c r="A34" s="40"/>
      <c r="B34" s="64"/>
      <c r="C34" s="342">
        <f>IF(E34="","",1)</f>
        <v>1</v>
      </c>
      <c r="D34" s="342"/>
      <c r="E34" s="343" t="str">
        <f>IF('[1]各会計、関係団体の財政状況及び健全化判断比率'!B7="","",'[1]各会計、関係団体の財政状況及び健全化判断比率'!B7)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2</v>
      </c>
      <c r="V34" s="342"/>
      <c r="W34" s="343" t="str">
        <f>IF('[1]各会計、関係団体の財政状況及び健全化判断比率'!B28="","",'[1]各会計、関係団体の財政状況及び健全化判断比率'!B28)</f>
        <v>国民健康保険特別会計</v>
      </c>
      <c r="X34" s="343"/>
      <c r="Y34" s="343"/>
      <c r="Z34" s="343"/>
      <c r="AA34" s="343"/>
      <c r="AB34" s="343"/>
      <c r="AC34" s="343"/>
      <c r="AD34" s="343"/>
      <c r="AE34" s="343"/>
      <c r="AF34" s="343"/>
      <c r="AG34" s="343"/>
      <c r="AH34" s="343"/>
      <c r="AI34" s="343"/>
      <c r="AJ34" s="343"/>
      <c r="AK34" s="343"/>
      <c r="AL34" s="40"/>
      <c r="AM34" s="342">
        <f>IF(AO34="","",MAX(C34:D43,U34:V43)+1)</f>
        <v>5</v>
      </c>
      <c r="AN34" s="342"/>
      <c r="AO34" s="343" t="str">
        <f>IF('[1]各会計、関係団体の財政状況及び健全化判断比率'!B31="","",'[1]各会計、関係団体の財政状況及び健全化判断比率'!B31)</f>
        <v>水道事業会計</v>
      </c>
      <c r="AP34" s="343"/>
      <c r="AQ34" s="343"/>
      <c r="AR34" s="343"/>
      <c r="AS34" s="343"/>
      <c r="AT34" s="343"/>
      <c r="AU34" s="343"/>
      <c r="AV34" s="343"/>
      <c r="AW34" s="343"/>
      <c r="AX34" s="343"/>
      <c r="AY34" s="343"/>
      <c r="AZ34" s="343"/>
      <c r="BA34" s="343"/>
      <c r="BB34" s="343"/>
      <c r="BC34" s="343"/>
      <c r="BD34" s="40"/>
      <c r="BE34" s="342">
        <f>IF(BG34="","",MAX(C34:D43,U34:V43,AM34:AN43)+1)</f>
        <v>6</v>
      </c>
      <c r="BF34" s="342"/>
      <c r="BG34" s="343" t="str">
        <f>IF('[1]各会計、関係団体の財政状況及び健全化判断比率'!B32="","",'[1]各会計、関係団体の財政状況及び健全化判断比率'!B32)</f>
        <v>下水道事業特別会計</v>
      </c>
      <c r="BH34" s="343"/>
      <c r="BI34" s="343"/>
      <c r="BJ34" s="343"/>
      <c r="BK34" s="343"/>
      <c r="BL34" s="343"/>
      <c r="BM34" s="343"/>
      <c r="BN34" s="343"/>
      <c r="BO34" s="343"/>
      <c r="BP34" s="343"/>
      <c r="BQ34" s="343"/>
      <c r="BR34" s="343"/>
      <c r="BS34" s="343"/>
      <c r="BT34" s="343"/>
      <c r="BU34" s="343"/>
      <c r="BV34" s="40"/>
      <c r="BW34" s="342">
        <f>IF(BY34="","",MAX(C34:D43,U34:V43,AM34:AN43,BE34:BF43)+1)</f>
        <v>7</v>
      </c>
      <c r="BX34" s="342"/>
      <c r="BY34" s="343" t="str">
        <f>IF('[1]各会計、関係団体の財政状況及び健全化判断比率'!B68="","",'[1]各会計、関係団体の財政状況及び健全化判断比率'!B68)</f>
        <v>利根沼田学校組合</v>
      </c>
      <c r="BZ34" s="343"/>
      <c r="CA34" s="343"/>
      <c r="CB34" s="343"/>
      <c r="CC34" s="343"/>
      <c r="CD34" s="343"/>
      <c r="CE34" s="343"/>
      <c r="CF34" s="343"/>
      <c r="CG34" s="343"/>
      <c r="CH34" s="343"/>
      <c r="CI34" s="343"/>
      <c r="CJ34" s="343"/>
      <c r="CK34" s="343"/>
      <c r="CL34" s="343"/>
      <c r="CM34" s="343"/>
      <c r="CN34" s="40"/>
      <c r="CO34" s="342">
        <f>IF(CQ34="","",MAX(C34:D43,U34:V43,AM34:AN43,BE34:BF43,BW34:BX43)+1)</f>
        <v>13</v>
      </c>
      <c r="CP34" s="342"/>
      <c r="CQ34" s="343" t="str">
        <f>IF('[1]各会計、関係団体の財政状況及び健全化判断比率'!BS7="","",'[1]各会計、関係団体の財政状況及び健全化判断比率'!BS7)</f>
        <v>月夜野振興公社</v>
      </c>
      <c r="CR34" s="343"/>
      <c r="CS34" s="343"/>
      <c r="CT34" s="343"/>
      <c r="CU34" s="343"/>
      <c r="CV34" s="343"/>
      <c r="CW34" s="343"/>
      <c r="CX34" s="343"/>
      <c r="CY34" s="343"/>
      <c r="CZ34" s="343"/>
      <c r="DA34" s="343"/>
      <c r="DB34" s="343"/>
      <c r="DC34" s="343"/>
      <c r="DD34" s="343"/>
      <c r="DE34" s="343"/>
      <c r="DG34" s="340" t="str">
        <f>IF('[1]各会計、関係団体の財政状況及び健全化判断比率'!BR7="","",'[1]各会計、関係団体の財政状況及び健全化判断比率'!BR7)</f>
        <v/>
      </c>
      <c r="DH34" s="340"/>
      <c r="DI34" s="67"/>
    </row>
    <row r="35" spans="1:113" ht="32.25" customHeight="1" x14ac:dyDescent="0.2">
      <c r="A35" s="40"/>
      <c r="B35" s="64"/>
      <c r="C35" s="342" t="str">
        <f>IF(E35="","",C34+1)</f>
        <v/>
      </c>
      <c r="D35" s="342"/>
      <c r="E35" s="343" t="str">
        <f>IF('[1]各会計、関係団体の財政状況及び健全化判断比率'!B8="","",'[1]各会計、関係団体の財政状況及び健全化判断比率'!B8)</f>
        <v/>
      </c>
      <c r="F35" s="343"/>
      <c r="G35" s="343"/>
      <c r="H35" s="343"/>
      <c r="I35" s="343"/>
      <c r="J35" s="343"/>
      <c r="K35" s="343"/>
      <c r="L35" s="343"/>
      <c r="M35" s="343"/>
      <c r="N35" s="343"/>
      <c r="O35" s="343"/>
      <c r="P35" s="343"/>
      <c r="Q35" s="343"/>
      <c r="R35" s="343"/>
      <c r="S35" s="343"/>
      <c r="T35" s="40"/>
      <c r="U35" s="342">
        <f>IF(W35="","",U34+1)</f>
        <v>3</v>
      </c>
      <c r="V35" s="342"/>
      <c r="W35" s="343" t="str">
        <f>IF('[1]各会計、関係団体の財政状況及び健全化判断比率'!B29="","",'[1]各会計、関係団体の財政状況及び健全化判断比率'!B29)</f>
        <v>介護保険特別会計</v>
      </c>
      <c r="X35" s="343"/>
      <c r="Y35" s="343"/>
      <c r="Z35" s="343"/>
      <c r="AA35" s="343"/>
      <c r="AB35" s="343"/>
      <c r="AC35" s="343"/>
      <c r="AD35" s="343"/>
      <c r="AE35" s="343"/>
      <c r="AF35" s="343"/>
      <c r="AG35" s="343"/>
      <c r="AH35" s="343"/>
      <c r="AI35" s="343"/>
      <c r="AJ35" s="343"/>
      <c r="AK35" s="343"/>
      <c r="AL35" s="40"/>
      <c r="AM35" s="342" t="str">
        <f t="shared" ref="AM35:AM43" si="0">IF(AO35="","",AM34+1)</f>
        <v/>
      </c>
      <c r="AN35" s="342"/>
      <c r="AO35" s="343"/>
      <c r="AP35" s="343"/>
      <c r="AQ35" s="343"/>
      <c r="AR35" s="343"/>
      <c r="AS35" s="343"/>
      <c r="AT35" s="343"/>
      <c r="AU35" s="343"/>
      <c r="AV35" s="343"/>
      <c r="AW35" s="343"/>
      <c r="AX35" s="343"/>
      <c r="AY35" s="343"/>
      <c r="AZ35" s="343"/>
      <c r="BA35" s="343"/>
      <c r="BB35" s="343"/>
      <c r="BC35" s="343"/>
      <c r="BD35" s="40"/>
      <c r="BE35" s="342" t="str">
        <f t="shared" ref="BE35:BE43" si="1">IF(BG35="","",BE34+1)</f>
        <v/>
      </c>
      <c r="BF35" s="342"/>
      <c r="BG35" s="343"/>
      <c r="BH35" s="343"/>
      <c r="BI35" s="343"/>
      <c r="BJ35" s="343"/>
      <c r="BK35" s="343"/>
      <c r="BL35" s="343"/>
      <c r="BM35" s="343"/>
      <c r="BN35" s="343"/>
      <c r="BO35" s="343"/>
      <c r="BP35" s="343"/>
      <c r="BQ35" s="343"/>
      <c r="BR35" s="343"/>
      <c r="BS35" s="343"/>
      <c r="BT35" s="343"/>
      <c r="BU35" s="343"/>
      <c r="BV35" s="40"/>
      <c r="BW35" s="342">
        <f t="shared" ref="BW35:BW43" si="2">IF(BY35="","",BW34+1)</f>
        <v>8</v>
      </c>
      <c r="BX35" s="342"/>
      <c r="BY35" s="343" t="str">
        <f>IF('[1]各会計、関係団体の財政状況及び健全化判断比率'!B69="","",'[1]各会計、関係団体の財政状況及び健全化判断比率'!B69)</f>
        <v>利根沼田広域市町村圏振興整備組合</v>
      </c>
      <c r="BZ35" s="343"/>
      <c r="CA35" s="343"/>
      <c r="CB35" s="343"/>
      <c r="CC35" s="343"/>
      <c r="CD35" s="343"/>
      <c r="CE35" s="343"/>
      <c r="CF35" s="343"/>
      <c r="CG35" s="343"/>
      <c r="CH35" s="343"/>
      <c r="CI35" s="343"/>
      <c r="CJ35" s="343"/>
      <c r="CK35" s="343"/>
      <c r="CL35" s="343"/>
      <c r="CM35" s="343"/>
      <c r="CN35" s="40"/>
      <c r="CO35" s="342">
        <f t="shared" ref="CO35:CO43" si="3">IF(CQ35="","",CO34+1)</f>
        <v>14</v>
      </c>
      <c r="CP35" s="342"/>
      <c r="CQ35" s="343" t="str">
        <f>IF('[1]各会計、関係団体の財政状況及び健全化判断比率'!BS8="","",'[1]各会計、関係団体の財政状況及び健全化判断比率'!BS8)</f>
        <v>水の故郷</v>
      </c>
      <c r="CR35" s="343"/>
      <c r="CS35" s="343"/>
      <c r="CT35" s="343"/>
      <c r="CU35" s="343"/>
      <c r="CV35" s="343"/>
      <c r="CW35" s="343"/>
      <c r="CX35" s="343"/>
      <c r="CY35" s="343"/>
      <c r="CZ35" s="343"/>
      <c r="DA35" s="343"/>
      <c r="DB35" s="343"/>
      <c r="DC35" s="343"/>
      <c r="DD35" s="343"/>
      <c r="DE35" s="343"/>
      <c r="DG35" s="340" t="str">
        <f>IF('[1]各会計、関係団体の財政状況及び健全化判断比率'!BR8="","",'[1]各会計、関係団体の財政状況及び健全化判断比率'!BR8)</f>
        <v/>
      </c>
      <c r="DH35" s="340"/>
      <c r="DI35" s="67"/>
    </row>
    <row r="36" spans="1:113" ht="32.25" customHeight="1" x14ac:dyDescent="0.2">
      <c r="A36" s="40"/>
      <c r="B36" s="64"/>
      <c r="C36" s="342" t="str">
        <f>IF(E36="","",C35+1)</f>
        <v/>
      </c>
      <c r="D36" s="342"/>
      <c r="E36" s="343" t="str">
        <f>IF('[1]各会計、関係団体の財政状況及び健全化判断比率'!B9="","",'[1]各会計、関係団体の財政状況及び健全化判断比率'!B9)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4</v>
      </c>
      <c r="V36" s="342"/>
      <c r="W36" s="343" t="str">
        <f>IF('[1]各会計、関係団体の財政状況及び健全化判断比率'!B30="","",'[1]各会計、関係団体の財政状況及び健全化判断比率'!B30)</f>
        <v>後期高齢者医療特別会計</v>
      </c>
      <c r="X36" s="343"/>
      <c r="Y36" s="343"/>
      <c r="Z36" s="343"/>
      <c r="AA36" s="343"/>
      <c r="AB36" s="343"/>
      <c r="AC36" s="343"/>
      <c r="AD36" s="343"/>
      <c r="AE36" s="343"/>
      <c r="AF36" s="343"/>
      <c r="AG36" s="343"/>
      <c r="AH36" s="343"/>
      <c r="AI36" s="343"/>
      <c r="AJ36" s="343"/>
      <c r="AK36" s="343"/>
      <c r="AL36" s="40"/>
      <c r="AM36" s="342" t="str">
        <f t="shared" si="0"/>
        <v/>
      </c>
      <c r="AN36" s="342"/>
      <c r="AO36" s="343"/>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f t="shared" si="2"/>
        <v>9</v>
      </c>
      <c r="BX36" s="342"/>
      <c r="BY36" s="343" t="str">
        <f>IF('[1]各会計、関係団体の財政状況及び健全化判断比率'!B70="","",'[1]各会計、関係団体の財政状況及び健全化判断比率'!B70)</f>
        <v>群馬県市町村会館管理組合</v>
      </c>
      <c r="BZ36" s="343"/>
      <c r="CA36" s="343"/>
      <c r="CB36" s="343"/>
      <c r="CC36" s="343"/>
      <c r="CD36" s="343"/>
      <c r="CE36" s="343"/>
      <c r="CF36" s="343"/>
      <c r="CG36" s="343"/>
      <c r="CH36" s="343"/>
      <c r="CI36" s="343"/>
      <c r="CJ36" s="343"/>
      <c r="CK36" s="343"/>
      <c r="CL36" s="343"/>
      <c r="CM36" s="343"/>
      <c r="CN36" s="40"/>
      <c r="CO36" s="342">
        <f t="shared" si="3"/>
        <v>15</v>
      </c>
      <c r="CP36" s="342"/>
      <c r="CQ36" s="343" t="str">
        <f>IF('[1]各会計、関係団体の財政状況及び健全化判断比率'!BS9="","",'[1]各会計、関係団体の財政状況及び健全化判断比率'!BS9)</f>
        <v>猿ヶ京温泉夢未来</v>
      </c>
      <c r="CR36" s="343"/>
      <c r="CS36" s="343"/>
      <c r="CT36" s="343"/>
      <c r="CU36" s="343"/>
      <c r="CV36" s="343"/>
      <c r="CW36" s="343"/>
      <c r="CX36" s="343"/>
      <c r="CY36" s="343"/>
      <c r="CZ36" s="343"/>
      <c r="DA36" s="343"/>
      <c r="DB36" s="343"/>
      <c r="DC36" s="343"/>
      <c r="DD36" s="343"/>
      <c r="DE36" s="343"/>
      <c r="DG36" s="340" t="str">
        <f>IF('[1]各会計、関係団体の財政状況及び健全化判断比率'!BR9="","",'[1]各会計、関係団体の財政状況及び健全化判断比率'!BR9)</f>
        <v/>
      </c>
      <c r="DH36" s="340"/>
      <c r="DI36" s="67"/>
    </row>
    <row r="37" spans="1:113" ht="32.25" customHeight="1" x14ac:dyDescent="0.2">
      <c r="A37" s="40"/>
      <c r="B37" s="64"/>
      <c r="C37" s="342" t="str">
        <f>IF(E37="","",C36+1)</f>
        <v/>
      </c>
      <c r="D37" s="342"/>
      <c r="E37" s="343" t="str">
        <f>IF('[1]各会計、関係団体の財政状況及び健全化判断比率'!B10="","",'[1]各会計、関係団体の財政状況及び健全化判断比率'!B10)</f>
        <v/>
      </c>
      <c r="F37" s="343"/>
      <c r="G37" s="343"/>
      <c r="H37" s="343"/>
      <c r="I37" s="343"/>
      <c r="J37" s="343"/>
      <c r="K37" s="343"/>
      <c r="L37" s="343"/>
      <c r="M37" s="343"/>
      <c r="N37" s="343"/>
      <c r="O37" s="343"/>
      <c r="P37" s="343"/>
      <c r="Q37" s="343"/>
      <c r="R37" s="343"/>
      <c r="S37" s="343"/>
      <c r="T37" s="40"/>
      <c r="U37" s="342" t="str">
        <f t="shared" si="4"/>
        <v/>
      </c>
      <c r="V37" s="342"/>
      <c r="W37" s="343"/>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f t="shared" si="2"/>
        <v>10</v>
      </c>
      <c r="BX37" s="342"/>
      <c r="BY37" s="343" t="str">
        <f>IF('[1]各会計、関係団体の財政状況及び健全化判断比率'!B71="","",'[1]各会計、関係団体の財政状況及び健全化判断比率'!B71)</f>
        <v>群馬県市町村総合事務組合</v>
      </c>
      <c r="BZ37" s="343"/>
      <c r="CA37" s="343"/>
      <c r="CB37" s="343"/>
      <c r="CC37" s="343"/>
      <c r="CD37" s="343"/>
      <c r="CE37" s="343"/>
      <c r="CF37" s="343"/>
      <c r="CG37" s="343"/>
      <c r="CH37" s="343"/>
      <c r="CI37" s="343"/>
      <c r="CJ37" s="343"/>
      <c r="CK37" s="343"/>
      <c r="CL37" s="343"/>
      <c r="CM37" s="343"/>
      <c r="CN37" s="40"/>
      <c r="CO37" s="342">
        <f t="shared" si="3"/>
        <v>16</v>
      </c>
      <c r="CP37" s="342"/>
      <c r="CQ37" s="343" t="str">
        <f>IF('[1]各会計、関係団体の財政状況及び健全化判断比率'!BS10="","",'[1]各会計、関係団体の財政状況及び健全化判断比率'!BS10)</f>
        <v>みなかみ町土地開発公社</v>
      </c>
      <c r="CR37" s="343"/>
      <c r="CS37" s="343"/>
      <c r="CT37" s="343"/>
      <c r="CU37" s="343"/>
      <c r="CV37" s="343"/>
      <c r="CW37" s="343"/>
      <c r="CX37" s="343"/>
      <c r="CY37" s="343"/>
      <c r="CZ37" s="343"/>
      <c r="DA37" s="343"/>
      <c r="DB37" s="343"/>
      <c r="DC37" s="343"/>
      <c r="DD37" s="343"/>
      <c r="DE37" s="343"/>
      <c r="DG37" s="340" t="str">
        <f>IF('[1]各会計、関係団体の財政状況及び健全化判断比率'!BR10="","",'[1]各会計、関係団体の財政状況及び健全化判断比率'!BR10)</f>
        <v>○</v>
      </c>
      <c r="DH37" s="340"/>
      <c r="DI37" s="67"/>
    </row>
    <row r="38" spans="1:113" ht="32.25" customHeight="1" x14ac:dyDescent="0.2">
      <c r="A38" s="40"/>
      <c r="B38" s="64"/>
      <c r="C38" s="342" t="str">
        <f t="shared" ref="C38:C43" si="5">IF(E38="","",C37+1)</f>
        <v/>
      </c>
      <c r="D38" s="342"/>
      <c r="E38" s="343" t="str">
        <f>IF('[1]各会計、関係団体の財政状況及び健全化判断比率'!B11="","",'[1]各会計、関係団体の財政状況及び健全化判断比率'!B11)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f t="shared" si="2"/>
        <v>11</v>
      </c>
      <c r="BX38" s="342"/>
      <c r="BY38" s="343" t="str">
        <f>IF('[1]各会計、関係団体の財政状況及び健全化判断比率'!B72="","",'[1]各会計、関係団体の財政状況及び健全化判断比率'!B72)</f>
        <v>群馬県後期高齢者医療広域連合（一般会計）</v>
      </c>
      <c r="BZ38" s="343"/>
      <c r="CA38" s="343"/>
      <c r="CB38" s="343"/>
      <c r="CC38" s="343"/>
      <c r="CD38" s="343"/>
      <c r="CE38" s="343"/>
      <c r="CF38" s="343"/>
      <c r="CG38" s="343"/>
      <c r="CH38" s="343"/>
      <c r="CI38" s="343"/>
      <c r="CJ38" s="343"/>
      <c r="CK38" s="343"/>
      <c r="CL38" s="343"/>
      <c r="CM38" s="343"/>
      <c r="CN38" s="40"/>
      <c r="CO38" s="342" t="str">
        <f t="shared" si="3"/>
        <v/>
      </c>
      <c r="CP38" s="342"/>
      <c r="CQ38" s="343" t="str">
        <f>IF('[1]各会計、関係団体の財政状況及び健全化判断比率'!BS11="","",'[1]各会計、関係団体の財政状況及び健全化判断比率'!BS11)</f>
        <v/>
      </c>
      <c r="CR38" s="343"/>
      <c r="CS38" s="343"/>
      <c r="CT38" s="343"/>
      <c r="CU38" s="343"/>
      <c r="CV38" s="343"/>
      <c r="CW38" s="343"/>
      <c r="CX38" s="343"/>
      <c r="CY38" s="343"/>
      <c r="CZ38" s="343"/>
      <c r="DA38" s="343"/>
      <c r="DB38" s="343"/>
      <c r="DC38" s="343"/>
      <c r="DD38" s="343"/>
      <c r="DE38" s="343"/>
      <c r="DG38" s="340" t="str">
        <f>IF('[1]各会計、関係団体の財政状況及び健全化判断比率'!BR11="","",'[1]各会計、関係団体の財政状況及び健全化判断比率'!BR11)</f>
        <v/>
      </c>
      <c r="DH38" s="340"/>
      <c r="DI38" s="67"/>
    </row>
    <row r="39" spans="1:113" ht="32.25" customHeight="1" x14ac:dyDescent="0.2">
      <c r="A39" s="40"/>
      <c r="B39" s="64"/>
      <c r="C39" s="342" t="str">
        <f t="shared" si="5"/>
        <v/>
      </c>
      <c r="D39" s="342"/>
      <c r="E39" s="343" t="str">
        <f>IF('[1]各会計、関係団体の財政状況及び健全化判断比率'!B12="","",'[1]各会計、関係団体の財政状況及び健全化判断比率'!B12)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f t="shared" si="2"/>
        <v>12</v>
      </c>
      <c r="BX39" s="342"/>
      <c r="BY39" s="343" t="str">
        <f>IF('[1]各会計、関係団体の財政状況及び健全化判断比率'!B73="","",'[1]各会計、関係団体の財政状況及び健全化判断比率'!B73)</f>
        <v>群馬県後期高齢者医療広域連合（事業会計）</v>
      </c>
      <c r="BZ39" s="343"/>
      <c r="CA39" s="343"/>
      <c r="CB39" s="343"/>
      <c r="CC39" s="343"/>
      <c r="CD39" s="343"/>
      <c r="CE39" s="343"/>
      <c r="CF39" s="343"/>
      <c r="CG39" s="343"/>
      <c r="CH39" s="343"/>
      <c r="CI39" s="343"/>
      <c r="CJ39" s="343"/>
      <c r="CK39" s="343"/>
      <c r="CL39" s="343"/>
      <c r="CM39" s="343"/>
      <c r="CN39" s="40"/>
      <c r="CO39" s="342" t="str">
        <f t="shared" si="3"/>
        <v/>
      </c>
      <c r="CP39" s="342"/>
      <c r="CQ39" s="343" t="str">
        <f>IF('[1]各会計、関係団体の財政状況及び健全化判断比率'!BS12="","",'[1]各会計、関係団体の財政状況及び健全化判断比率'!BS12)</f>
        <v/>
      </c>
      <c r="CR39" s="343"/>
      <c r="CS39" s="343"/>
      <c r="CT39" s="343"/>
      <c r="CU39" s="343"/>
      <c r="CV39" s="343"/>
      <c r="CW39" s="343"/>
      <c r="CX39" s="343"/>
      <c r="CY39" s="343"/>
      <c r="CZ39" s="343"/>
      <c r="DA39" s="343"/>
      <c r="DB39" s="343"/>
      <c r="DC39" s="343"/>
      <c r="DD39" s="343"/>
      <c r="DE39" s="343"/>
      <c r="DG39" s="340" t="str">
        <f>IF('[1]各会計、関係団体の財政状況及び健全化判断比率'!BR12="","",'[1]各会計、関係団体の財政状況及び健全化判断比率'!BR12)</f>
        <v/>
      </c>
      <c r="DH39" s="340"/>
      <c r="DI39" s="67"/>
    </row>
    <row r="40" spans="1:113" ht="32.25" customHeight="1" x14ac:dyDescent="0.2">
      <c r="A40" s="40"/>
      <c r="B40" s="64"/>
      <c r="C40" s="342" t="str">
        <f t="shared" si="5"/>
        <v/>
      </c>
      <c r="D40" s="342"/>
      <c r="E40" s="343" t="str">
        <f>IF('[1]各会計、関係団体の財政状況及び健全化判断比率'!B13="","",'[1]各会計、関係団体の財政状況及び健全化判断比率'!B13)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t="str">
        <f t="shared" si="2"/>
        <v/>
      </c>
      <c r="BX40" s="342"/>
      <c r="BY40" s="343" t="str">
        <f>IF('[1]各会計、関係団体の財政状況及び健全化判断比率'!B74="","",'[1]各会計、関係団体の財政状況及び健全化判断比率'!B74)</f>
        <v/>
      </c>
      <c r="BZ40" s="343"/>
      <c r="CA40" s="343"/>
      <c r="CB40" s="343"/>
      <c r="CC40" s="343"/>
      <c r="CD40" s="343"/>
      <c r="CE40" s="343"/>
      <c r="CF40" s="343"/>
      <c r="CG40" s="343"/>
      <c r="CH40" s="343"/>
      <c r="CI40" s="343"/>
      <c r="CJ40" s="343"/>
      <c r="CK40" s="343"/>
      <c r="CL40" s="343"/>
      <c r="CM40" s="343"/>
      <c r="CN40" s="40"/>
      <c r="CO40" s="342" t="str">
        <f t="shared" si="3"/>
        <v/>
      </c>
      <c r="CP40" s="342"/>
      <c r="CQ40" s="343" t="str">
        <f>IF('[1]各会計、関係団体の財政状況及び健全化判断比率'!BS13="","",'[1]各会計、関係団体の財政状況及び健全化判断比率'!BS13)</f>
        <v/>
      </c>
      <c r="CR40" s="343"/>
      <c r="CS40" s="343"/>
      <c r="CT40" s="343"/>
      <c r="CU40" s="343"/>
      <c r="CV40" s="343"/>
      <c r="CW40" s="343"/>
      <c r="CX40" s="343"/>
      <c r="CY40" s="343"/>
      <c r="CZ40" s="343"/>
      <c r="DA40" s="343"/>
      <c r="DB40" s="343"/>
      <c r="DC40" s="343"/>
      <c r="DD40" s="343"/>
      <c r="DE40" s="343"/>
      <c r="DG40" s="340" t="str">
        <f>IF('[1]各会計、関係団体の財政状況及び健全化判断比率'!BR13="","",'[1]各会計、関係団体の財政状況及び健全化判断比率'!BR13)</f>
        <v/>
      </c>
      <c r="DH40" s="340"/>
      <c r="DI40" s="67"/>
    </row>
    <row r="41" spans="1:113" ht="32.25" customHeight="1" x14ac:dyDescent="0.2">
      <c r="A41" s="40"/>
      <c r="B41" s="64"/>
      <c r="C41" s="342" t="str">
        <f t="shared" si="5"/>
        <v/>
      </c>
      <c r="D41" s="342"/>
      <c r="E41" s="343" t="str">
        <f>IF('[1]各会計、関係団体の財政状況及び健全化判断比率'!B14="","",'[1]各会計、関係団体の財政状況及び健全化判断比率'!B14)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t="str">
        <f t="shared" si="2"/>
        <v/>
      </c>
      <c r="BX41" s="342"/>
      <c r="BY41" s="343" t="str">
        <f>IF('[1]各会計、関係団体の財政状況及び健全化判断比率'!B75="","",'[1]各会計、関係団体の財政状況及び健全化判断比率'!B75)</f>
        <v/>
      </c>
      <c r="BZ41" s="343"/>
      <c r="CA41" s="343"/>
      <c r="CB41" s="343"/>
      <c r="CC41" s="343"/>
      <c r="CD41" s="343"/>
      <c r="CE41" s="343"/>
      <c r="CF41" s="343"/>
      <c r="CG41" s="343"/>
      <c r="CH41" s="343"/>
      <c r="CI41" s="343"/>
      <c r="CJ41" s="343"/>
      <c r="CK41" s="343"/>
      <c r="CL41" s="343"/>
      <c r="CM41" s="343"/>
      <c r="CN41" s="40"/>
      <c r="CO41" s="342" t="str">
        <f t="shared" si="3"/>
        <v/>
      </c>
      <c r="CP41" s="342"/>
      <c r="CQ41" s="343" t="str">
        <f>IF('[1]各会計、関係団体の財政状況及び健全化判断比率'!BS14="","",'[1]各会計、関係団体の財政状況及び健全化判断比率'!BS14)</f>
        <v/>
      </c>
      <c r="CR41" s="343"/>
      <c r="CS41" s="343"/>
      <c r="CT41" s="343"/>
      <c r="CU41" s="343"/>
      <c r="CV41" s="343"/>
      <c r="CW41" s="343"/>
      <c r="CX41" s="343"/>
      <c r="CY41" s="343"/>
      <c r="CZ41" s="343"/>
      <c r="DA41" s="343"/>
      <c r="DB41" s="343"/>
      <c r="DC41" s="343"/>
      <c r="DD41" s="343"/>
      <c r="DE41" s="343"/>
      <c r="DG41" s="340" t="str">
        <f>IF('[1]各会計、関係団体の財政状況及び健全化判断比率'!BR14="","",'[1]各会計、関係団体の財政状況及び健全化判断比率'!BR14)</f>
        <v/>
      </c>
      <c r="DH41" s="340"/>
      <c r="DI41" s="67"/>
    </row>
    <row r="42" spans="1:113" ht="32.25" customHeight="1" x14ac:dyDescent="0.2">
      <c r="B42" s="64"/>
      <c r="C42" s="342" t="str">
        <f t="shared" si="5"/>
        <v/>
      </c>
      <c r="D42" s="342"/>
      <c r="E42" s="343" t="str">
        <f>IF('[1]各会計、関係団体の財政状況及び健全化判断比率'!B15="","",'[1]各会計、関係団体の財政状況及び健全化判断比率'!B15)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t="str">
        <f t="shared" si="2"/>
        <v/>
      </c>
      <c r="BX42" s="342"/>
      <c r="BY42" s="343" t="str">
        <f>IF('[1]各会計、関係団体の財政状況及び健全化判断比率'!B76="","",'[1]各会計、関係団体の財政状況及び健全化判断比率'!B76)</f>
        <v/>
      </c>
      <c r="BZ42" s="343"/>
      <c r="CA42" s="343"/>
      <c r="CB42" s="343"/>
      <c r="CC42" s="343"/>
      <c r="CD42" s="343"/>
      <c r="CE42" s="343"/>
      <c r="CF42" s="343"/>
      <c r="CG42" s="343"/>
      <c r="CH42" s="343"/>
      <c r="CI42" s="343"/>
      <c r="CJ42" s="343"/>
      <c r="CK42" s="343"/>
      <c r="CL42" s="343"/>
      <c r="CM42" s="343"/>
      <c r="CN42" s="40"/>
      <c r="CO42" s="342" t="str">
        <f t="shared" si="3"/>
        <v/>
      </c>
      <c r="CP42" s="342"/>
      <c r="CQ42" s="343" t="str">
        <f>IF('[1]各会計、関係団体の財政状況及び健全化判断比率'!BS15="","",'[1]各会計、関係団体の財政状況及び健全化判断比率'!BS15)</f>
        <v/>
      </c>
      <c r="CR42" s="343"/>
      <c r="CS42" s="343"/>
      <c r="CT42" s="343"/>
      <c r="CU42" s="343"/>
      <c r="CV42" s="343"/>
      <c r="CW42" s="343"/>
      <c r="CX42" s="343"/>
      <c r="CY42" s="343"/>
      <c r="CZ42" s="343"/>
      <c r="DA42" s="343"/>
      <c r="DB42" s="343"/>
      <c r="DC42" s="343"/>
      <c r="DD42" s="343"/>
      <c r="DE42" s="343"/>
      <c r="DG42" s="340" t="str">
        <f>IF('[1]各会計、関係団体の財政状況及び健全化判断比率'!BR15="","",'[1]各会計、関係団体の財政状況及び健全化判断比率'!BR15)</f>
        <v/>
      </c>
      <c r="DH42" s="340"/>
      <c r="DI42" s="67"/>
    </row>
    <row r="43" spans="1:113" ht="32.25" customHeight="1" x14ac:dyDescent="0.2">
      <c r="B43" s="64"/>
      <c r="C43" s="342" t="str">
        <f t="shared" si="5"/>
        <v/>
      </c>
      <c r="D43" s="342"/>
      <c r="E43" s="343" t="str">
        <f>IF('[1]各会計、関係団体の財政状況及び健全化判断比率'!B16="","",'[1]各会計、関係団体の財政状況及び健全化判断比率'!B16)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t="str">
        <f t="shared" si="2"/>
        <v/>
      </c>
      <c r="BX43" s="342"/>
      <c r="BY43" s="343" t="str">
        <f>IF('[1]各会計、関係団体の財政状況及び健全化判断比率'!B77="","",'[1]各会計、関係団体の財政状況及び健全化判断比率'!B77)</f>
        <v/>
      </c>
      <c r="BZ43" s="343"/>
      <c r="CA43" s="343"/>
      <c r="CB43" s="343"/>
      <c r="CC43" s="343"/>
      <c r="CD43" s="343"/>
      <c r="CE43" s="343"/>
      <c r="CF43" s="343"/>
      <c r="CG43" s="343"/>
      <c r="CH43" s="343"/>
      <c r="CI43" s="343"/>
      <c r="CJ43" s="343"/>
      <c r="CK43" s="343"/>
      <c r="CL43" s="343"/>
      <c r="CM43" s="343"/>
      <c r="CN43" s="40"/>
      <c r="CO43" s="342" t="str">
        <f t="shared" si="3"/>
        <v/>
      </c>
      <c r="CP43" s="342"/>
      <c r="CQ43" s="343" t="str">
        <f>IF('[1]各会計、関係団体の財政状況及び健全化判断比率'!BS16="","",'[1]各会計、関係団体の財政状況及び健全化判断比率'!BS16)</f>
        <v/>
      </c>
      <c r="CR43" s="343"/>
      <c r="CS43" s="343"/>
      <c r="CT43" s="343"/>
      <c r="CU43" s="343"/>
      <c r="CV43" s="343"/>
      <c r="CW43" s="343"/>
      <c r="CX43" s="343"/>
      <c r="CY43" s="343"/>
      <c r="CZ43" s="343"/>
      <c r="DA43" s="343"/>
      <c r="DB43" s="343"/>
      <c r="DC43" s="343"/>
      <c r="DD43" s="343"/>
      <c r="DE43" s="343"/>
      <c r="DG43" s="340" t="str">
        <f>IF('[1]各会計、関係団体の財政状況及び健全化判断比率'!BR16="","",'[1]各会計、関係団体の財政状況及び健全化判断比率'!BR16)</f>
        <v/>
      </c>
      <c r="DH43" s="340"/>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137</v>
      </c>
      <c r="E46" s="339" t="s">
        <v>138</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2">
      <c r="E47" s="339" t="s">
        <v>139</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2">
      <c r="E48" s="339" t="s">
        <v>140</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2">
      <c r="E49" s="341" t="s">
        <v>141</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2">
      <c r="E50" s="339" t="s">
        <v>142</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2">
      <c r="E51" s="339" t="s">
        <v>143</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2">
      <c r="E52" s="339" t="s">
        <v>144</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2">
      <c r="E53" s="339" t="s">
        <v>145</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2"/>
    <row r="55" spans="5:113" x14ac:dyDescent="0.2"/>
    <row r="56" spans="5:113" x14ac:dyDescent="0.2"/>
  </sheetData>
  <sheetProtection algorithmName="SHA-512" hashValue="l0oy3buUietbYFDyfIe9LHnrlTGAyKN8Fc31TYNM4drF/2j0tpGr6AOVZsUx4TbX2w967iL4nRJBjl3dk6I7dA==" saltValue="49Os0gU6KPwQu6DtkigML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6403-1E25-406F-980F-57E5963621E1}">
  <sheetPr>
    <pageSetUpPr fitToPage="1"/>
  </sheetPr>
  <dimension ref="B1:EM49"/>
  <sheetViews>
    <sheetView showGridLines="0" workbookViewId="0"/>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3" t="s">
        <v>146</v>
      </c>
      <c r="DI1" s="694"/>
      <c r="DJ1" s="694"/>
      <c r="DK1" s="694"/>
      <c r="DL1" s="694"/>
      <c r="DM1" s="694"/>
      <c r="DN1" s="695"/>
      <c r="DO1" s="73"/>
      <c r="DP1" s="693" t="s">
        <v>147</v>
      </c>
      <c r="DQ1" s="694"/>
      <c r="DR1" s="694"/>
      <c r="DS1" s="694"/>
      <c r="DT1" s="694"/>
      <c r="DU1" s="694"/>
      <c r="DV1" s="694"/>
      <c r="DW1" s="694"/>
      <c r="DX1" s="694"/>
      <c r="DY1" s="694"/>
      <c r="DZ1" s="694"/>
      <c r="EA1" s="694"/>
      <c r="EB1" s="694"/>
      <c r="EC1" s="695"/>
      <c r="ED1" s="72"/>
      <c r="EE1" s="72"/>
      <c r="EF1" s="72"/>
      <c r="EG1" s="72"/>
      <c r="EH1" s="72"/>
      <c r="EI1" s="72"/>
      <c r="EJ1" s="72"/>
      <c r="EK1" s="72"/>
      <c r="EL1" s="72"/>
      <c r="EM1" s="72"/>
    </row>
    <row r="2" spans="2:143" ht="22.5" customHeight="1" x14ac:dyDescent="0.2">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654" t="s">
        <v>149</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150</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151</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2">
      <c r="B4" s="654" t="s">
        <v>24</v>
      </c>
      <c r="C4" s="655"/>
      <c r="D4" s="655"/>
      <c r="E4" s="655"/>
      <c r="F4" s="655"/>
      <c r="G4" s="655"/>
      <c r="H4" s="655"/>
      <c r="I4" s="655"/>
      <c r="J4" s="655"/>
      <c r="K4" s="655"/>
      <c r="L4" s="655"/>
      <c r="M4" s="655"/>
      <c r="N4" s="655"/>
      <c r="O4" s="655"/>
      <c r="P4" s="655"/>
      <c r="Q4" s="656"/>
      <c r="R4" s="654" t="s">
        <v>152</v>
      </c>
      <c r="S4" s="655"/>
      <c r="T4" s="655"/>
      <c r="U4" s="655"/>
      <c r="V4" s="655"/>
      <c r="W4" s="655"/>
      <c r="X4" s="655"/>
      <c r="Y4" s="656"/>
      <c r="Z4" s="654" t="s">
        <v>153</v>
      </c>
      <c r="AA4" s="655"/>
      <c r="AB4" s="655"/>
      <c r="AC4" s="656"/>
      <c r="AD4" s="654" t="s">
        <v>154</v>
      </c>
      <c r="AE4" s="655"/>
      <c r="AF4" s="655"/>
      <c r="AG4" s="655"/>
      <c r="AH4" s="655"/>
      <c r="AI4" s="655"/>
      <c r="AJ4" s="655"/>
      <c r="AK4" s="656"/>
      <c r="AL4" s="654" t="s">
        <v>153</v>
      </c>
      <c r="AM4" s="655"/>
      <c r="AN4" s="655"/>
      <c r="AO4" s="656"/>
      <c r="AP4" s="690" t="s">
        <v>155</v>
      </c>
      <c r="AQ4" s="690"/>
      <c r="AR4" s="690"/>
      <c r="AS4" s="690"/>
      <c r="AT4" s="690"/>
      <c r="AU4" s="690"/>
      <c r="AV4" s="690"/>
      <c r="AW4" s="690"/>
      <c r="AX4" s="690"/>
      <c r="AY4" s="690"/>
      <c r="AZ4" s="690"/>
      <c r="BA4" s="690"/>
      <c r="BB4" s="690"/>
      <c r="BC4" s="690"/>
      <c r="BD4" s="690"/>
      <c r="BE4" s="690"/>
      <c r="BF4" s="690"/>
      <c r="BG4" s="690" t="s">
        <v>156</v>
      </c>
      <c r="BH4" s="690"/>
      <c r="BI4" s="690"/>
      <c r="BJ4" s="690"/>
      <c r="BK4" s="690"/>
      <c r="BL4" s="690"/>
      <c r="BM4" s="690"/>
      <c r="BN4" s="690"/>
      <c r="BO4" s="690" t="s">
        <v>153</v>
      </c>
      <c r="BP4" s="690"/>
      <c r="BQ4" s="690"/>
      <c r="BR4" s="690"/>
      <c r="BS4" s="690" t="s">
        <v>157</v>
      </c>
      <c r="BT4" s="690"/>
      <c r="BU4" s="690"/>
      <c r="BV4" s="690"/>
      <c r="BW4" s="690"/>
      <c r="BX4" s="690"/>
      <c r="BY4" s="690"/>
      <c r="BZ4" s="690"/>
      <c r="CA4" s="690"/>
      <c r="CB4" s="690"/>
      <c r="CD4" s="654" t="s">
        <v>158</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2">
      <c r="B5" s="651" t="s">
        <v>159</v>
      </c>
      <c r="C5" s="652"/>
      <c r="D5" s="652"/>
      <c r="E5" s="652"/>
      <c r="F5" s="652"/>
      <c r="G5" s="652"/>
      <c r="H5" s="652"/>
      <c r="I5" s="652"/>
      <c r="J5" s="652"/>
      <c r="K5" s="652"/>
      <c r="L5" s="652"/>
      <c r="M5" s="652"/>
      <c r="N5" s="652"/>
      <c r="O5" s="652"/>
      <c r="P5" s="652"/>
      <c r="Q5" s="653"/>
      <c r="R5" s="648">
        <v>3422528</v>
      </c>
      <c r="S5" s="649"/>
      <c r="T5" s="649"/>
      <c r="U5" s="649"/>
      <c r="V5" s="649"/>
      <c r="W5" s="649"/>
      <c r="X5" s="649"/>
      <c r="Y5" s="677"/>
      <c r="Z5" s="691">
        <v>21.2</v>
      </c>
      <c r="AA5" s="691"/>
      <c r="AB5" s="691"/>
      <c r="AC5" s="691"/>
      <c r="AD5" s="692">
        <v>3356902</v>
      </c>
      <c r="AE5" s="692"/>
      <c r="AF5" s="692"/>
      <c r="AG5" s="692"/>
      <c r="AH5" s="692"/>
      <c r="AI5" s="692"/>
      <c r="AJ5" s="692"/>
      <c r="AK5" s="692"/>
      <c r="AL5" s="678">
        <v>36.799999999999997</v>
      </c>
      <c r="AM5" s="661"/>
      <c r="AN5" s="661"/>
      <c r="AO5" s="679"/>
      <c r="AP5" s="651" t="s">
        <v>160</v>
      </c>
      <c r="AQ5" s="652"/>
      <c r="AR5" s="652"/>
      <c r="AS5" s="652"/>
      <c r="AT5" s="652"/>
      <c r="AU5" s="652"/>
      <c r="AV5" s="652"/>
      <c r="AW5" s="652"/>
      <c r="AX5" s="652"/>
      <c r="AY5" s="652"/>
      <c r="AZ5" s="652"/>
      <c r="BA5" s="652"/>
      <c r="BB5" s="652"/>
      <c r="BC5" s="652"/>
      <c r="BD5" s="652"/>
      <c r="BE5" s="652"/>
      <c r="BF5" s="653"/>
      <c r="BG5" s="596">
        <v>3259795</v>
      </c>
      <c r="BH5" s="597"/>
      <c r="BI5" s="597"/>
      <c r="BJ5" s="597"/>
      <c r="BK5" s="597"/>
      <c r="BL5" s="597"/>
      <c r="BM5" s="597"/>
      <c r="BN5" s="598"/>
      <c r="BO5" s="638">
        <v>95.2</v>
      </c>
      <c r="BP5" s="638"/>
      <c r="BQ5" s="638"/>
      <c r="BR5" s="638"/>
      <c r="BS5" s="639" t="s">
        <v>64</v>
      </c>
      <c r="BT5" s="639"/>
      <c r="BU5" s="639"/>
      <c r="BV5" s="639"/>
      <c r="BW5" s="639"/>
      <c r="BX5" s="639"/>
      <c r="BY5" s="639"/>
      <c r="BZ5" s="639"/>
      <c r="CA5" s="639"/>
      <c r="CB5" s="673"/>
      <c r="CD5" s="654" t="s">
        <v>155</v>
      </c>
      <c r="CE5" s="655"/>
      <c r="CF5" s="655"/>
      <c r="CG5" s="655"/>
      <c r="CH5" s="655"/>
      <c r="CI5" s="655"/>
      <c r="CJ5" s="655"/>
      <c r="CK5" s="655"/>
      <c r="CL5" s="655"/>
      <c r="CM5" s="655"/>
      <c r="CN5" s="655"/>
      <c r="CO5" s="655"/>
      <c r="CP5" s="655"/>
      <c r="CQ5" s="656"/>
      <c r="CR5" s="654" t="s">
        <v>161</v>
      </c>
      <c r="CS5" s="655"/>
      <c r="CT5" s="655"/>
      <c r="CU5" s="655"/>
      <c r="CV5" s="655"/>
      <c r="CW5" s="655"/>
      <c r="CX5" s="655"/>
      <c r="CY5" s="656"/>
      <c r="CZ5" s="654" t="s">
        <v>153</v>
      </c>
      <c r="DA5" s="655"/>
      <c r="DB5" s="655"/>
      <c r="DC5" s="656"/>
      <c r="DD5" s="654" t="s">
        <v>162</v>
      </c>
      <c r="DE5" s="655"/>
      <c r="DF5" s="655"/>
      <c r="DG5" s="655"/>
      <c r="DH5" s="655"/>
      <c r="DI5" s="655"/>
      <c r="DJ5" s="655"/>
      <c r="DK5" s="655"/>
      <c r="DL5" s="655"/>
      <c r="DM5" s="655"/>
      <c r="DN5" s="655"/>
      <c r="DO5" s="655"/>
      <c r="DP5" s="656"/>
      <c r="DQ5" s="654" t="s">
        <v>163</v>
      </c>
      <c r="DR5" s="655"/>
      <c r="DS5" s="655"/>
      <c r="DT5" s="655"/>
      <c r="DU5" s="655"/>
      <c r="DV5" s="655"/>
      <c r="DW5" s="655"/>
      <c r="DX5" s="655"/>
      <c r="DY5" s="655"/>
      <c r="DZ5" s="655"/>
      <c r="EA5" s="655"/>
      <c r="EB5" s="655"/>
      <c r="EC5" s="656"/>
    </row>
    <row r="6" spans="2:143" ht="11.25" customHeight="1" x14ac:dyDescent="0.2">
      <c r="B6" s="593" t="s">
        <v>164</v>
      </c>
      <c r="C6" s="594"/>
      <c r="D6" s="594"/>
      <c r="E6" s="594"/>
      <c r="F6" s="594"/>
      <c r="G6" s="594"/>
      <c r="H6" s="594"/>
      <c r="I6" s="594"/>
      <c r="J6" s="594"/>
      <c r="K6" s="594"/>
      <c r="L6" s="594"/>
      <c r="M6" s="594"/>
      <c r="N6" s="594"/>
      <c r="O6" s="594"/>
      <c r="P6" s="594"/>
      <c r="Q6" s="595"/>
      <c r="R6" s="596">
        <v>216666</v>
      </c>
      <c r="S6" s="597"/>
      <c r="T6" s="597"/>
      <c r="U6" s="597"/>
      <c r="V6" s="597"/>
      <c r="W6" s="597"/>
      <c r="X6" s="597"/>
      <c r="Y6" s="598"/>
      <c r="Z6" s="638">
        <v>1.3</v>
      </c>
      <c r="AA6" s="638"/>
      <c r="AB6" s="638"/>
      <c r="AC6" s="638"/>
      <c r="AD6" s="639">
        <v>216666</v>
      </c>
      <c r="AE6" s="639"/>
      <c r="AF6" s="639"/>
      <c r="AG6" s="639"/>
      <c r="AH6" s="639"/>
      <c r="AI6" s="639"/>
      <c r="AJ6" s="639"/>
      <c r="AK6" s="639"/>
      <c r="AL6" s="599">
        <v>2.4</v>
      </c>
      <c r="AM6" s="600"/>
      <c r="AN6" s="600"/>
      <c r="AO6" s="640"/>
      <c r="AP6" s="593" t="s">
        <v>165</v>
      </c>
      <c r="AQ6" s="594"/>
      <c r="AR6" s="594"/>
      <c r="AS6" s="594"/>
      <c r="AT6" s="594"/>
      <c r="AU6" s="594"/>
      <c r="AV6" s="594"/>
      <c r="AW6" s="594"/>
      <c r="AX6" s="594"/>
      <c r="AY6" s="594"/>
      <c r="AZ6" s="594"/>
      <c r="BA6" s="594"/>
      <c r="BB6" s="594"/>
      <c r="BC6" s="594"/>
      <c r="BD6" s="594"/>
      <c r="BE6" s="594"/>
      <c r="BF6" s="595"/>
      <c r="BG6" s="596">
        <v>3259795</v>
      </c>
      <c r="BH6" s="597"/>
      <c r="BI6" s="597"/>
      <c r="BJ6" s="597"/>
      <c r="BK6" s="597"/>
      <c r="BL6" s="597"/>
      <c r="BM6" s="597"/>
      <c r="BN6" s="598"/>
      <c r="BO6" s="638">
        <v>95.2</v>
      </c>
      <c r="BP6" s="638"/>
      <c r="BQ6" s="638"/>
      <c r="BR6" s="638"/>
      <c r="BS6" s="639" t="s">
        <v>64</v>
      </c>
      <c r="BT6" s="639"/>
      <c r="BU6" s="639"/>
      <c r="BV6" s="639"/>
      <c r="BW6" s="639"/>
      <c r="BX6" s="639"/>
      <c r="BY6" s="639"/>
      <c r="BZ6" s="639"/>
      <c r="CA6" s="639"/>
      <c r="CB6" s="673"/>
      <c r="CD6" s="651" t="s">
        <v>166</v>
      </c>
      <c r="CE6" s="652"/>
      <c r="CF6" s="652"/>
      <c r="CG6" s="652"/>
      <c r="CH6" s="652"/>
      <c r="CI6" s="652"/>
      <c r="CJ6" s="652"/>
      <c r="CK6" s="652"/>
      <c r="CL6" s="652"/>
      <c r="CM6" s="652"/>
      <c r="CN6" s="652"/>
      <c r="CO6" s="652"/>
      <c r="CP6" s="652"/>
      <c r="CQ6" s="653"/>
      <c r="CR6" s="596">
        <v>111698</v>
      </c>
      <c r="CS6" s="597"/>
      <c r="CT6" s="597"/>
      <c r="CU6" s="597"/>
      <c r="CV6" s="597"/>
      <c r="CW6" s="597"/>
      <c r="CX6" s="597"/>
      <c r="CY6" s="598"/>
      <c r="CZ6" s="678">
        <v>0.7</v>
      </c>
      <c r="DA6" s="661"/>
      <c r="DB6" s="661"/>
      <c r="DC6" s="680"/>
      <c r="DD6" s="602" t="s">
        <v>64</v>
      </c>
      <c r="DE6" s="597"/>
      <c r="DF6" s="597"/>
      <c r="DG6" s="597"/>
      <c r="DH6" s="597"/>
      <c r="DI6" s="597"/>
      <c r="DJ6" s="597"/>
      <c r="DK6" s="597"/>
      <c r="DL6" s="597"/>
      <c r="DM6" s="597"/>
      <c r="DN6" s="597"/>
      <c r="DO6" s="597"/>
      <c r="DP6" s="598"/>
      <c r="DQ6" s="602">
        <v>111698</v>
      </c>
      <c r="DR6" s="597"/>
      <c r="DS6" s="597"/>
      <c r="DT6" s="597"/>
      <c r="DU6" s="597"/>
      <c r="DV6" s="597"/>
      <c r="DW6" s="597"/>
      <c r="DX6" s="597"/>
      <c r="DY6" s="597"/>
      <c r="DZ6" s="597"/>
      <c r="EA6" s="597"/>
      <c r="EB6" s="597"/>
      <c r="EC6" s="637"/>
    </row>
    <row r="7" spans="2:143" ht="11.25" customHeight="1" x14ac:dyDescent="0.2">
      <c r="B7" s="593" t="s">
        <v>167</v>
      </c>
      <c r="C7" s="594"/>
      <c r="D7" s="594"/>
      <c r="E7" s="594"/>
      <c r="F7" s="594"/>
      <c r="G7" s="594"/>
      <c r="H7" s="594"/>
      <c r="I7" s="594"/>
      <c r="J7" s="594"/>
      <c r="K7" s="594"/>
      <c r="L7" s="594"/>
      <c r="M7" s="594"/>
      <c r="N7" s="594"/>
      <c r="O7" s="594"/>
      <c r="P7" s="594"/>
      <c r="Q7" s="595"/>
      <c r="R7" s="596">
        <v>651</v>
      </c>
      <c r="S7" s="597"/>
      <c r="T7" s="597"/>
      <c r="U7" s="597"/>
      <c r="V7" s="597"/>
      <c r="W7" s="597"/>
      <c r="X7" s="597"/>
      <c r="Y7" s="598"/>
      <c r="Z7" s="638">
        <v>0</v>
      </c>
      <c r="AA7" s="638"/>
      <c r="AB7" s="638"/>
      <c r="AC7" s="638"/>
      <c r="AD7" s="639">
        <v>651</v>
      </c>
      <c r="AE7" s="639"/>
      <c r="AF7" s="639"/>
      <c r="AG7" s="639"/>
      <c r="AH7" s="639"/>
      <c r="AI7" s="639"/>
      <c r="AJ7" s="639"/>
      <c r="AK7" s="639"/>
      <c r="AL7" s="599">
        <v>0</v>
      </c>
      <c r="AM7" s="600"/>
      <c r="AN7" s="600"/>
      <c r="AO7" s="640"/>
      <c r="AP7" s="593" t="s">
        <v>168</v>
      </c>
      <c r="AQ7" s="594"/>
      <c r="AR7" s="594"/>
      <c r="AS7" s="594"/>
      <c r="AT7" s="594"/>
      <c r="AU7" s="594"/>
      <c r="AV7" s="594"/>
      <c r="AW7" s="594"/>
      <c r="AX7" s="594"/>
      <c r="AY7" s="594"/>
      <c r="AZ7" s="594"/>
      <c r="BA7" s="594"/>
      <c r="BB7" s="594"/>
      <c r="BC7" s="594"/>
      <c r="BD7" s="594"/>
      <c r="BE7" s="594"/>
      <c r="BF7" s="595"/>
      <c r="BG7" s="596">
        <v>771471</v>
      </c>
      <c r="BH7" s="597"/>
      <c r="BI7" s="597"/>
      <c r="BJ7" s="597"/>
      <c r="BK7" s="597"/>
      <c r="BL7" s="597"/>
      <c r="BM7" s="597"/>
      <c r="BN7" s="598"/>
      <c r="BO7" s="638">
        <v>22.5</v>
      </c>
      <c r="BP7" s="638"/>
      <c r="BQ7" s="638"/>
      <c r="BR7" s="638"/>
      <c r="BS7" s="639" t="s">
        <v>64</v>
      </c>
      <c r="BT7" s="639"/>
      <c r="BU7" s="639"/>
      <c r="BV7" s="639"/>
      <c r="BW7" s="639"/>
      <c r="BX7" s="639"/>
      <c r="BY7" s="639"/>
      <c r="BZ7" s="639"/>
      <c r="CA7" s="639"/>
      <c r="CB7" s="673"/>
      <c r="CD7" s="593" t="s">
        <v>169</v>
      </c>
      <c r="CE7" s="594"/>
      <c r="CF7" s="594"/>
      <c r="CG7" s="594"/>
      <c r="CH7" s="594"/>
      <c r="CI7" s="594"/>
      <c r="CJ7" s="594"/>
      <c r="CK7" s="594"/>
      <c r="CL7" s="594"/>
      <c r="CM7" s="594"/>
      <c r="CN7" s="594"/>
      <c r="CO7" s="594"/>
      <c r="CP7" s="594"/>
      <c r="CQ7" s="595"/>
      <c r="CR7" s="596">
        <v>2242853</v>
      </c>
      <c r="CS7" s="597"/>
      <c r="CT7" s="597"/>
      <c r="CU7" s="597"/>
      <c r="CV7" s="597"/>
      <c r="CW7" s="597"/>
      <c r="CX7" s="597"/>
      <c r="CY7" s="598"/>
      <c r="CZ7" s="638">
        <v>14.8</v>
      </c>
      <c r="DA7" s="638"/>
      <c r="DB7" s="638"/>
      <c r="DC7" s="638"/>
      <c r="DD7" s="602">
        <v>110335</v>
      </c>
      <c r="DE7" s="597"/>
      <c r="DF7" s="597"/>
      <c r="DG7" s="597"/>
      <c r="DH7" s="597"/>
      <c r="DI7" s="597"/>
      <c r="DJ7" s="597"/>
      <c r="DK7" s="597"/>
      <c r="DL7" s="597"/>
      <c r="DM7" s="597"/>
      <c r="DN7" s="597"/>
      <c r="DO7" s="597"/>
      <c r="DP7" s="598"/>
      <c r="DQ7" s="602">
        <v>1345526</v>
      </c>
      <c r="DR7" s="597"/>
      <c r="DS7" s="597"/>
      <c r="DT7" s="597"/>
      <c r="DU7" s="597"/>
      <c r="DV7" s="597"/>
      <c r="DW7" s="597"/>
      <c r="DX7" s="597"/>
      <c r="DY7" s="597"/>
      <c r="DZ7" s="597"/>
      <c r="EA7" s="597"/>
      <c r="EB7" s="597"/>
      <c r="EC7" s="637"/>
    </row>
    <row r="8" spans="2:143" ht="11.25" customHeight="1" x14ac:dyDescent="0.2">
      <c r="B8" s="593" t="s">
        <v>170</v>
      </c>
      <c r="C8" s="594"/>
      <c r="D8" s="594"/>
      <c r="E8" s="594"/>
      <c r="F8" s="594"/>
      <c r="G8" s="594"/>
      <c r="H8" s="594"/>
      <c r="I8" s="594"/>
      <c r="J8" s="594"/>
      <c r="K8" s="594"/>
      <c r="L8" s="594"/>
      <c r="M8" s="594"/>
      <c r="N8" s="594"/>
      <c r="O8" s="594"/>
      <c r="P8" s="594"/>
      <c r="Q8" s="595"/>
      <c r="R8" s="596">
        <v>8406</v>
      </c>
      <c r="S8" s="597"/>
      <c r="T8" s="597"/>
      <c r="U8" s="597"/>
      <c r="V8" s="597"/>
      <c r="W8" s="597"/>
      <c r="X8" s="597"/>
      <c r="Y8" s="598"/>
      <c r="Z8" s="638">
        <v>0.1</v>
      </c>
      <c r="AA8" s="638"/>
      <c r="AB8" s="638"/>
      <c r="AC8" s="638"/>
      <c r="AD8" s="639">
        <v>8406</v>
      </c>
      <c r="AE8" s="639"/>
      <c r="AF8" s="639"/>
      <c r="AG8" s="639"/>
      <c r="AH8" s="639"/>
      <c r="AI8" s="639"/>
      <c r="AJ8" s="639"/>
      <c r="AK8" s="639"/>
      <c r="AL8" s="599">
        <v>0.1</v>
      </c>
      <c r="AM8" s="600"/>
      <c r="AN8" s="600"/>
      <c r="AO8" s="640"/>
      <c r="AP8" s="593" t="s">
        <v>171</v>
      </c>
      <c r="AQ8" s="594"/>
      <c r="AR8" s="594"/>
      <c r="AS8" s="594"/>
      <c r="AT8" s="594"/>
      <c r="AU8" s="594"/>
      <c r="AV8" s="594"/>
      <c r="AW8" s="594"/>
      <c r="AX8" s="594"/>
      <c r="AY8" s="594"/>
      <c r="AZ8" s="594"/>
      <c r="BA8" s="594"/>
      <c r="BB8" s="594"/>
      <c r="BC8" s="594"/>
      <c r="BD8" s="594"/>
      <c r="BE8" s="594"/>
      <c r="BF8" s="595"/>
      <c r="BG8" s="596">
        <v>32667</v>
      </c>
      <c r="BH8" s="597"/>
      <c r="BI8" s="597"/>
      <c r="BJ8" s="597"/>
      <c r="BK8" s="597"/>
      <c r="BL8" s="597"/>
      <c r="BM8" s="597"/>
      <c r="BN8" s="598"/>
      <c r="BO8" s="638">
        <v>1</v>
      </c>
      <c r="BP8" s="638"/>
      <c r="BQ8" s="638"/>
      <c r="BR8" s="638"/>
      <c r="BS8" s="639" t="s">
        <v>64</v>
      </c>
      <c r="BT8" s="639"/>
      <c r="BU8" s="639"/>
      <c r="BV8" s="639"/>
      <c r="BW8" s="639"/>
      <c r="BX8" s="639"/>
      <c r="BY8" s="639"/>
      <c r="BZ8" s="639"/>
      <c r="CA8" s="639"/>
      <c r="CB8" s="673"/>
      <c r="CD8" s="593" t="s">
        <v>172</v>
      </c>
      <c r="CE8" s="594"/>
      <c r="CF8" s="594"/>
      <c r="CG8" s="594"/>
      <c r="CH8" s="594"/>
      <c r="CI8" s="594"/>
      <c r="CJ8" s="594"/>
      <c r="CK8" s="594"/>
      <c r="CL8" s="594"/>
      <c r="CM8" s="594"/>
      <c r="CN8" s="594"/>
      <c r="CO8" s="594"/>
      <c r="CP8" s="594"/>
      <c r="CQ8" s="595"/>
      <c r="CR8" s="596">
        <v>3009658</v>
      </c>
      <c r="CS8" s="597"/>
      <c r="CT8" s="597"/>
      <c r="CU8" s="597"/>
      <c r="CV8" s="597"/>
      <c r="CW8" s="597"/>
      <c r="CX8" s="597"/>
      <c r="CY8" s="598"/>
      <c r="CZ8" s="638">
        <v>19.899999999999999</v>
      </c>
      <c r="DA8" s="638"/>
      <c r="DB8" s="638"/>
      <c r="DC8" s="638"/>
      <c r="DD8" s="602">
        <v>33838</v>
      </c>
      <c r="DE8" s="597"/>
      <c r="DF8" s="597"/>
      <c r="DG8" s="597"/>
      <c r="DH8" s="597"/>
      <c r="DI8" s="597"/>
      <c r="DJ8" s="597"/>
      <c r="DK8" s="597"/>
      <c r="DL8" s="597"/>
      <c r="DM8" s="597"/>
      <c r="DN8" s="597"/>
      <c r="DO8" s="597"/>
      <c r="DP8" s="598"/>
      <c r="DQ8" s="602">
        <v>1702542</v>
      </c>
      <c r="DR8" s="597"/>
      <c r="DS8" s="597"/>
      <c r="DT8" s="597"/>
      <c r="DU8" s="597"/>
      <c r="DV8" s="597"/>
      <c r="DW8" s="597"/>
      <c r="DX8" s="597"/>
      <c r="DY8" s="597"/>
      <c r="DZ8" s="597"/>
      <c r="EA8" s="597"/>
      <c r="EB8" s="597"/>
      <c r="EC8" s="637"/>
    </row>
    <row r="9" spans="2:143" ht="11.25" customHeight="1" x14ac:dyDescent="0.2">
      <c r="B9" s="593" t="s">
        <v>173</v>
      </c>
      <c r="C9" s="594"/>
      <c r="D9" s="594"/>
      <c r="E9" s="594"/>
      <c r="F9" s="594"/>
      <c r="G9" s="594"/>
      <c r="H9" s="594"/>
      <c r="I9" s="594"/>
      <c r="J9" s="594"/>
      <c r="K9" s="594"/>
      <c r="L9" s="594"/>
      <c r="M9" s="594"/>
      <c r="N9" s="594"/>
      <c r="O9" s="594"/>
      <c r="P9" s="594"/>
      <c r="Q9" s="595"/>
      <c r="R9" s="596">
        <v>6376</v>
      </c>
      <c r="S9" s="597"/>
      <c r="T9" s="597"/>
      <c r="U9" s="597"/>
      <c r="V9" s="597"/>
      <c r="W9" s="597"/>
      <c r="X9" s="597"/>
      <c r="Y9" s="598"/>
      <c r="Z9" s="638">
        <v>0</v>
      </c>
      <c r="AA9" s="638"/>
      <c r="AB9" s="638"/>
      <c r="AC9" s="638"/>
      <c r="AD9" s="639">
        <v>6376</v>
      </c>
      <c r="AE9" s="639"/>
      <c r="AF9" s="639"/>
      <c r="AG9" s="639"/>
      <c r="AH9" s="639"/>
      <c r="AI9" s="639"/>
      <c r="AJ9" s="639"/>
      <c r="AK9" s="639"/>
      <c r="AL9" s="599">
        <v>0.1</v>
      </c>
      <c r="AM9" s="600"/>
      <c r="AN9" s="600"/>
      <c r="AO9" s="640"/>
      <c r="AP9" s="593" t="s">
        <v>174</v>
      </c>
      <c r="AQ9" s="594"/>
      <c r="AR9" s="594"/>
      <c r="AS9" s="594"/>
      <c r="AT9" s="594"/>
      <c r="AU9" s="594"/>
      <c r="AV9" s="594"/>
      <c r="AW9" s="594"/>
      <c r="AX9" s="594"/>
      <c r="AY9" s="594"/>
      <c r="AZ9" s="594"/>
      <c r="BA9" s="594"/>
      <c r="BB9" s="594"/>
      <c r="BC9" s="594"/>
      <c r="BD9" s="594"/>
      <c r="BE9" s="594"/>
      <c r="BF9" s="595"/>
      <c r="BG9" s="596">
        <v>616776</v>
      </c>
      <c r="BH9" s="597"/>
      <c r="BI9" s="597"/>
      <c r="BJ9" s="597"/>
      <c r="BK9" s="597"/>
      <c r="BL9" s="597"/>
      <c r="BM9" s="597"/>
      <c r="BN9" s="598"/>
      <c r="BO9" s="638">
        <v>18</v>
      </c>
      <c r="BP9" s="638"/>
      <c r="BQ9" s="638"/>
      <c r="BR9" s="638"/>
      <c r="BS9" s="639" t="s">
        <v>64</v>
      </c>
      <c r="BT9" s="639"/>
      <c r="BU9" s="639"/>
      <c r="BV9" s="639"/>
      <c r="BW9" s="639"/>
      <c r="BX9" s="639"/>
      <c r="BY9" s="639"/>
      <c r="BZ9" s="639"/>
      <c r="CA9" s="639"/>
      <c r="CB9" s="673"/>
      <c r="CD9" s="593" t="s">
        <v>175</v>
      </c>
      <c r="CE9" s="594"/>
      <c r="CF9" s="594"/>
      <c r="CG9" s="594"/>
      <c r="CH9" s="594"/>
      <c r="CI9" s="594"/>
      <c r="CJ9" s="594"/>
      <c r="CK9" s="594"/>
      <c r="CL9" s="594"/>
      <c r="CM9" s="594"/>
      <c r="CN9" s="594"/>
      <c r="CO9" s="594"/>
      <c r="CP9" s="594"/>
      <c r="CQ9" s="595"/>
      <c r="CR9" s="596">
        <v>1342751</v>
      </c>
      <c r="CS9" s="597"/>
      <c r="CT9" s="597"/>
      <c r="CU9" s="597"/>
      <c r="CV9" s="597"/>
      <c r="CW9" s="597"/>
      <c r="CX9" s="597"/>
      <c r="CY9" s="598"/>
      <c r="CZ9" s="638">
        <v>8.9</v>
      </c>
      <c r="DA9" s="638"/>
      <c r="DB9" s="638"/>
      <c r="DC9" s="638"/>
      <c r="DD9" s="602">
        <v>350793</v>
      </c>
      <c r="DE9" s="597"/>
      <c r="DF9" s="597"/>
      <c r="DG9" s="597"/>
      <c r="DH9" s="597"/>
      <c r="DI9" s="597"/>
      <c r="DJ9" s="597"/>
      <c r="DK9" s="597"/>
      <c r="DL9" s="597"/>
      <c r="DM9" s="597"/>
      <c r="DN9" s="597"/>
      <c r="DO9" s="597"/>
      <c r="DP9" s="598"/>
      <c r="DQ9" s="602">
        <v>810376</v>
      </c>
      <c r="DR9" s="597"/>
      <c r="DS9" s="597"/>
      <c r="DT9" s="597"/>
      <c r="DU9" s="597"/>
      <c r="DV9" s="597"/>
      <c r="DW9" s="597"/>
      <c r="DX9" s="597"/>
      <c r="DY9" s="597"/>
      <c r="DZ9" s="597"/>
      <c r="EA9" s="597"/>
      <c r="EB9" s="597"/>
      <c r="EC9" s="637"/>
    </row>
    <row r="10" spans="2:143" ht="11.25" customHeight="1" x14ac:dyDescent="0.2">
      <c r="B10" s="593" t="s">
        <v>176</v>
      </c>
      <c r="C10" s="594"/>
      <c r="D10" s="594"/>
      <c r="E10" s="594"/>
      <c r="F10" s="594"/>
      <c r="G10" s="594"/>
      <c r="H10" s="594"/>
      <c r="I10" s="594"/>
      <c r="J10" s="594"/>
      <c r="K10" s="594"/>
      <c r="L10" s="594"/>
      <c r="M10" s="594"/>
      <c r="N10" s="594"/>
      <c r="O10" s="594"/>
      <c r="P10" s="594"/>
      <c r="Q10" s="595"/>
      <c r="R10" s="596" t="s">
        <v>64</v>
      </c>
      <c r="S10" s="597"/>
      <c r="T10" s="597"/>
      <c r="U10" s="597"/>
      <c r="V10" s="597"/>
      <c r="W10" s="597"/>
      <c r="X10" s="597"/>
      <c r="Y10" s="598"/>
      <c r="Z10" s="638" t="s">
        <v>64</v>
      </c>
      <c r="AA10" s="638"/>
      <c r="AB10" s="638"/>
      <c r="AC10" s="638"/>
      <c r="AD10" s="639" t="s">
        <v>64</v>
      </c>
      <c r="AE10" s="639"/>
      <c r="AF10" s="639"/>
      <c r="AG10" s="639"/>
      <c r="AH10" s="639"/>
      <c r="AI10" s="639"/>
      <c r="AJ10" s="639"/>
      <c r="AK10" s="639"/>
      <c r="AL10" s="599" t="s">
        <v>64</v>
      </c>
      <c r="AM10" s="600"/>
      <c r="AN10" s="600"/>
      <c r="AO10" s="640"/>
      <c r="AP10" s="593" t="s">
        <v>177</v>
      </c>
      <c r="AQ10" s="594"/>
      <c r="AR10" s="594"/>
      <c r="AS10" s="594"/>
      <c r="AT10" s="594"/>
      <c r="AU10" s="594"/>
      <c r="AV10" s="594"/>
      <c r="AW10" s="594"/>
      <c r="AX10" s="594"/>
      <c r="AY10" s="594"/>
      <c r="AZ10" s="594"/>
      <c r="BA10" s="594"/>
      <c r="BB10" s="594"/>
      <c r="BC10" s="594"/>
      <c r="BD10" s="594"/>
      <c r="BE10" s="594"/>
      <c r="BF10" s="595"/>
      <c r="BG10" s="596">
        <v>69320</v>
      </c>
      <c r="BH10" s="597"/>
      <c r="BI10" s="597"/>
      <c r="BJ10" s="597"/>
      <c r="BK10" s="597"/>
      <c r="BL10" s="597"/>
      <c r="BM10" s="597"/>
      <c r="BN10" s="598"/>
      <c r="BO10" s="638">
        <v>2</v>
      </c>
      <c r="BP10" s="638"/>
      <c r="BQ10" s="638"/>
      <c r="BR10" s="638"/>
      <c r="BS10" s="639" t="s">
        <v>64</v>
      </c>
      <c r="BT10" s="639"/>
      <c r="BU10" s="639"/>
      <c r="BV10" s="639"/>
      <c r="BW10" s="639"/>
      <c r="BX10" s="639"/>
      <c r="BY10" s="639"/>
      <c r="BZ10" s="639"/>
      <c r="CA10" s="639"/>
      <c r="CB10" s="673"/>
      <c r="CD10" s="593" t="s">
        <v>178</v>
      </c>
      <c r="CE10" s="594"/>
      <c r="CF10" s="594"/>
      <c r="CG10" s="594"/>
      <c r="CH10" s="594"/>
      <c r="CI10" s="594"/>
      <c r="CJ10" s="594"/>
      <c r="CK10" s="594"/>
      <c r="CL10" s="594"/>
      <c r="CM10" s="594"/>
      <c r="CN10" s="594"/>
      <c r="CO10" s="594"/>
      <c r="CP10" s="594"/>
      <c r="CQ10" s="595"/>
      <c r="CR10" s="596">
        <v>16105</v>
      </c>
      <c r="CS10" s="597"/>
      <c r="CT10" s="597"/>
      <c r="CU10" s="597"/>
      <c r="CV10" s="597"/>
      <c r="CW10" s="597"/>
      <c r="CX10" s="597"/>
      <c r="CY10" s="598"/>
      <c r="CZ10" s="638">
        <v>0.1</v>
      </c>
      <c r="DA10" s="638"/>
      <c r="DB10" s="638"/>
      <c r="DC10" s="638"/>
      <c r="DD10" s="602" t="s">
        <v>64</v>
      </c>
      <c r="DE10" s="597"/>
      <c r="DF10" s="597"/>
      <c r="DG10" s="597"/>
      <c r="DH10" s="597"/>
      <c r="DI10" s="597"/>
      <c r="DJ10" s="597"/>
      <c r="DK10" s="597"/>
      <c r="DL10" s="597"/>
      <c r="DM10" s="597"/>
      <c r="DN10" s="597"/>
      <c r="DO10" s="597"/>
      <c r="DP10" s="598"/>
      <c r="DQ10" s="602">
        <v>105</v>
      </c>
      <c r="DR10" s="597"/>
      <c r="DS10" s="597"/>
      <c r="DT10" s="597"/>
      <c r="DU10" s="597"/>
      <c r="DV10" s="597"/>
      <c r="DW10" s="597"/>
      <c r="DX10" s="597"/>
      <c r="DY10" s="597"/>
      <c r="DZ10" s="597"/>
      <c r="EA10" s="597"/>
      <c r="EB10" s="597"/>
      <c r="EC10" s="637"/>
    </row>
    <row r="11" spans="2:143" ht="11.25" customHeight="1" x14ac:dyDescent="0.2">
      <c r="B11" s="593" t="s">
        <v>179</v>
      </c>
      <c r="C11" s="594"/>
      <c r="D11" s="594"/>
      <c r="E11" s="594"/>
      <c r="F11" s="594"/>
      <c r="G11" s="594"/>
      <c r="H11" s="594"/>
      <c r="I11" s="594"/>
      <c r="J11" s="594"/>
      <c r="K11" s="594"/>
      <c r="L11" s="594"/>
      <c r="M11" s="594"/>
      <c r="N11" s="594"/>
      <c r="O11" s="594"/>
      <c r="P11" s="594"/>
      <c r="Q11" s="595"/>
      <c r="R11" s="596">
        <v>455538</v>
      </c>
      <c r="S11" s="597"/>
      <c r="T11" s="597"/>
      <c r="U11" s="597"/>
      <c r="V11" s="597"/>
      <c r="W11" s="597"/>
      <c r="X11" s="597"/>
      <c r="Y11" s="598"/>
      <c r="Z11" s="599">
        <v>2.8</v>
      </c>
      <c r="AA11" s="600"/>
      <c r="AB11" s="600"/>
      <c r="AC11" s="601"/>
      <c r="AD11" s="602">
        <v>455538</v>
      </c>
      <c r="AE11" s="597"/>
      <c r="AF11" s="597"/>
      <c r="AG11" s="597"/>
      <c r="AH11" s="597"/>
      <c r="AI11" s="597"/>
      <c r="AJ11" s="597"/>
      <c r="AK11" s="598"/>
      <c r="AL11" s="599">
        <v>5</v>
      </c>
      <c r="AM11" s="600"/>
      <c r="AN11" s="600"/>
      <c r="AO11" s="640"/>
      <c r="AP11" s="593" t="s">
        <v>180</v>
      </c>
      <c r="AQ11" s="594"/>
      <c r="AR11" s="594"/>
      <c r="AS11" s="594"/>
      <c r="AT11" s="594"/>
      <c r="AU11" s="594"/>
      <c r="AV11" s="594"/>
      <c r="AW11" s="594"/>
      <c r="AX11" s="594"/>
      <c r="AY11" s="594"/>
      <c r="AZ11" s="594"/>
      <c r="BA11" s="594"/>
      <c r="BB11" s="594"/>
      <c r="BC11" s="594"/>
      <c r="BD11" s="594"/>
      <c r="BE11" s="594"/>
      <c r="BF11" s="595"/>
      <c r="BG11" s="596">
        <v>52708</v>
      </c>
      <c r="BH11" s="597"/>
      <c r="BI11" s="597"/>
      <c r="BJ11" s="597"/>
      <c r="BK11" s="597"/>
      <c r="BL11" s="597"/>
      <c r="BM11" s="597"/>
      <c r="BN11" s="598"/>
      <c r="BO11" s="638">
        <v>1.5</v>
      </c>
      <c r="BP11" s="638"/>
      <c r="BQ11" s="638"/>
      <c r="BR11" s="638"/>
      <c r="BS11" s="639" t="s">
        <v>64</v>
      </c>
      <c r="BT11" s="639"/>
      <c r="BU11" s="639"/>
      <c r="BV11" s="639"/>
      <c r="BW11" s="639"/>
      <c r="BX11" s="639"/>
      <c r="BY11" s="639"/>
      <c r="BZ11" s="639"/>
      <c r="CA11" s="639"/>
      <c r="CB11" s="673"/>
      <c r="CD11" s="593" t="s">
        <v>181</v>
      </c>
      <c r="CE11" s="594"/>
      <c r="CF11" s="594"/>
      <c r="CG11" s="594"/>
      <c r="CH11" s="594"/>
      <c r="CI11" s="594"/>
      <c r="CJ11" s="594"/>
      <c r="CK11" s="594"/>
      <c r="CL11" s="594"/>
      <c r="CM11" s="594"/>
      <c r="CN11" s="594"/>
      <c r="CO11" s="594"/>
      <c r="CP11" s="594"/>
      <c r="CQ11" s="595"/>
      <c r="CR11" s="596">
        <v>646229</v>
      </c>
      <c r="CS11" s="597"/>
      <c r="CT11" s="597"/>
      <c r="CU11" s="597"/>
      <c r="CV11" s="597"/>
      <c r="CW11" s="597"/>
      <c r="CX11" s="597"/>
      <c r="CY11" s="598"/>
      <c r="CZ11" s="638">
        <v>4.3</v>
      </c>
      <c r="DA11" s="638"/>
      <c r="DB11" s="638"/>
      <c r="DC11" s="638"/>
      <c r="DD11" s="602">
        <v>217352</v>
      </c>
      <c r="DE11" s="597"/>
      <c r="DF11" s="597"/>
      <c r="DG11" s="597"/>
      <c r="DH11" s="597"/>
      <c r="DI11" s="597"/>
      <c r="DJ11" s="597"/>
      <c r="DK11" s="597"/>
      <c r="DL11" s="597"/>
      <c r="DM11" s="597"/>
      <c r="DN11" s="597"/>
      <c r="DO11" s="597"/>
      <c r="DP11" s="598"/>
      <c r="DQ11" s="602">
        <v>424430</v>
      </c>
      <c r="DR11" s="597"/>
      <c r="DS11" s="597"/>
      <c r="DT11" s="597"/>
      <c r="DU11" s="597"/>
      <c r="DV11" s="597"/>
      <c r="DW11" s="597"/>
      <c r="DX11" s="597"/>
      <c r="DY11" s="597"/>
      <c r="DZ11" s="597"/>
      <c r="EA11" s="597"/>
      <c r="EB11" s="597"/>
      <c r="EC11" s="637"/>
    </row>
    <row r="12" spans="2:143" ht="11.25" customHeight="1" x14ac:dyDescent="0.2">
      <c r="B12" s="593" t="s">
        <v>182</v>
      </c>
      <c r="C12" s="594"/>
      <c r="D12" s="594"/>
      <c r="E12" s="594"/>
      <c r="F12" s="594"/>
      <c r="G12" s="594"/>
      <c r="H12" s="594"/>
      <c r="I12" s="594"/>
      <c r="J12" s="594"/>
      <c r="K12" s="594"/>
      <c r="L12" s="594"/>
      <c r="M12" s="594"/>
      <c r="N12" s="594"/>
      <c r="O12" s="594"/>
      <c r="P12" s="594"/>
      <c r="Q12" s="595"/>
      <c r="R12" s="596">
        <v>9212</v>
      </c>
      <c r="S12" s="597"/>
      <c r="T12" s="597"/>
      <c r="U12" s="597"/>
      <c r="V12" s="597"/>
      <c r="W12" s="597"/>
      <c r="X12" s="597"/>
      <c r="Y12" s="598"/>
      <c r="Z12" s="638">
        <v>0.1</v>
      </c>
      <c r="AA12" s="638"/>
      <c r="AB12" s="638"/>
      <c r="AC12" s="638"/>
      <c r="AD12" s="639">
        <v>9212</v>
      </c>
      <c r="AE12" s="639"/>
      <c r="AF12" s="639"/>
      <c r="AG12" s="639"/>
      <c r="AH12" s="639"/>
      <c r="AI12" s="639"/>
      <c r="AJ12" s="639"/>
      <c r="AK12" s="639"/>
      <c r="AL12" s="599">
        <v>0.1</v>
      </c>
      <c r="AM12" s="600"/>
      <c r="AN12" s="600"/>
      <c r="AO12" s="640"/>
      <c r="AP12" s="593" t="s">
        <v>183</v>
      </c>
      <c r="AQ12" s="594"/>
      <c r="AR12" s="594"/>
      <c r="AS12" s="594"/>
      <c r="AT12" s="594"/>
      <c r="AU12" s="594"/>
      <c r="AV12" s="594"/>
      <c r="AW12" s="594"/>
      <c r="AX12" s="594"/>
      <c r="AY12" s="594"/>
      <c r="AZ12" s="594"/>
      <c r="BA12" s="594"/>
      <c r="BB12" s="594"/>
      <c r="BC12" s="594"/>
      <c r="BD12" s="594"/>
      <c r="BE12" s="594"/>
      <c r="BF12" s="595"/>
      <c r="BG12" s="596">
        <v>2275423</v>
      </c>
      <c r="BH12" s="597"/>
      <c r="BI12" s="597"/>
      <c r="BJ12" s="597"/>
      <c r="BK12" s="597"/>
      <c r="BL12" s="597"/>
      <c r="BM12" s="597"/>
      <c r="BN12" s="598"/>
      <c r="BO12" s="638">
        <v>66.5</v>
      </c>
      <c r="BP12" s="638"/>
      <c r="BQ12" s="638"/>
      <c r="BR12" s="638"/>
      <c r="BS12" s="639" t="s">
        <v>64</v>
      </c>
      <c r="BT12" s="639"/>
      <c r="BU12" s="639"/>
      <c r="BV12" s="639"/>
      <c r="BW12" s="639"/>
      <c r="BX12" s="639"/>
      <c r="BY12" s="639"/>
      <c r="BZ12" s="639"/>
      <c r="CA12" s="639"/>
      <c r="CB12" s="673"/>
      <c r="CD12" s="593" t="s">
        <v>184</v>
      </c>
      <c r="CE12" s="594"/>
      <c r="CF12" s="594"/>
      <c r="CG12" s="594"/>
      <c r="CH12" s="594"/>
      <c r="CI12" s="594"/>
      <c r="CJ12" s="594"/>
      <c r="CK12" s="594"/>
      <c r="CL12" s="594"/>
      <c r="CM12" s="594"/>
      <c r="CN12" s="594"/>
      <c r="CO12" s="594"/>
      <c r="CP12" s="594"/>
      <c r="CQ12" s="595"/>
      <c r="CR12" s="596">
        <v>1720673</v>
      </c>
      <c r="CS12" s="597"/>
      <c r="CT12" s="597"/>
      <c r="CU12" s="597"/>
      <c r="CV12" s="597"/>
      <c r="CW12" s="597"/>
      <c r="CX12" s="597"/>
      <c r="CY12" s="598"/>
      <c r="CZ12" s="638">
        <v>11.4</v>
      </c>
      <c r="DA12" s="638"/>
      <c r="DB12" s="638"/>
      <c r="DC12" s="638"/>
      <c r="DD12" s="602">
        <v>364870</v>
      </c>
      <c r="DE12" s="597"/>
      <c r="DF12" s="597"/>
      <c r="DG12" s="597"/>
      <c r="DH12" s="597"/>
      <c r="DI12" s="597"/>
      <c r="DJ12" s="597"/>
      <c r="DK12" s="597"/>
      <c r="DL12" s="597"/>
      <c r="DM12" s="597"/>
      <c r="DN12" s="597"/>
      <c r="DO12" s="597"/>
      <c r="DP12" s="598"/>
      <c r="DQ12" s="602">
        <v>765053</v>
      </c>
      <c r="DR12" s="597"/>
      <c r="DS12" s="597"/>
      <c r="DT12" s="597"/>
      <c r="DU12" s="597"/>
      <c r="DV12" s="597"/>
      <c r="DW12" s="597"/>
      <c r="DX12" s="597"/>
      <c r="DY12" s="597"/>
      <c r="DZ12" s="597"/>
      <c r="EA12" s="597"/>
      <c r="EB12" s="597"/>
      <c r="EC12" s="637"/>
    </row>
    <row r="13" spans="2:143" ht="11.25" customHeight="1" x14ac:dyDescent="0.2">
      <c r="B13" s="593" t="s">
        <v>185</v>
      </c>
      <c r="C13" s="594"/>
      <c r="D13" s="594"/>
      <c r="E13" s="594"/>
      <c r="F13" s="594"/>
      <c r="G13" s="594"/>
      <c r="H13" s="594"/>
      <c r="I13" s="594"/>
      <c r="J13" s="594"/>
      <c r="K13" s="594"/>
      <c r="L13" s="594"/>
      <c r="M13" s="594"/>
      <c r="N13" s="594"/>
      <c r="O13" s="594"/>
      <c r="P13" s="594"/>
      <c r="Q13" s="595"/>
      <c r="R13" s="596" t="s">
        <v>64</v>
      </c>
      <c r="S13" s="597"/>
      <c r="T13" s="597"/>
      <c r="U13" s="597"/>
      <c r="V13" s="597"/>
      <c r="W13" s="597"/>
      <c r="X13" s="597"/>
      <c r="Y13" s="598"/>
      <c r="Z13" s="638" t="s">
        <v>64</v>
      </c>
      <c r="AA13" s="638"/>
      <c r="AB13" s="638"/>
      <c r="AC13" s="638"/>
      <c r="AD13" s="639" t="s">
        <v>64</v>
      </c>
      <c r="AE13" s="639"/>
      <c r="AF13" s="639"/>
      <c r="AG13" s="639"/>
      <c r="AH13" s="639"/>
      <c r="AI13" s="639"/>
      <c r="AJ13" s="639"/>
      <c r="AK13" s="639"/>
      <c r="AL13" s="599" t="s">
        <v>64</v>
      </c>
      <c r="AM13" s="600"/>
      <c r="AN13" s="600"/>
      <c r="AO13" s="640"/>
      <c r="AP13" s="593" t="s">
        <v>186</v>
      </c>
      <c r="AQ13" s="594"/>
      <c r="AR13" s="594"/>
      <c r="AS13" s="594"/>
      <c r="AT13" s="594"/>
      <c r="AU13" s="594"/>
      <c r="AV13" s="594"/>
      <c r="AW13" s="594"/>
      <c r="AX13" s="594"/>
      <c r="AY13" s="594"/>
      <c r="AZ13" s="594"/>
      <c r="BA13" s="594"/>
      <c r="BB13" s="594"/>
      <c r="BC13" s="594"/>
      <c r="BD13" s="594"/>
      <c r="BE13" s="594"/>
      <c r="BF13" s="595"/>
      <c r="BG13" s="596">
        <v>2211135</v>
      </c>
      <c r="BH13" s="597"/>
      <c r="BI13" s="597"/>
      <c r="BJ13" s="597"/>
      <c r="BK13" s="597"/>
      <c r="BL13" s="597"/>
      <c r="BM13" s="597"/>
      <c r="BN13" s="598"/>
      <c r="BO13" s="638">
        <v>64.599999999999994</v>
      </c>
      <c r="BP13" s="638"/>
      <c r="BQ13" s="638"/>
      <c r="BR13" s="638"/>
      <c r="BS13" s="639" t="s">
        <v>64</v>
      </c>
      <c r="BT13" s="639"/>
      <c r="BU13" s="639"/>
      <c r="BV13" s="639"/>
      <c r="BW13" s="639"/>
      <c r="BX13" s="639"/>
      <c r="BY13" s="639"/>
      <c r="BZ13" s="639"/>
      <c r="CA13" s="639"/>
      <c r="CB13" s="673"/>
      <c r="CD13" s="593" t="s">
        <v>187</v>
      </c>
      <c r="CE13" s="594"/>
      <c r="CF13" s="594"/>
      <c r="CG13" s="594"/>
      <c r="CH13" s="594"/>
      <c r="CI13" s="594"/>
      <c r="CJ13" s="594"/>
      <c r="CK13" s="594"/>
      <c r="CL13" s="594"/>
      <c r="CM13" s="594"/>
      <c r="CN13" s="594"/>
      <c r="CO13" s="594"/>
      <c r="CP13" s="594"/>
      <c r="CQ13" s="595"/>
      <c r="CR13" s="596">
        <v>1811407</v>
      </c>
      <c r="CS13" s="597"/>
      <c r="CT13" s="597"/>
      <c r="CU13" s="597"/>
      <c r="CV13" s="597"/>
      <c r="CW13" s="597"/>
      <c r="CX13" s="597"/>
      <c r="CY13" s="598"/>
      <c r="CZ13" s="638">
        <v>12</v>
      </c>
      <c r="DA13" s="638"/>
      <c r="DB13" s="638"/>
      <c r="DC13" s="638"/>
      <c r="DD13" s="602">
        <v>793792</v>
      </c>
      <c r="DE13" s="597"/>
      <c r="DF13" s="597"/>
      <c r="DG13" s="597"/>
      <c r="DH13" s="597"/>
      <c r="DI13" s="597"/>
      <c r="DJ13" s="597"/>
      <c r="DK13" s="597"/>
      <c r="DL13" s="597"/>
      <c r="DM13" s="597"/>
      <c r="DN13" s="597"/>
      <c r="DO13" s="597"/>
      <c r="DP13" s="598"/>
      <c r="DQ13" s="602">
        <v>1201834</v>
      </c>
      <c r="DR13" s="597"/>
      <c r="DS13" s="597"/>
      <c r="DT13" s="597"/>
      <c r="DU13" s="597"/>
      <c r="DV13" s="597"/>
      <c r="DW13" s="597"/>
      <c r="DX13" s="597"/>
      <c r="DY13" s="597"/>
      <c r="DZ13" s="597"/>
      <c r="EA13" s="597"/>
      <c r="EB13" s="597"/>
      <c r="EC13" s="637"/>
    </row>
    <row r="14" spans="2:143" ht="11.25" customHeight="1" x14ac:dyDescent="0.2">
      <c r="B14" s="593" t="s">
        <v>188</v>
      </c>
      <c r="C14" s="594"/>
      <c r="D14" s="594"/>
      <c r="E14" s="594"/>
      <c r="F14" s="594"/>
      <c r="G14" s="594"/>
      <c r="H14" s="594"/>
      <c r="I14" s="594"/>
      <c r="J14" s="594"/>
      <c r="K14" s="594"/>
      <c r="L14" s="594"/>
      <c r="M14" s="594"/>
      <c r="N14" s="594"/>
      <c r="O14" s="594"/>
      <c r="P14" s="594"/>
      <c r="Q14" s="595"/>
      <c r="R14" s="596">
        <v>354</v>
      </c>
      <c r="S14" s="597"/>
      <c r="T14" s="597"/>
      <c r="U14" s="597"/>
      <c r="V14" s="597"/>
      <c r="W14" s="597"/>
      <c r="X14" s="597"/>
      <c r="Y14" s="598"/>
      <c r="Z14" s="638">
        <v>0</v>
      </c>
      <c r="AA14" s="638"/>
      <c r="AB14" s="638"/>
      <c r="AC14" s="638"/>
      <c r="AD14" s="639">
        <v>354</v>
      </c>
      <c r="AE14" s="639"/>
      <c r="AF14" s="639"/>
      <c r="AG14" s="639"/>
      <c r="AH14" s="639"/>
      <c r="AI14" s="639"/>
      <c r="AJ14" s="639"/>
      <c r="AK14" s="639"/>
      <c r="AL14" s="599">
        <v>0</v>
      </c>
      <c r="AM14" s="600"/>
      <c r="AN14" s="600"/>
      <c r="AO14" s="640"/>
      <c r="AP14" s="593" t="s">
        <v>189</v>
      </c>
      <c r="AQ14" s="594"/>
      <c r="AR14" s="594"/>
      <c r="AS14" s="594"/>
      <c r="AT14" s="594"/>
      <c r="AU14" s="594"/>
      <c r="AV14" s="594"/>
      <c r="AW14" s="594"/>
      <c r="AX14" s="594"/>
      <c r="AY14" s="594"/>
      <c r="AZ14" s="594"/>
      <c r="BA14" s="594"/>
      <c r="BB14" s="594"/>
      <c r="BC14" s="594"/>
      <c r="BD14" s="594"/>
      <c r="BE14" s="594"/>
      <c r="BF14" s="595"/>
      <c r="BG14" s="596">
        <v>86586</v>
      </c>
      <c r="BH14" s="597"/>
      <c r="BI14" s="597"/>
      <c r="BJ14" s="597"/>
      <c r="BK14" s="597"/>
      <c r="BL14" s="597"/>
      <c r="BM14" s="597"/>
      <c r="BN14" s="598"/>
      <c r="BO14" s="638">
        <v>2.5</v>
      </c>
      <c r="BP14" s="638"/>
      <c r="BQ14" s="638"/>
      <c r="BR14" s="638"/>
      <c r="BS14" s="639" t="s">
        <v>64</v>
      </c>
      <c r="BT14" s="639"/>
      <c r="BU14" s="639"/>
      <c r="BV14" s="639"/>
      <c r="BW14" s="639"/>
      <c r="BX14" s="639"/>
      <c r="BY14" s="639"/>
      <c r="BZ14" s="639"/>
      <c r="CA14" s="639"/>
      <c r="CB14" s="673"/>
      <c r="CD14" s="593" t="s">
        <v>190</v>
      </c>
      <c r="CE14" s="594"/>
      <c r="CF14" s="594"/>
      <c r="CG14" s="594"/>
      <c r="CH14" s="594"/>
      <c r="CI14" s="594"/>
      <c r="CJ14" s="594"/>
      <c r="CK14" s="594"/>
      <c r="CL14" s="594"/>
      <c r="CM14" s="594"/>
      <c r="CN14" s="594"/>
      <c r="CO14" s="594"/>
      <c r="CP14" s="594"/>
      <c r="CQ14" s="595"/>
      <c r="CR14" s="596">
        <v>559307</v>
      </c>
      <c r="CS14" s="597"/>
      <c r="CT14" s="597"/>
      <c r="CU14" s="597"/>
      <c r="CV14" s="597"/>
      <c r="CW14" s="597"/>
      <c r="CX14" s="597"/>
      <c r="CY14" s="598"/>
      <c r="CZ14" s="638">
        <v>3.7</v>
      </c>
      <c r="DA14" s="638"/>
      <c r="DB14" s="638"/>
      <c r="DC14" s="638"/>
      <c r="DD14" s="602">
        <v>116901</v>
      </c>
      <c r="DE14" s="597"/>
      <c r="DF14" s="597"/>
      <c r="DG14" s="597"/>
      <c r="DH14" s="597"/>
      <c r="DI14" s="597"/>
      <c r="DJ14" s="597"/>
      <c r="DK14" s="597"/>
      <c r="DL14" s="597"/>
      <c r="DM14" s="597"/>
      <c r="DN14" s="597"/>
      <c r="DO14" s="597"/>
      <c r="DP14" s="598"/>
      <c r="DQ14" s="602">
        <v>453645</v>
      </c>
      <c r="DR14" s="597"/>
      <c r="DS14" s="597"/>
      <c r="DT14" s="597"/>
      <c r="DU14" s="597"/>
      <c r="DV14" s="597"/>
      <c r="DW14" s="597"/>
      <c r="DX14" s="597"/>
      <c r="DY14" s="597"/>
      <c r="DZ14" s="597"/>
      <c r="EA14" s="597"/>
      <c r="EB14" s="597"/>
      <c r="EC14" s="637"/>
    </row>
    <row r="15" spans="2:143" ht="11.25" customHeight="1" x14ac:dyDescent="0.2">
      <c r="B15" s="593" t="s">
        <v>191</v>
      </c>
      <c r="C15" s="594"/>
      <c r="D15" s="594"/>
      <c r="E15" s="594"/>
      <c r="F15" s="594"/>
      <c r="G15" s="594"/>
      <c r="H15" s="594"/>
      <c r="I15" s="594"/>
      <c r="J15" s="594"/>
      <c r="K15" s="594"/>
      <c r="L15" s="594"/>
      <c r="M15" s="594"/>
      <c r="N15" s="594"/>
      <c r="O15" s="594"/>
      <c r="P15" s="594"/>
      <c r="Q15" s="595"/>
      <c r="R15" s="596" t="s">
        <v>64</v>
      </c>
      <c r="S15" s="597"/>
      <c r="T15" s="597"/>
      <c r="U15" s="597"/>
      <c r="V15" s="597"/>
      <c r="W15" s="597"/>
      <c r="X15" s="597"/>
      <c r="Y15" s="598"/>
      <c r="Z15" s="638" t="s">
        <v>64</v>
      </c>
      <c r="AA15" s="638"/>
      <c r="AB15" s="638"/>
      <c r="AC15" s="638"/>
      <c r="AD15" s="639" t="s">
        <v>64</v>
      </c>
      <c r="AE15" s="639"/>
      <c r="AF15" s="639"/>
      <c r="AG15" s="639"/>
      <c r="AH15" s="639"/>
      <c r="AI15" s="639"/>
      <c r="AJ15" s="639"/>
      <c r="AK15" s="639"/>
      <c r="AL15" s="599" t="s">
        <v>64</v>
      </c>
      <c r="AM15" s="600"/>
      <c r="AN15" s="600"/>
      <c r="AO15" s="640"/>
      <c r="AP15" s="593" t="s">
        <v>192</v>
      </c>
      <c r="AQ15" s="594"/>
      <c r="AR15" s="594"/>
      <c r="AS15" s="594"/>
      <c r="AT15" s="594"/>
      <c r="AU15" s="594"/>
      <c r="AV15" s="594"/>
      <c r="AW15" s="594"/>
      <c r="AX15" s="594"/>
      <c r="AY15" s="594"/>
      <c r="AZ15" s="594"/>
      <c r="BA15" s="594"/>
      <c r="BB15" s="594"/>
      <c r="BC15" s="594"/>
      <c r="BD15" s="594"/>
      <c r="BE15" s="594"/>
      <c r="BF15" s="595"/>
      <c r="BG15" s="596">
        <v>126315</v>
      </c>
      <c r="BH15" s="597"/>
      <c r="BI15" s="597"/>
      <c r="BJ15" s="597"/>
      <c r="BK15" s="597"/>
      <c r="BL15" s="597"/>
      <c r="BM15" s="597"/>
      <c r="BN15" s="598"/>
      <c r="BO15" s="638">
        <v>3.7</v>
      </c>
      <c r="BP15" s="638"/>
      <c r="BQ15" s="638"/>
      <c r="BR15" s="638"/>
      <c r="BS15" s="639" t="s">
        <v>64</v>
      </c>
      <c r="BT15" s="639"/>
      <c r="BU15" s="639"/>
      <c r="BV15" s="639"/>
      <c r="BW15" s="639"/>
      <c r="BX15" s="639"/>
      <c r="BY15" s="639"/>
      <c r="BZ15" s="639"/>
      <c r="CA15" s="639"/>
      <c r="CB15" s="673"/>
      <c r="CD15" s="593" t="s">
        <v>193</v>
      </c>
      <c r="CE15" s="594"/>
      <c r="CF15" s="594"/>
      <c r="CG15" s="594"/>
      <c r="CH15" s="594"/>
      <c r="CI15" s="594"/>
      <c r="CJ15" s="594"/>
      <c r="CK15" s="594"/>
      <c r="CL15" s="594"/>
      <c r="CM15" s="594"/>
      <c r="CN15" s="594"/>
      <c r="CO15" s="594"/>
      <c r="CP15" s="594"/>
      <c r="CQ15" s="595"/>
      <c r="CR15" s="596">
        <v>1636070</v>
      </c>
      <c r="CS15" s="597"/>
      <c r="CT15" s="597"/>
      <c r="CU15" s="597"/>
      <c r="CV15" s="597"/>
      <c r="CW15" s="597"/>
      <c r="CX15" s="597"/>
      <c r="CY15" s="598"/>
      <c r="CZ15" s="638">
        <v>10.8</v>
      </c>
      <c r="DA15" s="638"/>
      <c r="DB15" s="638"/>
      <c r="DC15" s="638"/>
      <c r="DD15" s="602">
        <v>397571</v>
      </c>
      <c r="DE15" s="597"/>
      <c r="DF15" s="597"/>
      <c r="DG15" s="597"/>
      <c r="DH15" s="597"/>
      <c r="DI15" s="597"/>
      <c r="DJ15" s="597"/>
      <c r="DK15" s="597"/>
      <c r="DL15" s="597"/>
      <c r="DM15" s="597"/>
      <c r="DN15" s="597"/>
      <c r="DO15" s="597"/>
      <c r="DP15" s="598"/>
      <c r="DQ15" s="602">
        <v>1221296</v>
      </c>
      <c r="DR15" s="597"/>
      <c r="DS15" s="597"/>
      <c r="DT15" s="597"/>
      <c r="DU15" s="597"/>
      <c r="DV15" s="597"/>
      <c r="DW15" s="597"/>
      <c r="DX15" s="597"/>
      <c r="DY15" s="597"/>
      <c r="DZ15" s="597"/>
      <c r="EA15" s="597"/>
      <c r="EB15" s="597"/>
      <c r="EC15" s="637"/>
    </row>
    <row r="16" spans="2:143" ht="11.25" customHeight="1" x14ac:dyDescent="0.2">
      <c r="B16" s="593" t="s">
        <v>194</v>
      </c>
      <c r="C16" s="594"/>
      <c r="D16" s="594"/>
      <c r="E16" s="594"/>
      <c r="F16" s="594"/>
      <c r="G16" s="594"/>
      <c r="H16" s="594"/>
      <c r="I16" s="594"/>
      <c r="J16" s="594"/>
      <c r="K16" s="594"/>
      <c r="L16" s="594"/>
      <c r="M16" s="594"/>
      <c r="N16" s="594"/>
      <c r="O16" s="594"/>
      <c r="P16" s="594"/>
      <c r="Q16" s="595"/>
      <c r="R16" s="596">
        <v>22802</v>
      </c>
      <c r="S16" s="597"/>
      <c r="T16" s="597"/>
      <c r="U16" s="597"/>
      <c r="V16" s="597"/>
      <c r="W16" s="597"/>
      <c r="X16" s="597"/>
      <c r="Y16" s="598"/>
      <c r="Z16" s="638">
        <v>0.1</v>
      </c>
      <c r="AA16" s="638"/>
      <c r="AB16" s="638"/>
      <c r="AC16" s="638"/>
      <c r="AD16" s="639">
        <v>22802</v>
      </c>
      <c r="AE16" s="639"/>
      <c r="AF16" s="639"/>
      <c r="AG16" s="639"/>
      <c r="AH16" s="639"/>
      <c r="AI16" s="639"/>
      <c r="AJ16" s="639"/>
      <c r="AK16" s="639"/>
      <c r="AL16" s="599">
        <v>0.2</v>
      </c>
      <c r="AM16" s="600"/>
      <c r="AN16" s="600"/>
      <c r="AO16" s="640"/>
      <c r="AP16" s="593" t="s">
        <v>195</v>
      </c>
      <c r="AQ16" s="594"/>
      <c r="AR16" s="594"/>
      <c r="AS16" s="594"/>
      <c r="AT16" s="594"/>
      <c r="AU16" s="594"/>
      <c r="AV16" s="594"/>
      <c r="AW16" s="594"/>
      <c r="AX16" s="594"/>
      <c r="AY16" s="594"/>
      <c r="AZ16" s="594"/>
      <c r="BA16" s="594"/>
      <c r="BB16" s="594"/>
      <c r="BC16" s="594"/>
      <c r="BD16" s="594"/>
      <c r="BE16" s="594"/>
      <c r="BF16" s="595"/>
      <c r="BG16" s="596" t="s">
        <v>64</v>
      </c>
      <c r="BH16" s="597"/>
      <c r="BI16" s="597"/>
      <c r="BJ16" s="597"/>
      <c r="BK16" s="597"/>
      <c r="BL16" s="597"/>
      <c r="BM16" s="597"/>
      <c r="BN16" s="598"/>
      <c r="BO16" s="638" t="s">
        <v>64</v>
      </c>
      <c r="BP16" s="638"/>
      <c r="BQ16" s="638"/>
      <c r="BR16" s="638"/>
      <c r="BS16" s="639" t="s">
        <v>64</v>
      </c>
      <c r="BT16" s="639"/>
      <c r="BU16" s="639"/>
      <c r="BV16" s="639"/>
      <c r="BW16" s="639"/>
      <c r="BX16" s="639"/>
      <c r="BY16" s="639"/>
      <c r="BZ16" s="639"/>
      <c r="CA16" s="639"/>
      <c r="CB16" s="673"/>
      <c r="CD16" s="593" t="s">
        <v>196</v>
      </c>
      <c r="CE16" s="594"/>
      <c r="CF16" s="594"/>
      <c r="CG16" s="594"/>
      <c r="CH16" s="594"/>
      <c r="CI16" s="594"/>
      <c r="CJ16" s="594"/>
      <c r="CK16" s="594"/>
      <c r="CL16" s="594"/>
      <c r="CM16" s="594"/>
      <c r="CN16" s="594"/>
      <c r="CO16" s="594"/>
      <c r="CP16" s="594"/>
      <c r="CQ16" s="595"/>
      <c r="CR16" s="596">
        <v>37257</v>
      </c>
      <c r="CS16" s="597"/>
      <c r="CT16" s="597"/>
      <c r="CU16" s="597"/>
      <c r="CV16" s="597"/>
      <c r="CW16" s="597"/>
      <c r="CX16" s="597"/>
      <c r="CY16" s="598"/>
      <c r="CZ16" s="638">
        <v>0.2</v>
      </c>
      <c r="DA16" s="638"/>
      <c r="DB16" s="638"/>
      <c r="DC16" s="638"/>
      <c r="DD16" s="602" t="s">
        <v>64</v>
      </c>
      <c r="DE16" s="597"/>
      <c r="DF16" s="597"/>
      <c r="DG16" s="597"/>
      <c r="DH16" s="597"/>
      <c r="DI16" s="597"/>
      <c r="DJ16" s="597"/>
      <c r="DK16" s="597"/>
      <c r="DL16" s="597"/>
      <c r="DM16" s="597"/>
      <c r="DN16" s="597"/>
      <c r="DO16" s="597"/>
      <c r="DP16" s="598"/>
      <c r="DQ16" s="602" t="s">
        <v>64</v>
      </c>
      <c r="DR16" s="597"/>
      <c r="DS16" s="597"/>
      <c r="DT16" s="597"/>
      <c r="DU16" s="597"/>
      <c r="DV16" s="597"/>
      <c r="DW16" s="597"/>
      <c r="DX16" s="597"/>
      <c r="DY16" s="597"/>
      <c r="DZ16" s="597"/>
      <c r="EA16" s="597"/>
      <c r="EB16" s="597"/>
      <c r="EC16" s="637"/>
    </row>
    <row r="17" spans="2:133" ht="11.25" customHeight="1" x14ac:dyDescent="0.2">
      <c r="B17" s="593" t="s">
        <v>197</v>
      </c>
      <c r="C17" s="594"/>
      <c r="D17" s="594"/>
      <c r="E17" s="594"/>
      <c r="F17" s="594"/>
      <c r="G17" s="594"/>
      <c r="H17" s="594"/>
      <c r="I17" s="594"/>
      <c r="J17" s="594"/>
      <c r="K17" s="594"/>
      <c r="L17" s="594"/>
      <c r="M17" s="594"/>
      <c r="N17" s="594"/>
      <c r="O17" s="594"/>
      <c r="P17" s="594"/>
      <c r="Q17" s="595"/>
      <c r="R17" s="596">
        <v>40242</v>
      </c>
      <c r="S17" s="597"/>
      <c r="T17" s="597"/>
      <c r="U17" s="597"/>
      <c r="V17" s="597"/>
      <c r="W17" s="597"/>
      <c r="X17" s="597"/>
      <c r="Y17" s="598"/>
      <c r="Z17" s="638">
        <v>0.2</v>
      </c>
      <c r="AA17" s="638"/>
      <c r="AB17" s="638"/>
      <c r="AC17" s="638"/>
      <c r="AD17" s="639">
        <v>40242</v>
      </c>
      <c r="AE17" s="639"/>
      <c r="AF17" s="639"/>
      <c r="AG17" s="639"/>
      <c r="AH17" s="639"/>
      <c r="AI17" s="639"/>
      <c r="AJ17" s="639"/>
      <c r="AK17" s="639"/>
      <c r="AL17" s="599">
        <v>0.4</v>
      </c>
      <c r="AM17" s="600"/>
      <c r="AN17" s="600"/>
      <c r="AO17" s="640"/>
      <c r="AP17" s="593" t="s">
        <v>198</v>
      </c>
      <c r="AQ17" s="594"/>
      <c r="AR17" s="594"/>
      <c r="AS17" s="594"/>
      <c r="AT17" s="594"/>
      <c r="AU17" s="594"/>
      <c r="AV17" s="594"/>
      <c r="AW17" s="594"/>
      <c r="AX17" s="594"/>
      <c r="AY17" s="594"/>
      <c r="AZ17" s="594"/>
      <c r="BA17" s="594"/>
      <c r="BB17" s="594"/>
      <c r="BC17" s="594"/>
      <c r="BD17" s="594"/>
      <c r="BE17" s="594"/>
      <c r="BF17" s="595"/>
      <c r="BG17" s="596" t="s">
        <v>64</v>
      </c>
      <c r="BH17" s="597"/>
      <c r="BI17" s="597"/>
      <c r="BJ17" s="597"/>
      <c r="BK17" s="597"/>
      <c r="BL17" s="597"/>
      <c r="BM17" s="597"/>
      <c r="BN17" s="598"/>
      <c r="BO17" s="638" t="s">
        <v>64</v>
      </c>
      <c r="BP17" s="638"/>
      <c r="BQ17" s="638"/>
      <c r="BR17" s="638"/>
      <c r="BS17" s="639" t="s">
        <v>64</v>
      </c>
      <c r="BT17" s="639"/>
      <c r="BU17" s="639"/>
      <c r="BV17" s="639"/>
      <c r="BW17" s="639"/>
      <c r="BX17" s="639"/>
      <c r="BY17" s="639"/>
      <c r="BZ17" s="639"/>
      <c r="CA17" s="639"/>
      <c r="CB17" s="673"/>
      <c r="CD17" s="593" t="s">
        <v>199</v>
      </c>
      <c r="CE17" s="594"/>
      <c r="CF17" s="594"/>
      <c r="CG17" s="594"/>
      <c r="CH17" s="594"/>
      <c r="CI17" s="594"/>
      <c r="CJ17" s="594"/>
      <c r="CK17" s="594"/>
      <c r="CL17" s="594"/>
      <c r="CM17" s="594"/>
      <c r="CN17" s="594"/>
      <c r="CO17" s="594"/>
      <c r="CP17" s="594"/>
      <c r="CQ17" s="595"/>
      <c r="CR17" s="596">
        <v>2003442</v>
      </c>
      <c r="CS17" s="597"/>
      <c r="CT17" s="597"/>
      <c r="CU17" s="597"/>
      <c r="CV17" s="597"/>
      <c r="CW17" s="597"/>
      <c r="CX17" s="597"/>
      <c r="CY17" s="598"/>
      <c r="CZ17" s="638">
        <v>13.2</v>
      </c>
      <c r="DA17" s="638"/>
      <c r="DB17" s="638"/>
      <c r="DC17" s="638"/>
      <c r="DD17" s="602" t="s">
        <v>64</v>
      </c>
      <c r="DE17" s="597"/>
      <c r="DF17" s="597"/>
      <c r="DG17" s="597"/>
      <c r="DH17" s="597"/>
      <c r="DI17" s="597"/>
      <c r="DJ17" s="597"/>
      <c r="DK17" s="597"/>
      <c r="DL17" s="597"/>
      <c r="DM17" s="597"/>
      <c r="DN17" s="597"/>
      <c r="DO17" s="597"/>
      <c r="DP17" s="598"/>
      <c r="DQ17" s="602">
        <v>2000101</v>
      </c>
      <c r="DR17" s="597"/>
      <c r="DS17" s="597"/>
      <c r="DT17" s="597"/>
      <c r="DU17" s="597"/>
      <c r="DV17" s="597"/>
      <c r="DW17" s="597"/>
      <c r="DX17" s="597"/>
      <c r="DY17" s="597"/>
      <c r="DZ17" s="597"/>
      <c r="EA17" s="597"/>
      <c r="EB17" s="597"/>
      <c r="EC17" s="637"/>
    </row>
    <row r="18" spans="2:133" ht="11.25" customHeight="1" x14ac:dyDescent="0.2">
      <c r="B18" s="593" t="s">
        <v>200</v>
      </c>
      <c r="C18" s="594"/>
      <c r="D18" s="594"/>
      <c r="E18" s="594"/>
      <c r="F18" s="594"/>
      <c r="G18" s="594"/>
      <c r="H18" s="594"/>
      <c r="I18" s="594"/>
      <c r="J18" s="594"/>
      <c r="K18" s="594"/>
      <c r="L18" s="594"/>
      <c r="M18" s="594"/>
      <c r="N18" s="594"/>
      <c r="O18" s="594"/>
      <c r="P18" s="594"/>
      <c r="Q18" s="595"/>
      <c r="R18" s="596">
        <v>7450</v>
      </c>
      <c r="S18" s="597"/>
      <c r="T18" s="597"/>
      <c r="U18" s="597"/>
      <c r="V18" s="597"/>
      <c r="W18" s="597"/>
      <c r="X18" s="597"/>
      <c r="Y18" s="598"/>
      <c r="Z18" s="638">
        <v>0</v>
      </c>
      <c r="AA18" s="638"/>
      <c r="AB18" s="638"/>
      <c r="AC18" s="638"/>
      <c r="AD18" s="639">
        <v>7450</v>
      </c>
      <c r="AE18" s="639"/>
      <c r="AF18" s="639"/>
      <c r="AG18" s="639"/>
      <c r="AH18" s="639"/>
      <c r="AI18" s="639"/>
      <c r="AJ18" s="639"/>
      <c r="AK18" s="639"/>
      <c r="AL18" s="599">
        <v>0.1</v>
      </c>
      <c r="AM18" s="600"/>
      <c r="AN18" s="600"/>
      <c r="AO18" s="640"/>
      <c r="AP18" s="593" t="s">
        <v>201</v>
      </c>
      <c r="AQ18" s="594"/>
      <c r="AR18" s="594"/>
      <c r="AS18" s="594"/>
      <c r="AT18" s="594"/>
      <c r="AU18" s="594"/>
      <c r="AV18" s="594"/>
      <c r="AW18" s="594"/>
      <c r="AX18" s="594"/>
      <c r="AY18" s="594"/>
      <c r="AZ18" s="594"/>
      <c r="BA18" s="594"/>
      <c r="BB18" s="594"/>
      <c r="BC18" s="594"/>
      <c r="BD18" s="594"/>
      <c r="BE18" s="594"/>
      <c r="BF18" s="595"/>
      <c r="BG18" s="596" t="s">
        <v>64</v>
      </c>
      <c r="BH18" s="597"/>
      <c r="BI18" s="597"/>
      <c r="BJ18" s="597"/>
      <c r="BK18" s="597"/>
      <c r="BL18" s="597"/>
      <c r="BM18" s="597"/>
      <c r="BN18" s="598"/>
      <c r="BO18" s="638" t="s">
        <v>64</v>
      </c>
      <c r="BP18" s="638"/>
      <c r="BQ18" s="638"/>
      <c r="BR18" s="638"/>
      <c r="BS18" s="639" t="s">
        <v>64</v>
      </c>
      <c r="BT18" s="639"/>
      <c r="BU18" s="639"/>
      <c r="BV18" s="639"/>
      <c r="BW18" s="639"/>
      <c r="BX18" s="639"/>
      <c r="BY18" s="639"/>
      <c r="BZ18" s="639"/>
      <c r="CA18" s="639"/>
      <c r="CB18" s="673"/>
      <c r="CD18" s="593" t="s">
        <v>202</v>
      </c>
      <c r="CE18" s="594"/>
      <c r="CF18" s="594"/>
      <c r="CG18" s="594"/>
      <c r="CH18" s="594"/>
      <c r="CI18" s="594"/>
      <c r="CJ18" s="594"/>
      <c r="CK18" s="594"/>
      <c r="CL18" s="594"/>
      <c r="CM18" s="594"/>
      <c r="CN18" s="594"/>
      <c r="CO18" s="594"/>
      <c r="CP18" s="594"/>
      <c r="CQ18" s="595"/>
      <c r="CR18" s="596" t="s">
        <v>64</v>
      </c>
      <c r="CS18" s="597"/>
      <c r="CT18" s="597"/>
      <c r="CU18" s="597"/>
      <c r="CV18" s="597"/>
      <c r="CW18" s="597"/>
      <c r="CX18" s="597"/>
      <c r="CY18" s="598"/>
      <c r="CZ18" s="638" t="s">
        <v>64</v>
      </c>
      <c r="DA18" s="638"/>
      <c r="DB18" s="638"/>
      <c r="DC18" s="638"/>
      <c r="DD18" s="602" t="s">
        <v>64</v>
      </c>
      <c r="DE18" s="597"/>
      <c r="DF18" s="597"/>
      <c r="DG18" s="597"/>
      <c r="DH18" s="597"/>
      <c r="DI18" s="597"/>
      <c r="DJ18" s="597"/>
      <c r="DK18" s="597"/>
      <c r="DL18" s="597"/>
      <c r="DM18" s="597"/>
      <c r="DN18" s="597"/>
      <c r="DO18" s="597"/>
      <c r="DP18" s="598"/>
      <c r="DQ18" s="602" t="s">
        <v>64</v>
      </c>
      <c r="DR18" s="597"/>
      <c r="DS18" s="597"/>
      <c r="DT18" s="597"/>
      <c r="DU18" s="597"/>
      <c r="DV18" s="597"/>
      <c r="DW18" s="597"/>
      <c r="DX18" s="597"/>
      <c r="DY18" s="597"/>
      <c r="DZ18" s="597"/>
      <c r="EA18" s="597"/>
      <c r="EB18" s="597"/>
      <c r="EC18" s="637"/>
    </row>
    <row r="19" spans="2:133" ht="11.25" customHeight="1" x14ac:dyDescent="0.2">
      <c r="B19" s="593" t="s">
        <v>203</v>
      </c>
      <c r="C19" s="594"/>
      <c r="D19" s="594"/>
      <c r="E19" s="594"/>
      <c r="F19" s="594"/>
      <c r="G19" s="594"/>
      <c r="H19" s="594"/>
      <c r="I19" s="594"/>
      <c r="J19" s="594"/>
      <c r="K19" s="594"/>
      <c r="L19" s="594"/>
      <c r="M19" s="594"/>
      <c r="N19" s="594"/>
      <c r="O19" s="594"/>
      <c r="P19" s="594"/>
      <c r="Q19" s="595"/>
      <c r="R19" s="596">
        <v>7142</v>
      </c>
      <c r="S19" s="597"/>
      <c r="T19" s="597"/>
      <c r="U19" s="597"/>
      <c r="V19" s="597"/>
      <c r="W19" s="597"/>
      <c r="X19" s="597"/>
      <c r="Y19" s="598"/>
      <c r="Z19" s="638">
        <v>0</v>
      </c>
      <c r="AA19" s="638"/>
      <c r="AB19" s="638"/>
      <c r="AC19" s="638"/>
      <c r="AD19" s="639">
        <v>7142</v>
      </c>
      <c r="AE19" s="639"/>
      <c r="AF19" s="639"/>
      <c r="AG19" s="639"/>
      <c r="AH19" s="639"/>
      <c r="AI19" s="639"/>
      <c r="AJ19" s="639"/>
      <c r="AK19" s="639"/>
      <c r="AL19" s="599">
        <v>0.1</v>
      </c>
      <c r="AM19" s="600"/>
      <c r="AN19" s="600"/>
      <c r="AO19" s="640"/>
      <c r="AP19" s="593" t="s">
        <v>204</v>
      </c>
      <c r="AQ19" s="594"/>
      <c r="AR19" s="594"/>
      <c r="AS19" s="594"/>
      <c r="AT19" s="594"/>
      <c r="AU19" s="594"/>
      <c r="AV19" s="594"/>
      <c r="AW19" s="594"/>
      <c r="AX19" s="594"/>
      <c r="AY19" s="594"/>
      <c r="AZ19" s="594"/>
      <c r="BA19" s="594"/>
      <c r="BB19" s="594"/>
      <c r="BC19" s="594"/>
      <c r="BD19" s="594"/>
      <c r="BE19" s="594"/>
      <c r="BF19" s="595"/>
      <c r="BG19" s="596">
        <v>162733</v>
      </c>
      <c r="BH19" s="597"/>
      <c r="BI19" s="597"/>
      <c r="BJ19" s="597"/>
      <c r="BK19" s="597"/>
      <c r="BL19" s="597"/>
      <c r="BM19" s="597"/>
      <c r="BN19" s="598"/>
      <c r="BO19" s="638">
        <v>4.8</v>
      </c>
      <c r="BP19" s="638"/>
      <c r="BQ19" s="638"/>
      <c r="BR19" s="638"/>
      <c r="BS19" s="639" t="s">
        <v>64</v>
      </c>
      <c r="BT19" s="639"/>
      <c r="BU19" s="639"/>
      <c r="BV19" s="639"/>
      <c r="BW19" s="639"/>
      <c r="BX19" s="639"/>
      <c r="BY19" s="639"/>
      <c r="BZ19" s="639"/>
      <c r="CA19" s="639"/>
      <c r="CB19" s="673"/>
      <c r="CD19" s="593" t="s">
        <v>205</v>
      </c>
      <c r="CE19" s="594"/>
      <c r="CF19" s="594"/>
      <c r="CG19" s="594"/>
      <c r="CH19" s="594"/>
      <c r="CI19" s="594"/>
      <c r="CJ19" s="594"/>
      <c r="CK19" s="594"/>
      <c r="CL19" s="594"/>
      <c r="CM19" s="594"/>
      <c r="CN19" s="594"/>
      <c r="CO19" s="594"/>
      <c r="CP19" s="594"/>
      <c r="CQ19" s="595"/>
      <c r="CR19" s="596" t="s">
        <v>64</v>
      </c>
      <c r="CS19" s="597"/>
      <c r="CT19" s="597"/>
      <c r="CU19" s="597"/>
      <c r="CV19" s="597"/>
      <c r="CW19" s="597"/>
      <c r="CX19" s="597"/>
      <c r="CY19" s="598"/>
      <c r="CZ19" s="638" t="s">
        <v>64</v>
      </c>
      <c r="DA19" s="638"/>
      <c r="DB19" s="638"/>
      <c r="DC19" s="638"/>
      <c r="DD19" s="602" t="s">
        <v>64</v>
      </c>
      <c r="DE19" s="597"/>
      <c r="DF19" s="597"/>
      <c r="DG19" s="597"/>
      <c r="DH19" s="597"/>
      <c r="DI19" s="597"/>
      <c r="DJ19" s="597"/>
      <c r="DK19" s="597"/>
      <c r="DL19" s="597"/>
      <c r="DM19" s="597"/>
      <c r="DN19" s="597"/>
      <c r="DO19" s="597"/>
      <c r="DP19" s="598"/>
      <c r="DQ19" s="602" t="s">
        <v>64</v>
      </c>
      <c r="DR19" s="597"/>
      <c r="DS19" s="597"/>
      <c r="DT19" s="597"/>
      <c r="DU19" s="597"/>
      <c r="DV19" s="597"/>
      <c r="DW19" s="597"/>
      <c r="DX19" s="597"/>
      <c r="DY19" s="597"/>
      <c r="DZ19" s="597"/>
      <c r="EA19" s="597"/>
      <c r="EB19" s="597"/>
      <c r="EC19" s="637"/>
    </row>
    <row r="20" spans="2:133" ht="11.25" customHeight="1" x14ac:dyDescent="0.2">
      <c r="B20" s="663" t="s">
        <v>206</v>
      </c>
      <c r="C20" s="664"/>
      <c r="D20" s="664"/>
      <c r="E20" s="664"/>
      <c r="F20" s="664"/>
      <c r="G20" s="664"/>
      <c r="H20" s="664"/>
      <c r="I20" s="664"/>
      <c r="J20" s="664"/>
      <c r="K20" s="664"/>
      <c r="L20" s="664"/>
      <c r="M20" s="664"/>
      <c r="N20" s="664"/>
      <c r="O20" s="664"/>
      <c r="P20" s="664"/>
      <c r="Q20" s="665"/>
      <c r="R20" s="596">
        <v>308</v>
      </c>
      <c r="S20" s="597"/>
      <c r="T20" s="597"/>
      <c r="U20" s="597"/>
      <c r="V20" s="597"/>
      <c r="W20" s="597"/>
      <c r="X20" s="597"/>
      <c r="Y20" s="598"/>
      <c r="Z20" s="638">
        <v>0</v>
      </c>
      <c r="AA20" s="638"/>
      <c r="AB20" s="638"/>
      <c r="AC20" s="638"/>
      <c r="AD20" s="639">
        <v>308</v>
      </c>
      <c r="AE20" s="639"/>
      <c r="AF20" s="639"/>
      <c r="AG20" s="639"/>
      <c r="AH20" s="639"/>
      <c r="AI20" s="639"/>
      <c r="AJ20" s="639"/>
      <c r="AK20" s="639"/>
      <c r="AL20" s="599">
        <v>0</v>
      </c>
      <c r="AM20" s="600"/>
      <c r="AN20" s="600"/>
      <c r="AO20" s="640"/>
      <c r="AP20" s="593" t="s">
        <v>207</v>
      </c>
      <c r="AQ20" s="594"/>
      <c r="AR20" s="594"/>
      <c r="AS20" s="594"/>
      <c r="AT20" s="594"/>
      <c r="AU20" s="594"/>
      <c r="AV20" s="594"/>
      <c r="AW20" s="594"/>
      <c r="AX20" s="594"/>
      <c r="AY20" s="594"/>
      <c r="AZ20" s="594"/>
      <c r="BA20" s="594"/>
      <c r="BB20" s="594"/>
      <c r="BC20" s="594"/>
      <c r="BD20" s="594"/>
      <c r="BE20" s="594"/>
      <c r="BF20" s="595"/>
      <c r="BG20" s="596">
        <v>162733</v>
      </c>
      <c r="BH20" s="597"/>
      <c r="BI20" s="597"/>
      <c r="BJ20" s="597"/>
      <c r="BK20" s="597"/>
      <c r="BL20" s="597"/>
      <c r="BM20" s="597"/>
      <c r="BN20" s="598"/>
      <c r="BO20" s="638">
        <v>4.8</v>
      </c>
      <c r="BP20" s="638"/>
      <c r="BQ20" s="638"/>
      <c r="BR20" s="638"/>
      <c r="BS20" s="639" t="s">
        <v>64</v>
      </c>
      <c r="BT20" s="639"/>
      <c r="BU20" s="639"/>
      <c r="BV20" s="639"/>
      <c r="BW20" s="639"/>
      <c r="BX20" s="639"/>
      <c r="BY20" s="639"/>
      <c r="BZ20" s="639"/>
      <c r="CA20" s="639"/>
      <c r="CB20" s="673"/>
      <c r="CD20" s="593" t="s">
        <v>208</v>
      </c>
      <c r="CE20" s="594"/>
      <c r="CF20" s="594"/>
      <c r="CG20" s="594"/>
      <c r="CH20" s="594"/>
      <c r="CI20" s="594"/>
      <c r="CJ20" s="594"/>
      <c r="CK20" s="594"/>
      <c r="CL20" s="594"/>
      <c r="CM20" s="594"/>
      <c r="CN20" s="594"/>
      <c r="CO20" s="594"/>
      <c r="CP20" s="594"/>
      <c r="CQ20" s="595"/>
      <c r="CR20" s="596">
        <v>15137450</v>
      </c>
      <c r="CS20" s="597"/>
      <c r="CT20" s="597"/>
      <c r="CU20" s="597"/>
      <c r="CV20" s="597"/>
      <c r="CW20" s="597"/>
      <c r="CX20" s="597"/>
      <c r="CY20" s="598"/>
      <c r="CZ20" s="638">
        <v>100</v>
      </c>
      <c r="DA20" s="638"/>
      <c r="DB20" s="638"/>
      <c r="DC20" s="638"/>
      <c r="DD20" s="602">
        <v>2385452</v>
      </c>
      <c r="DE20" s="597"/>
      <c r="DF20" s="597"/>
      <c r="DG20" s="597"/>
      <c r="DH20" s="597"/>
      <c r="DI20" s="597"/>
      <c r="DJ20" s="597"/>
      <c r="DK20" s="597"/>
      <c r="DL20" s="597"/>
      <c r="DM20" s="597"/>
      <c r="DN20" s="597"/>
      <c r="DO20" s="597"/>
      <c r="DP20" s="598"/>
      <c r="DQ20" s="602">
        <v>10036606</v>
      </c>
      <c r="DR20" s="597"/>
      <c r="DS20" s="597"/>
      <c r="DT20" s="597"/>
      <c r="DU20" s="597"/>
      <c r="DV20" s="597"/>
      <c r="DW20" s="597"/>
      <c r="DX20" s="597"/>
      <c r="DY20" s="597"/>
      <c r="DZ20" s="597"/>
      <c r="EA20" s="597"/>
      <c r="EB20" s="597"/>
      <c r="EC20" s="637"/>
    </row>
    <row r="21" spans="2:133" ht="11.25" customHeight="1" x14ac:dyDescent="0.2">
      <c r="B21" s="593" t="s">
        <v>209</v>
      </c>
      <c r="C21" s="594"/>
      <c r="D21" s="594"/>
      <c r="E21" s="594"/>
      <c r="F21" s="594"/>
      <c r="G21" s="594"/>
      <c r="H21" s="594"/>
      <c r="I21" s="594"/>
      <c r="J21" s="594"/>
      <c r="K21" s="594"/>
      <c r="L21" s="594"/>
      <c r="M21" s="594"/>
      <c r="N21" s="594"/>
      <c r="O21" s="594"/>
      <c r="P21" s="594"/>
      <c r="Q21" s="595"/>
      <c r="R21" s="596">
        <v>5312492</v>
      </c>
      <c r="S21" s="597"/>
      <c r="T21" s="597"/>
      <c r="U21" s="597"/>
      <c r="V21" s="597"/>
      <c r="W21" s="597"/>
      <c r="X21" s="597"/>
      <c r="Y21" s="598"/>
      <c r="Z21" s="638">
        <v>32.9</v>
      </c>
      <c r="AA21" s="638"/>
      <c r="AB21" s="638"/>
      <c r="AC21" s="638"/>
      <c r="AD21" s="639">
        <v>4964622</v>
      </c>
      <c r="AE21" s="639"/>
      <c r="AF21" s="639"/>
      <c r="AG21" s="639"/>
      <c r="AH21" s="639"/>
      <c r="AI21" s="639"/>
      <c r="AJ21" s="639"/>
      <c r="AK21" s="639"/>
      <c r="AL21" s="599">
        <v>54.4</v>
      </c>
      <c r="AM21" s="600"/>
      <c r="AN21" s="600"/>
      <c r="AO21" s="640"/>
      <c r="AP21" s="593" t="s">
        <v>210</v>
      </c>
      <c r="AQ21" s="674"/>
      <c r="AR21" s="674"/>
      <c r="AS21" s="674"/>
      <c r="AT21" s="674"/>
      <c r="AU21" s="674"/>
      <c r="AV21" s="674"/>
      <c r="AW21" s="674"/>
      <c r="AX21" s="674"/>
      <c r="AY21" s="674"/>
      <c r="AZ21" s="674"/>
      <c r="BA21" s="674"/>
      <c r="BB21" s="674"/>
      <c r="BC21" s="674"/>
      <c r="BD21" s="674"/>
      <c r="BE21" s="674"/>
      <c r="BF21" s="675"/>
      <c r="BG21" s="596">
        <v>97107</v>
      </c>
      <c r="BH21" s="597"/>
      <c r="BI21" s="597"/>
      <c r="BJ21" s="597"/>
      <c r="BK21" s="597"/>
      <c r="BL21" s="597"/>
      <c r="BM21" s="597"/>
      <c r="BN21" s="598"/>
      <c r="BO21" s="638">
        <v>2.8</v>
      </c>
      <c r="BP21" s="638"/>
      <c r="BQ21" s="638"/>
      <c r="BR21" s="638"/>
      <c r="BS21" s="639" t="s">
        <v>64</v>
      </c>
      <c r="BT21" s="639"/>
      <c r="BU21" s="639"/>
      <c r="BV21" s="639"/>
      <c r="BW21" s="639"/>
      <c r="BX21" s="639"/>
      <c r="BY21" s="639"/>
      <c r="BZ21" s="639"/>
      <c r="CA21" s="639"/>
      <c r="CB21" s="673"/>
      <c r="CD21" s="577"/>
      <c r="CE21" s="578"/>
      <c r="CF21" s="578"/>
      <c r="CG21" s="578"/>
      <c r="CH21" s="578"/>
      <c r="CI21" s="578"/>
      <c r="CJ21" s="578"/>
      <c r="CK21" s="578"/>
      <c r="CL21" s="578"/>
      <c r="CM21" s="578"/>
      <c r="CN21" s="578"/>
      <c r="CO21" s="578"/>
      <c r="CP21" s="578"/>
      <c r="CQ21" s="579"/>
      <c r="CR21" s="687"/>
      <c r="CS21" s="685"/>
      <c r="CT21" s="685"/>
      <c r="CU21" s="685"/>
      <c r="CV21" s="685"/>
      <c r="CW21" s="685"/>
      <c r="CX21" s="685"/>
      <c r="CY21" s="688"/>
      <c r="CZ21" s="689"/>
      <c r="DA21" s="689"/>
      <c r="DB21" s="689"/>
      <c r="DC21" s="689"/>
      <c r="DD21" s="684"/>
      <c r="DE21" s="685"/>
      <c r="DF21" s="685"/>
      <c r="DG21" s="685"/>
      <c r="DH21" s="685"/>
      <c r="DI21" s="685"/>
      <c r="DJ21" s="685"/>
      <c r="DK21" s="685"/>
      <c r="DL21" s="685"/>
      <c r="DM21" s="685"/>
      <c r="DN21" s="685"/>
      <c r="DO21" s="685"/>
      <c r="DP21" s="688"/>
      <c r="DQ21" s="684"/>
      <c r="DR21" s="685"/>
      <c r="DS21" s="685"/>
      <c r="DT21" s="685"/>
      <c r="DU21" s="685"/>
      <c r="DV21" s="685"/>
      <c r="DW21" s="685"/>
      <c r="DX21" s="685"/>
      <c r="DY21" s="685"/>
      <c r="DZ21" s="685"/>
      <c r="EA21" s="685"/>
      <c r="EB21" s="685"/>
      <c r="EC21" s="686"/>
    </row>
    <row r="22" spans="2:133" ht="11.25" customHeight="1" x14ac:dyDescent="0.2">
      <c r="B22" s="593" t="s">
        <v>211</v>
      </c>
      <c r="C22" s="594"/>
      <c r="D22" s="594"/>
      <c r="E22" s="594"/>
      <c r="F22" s="594"/>
      <c r="G22" s="594"/>
      <c r="H22" s="594"/>
      <c r="I22" s="594"/>
      <c r="J22" s="594"/>
      <c r="K22" s="594"/>
      <c r="L22" s="594"/>
      <c r="M22" s="594"/>
      <c r="N22" s="594"/>
      <c r="O22" s="594"/>
      <c r="P22" s="594"/>
      <c r="Q22" s="595"/>
      <c r="R22" s="596">
        <v>4964622</v>
      </c>
      <c r="S22" s="597"/>
      <c r="T22" s="597"/>
      <c r="U22" s="597"/>
      <c r="V22" s="597"/>
      <c r="W22" s="597"/>
      <c r="X22" s="597"/>
      <c r="Y22" s="598"/>
      <c r="Z22" s="638">
        <v>30.8</v>
      </c>
      <c r="AA22" s="638"/>
      <c r="AB22" s="638"/>
      <c r="AC22" s="638"/>
      <c r="AD22" s="639">
        <v>4964622</v>
      </c>
      <c r="AE22" s="639"/>
      <c r="AF22" s="639"/>
      <c r="AG22" s="639"/>
      <c r="AH22" s="639"/>
      <c r="AI22" s="639"/>
      <c r="AJ22" s="639"/>
      <c r="AK22" s="639"/>
      <c r="AL22" s="599">
        <v>54.4</v>
      </c>
      <c r="AM22" s="600"/>
      <c r="AN22" s="600"/>
      <c r="AO22" s="640"/>
      <c r="AP22" s="593" t="s">
        <v>212</v>
      </c>
      <c r="AQ22" s="674"/>
      <c r="AR22" s="674"/>
      <c r="AS22" s="674"/>
      <c r="AT22" s="674"/>
      <c r="AU22" s="674"/>
      <c r="AV22" s="674"/>
      <c r="AW22" s="674"/>
      <c r="AX22" s="674"/>
      <c r="AY22" s="674"/>
      <c r="AZ22" s="674"/>
      <c r="BA22" s="674"/>
      <c r="BB22" s="674"/>
      <c r="BC22" s="674"/>
      <c r="BD22" s="674"/>
      <c r="BE22" s="674"/>
      <c r="BF22" s="675"/>
      <c r="BG22" s="596" t="s">
        <v>64</v>
      </c>
      <c r="BH22" s="597"/>
      <c r="BI22" s="597"/>
      <c r="BJ22" s="597"/>
      <c r="BK22" s="597"/>
      <c r="BL22" s="597"/>
      <c r="BM22" s="597"/>
      <c r="BN22" s="598"/>
      <c r="BO22" s="638" t="s">
        <v>64</v>
      </c>
      <c r="BP22" s="638"/>
      <c r="BQ22" s="638"/>
      <c r="BR22" s="638"/>
      <c r="BS22" s="639" t="s">
        <v>64</v>
      </c>
      <c r="BT22" s="639"/>
      <c r="BU22" s="639"/>
      <c r="BV22" s="639"/>
      <c r="BW22" s="639"/>
      <c r="BX22" s="639"/>
      <c r="BY22" s="639"/>
      <c r="BZ22" s="639"/>
      <c r="CA22" s="639"/>
      <c r="CB22" s="673"/>
      <c r="CD22" s="654" t="s">
        <v>213</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2">
      <c r="B23" s="593" t="s">
        <v>214</v>
      </c>
      <c r="C23" s="594"/>
      <c r="D23" s="594"/>
      <c r="E23" s="594"/>
      <c r="F23" s="594"/>
      <c r="G23" s="594"/>
      <c r="H23" s="594"/>
      <c r="I23" s="594"/>
      <c r="J23" s="594"/>
      <c r="K23" s="594"/>
      <c r="L23" s="594"/>
      <c r="M23" s="594"/>
      <c r="N23" s="594"/>
      <c r="O23" s="594"/>
      <c r="P23" s="594"/>
      <c r="Q23" s="595"/>
      <c r="R23" s="596">
        <v>347640</v>
      </c>
      <c r="S23" s="597"/>
      <c r="T23" s="597"/>
      <c r="U23" s="597"/>
      <c r="V23" s="597"/>
      <c r="W23" s="597"/>
      <c r="X23" s="597"/>
      <c r="Y23" s="598"/>
      <c r="Z23" s="638">
        <v>2.2000000000000002</v>
      </c>
      <c r="AA23" s="638"/>
      <c r="AB23" s="638"/>
      <c r="AC23" s="638"/>
      <c r="AD23" s="639" t="s">
        <v>64</v>
      </c>
      <c r="AE23" s="639"/>
      <c r="AF23" s="639"/>
      <c r="AG23" s="639"/>
      <c r="AH23" s="639"/>
      <c r="AI23" s="639"/>
      <c r="AJ23" s="639"/>
      <c r="AK23" s="639"/>
      <c r="AL23" s="599" t="s">
        <v>64</v>
      </c>
      <c r="AM23" s="600"/>
      <c r="AN23" s="600"/>
      <c r="AO23" s="640"/>
      <c r="AP23" s="593" t="s">
        <v>215</v>
      </c>
      <c r="AQ23" s="674"/>
      <c r="AR23" s="674"/>
      <c r="AS23" s="674"/>
      <c r="AT23" s="674"/>
      <c r="AU23" s="674"/>
      <c r="AV23" s="674"/>
      <c r="AW23" s="674"/>
      <c r="AX23" s="674"/>
      <c r="AY23" s="674"/>
      <c r="AZ23" s="674"/>
      <c r="BA23" s="674"/>
      <c r="BB23" s="674"/>
      <c r="BC23" s="674"/>
      <c r="BD23" s="674"/>
      <c r="BE23" s="674"/>
      <c r="BF23" s="675"/>
      <c r="BG23" s="596">
        <v>65626</v>
      </c>
      <c r="BH23" s="597"/>
      <c r="BI23" s="597"/>
      <c r="BJ23" s="597"/>
      <c r="BK23" s="597"/>
      <c r="BL23" s="597"/>
      <c r="BM23" s="597"/>
      <c r="BN23" s="598"/>
      <c r="BO23" s="638">
        <v>1.9</v>
      </c>
      <c r="BP23" s="638"/>
      <c r="BQ23" s="638"/>
      <c r="BR23" s="638"/>
      <c r="BS23" s="639" t="s">
        <v>64</v>
      </c>
      <c r="BT23" s="639"/>
      <c r="BU23" s="639"/>
      <c r="BV23" s="639"/>
      <c r="BW23" s="639"/>
      <c r="BX23" s="639"/>
      <c r="BY23" s="639"/>
      <c r="BZ23" s="639"/>
      <c r="CA23" s="639"/>
      <c r="CB23" s="673"/>
      <c r="CD23" s="654" t="s">
        <v>155</v>
      </c>
      <c r="CE23" s="655"/>
      <c r="CF23" s="655"/>
      <c r="CG23" s="655"/>
      <c r="CH23" s="655"/>
      <c r="CI23" s="655"/>
      <c r="CJ23" s="655"/>
      <c r="CK23" s="655"/>
      <c r="CL23" s="655"/>
      <c r="CM23" s="655"/>
      <c r="CN23" s="655"/>
      <c r="CO23" s="655"/>
      <c r="CP23" s="655"/>
      <c r="CQ23" s="656"/>
      <c r="CR23" s="654" t="s">
        <v>216</v>
      </c>
      <c r="CS23" s="655"/>
      <c r="CT23" s="655"/>
      <c r="CU23" s="655"/>
      <c r="CV23" s="655"/>
      <c r="CW23" s="655"/>
      <c r="CX23" s="655"/>
      <c r="CY23" s="656"/>
      <c r="CZ23" s="654" t="s">
        <v>217</v>
      </c>
      <c r="DA23" s="655"/>
      <c r="DB23" s="655"/>
      <c r="DC23" s="656"/>
      <c r="DD23" s="654" t="s">
        <v>218</v>
      </c>
      <c r="DE23" s="655"/>
      <c r="DF23" s="655"/>
      <c r="DG23" s="655"/>
      <c r="DH23" s="655"/>
      <c r="DI23" s="655"/>
      <c r="DJ23" s="655"/>
      <c r="DK23" s="656"/>
      <c r="DL23" s="681" t="s">
        <v>219</v>
      </c>
      <c r="DM23" s="682"/>
      <c r="DN23" s="682"/>
      <c r="DO23" s="682"/>
      <c r="DP23" s="682"/>
      <c r="DQ23" s="682"/>
      <c r="DR23" s="682"/>
      <c r="DS23" s="682"/>
      <c r="DT23" s="682"/>
      <c r="DU23" s="682"/>
      <c r="DV23" s="683"/>
      <c r="DW23" s="654" t="s">
        <v>220</v>
      </c>
      <c r="DX23" s="655"/>
      <c r="DY23" s="655"/>
      <c r="DZ23" s="655"/>
      <c r="EA23" s="655"/>
      <c r="EB23" s="655"/>
      <c r="EC23" s="656"/>
    </row>
    <row r="24" spans="2:133" ht="11.25" customHeight="1" x14ac:dyDescent="0.2">
      <c r="B24" s="593" t="s">
        <v>221</v>
      </c>
      <c r="C24" s="594"/>
      <c r="D24" s="594"/>
      <c r="E24" s="594"/>
      <c r="F24" s="594"/>
      <c r="G24" s="594"/>
      <c r="H24" s="594"/>
      <c r="I24" s="594"/>
      <c r="J24" s="594"/>
      <c r="K24" s="594"/>
      <c r="L24" s="594"/>
      <c r="M24" s="594"/>
      <c r="N24" s="594"/>
      <c r="O24" s="594"/>
      <c r="P24" s="594"/>
      <c r="Q24" s="595"/>
      <c r="R24" s="596">
        <v>230</v>
      </c>
      <c r="S24" s="597"/>
      <c r="T24" s="597"/>
      <c r="U24" s="597"/>
      <c r="V24" s="597"/>
      <c r="W24" s="597"/>
      <c r="X24" s="597"/>
      <c r="Y24" s="598"/>
      <c r="Z24" s="638">
        <v>0</v>
      </c>
      <c r="AA24" s="638"/>
      <c r="AB24" s="638"/>
      <c r="AC24" s="638"/>
      <c r="AD24" s="639" t="s">
        <v>64</v>
      </c>
      <c r="AE24" s="639"/>
      <c r="AF24" s="639"/>
      <c r="AG24" s="639"/>
      <c r="AH24" s="639"/>
      <c r="AI24" s="639"/>
      <c r="AJ24" s="639"/>
      <c r="AK24" s="639"/>
      <c r="AL24" s="599" t="s">
        <v>64</v>
      </c>
      <c r="AM24" s="600"/>
      <c r="AN24" s="600"/>
      <c r="AO24" s="640"/>
      <c r="AP24" s="593" t="s">
        <v>222</v>
      </c>
      <c r="AQ24" s="674"/>
      <c r="AR24" s="674"/>
      <c r="AS24" s="674"/>
      <c r="AT24" s="674"/>
      <c r="AU24" s="674"/>
      <c r="AV24" s="674"/>
      <c r="AW24" s="674"/>
      <c r="AX24" s="674"/>
      <c r="AY24" s="674"/>
      <c r="AZ24" s="674"/>
      <c r="BA24" s="674"/>
      <c r="BB24" s="674"/>
      <c r="BC24" s="674"/>
      <c r="BD24" s="674"/>
      <c r="BE24" s="674"/>
      <c r="BF24" s="675"/>
      <c r="BG24" s="596" t="s">
        <v>64</v>
      </c>
      <c r="BH24" s="597"/>
      <c r="BI24" s="597"/>
      <c r="BJ24" s="597"/>
      <c r="BK24" s="597"/>
      <c r="BL24" s="597"/>
      <c r="BM24" s="597"/>
      <c r="BN24" s="598"/>
      <c r="BO24" s="638" t="s">
        <v>64</v>
      </c>
      <c r="BP24" s="638"/>
      <c r="BQ24" s="638"/>
      <c r="BR24" s="638"/>
      <c r="BS24" s="639" t="s">
        <v>64</v>
      </c>
      <c r="BT24" s="639"/>
      <c r="BU24" s="639"/>
      <c r="BV24" s="639"/>
      <c r="BW24" s="639"/>
      <c r="BX24" s="639"/>
      <c r="BY24" s="639"/>
      <c r="BZ24" s="639"/>
      <c r="CA24" s="639"/>
      <c r="CB24" s="673"/>
      <c r="CD24" s="651" t="s">
        <v>223</v>
      </c>
      <c r="CE24" s="652"/>
      <c r="CF24" s="652"/>
      <c r="CG24" s="652"/>
      <c r="CH24" s="652"/>
      <c r="CI24" s="652"/>
      <c r="CJ24" s="652"/>
      <c r="CK24" s="652"/>
      <c r="CL24" s="652"/>
      <c r="CM24" s="652"/>
      <c r="CN24" s="652"/>
      <c r="CO24" s="652"/>
      <c r="CP24" s="652"/>
      <c r="CQ24" s="653"/>
      <c r="CR24" s="648">
        <v>5514701</v>
      </c>
      <c r="CS24" s="649"/>
      <c r="CT24" s="649"/>
      <c r="CU24" s="649"/>
      <c r="CV24" s="649"/>
      <c r="CW24" s="649"/>
      <c r="CX24" s="649"/>
      <c r="CY24" s="677"/>
      <c r="CZ24" s="678">
        <v>36.4</v>
      </c>
      <c r="DA24" s="661"/>
      <c r="DB24" s="661"/>
      <c r="DC24" s="680"/>
      <c r="DD24" s="676">
        <v>4327339</v>
      </c>
      <c r="DE24" s="649"/>
      <c r="DF24" s="649"/>
      <c r="DG24" s="649"/>
      <c r="DH24" s="649"/>
      <c r="DI24" s="649"/>
      <c r="DJ24" s="649"/>
      <c r="DK24" s="677"/>
      <c r="DL24" s="676">
        <v>4281658</v>
      </c>
      <c r="DM24" s="649"/>
      <c r="DN24" s="649"/>
      <c r="DO24" s="649"/>
      <c r="DP24" s="649"/>
      <c r="DQ24" s="649"/>
      <c r="DR24" s="649"/>
      <c r="DS24" s="649"/>
      <c r="DT24" s="649"/>
      <c r="DU24" s="649"/>
      <c r="DV24" s="677"/>
      <c r="DW24" s="678">
        <v>46.3</v>
      </c>
      <c r="DX24" s="661"/>
      <c r="DY24" s="661"/>
      <c r="DZ24" s="661"/>
      <c r="EA24" s="661"/>
      <c r="EB24" s="661"/>
      <c r="EC24" s="679"/>
    </row>
    <row r="25" spans="2:133" ht="11.25" customHeight="1" x14ac:dyDescent="0.2">
      <c r="B25" s="593" t="s">
        <v>224</v>
      </c>
      <c r="C25" s="594"/>
      <c r="D25" s="594"/>
      <c r="E25" s="594"/>
      <c r="F25" s="594"/>
      <c r="G25" s="594"/>
      <c r="H25" s="594"/>
      <c r="I25" s="594"/>
      <c r="J25" s="594"/>
      <c r="K25" s="594"/>
      <c r="L25" s="594"/>
      <c r="M25" s="594"/>
      <c r="N25" s="594"/>
      <c r="O25" s="594"/>
      <c r="P25" s="594"/>
      <c r="Q25" s="595"/>
      <c r="R25" s="596">
        <v>9502717</v>
      </c>
      <c r="S25" s="597"/>
      <c r="T25" s="597"/>
      <c r="U25" s="597"/>
      <c r="V25" s="597"/>
      <c r="W25" s="597"/>
      <c r="X25" s="597"/>
      <c r="Y25" s="598"/>
      <c r="Z25" s="638">
        <v>58.9</v>
      </c>
      <c r="AA25" s="638"/>
      <c r="AB25" s="638"/>
      <c r="AC25" s="638"/>
      <c r="AD25" s="639">
        <v>9089221</v>
      </c>
      <c r="AE25" s="639"/>
      <c r="AF25" s="639"/>
      <c r="AG25" s="639"/>
      <c r="AH25" s="639"/>
      <c r="AI25" s="639"/>
      <c r="AJ25" s="639"/>
      <c r="AK25" s="639"/>
      <c r="AL25" s="599">
        <v>99.5</v>
      </c>
      <c r="AM25" s="600"/>
      <c r="AN25" s="600"/>
      <c r="AO25" s="640"/>
      <c r="AP25" s="593" t="s">
        <v>225</v>
      </c>
      <c r="AQ25" s="674"/>
      <c r="AR25" s="674"/>
      <c r="AS25" s="674"/>
      <c r="AT25" s="674"/>
      <c r="AU25" s="674"/>
      <c r="AV25" s="674"/>
      <c r="AW25" s="674"/>
      <c r="AX25" s="674"/>
      <c r="AY25" s="674"/>
      <c r="AZ25" s="674"/>
      <c r="BA25" s="674"/>
      <c r="BB25" s="674"/>
      <c r="BC25" s="674"/>
      <c r="BD25" s="674"/>
      <c r="BE25" s="674"/>
      <c r="BF25" s="675"/>
      <c r="BG25" s="596" t="s">
        <v>64</v>
      </c>
      <c r="BH25" s="597"/>
      <c r="BI25" s="597"/>
      <c r="BJ25" s="597"/>
      <c r="BK25" s="597"/>
      <c r="BL25" s="597"/>
      <c r="BM25" s="597"/>
      <c r="BN25" s="598"/>
      <c r="BO25" s="638" t="s">
        <v>64</v>
      </c>
      <c r="BP25" s="638"/>
      <c r="BQ25" s="638"/>
      <c r="BR25" s="638"/>
      <c r="BS25" s="639" t="s">
        <v>64</v>
      </c>
      <c r="BT25" s="639"/>
      <c r="BU25" s="639"/>
      <c r="BV25" s="639"/>
      <c r="BW25" s="639"/>
      <c r="BX25" s="639"/>
      <c r="BY25" s="639"/>
      <c r="BZ25" s="639"/>
      <c r="CA25" s="639"/>
      <c r="CB25" s="673"/>
      <c r="CD25" s="593" t="s">
        <v>226</v>
      </c>
      <c r="CE25" s="594"/>
      <c r="CF25" s="594"/>
      <c r="CG25" s="594"/>
      <c r="CH25" s="594"/>
      <c r="CI25" s="594"/>
      <c r="CJ25" s="594"/>
      <c r="CK25" s="594"/>
      <c r="CL25" s="594"/>
      <c r="CM25" s="594"/>
      <c r="CN25" s="594"/>
      <c r="CO25" s="594"/>
      <c r="CP25" s="594"/>
      <c r="CQ25" s="595"/>
      <c r="CR25" s="596">
        <v>1912704</v>
      </c>
      <c r="CS25" s="609"/>
      <c r="CT25" s="609"/>
      <c r="CU25" s="609"/>
      <c r="CV25" s="609"/>
      <c r="CW25" s="609"/>
      <c r="CX25" s="609"/>
      <c r="CY25" s="610"/>
      <c r="CZ25" s="599">
        <v>12.6</v>
      </c>
      <c r="DA25" s="611"/>
      <c r="DB25" s="611"/>
      <c r="DC25" s="612"/>
      <c r="DD25" s="602">
        <v>1871281</v>
      </c>
      <c r="DE25" s="609"/>
      <c r="DF25" s="609"/>
      <c r="DG25" s="609"/>
      <c r="DH25" s="609"/>
      <c r="DI25" s="609"/>
      <c r="DJ25" s="609"/>
      <c r="DK25" s="610"/>
      <c r="DL25" s="602">
        <v>1864267</v>
      </c>
      <c r="DM25" s="609"/>
      <c r="DN25" s="609"/>
      <c r="DO25" s="609"/>
      <c r="DP25" s="609"/>
      <c r="DQ25" s="609"/>
      <c r="DR25" s="609"/>
      <c r="DS25" s="609"/>
      <c r="DT25" s="609"/>
      <c r="DU25" s="609"/>
      <c r="DV25" s="610"/>
      <c r="DW25" s="599">
        <v>20.100000000000001</v>
      </c>
      <c r="DX25" s="611"/>
      <c r="DY25" s="611"/>
      <c r="DZ25" s="611"/>
      <c r="EA25" s="611"/>
      <c r="EB25" s="611"/>
      <c r="EC25" s="627"/>
    </row>
    <row r="26" spans="2:133" ht="11.25" customHeight="1" x14ac:dyDescent="0.2">
      <c r="B26" s="593" t="s">
        <v>227</v>
      </c>
      <c r="C26" s="594"/>
      <c r="D26" s="594"/>
      <c r="E26" s="594"/>
      <c r="F26" s="594"/>
      <c r="G26" s="594"/>
      <c r="H26" s="594"/>
      <c r="I26" s="594"/>
      <c r="J26" s="594"/>
      <c r="K26" s="594"/>
      <c r="L26" s="594"/>
      <c r="M26" s="594"/>
      <c r="N26" s="594"/>
      <c r="O26" s="594"/>
      <c r="P26" s="594"/>
      <c r="Q26" s="595"/>
      <c r="R26" s="596">
        <v>3692</v>
      </c>
      <c r="S26" s="597"/>
      <c r="T26" s="597"/>
      <c r="U26" s="597"/>
      <c r="V26" s="597"/>
      <c r="W26" s="597"/>
      <c r="X26" s="597"/>
      <c r="Y26" s="598"/>
      <c r="Z26" s="638">
        <v>0</v>
      </c>
      <c r="AA26" s="638"/>
      <c r="AB26" s="638"/>
      <c r="AC26" s="638"/>
      <c r="AD26" s="639">
        <v>3692</v>
      </c>
      <c r="AE26" s="639"/>
      <c r="AF26" s="639"/>
      <c r="AG26" s="639"/>
      <c r="AH26" s="639"/>
      <c r="AI26" s="639"/>
      <c r="AJ26" s="639"/>
      <c r="AK26" s="639"/>
      <c r="AL26" s="599">
        <v>0</v>
      </c>
      <c r="AM26" s="600"/>
      <c r="AN26" s="600"/>
      <c r="AO26" s="640"/>
      <c r="AP26" s="593" t="s">
        <v>228</v>
      </c>
      <c r="AQ26" s="674"/>
      <c r="AR26" s="674"/>
      <c r="AS26" s="674"/>
      <c r="AT26" s="674"/>
      <c r="AU26" s="674"/>
      <c r="AV26" s="674"/>
      <c r="AW26" s="674"/>
      <c r="AX26" s="674"/>
      <c r="AY26" s="674"/>
      <c r="AZ26" s="674"/>
      <c r="BA26" s="674"/>
      <c r="BB26" s="674"/>
      <c r="BC26" s="674"/>
      <c r="BD26" s="674"/>
      <c r="BE26" s="674"/>
      <c r="BF26" s="675"/>
      <c r="BG26" s="596" t="s">
        <v>64</v>
      </c>
      <c r="BH26" s="597"/>
      <c r="BI26" s="597"/>
      <c r="BJ26" s="597"/>
      <c r="BK26" s="597"/>
      <c r="BL26" s="597"/>
      <c r="BM26" s="597"/>
      <c r="BN26" s="598"/>
      <c r="BO26" s="638" t="s">
        <v>64</v>
      </c>
      <c r="BP26" s="638"/>
      <c r="BQ26" s="638"/>
      <c r="BR26" s="638"/>
      <c r="BS26" s="639" t="s">
        <v>64</v>
      </c>
      <c r="BT26" s="639"/>
      <c r="BU26" s="639"/>
      <c r="BV26" s="639"/>
      <c r="BW26" s="639"/>
      <c r="BX26" s="639"/>
      <c r="BY26" s="639"/>
      <c r="BZ26" s="639"/>
      <c r="CA26" s="639"/>
      <c r="CB26" s="673"/>
      <c r="CD26" s="593" t="s">
        <v>229</v>
      </c>
      <c r="CE26" s="594"/>
      <c r="CF26" s="594"/>
      <c r="CG26" s="594"/>
      <c r="CH26" s="594"/>
      <c r="CI26" s="594"/>
      <c r="CJ26" s="594"/>
      <c r="CK26" s="594"/>
      <c r="CL26" s="594"/>
      <c r="CM26" s="594"/>
      <c r="CN26" s="594"/>
      <c r="CO26" s="594"/>
      <c r="CP26" s="594"/>
      <c r="CQ26" s="595"/>
      <c r="CR26" s="596">
        <v>1181142</v>
      </c>
      <c r="CS26" s="597"/>
      <c r="CT26" s="597"/>
      <c r="CU26" s="597"/>
      <c r="CV26" s="597"/>
      <c r="CW26" s="597"/>
      <c r="CX26" s="597"/>
      <c r="CY26" s="598"/>
      <c r="CZ26" s="599">
        <v>7.8</v>
      </c>
      <c r="DA26" s="611"/>
      <c r="DB26" s="611"/>
      <c r="DC26" s="612"/>
      <c r="DD26" s="602">
        <v>1152822</v>
      </c>
      <c r="DE26" s="597"/>
      <c r="DF26" s="597"/>
      <c r="DG26" s="597"/>
      <c r="DH26" s="597"/>
      <c r="DI26" s="597"/>
      <c r="DJ26" s="597"/>
      <c r="DK26" s="598"/>
      <c r="DL26" s="602" t="s">
        <v>64</v>
      </c>
      <c r="DM26" s="597"/>
      <c r="DN26" s="597"/>
      <c r="DO26" s="597"/>
      <c r="DP26" s="597"/>
      <c r="DQ26" s="597"/>
      <c r="DR26" s="597"/>
      <c r="DS26" s="597"/>
      <c r="DT26" s="597"/>
      <c r="DU26" s="597"/>
      <c r="DV26" s="598"/>
      <c r="DW26" s="599" t="s">
        <v>64</v>
      </c>
      <c r="DX26" s="611"/>
      <c r="DY26" s="611"/>
      <c r="DZ26" s="611"/>
      <c r="EA26" s="611"/>
      <c r="EB26" s="611"/>
      <c r="EC26" s="627"/>
    </row>
    <row r="27" spans="2:133" ht="11.25" customHeight="1" x14ac:dyDescent="0.2">
      <c r="B27" s="593" t="s">
        <v>230</v>
      </c>
      <c r="C27" s="594"/>
      <c r="D27" s="594"/>
      <c r="E27" s="594"/>
      <c r="F27" s="594"/>
      <c r="G27" s="594"/>
      <c r="H27" s="594"/>
      <c r="I27" s="594"/>
      <c r="J27" s="594"/>
      <c r="K27" s="594"/>
      <c r="L27" s="594"/>
      <c r="M27" s="594"/>
      <c r="N27" s="594"/>
      <c r="O27" s="594"/>
      <c r="P27" s="594"/>
      <c r="Q27" s="595"/>
      <c r="R27" s="596">
        <v>6939</v>
      </c>
      <c r="S27" s="597"/>
      <c r="T27" s="597"/>
      <c r="U27" s="597"/>
      <c r="V27" s="597"/>
      <c r="W27" s="597"/>
      <c r="X27" s="597"/>
      <c r="Y27" s="598"/>
      <c r="Z27" s="638">
        <v>0</v>
      </c>
      <c r="AA27" s="638"/>
      <c r="AB27" s="638"/>
      <c r="AC27" s="638"/>
      <c r="AD27" s="639" t="s">
        <v>64</v>
      </c>
      <c r="AE27" s="639"/>
      <c r="AF27" s="639"/>
      <c r="AG27" s="639"/>
      <c r="AH27" s="639"/>
      <c r="AI27" s="639"/>
      <c r="AJ27" s="639"/>
      <c r="AK27" s="639"/>
      <c r="AL27" s="599" t="s">
        <v>64</v>
      </c>
      <c r="AM27" s="600"/>
      <c r="AN27" s="600"/>
      <c r="AO27" s="640"/>
      <c r="AP27" s="593" t="s">
        <v>231</v>
      </c>
      <c r="AQ27" s="594"/>
      <c r="AR27" s="594"/>
      <c r="AS27" s="594"/>
      <c r="AT27" s="594"/>
      <c r="AU27" s="594"/>
      <c r="AV27" s="594"/>
      <c r="AW27" s="594"/>
      <c r="AX27" s="594"/>
      <c r="AY27" s="594"/>
      <c r="AZ27" s="594"/>
      <c r="BA27" s="594"/>
      <c r="BB27" s="594"/>
      <c r="BC27" s="594"/>
      <c r="BD27" s="594"/>
      <c r="BE27" s="594"/>
      <c r="BF27" s="595"/>
      <c r="BG27" s="596">
        <v>3422528</v>
      </c>
      <c r="BH27" s="597"/>
      <c r="BI27" s="597"/>
      <c r="BJ27" s="597"/>
      <c r="BK27" s="597"/>
      <c r="BL27" s="597"/>
      <c r="BM27" s="597"/>
      <c r="BN27" s="598"/>
      <c r="BO27" s="638">
        <v>100</v>
      </c>
      <c r="BP27" s="638"/>
      <c r="BQ27" s="638"/>
      <c r="BR27" s="638"/>
      <c r="BS27" s="639" t="s">
        <v>64</v>
      </c>
      <c r="BT27" s="639"/>
      <c r="BU27" s="639"/>
      <c r="BV27" s="639"/>
      <c r="BW27" s="639"/>
      <c r="BX27" s="639"/>
      <c r="BY27" s="639"/>
      <c r="BZ27" s="639"/>
      <c r="CA27" s="639"/>
      <c r="CB27" s="673"/>
      <c r="CD27" s="593" t="s">
        <v>232</v>
      </c>
      <c r="CE27" s="594"/>
      <c r="CF27" s="594"/>
      <c r="CG27" s="594"/>
      <c r="CH27" s="594"/>
      <c r="CI27" s="594"/>
      <c r="CJ27" s="594"/>
      <c r="CK27" s="594"/>
      <c r="CL27" s="594"/>
      <c r="CM27" s="594"/>
      <c r="CN27" s="594"/>
      <c r="CO27" s="594"/>
      <c r="CP27" s="594"/>
      <c r="CQ27" s="595"/>
      <c r="CR27" s="596">
        <v>1598555</v>
      </c>
      <c r="CS27" s="609"/>
      <c r="CT27" s="609"/>
      <c r="CU27" s="609"/>
      <c r="CV27" s="609"/>
      <c r="CW27" s="609"/>
      <c r="CX27" s="609"/>
      <c r="CY27" s="610"/>
      <c r="CZ27" s="599">
        <v>10.6</v>
      </c>
      <c r="DA27" s="611"/>
      <c r="DB27" s="611"/>
      <c r="DC27" s="612"/>
      <c r="DD27" s="602">
        <v>455957</v>
      </c>
      <c r="DE27" s="609"/>
      <c r="DF27" s="609"/>
      <c r="DG27" s="609"/>
      <c r="DH27" s="609"/>
      <c r="DI27" s="609"/>
      <c r="DJ27" s="609"/>
      <c r="DK27" s="610"/>
      <c r="DL27" s="602">
        <v>417290</v>
      </c>
      <c r="DM27" s="609"/>
      <c r="DN27" s="609"/>
      <c r="DO27" s="609"/>
      <c r="DP27" s="609"/>
      <c r="DQ27" s="609"/>
      <c r="DR27" s="609"/>
      <c r="DS27" s="609"/>
      <c r="DT27" s="609"/>
      <c r="DU27" s="609"/>
      <c r="DV27" s="610"/>
      <c r="DW27" s="599">
        <v>4.5</v>
      </c>
      <c r="DX27" s="611"/>
      <c r="DY27" s="611"/>
      <c r="DZ27" s="611"/>
      <c r="EA27" s="611"/>
      <c r="EB27" s="611"/>
      <c r="EC27" s="627"/>
    </row>
    <row r="28" spans="2:133" ht="11.25" customHeight="1" x14ac:dyDescent="0.2">
      <c r="B28" s="593" t="s">
        <v>233</v>
      </c>
      <c r="C28" s="594"/>
      <c r="D28" s="594"/>
      <c r="E28" s="594"/>
      <c r="F28" s="594"/>
      <c r="G28" s="594"/>
      <c r="H28" s="594"/>
      <c r="I28" s="594"/>
      <c r="J28" s="594"/>
      <c r="K28" s="594"/>
      <c r="L28" s="594"/>
      <c r="M28" s="594"/>
      <c r="N28" s="594"/>
      <c r="O28" s="594"/>
      <c r="P28" s="594"/>
      <c r="Q28" s="595"/>
      <c r="R28" s="596">
        <v>185842</v>
      </c>
      <c r="S28" s="597"/>
      <c r="T28" s="597"/>
      <c r="U28" s="597"/>
      <c r="V28" s="597"/>
      <c r="W28" s="597"/>
      <c r="X28" s="597"/>
      <c r="Y28" s="598"/>
      <c r="Z28" s="638">
        <v>1.2</v>
      </c>
      <c r="AA28" s="638"/>
      <c r="AB28" s="638"/>
      <c r="AC28" s="638"/>
      <c r="AD28" s="639">
        <v>8472</v>
      </c>
      <c r="AE28" s="639"/>
      <c r="AF28" s="639"/>
      <c r="AG28" s="639"/>
      <c r="AH28" s="639"/>
      <c r="AI28" s="639"/>
      <c r="AJ28" s="639"/>
      <c r="AK28" s="639"/>
      <c r="AL28" s="599">
        <v>0.1</v>
      </c>
      <c r="AM28" s="600"/>
      <c r="AN28" s="600"/>
      <c r="AO28" s="640"/>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638"/>
      <c r="BP28" s="638"/>
      <c r="BQ28" s="638"/>
      <c r="BR28" s="638"/>
      <c r="BS28" s="602"/>
      <c r="BT28" s="597"/>
      <c r="BU28" s="597"/>
      <c r="BV28" s="597"/>
      <c r="BW28" s="597"/>
      <c r="BX28" s="597"/>
      <c r="BY28" s="597"/>
      <c r="BZ28" s="597"/>
      <c r="CA28" s="597"/>
      <c r="CB28" s="637"/>
      <c r="CD28" s="593" t="s">
        <v>234</v>
      </c>
      <c r="CE28" s="594"/>
      <c r="CF28" s="594"/>
      <c r="CG28" s="594"/>
      <c r="CH28" s="594"/>
      <c r="CI28" s="594"/>
      <c r="CJ28" s="594"/>
      <c r="CK28" s="594"/>
      <c r="CL28" s="594"/>
      <c r="CM28" s="594"/>
      <c r="CN28" s="594"/>
      <c r="CO28" s="594"/>
      <c r="CP28" s="594"/>
      <c r="CQ28" s="595"/>
      <c r="CR28" s="596">
        <v>2003442</v>
      </c>
      <c r="CS28" s="597"/>
      <c r="CT28" s="597"/>
      <c r="CU28" s="597"/>
      <c r="CV28" s="597"/>
      <c r="CW28" s="597"/>
      <c r="CX28" s="597"/>
      <c r="CY28" s="598"/>
      <c r="CZ28" s="599">
        <v>13.2</v>
      </c>
      <c r="DA28" s="611"/>
      <c r="DB28" s="611"/>
      <c r="DC28" s="612"/>
      <c r="DD28" s="602">
        <v>2000101</v>
      </c>
      <c r="DE28" s="597"/>
      <c r="DF28" s="597"/>
      <c r="DG28" s="597"/>
      <c r="DH28" s="597"/>
      <c r="DI28" s="597"/>
      <c r="DJ28" s="597"/>
      <c r="DK28" s="598"/>
      <c r="DL28" s="602">
        <v>2000101</v>
      </c>
      <c r="DM28" s="597"/>
      <c r="DN28" s="597"/>
      <c r="DO28" s="597"/>
      <c r="DP28" s="597"/>
      <c r="DQ28" s="597"/>
      <c r="DR28" s="597"/>
      <c r="DS28" s="597"/>
      <c r="DT28" s="597"/>
      <c r="DU28" s="597"/>
      <c r="DV28" s="598"/>
      <c r="DW28" s="599">
        <v>21.6</v>
      </c>
      <c r="DX28" s="611"/>
      <c r="DY28" s="611"/>
      <c r="DZ28" s="611"/>
      <c r="EA28" s="611"/>
      <c r="EB28" s="611"/>
      <c r="EC28" s="627"/>
    </row>
    <row r="29" spans="2:133" ht="11.25" customHeight="1" x14ac:dyDescent="0.2">
      <c r="B29" s="593" t="s">
        <v>235</v>
      </c>
      <c r="C29" s="594"/>
      <c r="D29" s="594"/>
      <c r="E29" s="594"/>
      <c r="F29" s="594"/>
      <c r="G29" s="594"/>
      <c r="H29" s="594"/>
      <c r="I29" s="594"/>
      <c r="J29" s="594"/>
      <c r="K29" s="594"/>
      <c r="L29" s="594"/>
      <c r="M29" s="594"/>
      <c r="N29" s="594"/>
      <c r="O29" s="594"/>
      <c r="P29" s="594"/>
      <c r="Q29" s="595"/>
      <c r="R29" s="596">
        <v>74104</v>
      </c>
      <c r="S29" s="597"/>
      <c r="T29" s="597"/>
      <c r="U29" s="597"/>
      <c r="V29" s="597"/>
      <c r="W29" s="597"/>
      <c r="X29" s="597"/>
      <c r="Y29" s="598"/>
      <c r="Z29" s="638">
        <v>0.5</v>
      </c>
      <c r="AA29" s="638"/>
      <c r="AB29" s="638"/>
      <c r="AC29" s="638"/>
      <c r="AD29" s="639" t="s">
        <v>64</v>
      </c>
      <c r="AE29" s="639"/>
      <c r="AF29" s="639"/>
      <c r="AG29" s="639"/>
      <c r="AH29" s="639"/>
      <c r="AI29" s="639"/>
      <c r="AJ29" s="639"/>
      <c r="AK29" s="639"/>
      <c r="AL29" s="599" t="s">
        <v>64</v>
      </c>
      <c r="AM29" s="600"/>
      <c r="AN29" s="600"/>
      <c r="AO29" s="640"/>
      <c r="AP29" s="577"/>
      <c r="AQ29" s="578"/>
      <c r="AR29" s="578"/>
      <c r="AS29" s="578"/>
      <c r="AT29" s="578"/>
      <c r="AU29" s="578"/>
      <c r="AV29" s="578"/>
      <c r="AW29" s="578"/>
      <c r="AX29" s="578"/>
      <c r="AY29" s="578"/>
      <c r="AZ29" s="578"/>
      <c r="BA29" s="578"/>
      <c r="BB29" s="578"/>
      <c r="BC29" s="578"/>
      <c r="BD29" s="578"/>
      <c r="BE29" s="578"/>
      <c r="BF29" s="579"/>
      <c r="BG29" s="596"/>
      <c r="BH29" s="597"/>
      <c r="BI29" s="597"/>
      <c r="BJ29" s="597"/>
      <c r="BK29" s="597"/>
      <c r="BL29" s="597"/>
      <c r="BM29" s="597"/>
      <c r="BN29" s="598"/>
      <c r="BO29" s="638"/>
      <c r="BP29" s="638"/>
      <c r="BQ29" s="638"/>
      <c r="BR29" s="638"/>
      <c r="BS29" s="639"/>
      <c r="BT29" s="639"/>
      <c r="BU29" s="639"/>
      <c r="BV29" s="639"/>
      <c r="BW29" s="639"/>
      <c r="BX29" s="639"/>
      <c r="BY29" s="639"/>
      <c r="BZ29" s="639"/>
      <c r="CA29" s="639"/>
      <c r="CB29" s="673"/>
      <c r="CD29" s="615" t="s">
        <v>236</v>
      </c>
      <c r="CE29" s="616"/>
      <c r="CF29" s="593" t="s">
        <v>237</v>
      </c>
      <c r="CG29" s="594"/>
      <c r="CH29" s="594"/>
      <c r="CI29" s="594"/>
      <c r="CJ29" s="594"/>
      <c r="CK29" s="594"/>
      <c r="CL29" s="594"/>
      <c r="CM29" s="594"/>
      <c r="CN29" s="594"/>
      <c r="CO29" s="594"/>
      <c r="CP29" s="594"/>
      <c r="CQ29" s="595"/>
      <c r="CR29" s="596">
        <v>2003442</v>
      </c>
      <c r="CS29" s="609"/>
      <c r="CT29" s="609"/>
      <c r="CU29" s="609"/>
      <c r="CV29" s="609"/>
      <c r="CW29" s="609"/>
      <c r="CX29" s="609"/>
      <c r="CY29" s="610"/>
      <c r="CZ29" s="599">
        <v>13.2</v>
      </c>
      <c r="DA29" s="611"/>
      <c r="DB29" s="611"/>
      <c r="DC29" s="612"/>
      <c r="DD29" s="602">
        <v>2000101</v>
      </c>
      <c r="DE29" s="609"/>
      <c r="DF29" s="609"/>
      <c r="DG29" s="609"/>
      <c r="DH29" s="609"/>
      <c r="DI29" s="609"/>
      <c r="DJ29" s="609"/>
      <c r="DK29" s="610"/>
      <c r="DL29" s="602">
        <v>2000101</v>
      </c>
      <c r="DM29" s="609"/>
      <c r="DN29" s="609"/>
      <c r="DO29" s="609"/>
      <c r="DP29" s="609"/>
      <c r="DQ29" s="609"/>
      <c r="DR29" s="609"/>
      <c r="DS29" s="609"/>
      <c r="DT29" s="609"/>
      <c r="DU29" s="609"/>
      <c r="DV29" s="610"/>
      <c r="DW29" s="599">
        <v>21.6</v>
      </c>
      <c r="DX29" s="611"/>
      <c r="DY29" s="611"/>
      <c r="DZ29" s="611"/>
      <c r="EA29" s="611"/>
      <c r="EB29" s="611"/>
      <c r="EC29" s="627"/>
    </row>
    <row r="30" spans="2:133" ht="11.25" customHeight="1" x14ac:dyDescent="0.2">
      <c r="B30" s="593" t="s">
        <v>238</v>
      </c>
      <c r="C30" s="594"/>
      <c r="D30" s="594"/>
      <c r="E30" s="594"/>
      <c r="F30" s="594"/>
      <c r="G30" s="594"/>
      <c r="H30" s="594"/>
      <c r="I30" s="594"/>
      <c r="J30" s="594"/>
      <c r="K30" s="594"/>
      <c r="L30" s="594"/>
      <c r="M30" s="594"/>
      <c r="N30" s="594"/>
      <c r="O30" s="594"/>
      <c r="P30" s="594"/>
      <c r="Q30" s="595"/>
      <c r="R30" s="596">
        <v>1701633</v>
      </c>
      <c r="S30" s="597"/>
      <c r="T30" s="597"/>
      <c r="U30" s="597"/>
      <c r="V30" s="597"/>
      <c r="W30" s="597"/>
      <c r="X30" s="597"/>
      <c r="Y30" s="598"/>
      <c r="Z30" s="638">
        <v>10.6</v>
      </c>
      <c r="AA30" s="638"/>
      <c r="AB30" s="638"/>
      <c r="AC30" s="638"/>
      <c r="AD30" s="639" t="s">
        <v>64</v>
      </c>
      <c r="AE30" s="639"/>
      <c r="AF30" s="639"/>
      <c r="AG30" s="639"/>
      <c r="AH30" s="639"/>
      <c r="AI30" s="639"/>
      <c r="AJ30" s="639"/>
      <c r="AK30" s="639"/>
      <c r="AL30" s="599" t="s">
        <v>64</v>
      </c>
      <c r="AM30" s="600"/>
      <c r="AN30" s="600"/>
      <c r="AO30" s="640"/>
      <c r="AP30" s="654" t="s">
        <v>155</v>
      </c>
      <c r="AQ30" s="655"/>
      <c r="AR30" s="655"/>
      <c r="AS30" s="655"/>
      <c r="AT30" s="655"/>
      <c r="AU30" s="655"/>
      <c r="AV30" s="655"/>
      <c r="AW30" s="655"/>
      <c r="AX30" s="655"/>
      <c r="AY30" s="655"/>
      <c r="AZ30" s="655"/>
      <c r="BA30" s="655"/>
      <c r="BB30" s="655"/>
      <c r="BC30" s="655"/>
      <c r="BD30" s="655"/>
      <c r="BE30" s="655"/>
      <c r="BF30" s="656"/>
      <c r="BG30" s="654" t="s">
        <v>239</v>
      </c>
      <c r="BH30" s="671"/>
      <c r="BI30" s="671"/>
      <c r="BJ30" s="671"/>
      <c r="BK30" s="671"/>
      <c r="BL30" s="671"/>
      <c r="BM30" s="671"/>
      <c r="BN30" s="671"/>
      <c r="BO30" s="671"/>
      <c r="BP30" s="671"/>
      <c r="BQ30" s="672"/>
      <c r="BR30" s="654" t="s">
        <v>240</v>
      </c>
      <c r="BS30" s="671"/>
      <c r="BT30" s="671"/>
      <c r="BU30" s="671"/>
      <c r="BV30" s="671"/>
      <c r="BW30" s="671"/>
      <c r="BX30" s="671"/>
      <c r="BY30" s="671"/>
      <c r="BZ30" s="671"/>
      <c r="CA30" s="671"/>
      <c r="CB30" s="672"/>
      <c r="CD30" s="617"/>
      <c r="CE30" s="618"/>
      <c r="CF30" s="593" t="s">
        <v>241</v>
      </c>
      <c r="CG30" s="594"/>
      <c r="CH30" s="594"/>
      <c r="CI30" s="594"/>
      <c r="CJ30" s="594"/>
      <c r="CK30" s="594"/>
      <c r="CL30" s="594"/>
      <c r="CM30" s="594"/>
      <c r="CN30" s="594"/>
      <c r="CO30" s="594"/>
      <c r="CP30" s="594"/>
      <c r="CQ30" s="595"/>
      <c r="CR30" s="596">
        <v>1984151</v>
      </c>
      <c r="CS30" s="597"/>
      <c r="CT30" s="597"/>
      <c r="CU30" s="597"/>
      <c r="CV30" s="597"/>
      <c r="CW30" s="597"/>
      <c r="CX30" s="597"/>
      <c r="CY30" s="598"/>
      <c r="CZ30" s="599">
        <v>13.1</v>
      </c>
      <c r="DA30" s="611"/>
      <c r="DB30" s="611"/>
      <c r="DC30" s="612"/>
      <c r="DD30" s="602">
        <v>1980810</v>
      </c>
      <c r="DE30" s="597"/>
      <c r="DF30" s="597"/>
      <c r="DG30" s="597"/>
      <c r="DH30" s="597"/>
      <c r="DI30" s="597"/>
      <c r="DJ30" s="597"/>
      <c r="DK30" s="598"/>
      <c r="DL30" s="602">
        <v>1980810</v>
      </c>
      <c r="DM30" s="597"/>
      <c r="DN30" s="597"/>
      <c r="DO30" s="597"/>
      <c r="DP30" s="597"/>
      <c r="DQ30" s="597"/>
      <c r="DR30" s="597"/>
      <c r="DS30" s="597"/>
      <c r="DT30" s="597"/>
      <c r="DU30" s="597"/>
      <c r="DV30" s="598"/>
      <c r="DW30" s="599">
        <v>21.4</v>
      </c>
      <c r="DX30" s="611"/>
      <c r="DY30" s="611"/>
      <c r="DZ30" s="611"/>
      <c r="EA30" s="611"/>
      <c r="EB30" s="611"/>
      <c r="EC30" s="627"/>
    </row>
    <row r="31" spans="2:133" ht="11.25" customHeight="1" x14ac:dyDescent="0.2">
      <c r="B31" s="663" t="s">
        <v>242</v>
      </c>
      <c r="C31" s="664"/>
      <c r="D31" s="664"/>
      <c r="E31" s="664"/>
      <c r="F31" s="664"/>
      <c r="G31" s="664"/>
      <c r="H31" s="664"/>
      <c r="I31" s="664"/>
      <c r="J31" s="664"/>
      <c r="K31" s="664"/>
      <c r="L31" s="664"/>
      <c r="M31" s="664"/>
      <c r="N31" s="664"/>
      <c r="O31" s="664"/>
      <c r="P31" s="664"/>
      <c r="Q31" s="665"/>
      <c r="R31" s="596" t="s">
        <v>64</v>
      </c>
      <c r="S31" s="597"/>
      <c r="T31" s="597"/>
      <c r="U31" s="597"/>
      <c r="V31" s="597"/>
      <c r="W31" s="597"/>
      <c r="X31" s="597"/>
      <c r="Y31" s="598"/>
      <c r="Z31" s="638" t="s">
        <v>64</v>
      </c>
      <c r="AA31" s="638"/>
      <c r="AB31" s="638"/>
      <c r="AC31" s="638"/>
      <c r="AD31" s="639" t="s">
        <v>64</v>
      </c>
      <c r="AE31" s="639"/>
      <c r="AF31" s="639"/>
      <c r="AG31" s="639"/>
      <c r="AH31" s="639"/>
      <c r="AI31" s="639"/>
      <c r="AJ31" s="639"/>
      <c r="AK31" s="639"/>
      <c r="AL31" s="599" t="s">
        <v>64</v>
      </c>
      <c r="AM31" s="600"/>
      <c r="AN31" s="600"/>
      <c r="AO31" s="640"/>
      <c r="AP31" s="666" t="s">
        <v>243</v>
      </c>
      <c r="AQ31" s="667"/>
      <c r="AR31" s="667"/>
      <c r="AS31" s="667"/>
      <c r="AT31" s="668" t="s">
        <v>244</v>
      </c>
      <c r="AU31" s="77"/>
      <c r="AV31" s="77"/>
      <c r="AW31" s="77"/>
      <c r="AX31" s="651" t="s">
        <v>120</v>
      </c>
      <c r="AY31" s="652"/>
      <c r="AZ31" s="652"/>
      <c r="BA31" s="652"/>
      <c r="BB31" s="652"/>
      <c r="BC31" s="652"/>
      <c r="BD31" s="652"/>
      <c r="BE31" s="652"/>
      <c r="BF31" s="653"/>
      <c r="BG31" s="659">
        <v>97.7</v>
      </c>
      <c r="BH31" s="660"/>
      <c r="BI31" s="660"/>
      <c r="BJ31" s="660"/>
      <c r="BK31" s="660"/>
      <c r="BL31" s="660"/>
      <c r="BM31" s="661">
        <v>85.8</v>
      </c>
      <c r="BN31" s="660"/>
      <c r="BO31" s="660"/>
      <c r="BP31" s="660"/>
      <c r="BQ31" s="662"/>
      <c r="BR31" s="659">
        <v>98.1</v>
      </c>
      <c r="BS31" s="660"/>
      <c r="BT31" s="660"/>
      <c r="BU31" s="660"/>
      <c r="BV31" s="660"/>
      <c r="BW31" s="660"/>
      <c r="BX31" s="661">
        <v>84.6</v>
      </c>
      <c r="BY31" s="660"/>
      <c r="BZ31" s="660"/>
      <c r="CA31" s="660"/>
      <c r="CB31" s="662"/>
      <c r="CD31" s="617"/>
      <c r="CE31" s="618"/>
      <c r="CF31" s="593" t="s">
        <v>245</v>
      </c>
      <c r="CG31" s="594"/>
      <c r="CH31" s="594"/>
      <c r="CI31" s="594"/>
      <c r="CJ31" s="594"/>
      <c r="CK31" s="594"/>
      <c r="CL31" s="594"/>
      <c r="CM31" s="594"/>
      <c r="CN31" s="594"/>
      <c r="CO31" s="594"/>
      <c r="CP31" s="594"/>
      <c r="CQ31" s="595"/>
      <c r="CR31" s="596">
        <v>19291</v>
      </c>
      <c r="CS31" s="609"/>
      <c r="CT31" s="609"/>
      <c r="CU31" s="609"/>
      <c r="CV31" s="609"/>
      <c r="CW31" s="609"/>
      <c r="CX31" s="609"/>
      <c r="CY31" s="610"/>
      <c r="CZ31" s="599">
        <v>0.1</v>
      </c>
      <c r="DA31" s="611"/>
      <c r="DB31" s="611"/>
      <c r="DC31" s="612"/>
      <c r="DD31" s="602">
        <v>19291</v>
      </c>
      <c r="DE31" s="609"/>
      <c r="DF31" s="609"/>
      <c r="DG31" s="609"/>
      <c r="DH31" s="609"/>
      <c r="DI31" s="609"/>
      <c r="DJ31" s="609"/>
      <c r="DK31" s="610"/>
      <c r="DL31" s="602">
        <v>19291</v>
      </c>
      <c r="DM31" s="609"/>
      <c r="DN31" s="609"/>
      <c r="DO31" s="609"/>
      <c r="DP31" s="609"/>
      <c r="DQ31" s="609"/>
      <c r="DR31" s="609"/>
      <c r="DS31" s="609"/>
      <c r="DT31" s="609"/>
      <c r="DU31" s="609"/>
      <c r="DV31" s="610"/>
      <c r="DW31" s="599">
        <v>0.2</v>
      </c>
      <c r="DX31" s="611"/>
      <c r="DY31" s="611"/>
      <c r="DZ31" s="611"/>
      <c r="EA31" s="611"/>
      <c r="EB31" s="611"/>
      <c r="EC31" s="627"/>
    </row>
    <row r="32" spans="2:133" ht="11.25" customHeight="1" x14ac:dyDescent="0.2">
      <c r="B32" s="593" t="s">
        <v>246</v>
      </c>
      <c r="C32" s="594"/>
      <c r="D32" s="594"/>
      <c r="E32" s="594"/>
      <c r="F32" s="594"/>
      <c r="G32" s="594"/>
      <c r="H32" s="594"/>
      <c r="I32" s="594"/>
      <c r="J32" s="594"/>
      <c r="K32" s="594"/>
      <c r="L32" s="594"/>
      <c r="M32" s="594"/>
      <c r="N32" s="594"/>
      <c r="O32" s="594"/>
      <c r="P32" s="594"/>
      <c r="Q32" s="595"/>
      <c r="R32" s="596">
        <v>1096301</v>
      </c>
      <c r="S32" s="597"/>
      <c r="T32" s="597"/>
      <c r="U32" s="597"/>
      <c r="V32" s="597"/>
      <c r="W32" s="597"/>
      <c r="X32" s="597"/>
      <c r="Y32" s="598"/>
      <c r="Z32" s="638">
        <v>6.8</v>
      </c>
      <c r="AA32" s="638"/>
      <c r="AB32" s="638"/>
      <c r="AC32" s="638"/>
      <c r="AD32" s="639" t="s">
        <v>64</v>
      </c>
      <c r="AE32" s="639"/>
      <c r="AF32" s="639"/>
      <c r="AG32" s="639"/>
      <c r="AH32" s="639"/>
      <c r="AI32" s="639"/>
      <c r="AJ32" s="639"/>
      <c r="AK32" s="639"/>
      <c r="AL32" s="599" t="s">
        <v>64</v>
      </c>
      <c r="AM32" s="600"/>
      <c r="AN32" s="600"/>
      <c r="AO32" s="640"/>
      <c r="AP32" s="641"/>
      <c r="AQ32" s="642"/>
      <c r="AR32" s="642"/>
      <c r="AS32" s="642"/>
      <c r="AT32" s="669"/>
      <c r="AU32" s="73" t="s">
        <v>247</v>
      </c>
      <c r="AX32" s="593" t="s">
        <v>248</v>
      </c>
      <c r="AY32" s="594"/>
      <c r="AZ32" s="594"/>
      <c r="BA32" s="594"/>
      <c r="BB32" s="594"/>
      <c r="BC32" s="594"/>
      <c r="BD32" s="594"/>
      <c r="BE32" s="594"/>
      <c r="BF32" s="595"/>
      <c r="BG32" s="658">
        <v>97.9</v>
      </c>
      <c r="BH32" s="609"/>
      <c r="BI32" s="609"/>
      <c r="BJ32" s="609"/>
      <c r="BK32" s="609"/>
      <c r="BL32" s="609"/>
      <c r="BM32" s="600">
        <v>91.8</v>
      </c>
      <c r="BN32" s="609"/>
      <c r="BO32" s="609"/>
      <c r="BP32" s="609"/>
      <c r="BQ32" s="636"/>
      <c r="BR32" s="658">
        <v>98.8</v>
      </c>
      <c r="BS32" s="609"/>
      <c r="BT32" s="609"/>
      <c r="BU32" s="609"/>
      <c r="BV32" s="609"/>
      <c r="BW32" s="609"/>
      <c r="BX32" s="600">
        <v>92.5</v>
      </c>
      <c r="BY32" s="609"/>
      <c r="BZ32" s="609"/>
      <c r="CA32" s="609"/>
      <c r="CB32" s="636"/>
      <c r="CD32" s="619"/>
      <c r="CE32" s="620"/>
      <c r="CF32" s="593" t="s">
        <v>249</v>
      </c>
      <c r="CG32" s="594"/>
      <c r="CH32" s="594"/>
      <c r="CI32" s="594"/>
      <c r="CJ32" s="594"/>
      <c r="CK32" s="594"/>
      <c r="CL32" s="594"/>
      <c r="CM32" s="594"/>
      <c r="CN32" s="594"/>
      <c r="CO32" s="594"/>
      <c r="CP32" s="594"/>
      <c r="CQ32" s="595"/>
      <c r="CR32" s="596" t="s">
        <v>64</v>
      </c>
      <c r="CS32" s="597"/>
      <c r="CT32" s="597"/>
      <c r="CU32" s="597"/>
      <c r="CV32" s="597"/>
      <c r="CW32" s="597"/>
      <c r="CX32" s="597"/>
      <c r="CY32" s="598"/>
      <c r="CZ32" s="599" t="s">
        <v>64</v>
      </c>
      <c r="DA32" s="611"/>
      <c r="DB32" s="611"/>
      <c r="DC32" s="612"/>
      <c r="DD32" s="602" t="s">
        <v>64</v>
      </c>
      <c r="DE32" s="597"/>
      <c r="DF32" s="597"/>
      <c r="DG32" s="597"/>
      <c r="DH32" s="597"/>
      <c r="DI32" s="597"/>
      <c r="DJ32" s="597"/>
      <c r="DK32" s="598"/>
      <c r="DL32" s="602" t="s">
        <v>64</v>
      </c>
      <c r="DM32" s="597"/>
      <c r="DN32" s="597"/>
      <c r="DO32" s="597"/>
      <c r="DP32" s="597"/>
      <c r="DQ32" s="597"/>
      <c r="DR32" s="597"/>
      <c r="DS32" s="597"/>
      <c r="DT32" s="597"/>
      <c r="DU32" s="597"/>
      <c r="DV32" s="598"/>
      <c r="DW32" s="599" t="s">
        <v>64</v>
      </c>
      <c r="DX32" s="611"/>
      <c r="DY32" s="611"/>
      <c r="DZ32" s="611"/>
      <c r="EA32" s="611"/>
      <c r="EB32" s="611"/>
      <c r="EC32" s="627"/>
    </row>
    <row r="33" spans="2:133" ht="11.25" customHeight="1" x14ac:dyDescent="0.2">
      <c r="B33" s="593" t="s">
        <v>250</v>
      </c>
      <c r="C33" s="594"/>
      <c r="D33" s="594"/>
      <c r="E33" s="594"/>
      <c r="F33" s="594"/>
      <c r="G33" s="594"/>
      <c r="H33" s="594"/>
      <c r="I33" s="594"/>
      <c r="J33" s="594"/>
      <c r="K33" s="594"/>
      <c r="L33" s="594"/>
      <c r="M33" s="594"/>
      <c r="N33" s="594"/>
      <c r="O33" s="594"/>
      <c r="P33" s="594"/>
      <c r="Q33" s="595"/>
      <c r="R33" s="596">
        <v>33349</v>
      </c>
      <c r="S33" s="597"/>
      <c r="T33" s="597"/>
      <c r="U33" s="597"/>
      <c r="V33" s="597"/>
      <c r="W33" s="597"/>
      <c r="X33" s="597"/>
      <c r="Y33" s="598"/>
      <c r="Z33" s="638">
        <v>0.2</v>
      </c>
      <c r="AA33" s="638"/>
      <c r="AB33" s="638"/>
      <c r="AC33" s="638"/>
      <c r="AD33" s="639">
        <v>29546</v>
      </c>
      <c r="AE33" s="639"/>
      <c r="AF33" s="639"/>
      <c r="AG33" s="639"/>
      <c r="AH33" s="639"/>
      <c r="AI33" s="639"/>
      <c r="AJ33" s="639"/>
      <c r="AK33" s="639"/>
      <c r="AL33" s="599">
        <v>0.3</v>
      </c>
      <c r="AM33" s="600"/>
      <c r="AN33" s="600"/>
      <c r="AO33" s="640"/>
      <c r="AP33" s="643"/>
      <c r="AQ33" s="644"/>
      <c r="AR33" s="644"/>
      <c r="AS33" s="644"/>
      <c r="AT33" s="670"/>
      <c r="AU33" s="78"/>
      <c r="AV33" s="78"/>
      <c r="AW33" s="78"/>
      <c r="AX33" s="577" t="s">
        <v>251</v>
      </c>
      <c r="AY33" s="578"/>
      <c r="AZ33" s="578"/>
      <c r="BA33" s="578"/>
      <c r="BB33" s="578"/>
      <c r="BC33" s="578"/>
      <c r="BD33" s="578"/>
      <c r="BE33" s="578"/>
      <c r="BF33" s="579"/>
      <c r="BG33" s="657">
        <v>97.5</v>
      </c>
      <c r="BH33" s="581"/>
      <c r="BI33" s="581"/>
      <c r="BJ33" s="581"/>
      <c r="BK33" s="581"/>
      <c r="BL33" s="581"/>
      <c r="BM33" s="631">
        <v>83.1</v>
      </c>
      <c r="BN33" s="581"/>
      <c r="BO33" s="581"/>
      <c r="BP33" s="581"/>
      <c r="BQ33" s="625"/>
      <c r="BR33" s="657">
        <v>97.7</v>
      </c>
      <c r="BS33" s="581"/>
      <c r="BT33" s="581"/>
      <c r="BU33" s="581"/>
      <c r="BV33" s="581"/>
      <c r="BW33" s="581"/>
      <c r="BX33" s="631">
        <v>81.2</v>
      </c>
      <c r="BY33" s="581"/>
      <c r="BZ33" s="581"/>
      <c r="CA33" s="581"/>
      <c r="CB33" s="625"/>
      <c r="CD33" s="593" t="s">
        <v>252</v>
      </c>
      <c r="CE33" s="594"/>
      <c r="CF33" s="594"/>
      <c r="CG33" s="594"/>
      <c r="CH33" s="594"/>
      <c r="CI33" s="594"/>
      <c r="CJ33" s="594"/>
      <c r="CK33" s="594"/>
      <c r="CL33" s="594"/>
      <c r="CM33" s="594"/>
      <c r="CN33" s="594"/>
      <c r="CO33" s="594"/>
      <c r="CP33" s="594"/>
      <c r="CQ33" s="595"/>
      <c r="CR33" s="596">
        <v>7200040</v>
      </c>
      <c r="CS33" s="609"/>
      <c r="CT33" s="609"/>
      <c r="CU33" s="609"/>
      <c r="CV33" s="609"/>
      <c r="CW33" s="609"/>
      <c r="CX33" s="609"/>
      <c r="CY33" s="610"/>
      <c r="CZ33" s="599">
        <v>47.6</v>
      </c>
      <c r="DA33" s="611"/>
      <c r="DB33" s="611"/>
      <c r="DC33" s="612"/>
      <c r="DD33" s="602">
        <v>5054458</v>
      </c>
      <c r="DE33" s="609"/>
      <c r="DF33" s="609"/>
      <c r="DG33" s="609"/>
      <c r="DH33" s="609"/>
      <c r="DI33" s="609"/>
      <c r="DJ33" s="609"/>
      <c r="DK33" s="610"/>
      <c r="DL33" s="602">
        <v>4515844</v>
      </c>
      <c r="DM33" s="609"/>
      <c r="DN33" s="609"/>
      <c r="DO33" s="609"/>
      <c r="DP33" s="609"/>
      <c r="DQ33" s="609"/>
      <c r="DR33" s="609"/>
      <c r="DS33" s="609"/>
      <c r="DT33" s="609"/>
      <c r="DU33" s="609"/>
      <c r="DV33" s="610"/>
      <c r="DW33" s="599">
        <v>48.8</v>
      </c>
      <c r="DX33" s="611"/>
      <c r="DY33" s="611"/>
      <c r="DZ33" s="611"/>
      <c r="EA33" s="611"/>
      <c r="EB33" s="611"/>
      <c r="EC33" s="627"/>
    </row>
    <row r="34" spans="2:133" ht="11.25" customHeight="1" x14ac:dyDescent="0.2">
      <c r="B34" s="593" t="s">
        <v>253</v>
      </c>
      <c r="C34" s="594"/>
      <c r="D34" s="594"/>
      <c r="E34" s="594"/>
      <c r="F34" s="594"/>
      <c r="G34" s="594"/>
      <c r="H34" s="594"/>
      <c r="I34" s="594"/>
      <c r="J34" s="594"/>
      <c r="K34" s="594"/>
      <c r="L34" s="594"/>
      <c r="M34" s="594"/>
      <c r="N34" s="594"/>
      <c r="O34" s="594"/>
      <c r="P34" s="594"/>
      <c r="Q34" s="595"/>
      <c r="R34" s="596">
        <v>793027</v>
      </c>
      <c r="S34" s="597"/>
      <c r="T34" s="597"/>
      <c r="U34" s="597"/>
      <c r="V34" s="597"/>
      <c r="W34" s="597"/>
      <c r="X34" s="597"/>
      <c r="Y34" s="598"/>
      <c r="Z34" s="638">
        <v>4.9000000000000004</v>
      </c>
      <c r="AA34" s="638"/>
      <c r="AB34" s="638"/>
      <c r="AC34" s="638"/>
      <c r="AD34" s="639" t="s">
        <v>64</v>
      </c>
      <c r="AE34" s="639"/>
      <c r="AF34" s="639"/>
      <c r="AG34" s="639"/>
      <c r="AH34" s="639"/>
      <c r="AI34" s="639"/>
      <c r="AJ34" s="639"/>
      <c r="AK34" s="639"/>
      <c r="AL34" s="599" t="s">
        <v>64</v>
      </c>
      <c r="AM34" s="600"/>
      <c r="AN34" s="600"/>
      <c r="AO34" s="640"/>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3" t="s">
        <v>254</v>
      </c>
      <c r="CE34" s="594"/>
      <c r="CF34" s="594"/>
      <c r="CG34" s="594"/>
      <c r="CH34" s="594"/>
      <c r="CI34" s="594"/>
      <c r="CJ34" s="594"/>
      <c r="CK34" s="594"/>
      <c r="CL34" s="594"/>
      <c r="CM34" s="594"/>
      <c r="CN34" s="594"/>
      <c r="CO34" s="594"/>
      <c r="CP34" s="594"/>
      <c r="CQ34" s="595"/>
      <c r="CR34" s="596">
        <v>2109526</v>
      </c>
      <c r="CS34" s="597"/>
      <c r="CT34" s="597"/>
      <c r="CU34" s="597"/>
      <c r="CV34" s="597"/>
      <c r="CW34" s="597"/>
      <c r="CX34" s="597"/>
      <c r="CY34" s="598"/>
      <c r="CZ34" s="599">
        <v>13.9</v>
      </c>
      <c r="DA34" s="611"/>
      <c r="DB34" s="611"/>
      <c r="DC34" s="612"/>
      <c r="DD34" s="602">
        <v>1613655</v>
      </c>
      <c r="DE34" s="597"/>
      <c r="DF34" s="597"/>
      <c r="DG34" s="597"/>
      <c r="DH34" s="597"/>
      <c r="DI34" s="597"/>
      <c r="DJ34" s="597"/>
      <c r="DK34" s="598"/>
      <c r="DL34" s="602">
        <v>1562971</v>
      </c>
      <c r="DM34" s="597"/>
      <c r="DN34" s="597"/>
      <c r="DO34" s="597"/>
      <c r="DP34" s="597"/>
      <c r="DQ34" s="597"/>
      <c r="DR34" s="597"/>
      <c r="DS34" s="597"/>
      <c r="DT34" s="597"/>
      <c r="DU34" s="597"/>
      <c r="DV34" s="598"/>
      <c r="DW34" s="599">
        <v>16.899999999999999</v>
      </c>
      <c r="DX34" s="611"/>
      <c r="DY34" s="611"/>
      <c r="DZ34" s="611"/>
      <c r="EA34" s="611"/>
      <c r="EB34" s="611"/>
      <c r="EC34" s="627"/>
    </row>
    <row r="35" spans="2:133" ht="11.25" customHeight="1" x14ac:dyDescent="0.2">
      <c r="B35" s="593" t="s">
        <v>255</v>
      </c>
      <c r="C35" s="594"/>
      <c r="D35" s="594"/>
      <c r="E35" s="594"/>
      <c r="F35" s="594"/>
      <c r="G35" s="594"/>
      <c r="H35" s="594"/>
      <c r="I35" s="594"/>
      <c r="J35" s="594"/>
      <c r="K35" s="594"/>
      <c r="L35" s="594"/>
      <c r="M35" s="594"/>
      <c r="N35" s="594"/>
      <c r="O35" s="594"/>
      <c r="P35" s="594"/>
      <c r="Q35" s="595"/>
      <c r="R35" s="596">
        <v>601455</v>
      </c>
      <c r="S35" s="597"/>
      <c r="T35" s="597"/>
      <c r="U35" s="597"/>
      <c r="V35" s="597"/>
      <c r="W35" s="597"/>
      <c r="X35" s="597"/>
      <c r="Y35" s="598"/>
      <c r="Z35" s="638">
        <v>3.7</v>
      </c>
      <c r="AA35" s="638"/>
      <c r="AB35" s="638"/>
      <c r="AC35" s="638"/>
      <c r="AD35" s="639" t="s">
        <v>64</v>
      </c>
      <c r="AE35" s="639"/>
      <c r="AF35" s="639"/>
      <c r="AG35" s="639"/>
      <c r="AH35" s="639"/>
      <c r="AI35" s="639"/>
      <c r="AJ35" s="639"/>
      <c r="AK35" s="639"/>
      <c r="AL35" s="599" t="s">
        <v>64</v>
      </c>
      <c r="AM35" s="600"/>
      <c r="AN35" s="600"/>
      <c r="AO35" s="640"/>
      <c r="AP35" s="81"/>
      <c r="AQ35" s="654" t="s">
        <v>256</v>
      </c>
      <c r="AR35" s="655"/>
      <c r="AS35" s="655"/>
      <c r="AT35" s="655"/>
      <c r="AU35" s="655"/>
      <c r="AV35" s="655"/>
      <c r="AW35" s="655"/>
      <c r="AX35" s="655"/>
      <c r="AY35" s="655"/>
      <c r="AZ35" s="655"/>
      <c r="BA35" s="655"/>
      <c r="BB35" s="655"/>
      <c r="BC35" s="655"/>
      <c r="BD35" s="655"/>
      <c r="BE35" s="655"/>
      <c r="BF35" s="656"/>
      <c r="BG35" s="654" t="s">
        <v>257</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3" t="s">
        <v>258</v>
      </c>
      <c r="CE35" s="594"/>
      <c r="CF35" s="594"/>
      <c r="CG35" s="594"/>
      <c r="CH35" s="594"/>
      <c r="CI35" s="594"/>
      <c r="CJ35" s="594"/>
      <c r="CK35" s="594"/>
      <c r="CL35" s="594"/>
      <c r="CM35" s="594"/>
      <c r="CN35" s="594"/>
      <c r="CO35" s="594"/>
      <c r="CP35" s="594"/>
      <c r="CQ35" s="595"/>
      <c r="CR35" s="596">
        <v>399109</v>
      </c>
      <c r="CS35" s="609"/>
      <c r="CT35" s="609"/>
      <c r="CU35" s="609"/>
      <c r="CV35" s="609"/>
      <c r="CW35" s="609"/>
      <c r="CX35" s="609"/>
      <c r="CY35" s="610"/>
      <c r="CZ35" s="599">
        <v>2.6</v>
      </c>
      <c r="DA35" s="611"/>
      <c r="DB35" s="611"/>
      <c r="DC35" s="612"/>
      <c r="DD35" s="602">
        <v>368788</v>
      </c>
      <c r="DE35" s="609"/>
      <c r="DF35" s="609"/>
      <c r="DG35" s="609"/>
      <c r="DH35" s="609"/>
      <c r="DI35" s="609"/>
      <c r="DJ35" s="609"/>
      <c r="DK35" s="610"/>
      <c r="DL35" s="602">
        <v>368788</v>
      </c>
      <c r="DM35" s="609"/>
      <c r="DN35" s="609"/>
      <c r="DO35" s="609"/>
      <c r="DP35" s="609"/>
      <c r="DQ35" s="609"/>
      <c r="DR35" s="609"/>
      <c r="DS35" s="609"/>
      <c r="DT35" s="609"/>
      <c r="DU35" s="609"/>
      <c r="DV35" s="610"/>
      <c r="DW35" s="599">
        <v>4</v>
      </c>
      <c r="DX35" s="611"/>
      <c r="DY35" s="611"/>
      <c r="DZ35" s="611"/>
      <c r="EA35" s="611"/>
      <c r="EB35" s="611"/>
      <c r="EC35" s="627"/>
    </row>
    <row r="36" spans="2:133" ht="11.25" customHeight="1" x14ac:dyDescent="0.2">
      <c r="B36" s="593" t="s">
        <v>259</v>
      </c>
      <c r="C36" s="594"/>
      <c r="D36" s="594"/>
      <c r="E36" s="594"/>
      <c r="F36" s="594"/>
      <c r="G36" s="594"/>
      <c r="H36" s="594"/>
      <c r="I36" s="594"/>
      <c r="J36" s="594"/>
      <c r="K36" s="594"/>
      <c r="L36" s="594"/>
      <c r="M36" s="594"/>
      <c r="N36" s="594"/>
      <c r="O36" s="594"/>
      <c r="P36" s="594"/>
      <c r="Q36" s="595"/>
      <c r="R36" s="596">
        <v>510094</v>
      </c>
      <c r="S36" s="597"/>
      <c r="T36" s="597"/>
      <c r="U36" s="597"/>
      <c r="V36" s="597"/>
      <c r="W36" s="597"/>
      <c r="X36" s="597"/>
      <c r="Y36" s="598"/>
      <c r="Z36" s="638">
        <v>3.2</v>
      </c>
      <c r="AA36" s="638"/>
      <c r="AB36" s="638"/>
      <c r="AC36" s="638"/>
      <c r="AD36" s="639" t="s">
        <v>64</v>
      </c>
      <c r="AE36" s="639"/>
      <c r="AF36" s="639"/>
      <c r="AG36" s="639"/>
      <c r="AH36" s="639"/>
      <c r="AI36" s="639"/>
      <c r="AJ36" s="639"/>
      <c r="AK36" s="639"/>
      <c r="AL36" s="599" t="s">
        <v>64</v>
      </c>
      <c r="AM36" s="600"/>
      <c r="AN36" s="600"/>
      <c r="AO36" s="640"/>
      <c r="AP36" s="81"/>
      <c r="AQ36" s="645" t="s">
        <v>260</v>
      </c>
      <c r="AR36" s="646"/>
      <c r="AS36" s="646"/>
      <c r="AT36" s="646"/>
      <c r="AU36" s="646"/>
      <c r="AV36" s="646"/>
      <c r="AW36" s="646"/>
      <c r="AX36" s="646"/>
      <c r="AY36" s="647"/>
      <c r="AZ36" s="648">
        <v>1564974</v>
      </c>
      <c r="BA36" s="649"/>
      <c r="BB36" s="649"/>
      <c r="BC36" s="649"/>
      <c r="BD36" s="649"/>
      <c r="BE36" s="649"/>
      <c r="BF36" s="650"/>
      <c r="BG36" s="651" t="s">
        <v>261</v>
      </c>
      <c r="BH36" s="652"/>
      <c r="BI36" s="652"/>
      <c r="BJ36" s="652"/>
      <c r="BK36" s="652"/>
      <c r="BL36" s="652"/>
      <c r="BM36" s="652"/>
      <c r="BN36" s="652"/>
      <c r="BO36" s="652"/>
      <c r="BP36" s="652"/>
      <c r="BQ36" s="652"/>
      <c r="BR36" s="652"/>
      <c r="BS36" s="652"/>
      <c r="BT36" s="652"/>
      <c r="BU36" s="653"/>
      <c r="BV36" s="648">
        <v>123108</v>
      </c>
      <c r="BW36" s="649"/>
      <c r="BX36" s="649"/>
      <c r="BY36" s="649"/>
      <c r="BZ36" s="649"/>
      <c r="CA36" s="649"/>
      <c r="CB36" s="650"/>
      <c r="CD36" s="593" t="s">
        <v>262</v>
      </c>
      <c r="CE36" s="594"/>
      <c r="CF36" s="594"/>
      <c r="CG36" s="594"/>
      <c r="CH36" s="594"/>
      <c r="CI36" s="594"/>
      <c r="CJ36" s="594"/>
      <c r="CK36" s="594"/>
      <c r="CL36" s="594"/>
      <c r="CM36" s="594"/>
      <c r="CN36" s="594"/>
      <c r="CO36" s="594"/>
      <c r="CP36" s="594"/>
      <c r="CQ36" s="595"/>
      <c r="CR36" s="596">
        <v>2546871</v>
      </c>
      <c r="CS36" s="597"/>
      <c r="CT36" s="597"/>
      <c r="CU36" s="597"/>
      <c r="CV36" s="597"/>
      <c r="CW36" s="597"/>
      <c r="CX36" s="597"/>
      <c r="CY36" s="598"/>
      <c r="CZ36" s="599">
        <v>16.8</v>
      </c>
      <c r="DA36" s="611"/>
      <c r="DB36" s="611"/>
      <c r="DC36" s="612"/>
      <c r="DD36" s="602">
        <v>1725825</v>
      </c>
      <c r="DE36" s="597"/>
      <c r="DF36" s="597"/>
      <c r="DG36" s="597"/>
      <c r="DH36" s="597"/>
      <c r="DI36" s="597"/>
      <c r="DJ36" s="597"/>
      <c r="DK36" s="598"/>
      <c r="DL36" s="602">
        <v>1284914</v>
      </c>
      <c r="DM36" s="597"/>
      <c r="DN36" s="597"/>
      <c r="DO36" s="597"/>
      <c r="DP36" s="597"/>
      <c r="DQ36" s="597"/>
      <c r="DR36" s="597"/>
      <c r="DS36" s="597"/>
      <c r="DT36" s="597"/>
      <c r="DU36" s="597"/>
      <c r="DV36" s="598"/>
      <c r="DW36" s="599">
        <v>13.9</v>
      </c>
      <c r="DX36" s="611"/>
      <c r="DY36" s="611"/>
      <c r="DZ36" s="611"/>
      <c r="EA36" s="611"/>
      <c r="EB36" s="611"/>
      <c r="EC36" s="627"/>
    </row>
    <row r="37" spans="2:133" ht="11.25" customHeight="1" x14ac:dyDescent="0.2">
      <c r="B37" s="593" t="s">
        <v>263</v>
      </c>
      <c r="C37" s="594"/>
      <c r="D37" s="594"/>
      <c r="E37" s="594"/>
      <c r="F37" s="594"/>
      <c r="G37" s="594"/>
      <c r="H37" s="594"/>
      <c r="I37" s="594"/>
      <c r="J37" s="594"/>
      <c r="K37" s="594"/>
      <c r="L37" s="594"/>
      <c r="M37" s="594"/>
      <c r="N37" s="594"/>
      <c r="O37" s="594"/>
      <c r="P37" s="594"/>
      <c r="Q37" s="595"/>
      <c r="R37" s="596">
        <v>357921</v>
      </c>
      <c r="S37" s="597"/>
      <c r="T37" s="597"/>
      <c r="U37" s="597"/>
      <c r="V37" s="597"/>
      <c r="W37" s="597"/>
      <c r="X37" s="597"/>
      <c r="Y37" s="598"/>
      <c r="Z37" s="638">
        <v>2.2000000000000002</v>
      </c>
      <c r="AA37" s="638"/>
      <c r="AB37" s="638"/>
      <c r="AC37" s="638"/>
      <c r="AD37" s="639">
        <v>1267</v>
      </c>
      <c r="AE37" s="639"/>
      <c r="AF37" s="639"/>
      <c r="AG37" s="639"/>
      <c r="AH37" s="639"/>
      <c r="AI37" s="639"/>
      <c r="AJ37" s="639"/>
      <c r="AK37" s="639"/>
      <c r="AL37" s="599">
        <v>0</v>
      </c>
      <c r="AM37" s="600"/>
      <c r="AN37" s="600"/>
      <c r="AO37" s="640"/>
      <c r="AQ37" s="633" t="s">
        <v>264</v>
      </c>
      <c r="AR37" s="634"/>
      <c r="AS37" s="634"/>
      <c r="AT37" s="634"/>
      <c r="AU37" s="634"/>
      <c r="AV37" s="634"/>
      <c r="AW37" s="634"/>
      <c r="AX37" s="634"/>
      <c r="AY37" s="635"/>
      <c r="AZ37" s="596">
        <v>433273</v>
      </c>
      <c r="BA37" s="597"/>
      <c r="BB37" s="597"/>
      <c r="BC37" s="597"/>
      <c r="BD37" s="609"/>
      <c r="BE37" s="609"/>
      <c r="BF37" s="636"/>
      <c r="BG37" s="593" t="s">
        <v>265</v>
      </c>
      <c r="BH37" s="594"/>
      <c r="BI37" s="594"/>
      <c r="BJ37" s="594"/>
      <c r="BK37" s="594"/>
      <c r="BL37" s="594"/>
      <c r="BM37" s="594"/>
      <c r="BN37" s="594"/>
      <c r="BO37" s="594"/>
      <c r="BP37" s="594"/>
      <c r="BQ37" s="594"/>
      <c r="BR37" s="594"/>
      <c r="BS37" s="594"/>
      <c r="BT37" s="594"/>
      <c r="BU37" s="595"/>
      <c r="BV37" s="596">
        <v>110055</v>
      </c>
      <c r="BW37" s="597"/>
      <c r="BX37" s="597"/>
      <c r="BY37" s="597"/>
      <c r="BZ37" s="597"/>
      <c r="CA37" s="597"/>
      <c r="CB37" s="637"/>
      <c r="CD37" s="593" t="s">
        <v>266</v>
      </c>
      <c r="CE37" s="594"/>
      <c r="CF37" s="594"/>
      <c r="CG37" s="594"/>
      <c r="CH37" s="594"/>
      <c r="CI37" s="594"/>
      <c r="CJ37" s="594"/>
      <c r="CK37" s="594"/>
      <c r="CL37" s="594"/>
      <c r="CM37" s="594"/>
      <c r="CN37" s="594"/>
      <c r="CO37" s="594"/>
      <c r="CP37" s="594"/>
      <c r="CQ37" s="595"/>
      <c r="CR37" s="596">
        <v>884750</v>
      </c>
      <c r="CS37" s="609"/>
      <c r="CT37" s="609"/>
      <c r="CU37" s="609"/>
      <c r="CV37" s="609"/>
      <c r="CW37" s="609"/>
      <c r="CX37" s="609"/>
      <c r="CY37" s="610"/>
      <c r="CZ37" s="599">
        <v>5.8</v>
      </c>
      <c r="DA37" s="611"/>
      <c r="DB37" s="611"/>
      <c r="DC37" s="612"/>
      <c r="DD37" s="602">
        <v>877896</v>
      </c>
      <c r="DE37" s="609"/>
      <c r="DF37" s="609"/>
      <c r="DG37" s="609"/>
      <c r="DH37" s="609"/>
      <c r="DI37" s="609"/>
      <c r="DJ37" s="609"/>
      <c r="DK37" s="610"/>
      <c r="DL37" s="602">
        <v>871347</v>
      </c>
      <c r="DM37" s="609"/>
      <c r="DN37" s="609"/>
      <c r="DO37" s="609"/>
      <c r="DP37" s="609"/>
      <c r="DQ37" s="609"/>
      <c r="DR37" s="609"/>
      <c r="DS37" s="609"/>
      <c r="DT37" s="609"/>
      <c r="DU37" s="609"/>
      <c r="DV37" s="610"/>
      <c r="DW37" s="599">
        <v>9.4</v>
      </c>
      <c r="DX37" s="611"/>
      <c r="DY37" s="611"/>
      <c r="DZ37" s="611"/>
      <c r="EA37" s="611"/>
      <c r="EB37" s="611"/>
      <c r="EC37" s="627"/>
    </row>
    <row r="38" spans="2:133" ht="11.25" customHeight="1" x14ac:dyDescent="0.2">
      <c r="B38" s="593" t="s">
        <v>267</v>
      </c>
      <c r="C38" s="594"/>
      <c r="D38" s="594"/>
      <c r="E38" s="594"/>
      <c r="F38" s="594"/>
      <c r="G38" s="594"/>
      <c r="H38" s="594"/>
      <c r="I38" s="594"/>
      <c r="J38" s="594"/>
      <c r="K38" s="594"/>
      <c r="L38" s="594"/>
      <c r="M38" s="594"/>
      <c r="N38" s="594"/>
      <c r="O38" s="594"/>
      <c r="P38" s="594"/>
      <c r="Q38" s="595"/>
      <c r="R38" s="596">
        <v>1261200</v>
      </c>
      <c r="S38" s="597"/>
      <c r="T38" s="597"/>
      <c r="U38" s="597"/>
      <c r="V38" s="597"/>
      <c r="W38" s="597"/>
      <c r="X38" s="597"/>
      <c r="Y38" s="598"/>
      <c r="Z38" s="638">
        <v>7.8</v>
      </c>
      <c r="AA38" s="638"/>
      <c r="AB38" s="638"/>
      <c r="AC38" s="638"/>
      <c r="AD38" s="639" t="s">
        <v>64</v>
      </c>
      <c r="AE38" s="639"/>
      <c r="AF38" s="639"/>
      <c r="AG38" s="639"/>
      <c r="AH38" s="639"/>
      <c r="AI38" s="639"/>
      <c r="AJ38" s="639"/>
      <c r="AK38" s="639"/>
      <c r="AL38" s="599" t="s">
        <v>64</v>
      </c>
      <c r="AM38" s="600"/>
      <c r="AN38" s="600"/>
      <c r="AO38" s="640"/>
      <c r="AQ38" s="633" t="s">
        <v>268</v>
      </c>
      <c r="AR38" s="634"/>
      <c r="AS38" s="634"/>
      <c r="AT38" s="634"/>
      <c r="AU38" s="634"/>
      <c r="AV38" s="634"/>
      <c r="AW38" s="634"/>
      <c r="AX38" s="634"/>
      <c r="AY38" s="635"/>
      <c r="AZ38" s="596">
        <v>63996</v>
      </c>
      <c r="BA38" s="597"/>
      <c r="BB38" s="597"/>
      <c r="BC38" s="597"/>
      <c r="BD38" s="609"/>
      <c r="BE38" s="609"/>
      <c r="BF38" s="636"/>
      <c r="BG38" s="593" t="s">
        <v>269</v>
      </c>
      <c r="BH38" s="594"/>
      <c r="BI38" s="594"/>
      <c r="BJ38" s="594"/>
      <c r="BK38" s="594"/>
      <c r="BL38" s="594"/>
      <c r="BM38" s="594"/>
      <c r="BN38" s="594"/>
      <c r="BO38" s="594"/>
      <c r="BP38" s="594"/>
      <c r="BQ38" s="594"/>
      <c r="BR38" s="594"/>
      <c r="BS38" s="594"/>
      <c r="BT38" s="594"/>
      <c r="BU38" s="595"/>
      <c r="BV38" s="596">
        <v>2939</v>
      </c>
      <c r="BW38" s="597"/>
      <c r="BX38" s="597"/>
      <c r="BY38" s="597"/>
      <c r="BZ38" s="597"/>
      <c r="CA38" s="597"/>
      <c r="CB38" s="637"/>
      <c r="CD38" s="593" t="s">
        <v>270</v>
      </c>
      <c r="CE38" s="594"/>
      <c r="CF38" s="594"/>
      <c r="CG38" s="594"/>
      <c r="CH38" s="594"/>
      <c r="CI38" s="594"/>
      <c r="CJ38" s="594"/>
      <c r="CK38" s="594"/>
      <c r="CL38" s="594"/>
      <c r="CM38" s="594"/>
      <c r="CN38" s="594"/>
      <c r="CO38" s="594"/>
      <c r="CP38" s="594"/>
      <c r="CQ38" s="595"/>
      <c r="CR38" s="596">
        <v>1500978</v>
      </c>
      <c r="CS38" s="597"/>
      <c r="CT38" s="597"/>
      <c r="CU38" s="597"/>
      <c r="CV38" s="597"/>
      <c r="CW38" s="597"/>
      <c r="CX38" s="597"/>
      <c r="CY38" s="598"/>
      <c r="CZ38" s="599">
        <v>9.9</v>
      </c>
      <c r="DA38" s="611"/>
      <c r="DB38" s="611"/>
      <c r="DC38" s="612"/>
      <c r="DD38" s="602">
        <v>1323982</v>
      </c>
      <c r="DE38" s="597"/>
      <c r="DF38" s="597"/>
      <c r="DG38" s="597"/>
      <c r="DH38" s="597"/>
      <c r="DI38" s="597"/>
      <c r="DJ38" s="597"/>
      <c r="DK38" s="598"/>
      <c r="DL38" s="602">
        <v>1299171</v>
      </c>
      <c r="DM38" s="597"/>
      <c r="DN38" s="597"/>
      <c r="DO38" s="597"/>
      <c r="DP38" s="597"/>
      <c r="DQ38" s="597"/>
      <c r="DR38" s="597"/>
      <c r="DS38" s="597"/>
      <c r="DT38" s="597"/>
      <c r="DU38" s="597"/>
      <c r="DV38" s="598"/>
      <c r="DW38" s="599">
        <v>14</v>
      </c>
      <c r="DX38" s="611"/>
      <c r="DY38" s="611"/>
      <c r="DZ38" s="611"/>
      <c r="EA38" s="611"/>
      <c r="EB38" s="611"/>
      <c r="EC38" s="627"/>
    </row>
    <row r="39" spans="2:133" ht="11.25" customHeight="1" x14ac:dyDescent="0.2">
      <c r="B39" s="593" t="s">
        <v>271</v>
      </c>
      <c r="C39" s="594"/>
      <c r="D39" s="594"/>
      <c r="E39" s="594"/>
      <c r="F39" s="594"/>
      <c r="G39" s="594"/>
      <c r="H39" s="594"/>
      <c r="I39" s="594"/>
      <c r="J39" s="594"/>
      <c r="K39" s="594"/>
      <c r="L39" s="594"/>
      <c r="M39" s="594"/>
      <c r="N39" s="594"/>
      <c r="O39" s="594"/>
      <c r="P39" s="594"/>
      <c r="Q39" s="595"/>
      <c r="R39" s="596" t="s">
        <v>64</v>
      </c>
      <c r="S39" s="597"/>
      <c r="T39" s="597"/>
      <c r="U39" s="597"/>
      <c r="V39" s="597"/>
      <c r="W39" s="597"/>
      <c r="X39" s="597"/>
      <c r="Y39" s="598"/>
      <c r="Z39" s="638" t="s">
        <v>64</v>
      </c>
      <c r="AA39" s="638"/>
      <c r="AB39" s="638"/>
      <c r="AC39" s="638"/>
      <c r="AD39" s="639" t="s">
        <v>64</v>
      </c>
      <c r="AE39" s="639"/>
      <c r="AF39" s="639"/>
      <c r="AG39" s="639"/>
      <c r="AH39" s="639"/>
      <c r="AI39" s="639"/>
      <c r="AJ39" s="639"/>
      <c r="AK39" s="639"/>
      <c r="AL39" s="599" t="s">
        <v>64</v>
      </c>
      <c r="AM39" s="600"/>
      <c r="AN39" s="600"/>
      <c r="AO39" s="640"/>
      <c r="AQ39" s="633" t="s">
        <v>272</v>
      </c>
      <c r="AR39" s="634"/>
      <c r="AS39" s="634"/>
      <c r="AT39" s="634"/>
      <c r="AU39" s="634"/>
      <c r="AV39" s="634"/>
      <c r="AW39" s="634"/>
      <c r="AX39" s="634"/>
      <c r="AY39" s="635"/>
      <c r="AZ39" s="596" t="s">
        <v>64</v>
      </c>
      <c r="BA39" s="597"/>
      <c r="BB39" s="597"/>
      <c r="BC39" s="597"/>
      <c r="BD39" s="609"/>
      <c r="BE39" s="609"/>
      <c r="BF39" s="636"/>
      <c r="BG39" s="593" t="s">
        <v>273</v>
      </c>
      <c r="BH39" s="594"/>
      <c r="BI39" s="594"/>
      <c r="BJ39" s="594"/>
      <c r="BK39" s="594"/>
      <c r="BL39" s="594"/>
      <c r="BM39" s="594"/>
      <c r="BN39" s="594"/>
      <c r="BO39" s="594"/>
      <c r="BP39" s="594"/>
      <c r="BQ39" s="594"/>
      <c r="BR39" s="594"/>
      <c r="BS39" s="594"/>
      <c r="BT39" s="594"/>
      <c r="BU39" s="595"/>
      <c r="BV39" s="596">
        <v>4564</v>
      </c>
      <c r="BW39" s="597"/>
      <c r="BX39" s="597"/>
      <c r="BY39" s="597"/>
      <c r="BZ39" s="597"/>
      <c r="CA39" s="597"/>
      <c r="CB39" s="637"/>
      <c r="CD39" s="593" t="s">
        <v>274</v>
      </c>
      <c r="CE39" s="594"/>
      <c r="CF39" s="594"/>
      <c r="CG39" s="594"/>
      <c r="CH39" s="594"/>
      <c r="CI39" s="594"/>
      <c r="CJ39" s="594"/>
      <c r="CK39" s="594"/>
      <c r="CL39" s="594"/>
      <c r="CM39" s="594"/>
      <c r="CN39" s="594"/>
      <c r="CO39" s="594"/>
      <c r="CP39" s="594"/>
      <c r="CQ39" s="595"/>
      <c r="CR39" s="596">
        <v>627556</v>
      </c>
      <c r="CS39" s="609"/>
      <c r="CT39" s="609"/>
      <c r="CU39" s="609"/>
      <c r="CV39" s="609"/>
      <c r="CW39" s="609"/>
      <c r="CX39" s="609"/>
      <c r="CY39" s="610"/>
      <c r="CZ39" s="599">
        <v>4.0999999999999996</v>
      </c>
      <c r="DA39" s="611"/>
      <c r="DB39" s="611"/>
      <c r="DC39" s="612"/>
      <c r="DD39" s="602">
        <v>22208</v>
      </c>
      <c r="DE39" s="609"/>
      <c r="DF39" s="609"/>
      <c r="DG39" s="609"/>
      <c r="DH39" s="609"/>
      <c r="DI39" s="609"/>
      <c r="DJ39" s="609"/>
      <c r="DK39" s="610"/>
      <c r="DL39" s="602" t="s">
        <v>64</v>
      </c>
      <c r="DM39" s="609"/>
      <c r="DN39" s="609"/>
      <c r="DO39" s="609"/>
      <c r="DP39" s="609"/>
      <c r="DQ39" s="609"/>
      <c r="DR39" s="609"/>
      <c r="DS39" s="609"/>
      <c r="DT39" s="609"/>
      <c r="DU39" s="609"/>
      <c r="DV39" s="610"/>
      <c r="DW39" s="599" t="s">
        <v>64</v>
      </c>
      <c r="DX39" s="611"/>
      <c r="DY39" s="611"/>
      <c r="DZ39" s="611"/>
      <c r="EA39" s="611"/>
      <c r="EB39" s="611"/>
      <c r="EC39" s="627"/>
    </row>
    <row r="40" spans="2:133" ht="11.25" customHeight="1" x14ac:dyDescent="0.2">
      <c r="B40" s="593" t="s">
        <v>275</v>
      </c>
      <c r="C40" s="594"/>
      <c r="D40" s="594"/>
      <c r="E40" s="594"/>
      <c r="F40" s="594"/>
      <c r="G40" s="594"/>
      <c r="H40" s="594"/>
      <c r="I40" s="594"/>
      <c r="J40" s="594"/>
      <c r="K40" s="594"/>
      <c r="L40" s="594"/>
      <c r="M40" s="594"/>
      <c r="N40" s="594"/>
      <c r="O40" s="594"/>
      <c r="P40" s="594"/>
      <c r="Q40" s="595"/>
      <c r="R40" s="596">
        <v>120600</v>
      </c>
      <c r="S40" s="597"/>
      <c r="T40" s="597"/>
      <c r="U40" s="597"/>
      <c r="V40" s="597"/>
      <c r="W40" s="597"/>
      <c r="X40" s="597"/>
      <c r="Y40" s="598"/>
      <c r="Z40" s="638">
        <v>0.7</v>
      </c>
      <c r="AA40" s="638"/>
      <c r="AB40" s="638"/>
      <c r="AC40" s="638"/>
      <c r="AD40" s="639" t="s">
        <v>64</v>
      </c>
      <c r="AE40" s="639"/>
      <c r="AF40" s="639"/>
      <c r="AG40" s="639"/>
      <c r="AH40" s="639"/>
      <c r="AI40" s="639"/>
      <c r="AJ40" s="639"/>
      <c r="AK40" s="639"/>
      <c r="AL40" s="599" t="s">
        <v>64</v>
      </c>
      <c r="AM40" s="600"/>
      <c r="AN40" s="600"/>
      <c r="AO40" s="640"/>
      <c r="AQ40" s="633" t="s">
        <v>276</v>
      </c>
      <c r="AR40" s="634"/>
      <c r="AS40" s="634"/>
      <c r="AT40" s="634"/>
      <c r="AU40" s="634"/>
      <c r="AV40" s="634"/>
      <c r="AW40" s="634"/>
      <c r="AX40" s="634"/>
      <c r="AY40" s="635"/>
      <c r="AZ40" s="596" t="s">
        <v>64</v>
      </c>
      <c r="BA40" s="597"/>
      <c r="BB40" s="597"/>
      <c r="BC40" s="597"/>
      <c r="BD40" s="609"/>
      <c r="BE40" s="609"/>
      <c r="BF40" s="636"/>
      <c r="BG40" s="641" t="s">
        <v>277</v>
      </c>
      <c r="BH40" s="642"/>
      <c r="BI40" s="642"/>
      <c r="BJ40" s="642"/>
      <c r="BK40" s="642"/>
      <c r="BL40" s="82"/>
      <c r="BM40" s="594" t="s">
        <v>278</v>
      </c>
      <c r="BN40" s="594"/>
      <c r="BO40" s="594"/>
      <c r="BP40" s="594"/>
      <c r="BQ40" s="594"/>
      <c r="BR40" s="594"/>
      <c r="BS40" s="594"/>
      <c r="BT40" s="594"/>
      <c r="BU40" s="595"/>
      <c r="BV40" s="596">
        <v>90</v>
      </c>
      <c r="BW40" s="597"/>
      <c r="BX40" s="597"/>
      <c r="BY40" s="597"/>
      <c r="BZ40" s="597"/>
      <c r="CA40" s="597"/>
      <c r="CB40" s="637"/>
      <c r="CD40" s="593" t="s">
        <v>279</v>
      </c>
      <c r="CE40" s="594"/>
      <c r="CF40" s="594"/>
      <c r="CG40" s="594"/>
      <c r="CH40" s="594"/>
      <c r="CI40" s="594"/>
      <c r="CJ40" s="594"/>
      <c r="CK40" s="594"/>
      <c r="CL40" s="594"/>
      <c r="CM40" s="594"/>
      <c r="CN40" s="594"/>
      <c r="CO40" s="594"/>
      <c r="CP40" s="594"/>
      <c r="CQ40" s="595"/>
      <c r="CR40" s="596">
        <v>16000</v>
      </c>
      <c r="CS40" s="597"/>
      <c r="CT40" s="597"/>
      <c r="CU40" s="597"/>
      <c r="CV40" s="597"/>
      <c r="CW40" s="597"/>
      <c r="CX40" s="597"/>
      <c r="CY40" s="598"/>
      <c r="CZ40" s="599">
        <v>0.1</v>
      </c>
      <c r="DA40" s="611"/>
      <c r="DB40" s="611"/>
      <c r="DC40" s="612"/>
      <c r="DD40" s="602" t="s">
        <v>64</v>
      </c>
      <c r="DE40" s="597"/>
      <c r="DF40" s="597"/>
      <c r="DG40" s="597"/>
      <c r="DH40" s="597"/>
      <c r="DI40" s="597"/>
      <c r="DJ40" s="597"/>
      <c r="DK40" s="598"/>
      <c r="DL40" s="602" t="s">
        <v>64</v>
      </c>
      <c r="DM40" s="597"/>
      <c r="DN40" s="597"/>
      <c r="DO40" s="597"/>
      <c r="DP40" s="597"/>
      <c r="DQ40" s="597"/>
      <c r="DR40" s="597"/>
      <c r="DS40" s="597"/>
      <c r="DT40" s="597"/>
      <c r="DU40" s="597"/>
      <c r="DV40" s="598"/>
      <c r="DW40" s="599" t="s">
        <v>64</v>
      </c>
      <c r="DX40" s="611"/>
      <c r="DY40" s="611"/>
      <c r="DZ40" s="611"/>
      <c r="EA40" s="611"/>
      <c r="EB40" s="611"/>
      <c r="EC40" s="627"/>
    </row>
    <row r="41" spans="2:133" ht="11.25" customHeight="1" x14ac:dyDescent="0.2">
      <c r="B41" s="577" t="s">
        <v>280</v>
      </c>
      <c r="C41" s="578"/>
      <c r="D41" s="578"/>
      <c r="E41" s="578"/>
      <c r="F41" s="578"/>
      <c r="G41" s="578"/>
      <c r="H41" s="578"/>
      <c r="I41" s="578"/>
      <c r="J41" s="578"/>
      <c r="K41" s="578"/>
      <c r="L41" s="578"/>
      <c r="M41" s="578"/>
      <c r="N41" s="578"/>
      <c r="O41" s="578"/>
      <c r="P41" s="578"/>
      <c r="Q41" s="579"/>
      <c r="R41" s="580">
        <v>16128274</v>
      </c>
      <c r="S41" s="624"/>
      <c r="T41" s="624"/>
      <c r="U41" s="624"/>
      <c r="V41" s="624"/>
      <c r="W41" s="624"/>
      <c r="X41" s="624"/>
      <c r="Y41" s="628"/>
      <c r="Z41" s="629">
        <v>100</v>
      </c>
      <c r="AA41" s="629"/>
      <c r="AB41" s="629"/>
      <c r="AC41" s="629"/>
      <c r="AD41" s="630">
        <v>9132198</v>
      </c>
      <c r="AE41" s="630"/>
      <c r="AF41" s="630"/>
      <c r="AG41" s="630"/>
      <c r="AH41" s="630"/>
      <c r="AI41" s="630"/>
      <c r="AJ41" s="630"/>
      <c r="AK41" s="630"/>
      <c r="AL41" s="583">
        <v>100</v>
      </c>
      <c r="AM41" s="631"/>
      <c r="AN41" s="631"/>
      <c r="AO41" s="632"/>
      <c r="AQ41" s="633" t="s">
        <v>281</v>
      </c>
      <c r="AR41" s="634"/>
      <c r="AS41" s="634"/>
      <c r="AT41" s="634"/>
      <c r="AU41" s="634"/>
      <c r="AV41" s="634"/>
      <c r="AW41" s="634"/>
      <c r="AX41" s="634"/>
      <c r="AY41" s="635"/>
      <c r="AZ41" s="596">
        <v>181551</v>
      </c>
      <c r="BA41" s="597"/>
      <c r="BB41" s="597"/>
      <c r="BC41" s="597"/>
      <c r="BD41" s="609"/>
      <c r="BE41" s="609"/>
      <c r="BF41" s="636"/>
      <c r="BG41" s="641"/>
      <c r="BH41" s="642"/>
      <c r="BI41" s="642"/>
      <c r="BJ41" s="642"/>
      <c r="BK41" s="642"/>
      <c r="BL41" s="82"/>
      <c r="BM41" s="594" t="s">
        <v>282</v>
      </c>
      <c r="BN41" s="594"/>
      <c r="BO41" s="594"/>
      <c r="BP41" s="594"/>
      <c r="BQ41" s="594"/>
      <c r="BR41" s="594"/>
      <c r="BS41" s="594"/>
      <c r="BT41" s="594"/>
      <c r="BU41" s="595"/>
      <c r="BV41" s="596" t="s">
        <v>64</v>
      </c>
      <c r="BW41" s="597"/>
      <c r="BX41" s="597"/>
      <c r="BY41" s="597"/>
      <c r="BZ41" s="597"/>
      <c r="CA41" s="597"/>
      <c r="CB41" s="637"/>
      <c r="CD41" s="593" t="s">
        <v>283</v>
      </c>
      <c r="CE41" s="594"/>
      <c r="CF41" s="594"/>
      <c r="CG41" s="594"/>
      <c r="CH41" s="594"/>
      <c r="CI41" s="594"/>
      <c r="CJ41" s="594"/>
      <c r="CK41" s="594"/>
      <c r="CL41" s="594"/>
      <c r="CM41" s="594"/>
      <c r="CN41" s="594"/>
      <c r="CO41" s="594"/>
      <c r="CP41" s="594"/>
      <c r="CQ41" s="595"/>
      <c r="CR41" s="596" t="s">
        <v>64</v>
      </c>
      <c r="CS41" s="609"/>
      <c r="CT41" s="609"/>
      <c r="CU41" s="609"/>
      <c r="CV41" s="609"/>
      <c r="CW41" s="609"/>
      <c r="CX41" s="609"/>
      <c r="CY41" s="610"/>
      <c r="CZ41" s="599" t="s">
        <v>64</v>
      </c>
      <c r="DA41" s="611"/>
      <c r="DB41" s="611"/>
      <c r="DC41" s="612"/>
      <c r="DD41" s="602" t="s">
        <v>64</v>
      </c>
      <c r="DE41" s="609"/>
      <c r="DF41" s="609"/>
      <c r="DG41" s="609"/>
      <c r="DH41" s="609"/>
      <c r="DI41" s="609"/>
      <c r="DJ41" s="609"/>
      <c r="DK41" s="610"/>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2">
      <c r="AQ42" s="621" t="s">
        <v>284</v>
      </c>
      <c r="AR42" s="622"/>
      <c r="AS42" s="622"/>
      <c r="AT42" s="622"/>
      <c r="AU42" s="622"/>
      <c r="AV42" s="622"/>
      <c r="AW42" s="622"/>
      <c r="AX42" s="622"/>
      <c r="AY42" s="623"/>
      <c r="AZ42" s="580">
        <v>886154</v>
      </c>
      <c r="BA42" s="624"/>
      <c r="BB42" s="624"/>
      <c r="BC42" s="624"/>
      <c r="BD42" s="581"/>
      <c r="BE42" s="581"/>
      <c r="BF42" s="625"/>
      <c r="BG42" s="643"/>
      <c r="BH42" s="644"/>
      <c r="BI42" s="644"/>
      <c r="BJ42" s="644"/>
      <c r="BK42" s="644"/>
      <c r="BL42" s="83"/>
      <c r="BM42" s="578" t="s">
        <v>285</v>
      </c>
      <c r="BN42" s="578"/>
      <c r="BO42" s="578"/>
      <c r="BP42" s="578"/>
      <c r="BQ42" s="578"/>
      <c r="BR42" s="578"/>
      <c r="BS42" s="578"/>
      <c r="BT42" s="578"/>
      <c r="BU42" s="579"/>
      <c r="BV42" s="580">
        <v>345</v>
      </c>
      <c r="BW42" s="624"/>
      <c r="BX42" s="624"/>
      <c r="BY42" s="624"/>
      <c r="BZ42" s="624"/>
      <c r="CA42" s="624"/>
      <c r="CB42" s="626"/>
      <c r="CD42" s="593" t="s">
        <v>286</v>
      </c>
      <c r="CE42" s="594"/>
      <c r="CF42" s="594"/>
      <c r="CG42" s="594"/>
      <c r="CH42" s="594"/>
      <c r="CI42" s="594"/>
      <c r="CJ42" s="594"/>
      <c r="CK42" s="594"/>
      <c r="CL42" s="594"/>
      <c r="CM42" s="594"/>
      <c r="CN42" s="594"/>
      <c r="CO42" s="594"/>
      <c r="CP42" s="594"/>
      <c r="CQ42" s="595"/>
      <c r="CR42" s="596">
        <v>2422709</v>
      </c>
      <c r="CS42" s="609"/>
      <c r="CT42" s="609"/>
      <c r="CU42" s="609"/>
      <c r="CV42" s="609"/>
      <c r="CW42" s="609"/>
      <c r="CX42" s="609"/>
      <c r="CY42" s="610"/>
      <c r="CZ42" s="599">
        <v>16</v>
      </c>
      <c r="DA42" s="611"/>
      <c r="DB42" s="611"/>
      <c r="DC42" s="612"/>
      <c r="DD42" s="602">
        <v>654809</v>
      </c>
      <c r="DE42" s="609"/>
      <c r="DF42" s="609"/>
      <c r="DG42" s="609"/>
      <c r="DH42" s="609"/>
      <c r="DI42" s="609"/>
      <c r="DJ42" s="609"/>
      <c r="DK42" s="610"/>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2">
      <c r="B43" s="73" t="s">
        <v>287</v>
      </c>
      <c r="CD43" s="593" t="s">
        <v>288</v>
      </c>
      <c r="CE43" s="594"/>
      <c r="CF43" s="594"/>
      <c r="CG43" s="594"/>
      <c r="CH43" s="594"/>
      <c r="CI43" s="594"/>
      <c r="CJ43" s="594"/>
      <c r="CK43" s="594"/>
      <c r="CL43" s="594"/>
      <c r="CM43" s="594"/>
      <c r="CN43" s="594"/>
      <c r="CO43" s="594"/>
      <c r="CP43" s="594"/>
      <c r="CQ43" s="595"/>
      <c r="CR43" s="596">
        <v>52305</v>
      </c>
      <c r="CS43" s="609"/>
      <c r="CT43" s="609"/>
      <c r="CU43" s="609"/>
      <c r="CV43" s="609"/>
      <c r="CW43" s="609"/>
      <c r="CX43" s="609"/>
      <c r="CY43" s="610"/>
      <c r="CZ43" s="599">
        <v>0.3</v>
      </c>
      <c r="DA43" s="611"/>
      <c r="DB43" s="611"/>
      <c r="DC43" s="612"/>
      <c r="DD43" s="602">
        <v>52305</v>
      </c>
      <c r="DE43" s="609"/>
      <c r="DF43" s="609"/>
      <c r="DG43" s="609"/>
      <c r="DH43" s="609"/>
      <c r="DI43" s="609"/>
      <c r="DJ43" s="609"/>
      <c r="DK43" s="610"/>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2">
      <c r="B44" s="613" t="s">
        <v>289</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615" t="s">
        <v>236</v>
      </c>
      <c r="CE44" s="616"/>
      <c r="CF44" s="593" t="s">
        <v>290</v>
      </c>
      <c r="CG44" s="594"/>
      <c r="CH44" s="594"/>
      <c r="CI44" s="594"/>
      <c r="CJ44" s="594"/>
      <c r="CK44" s="594"/>
      <c r="CL44" s="594"/>
      <c r="CM44" s="594"/>
      <c r="CN44" s="594"/>
      <c r="CO44" s="594"/>
      <c r="CP44" s="594"/>
      <c r="CQ44" s="595"/>
      <c r="CR44" s="596">
        <v>2385452</v>
      </c>
      <c r="CS44" s="597"/>
      <c r="CT44" s="597"/>
      <c r="CU44" s="597"/>
      <c r="CV44" s="597"/>
      <c r="CW44" s="597"/>
      <c r="CX44" s="597"/>
      <c r="CY44" s="598"/>
      <c r="CZ44" s="599">
        <v>15.8</v>
      </c>
      <c r="DA44" s="600"/>
      <c r="DB44" s="600"/>
      <c r="DC44" s="601"/>
      <c r="DD44" s="602">
        <v>654809</v>
      </c>
      <c r="DE44" s="597"/>
      <c r="DF44" s="597"/>
      <c r="DG44" s="597"/>
      <c r="DH44" s="597"/>
      <c r="DI44" s="597"/>
      <c r="DJ44" s="597"/>
      <c r="DK44" s="598"/>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2">
      <c r="B45" s="613" t="s">
        <v>291</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617"/>
      <c r="CE45" s="618"/>
      <c r="CF45" s="593" t="s">
        <v>292</v>
      </c>
      <c r="CG45" s="594"/>
      <c r="CH45" s="594"/>
      <c r="CI45" s="594"/>
      <c r="CJ45" s="594"/>
      <c r="CK45" s="594"/>
      <c r="CL45" s="594"/>
      <c r="CM45" s="594"/>
      <c r="CN45" s="594"/>
      <c r="CO45" s="594"/>
      <c r="CP45" s="594"/>
      <c r="CQ45" s="595"/>
      <c r="CR45" s="596">
        <v>915282</v>
      </c>
      <c r="CS45" s="609"/>
      <c r="CT45" s="609"/>
      <c r="CU45" s="609"/>
      <c r="CV45" s="609"/>
      <c r="CW45" s="609"/>
      <c r="CX45" s="609"/>
      <c r="CY45" s="610"/>
      <c r="CZ45" s="599">
        <v>6</v>
      </c>
      <c r="DA45" s="611"/>
      <c r="DB45" s="611"/>
      <c r="DC45" s="612"/>
      <c r="DD45" s="602">
        <v>174059</v>
      </c>
      <c r="DE45" s="609"/>
      <c r="DF45" s="609"/>
      <c r="DG45" s="609"/>
      <c r="DH45" s="609"/>
      <c r="DI45" s="609"/>
      <c r="DJ45" s="609"/>
      <c r="DK45" s="610"/>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2">
      <c r="B46" s="84"/>
      <c r="CD46" s="617"/>
      <c r="CE46" s="618"/>
      <c r="CF46" s="593" t="s">
        <v>293</v>
      </c>
      <c r="CG46" s="594"/>
      <c r="CH46" s="594"/>
      <c r="CI46" s="594"/>
      <c r="CJ46" s="594"/>
      <c r="CK46" s="594"/>
      <c r="CL46" s="594"/>
      <c r="CM46" s="594"/>
      <c r="CN46" s="594"/>
      <c r="CO46" s="594"/>
      <c r="CP46" s="594"/>
      <c r="CQ46" s="595"/>
      <c r="CR46" s="596">
        <v>1441086</v>
      </c>
      <c r="CS46" s="597"/>
      <c r="CT46" s="597"/>
      <c r="CU46" s="597"/>
      <c r="CV46" s="597"/>
      <c r="CW46" s="597"/>
      <c r="CX46" s="597"/>
      <c r="CY46" s="598"/>
      <c r="CZ46" s="599">
        <v>9.5</v>
      </c>
      <c r="DA46" s="600"/>
      <c r="DB46" s="600"/>
      <c r="DC46" s="601"/>
      <c r="DD46" s="602">
        <v>454749</v>
      </c>
      <c r="DE46" s="597"/>
      <c r="DF46" s="597"/>
      <c r="DG46" s="597"/>
      <c r="DH46" s="597"/>
      <c r="DI46" s="597"/>
      <c r="DJ46" s="597"/>
      <c r="DK46" s="598"/>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2">
      <c r="B47" s="84"/>
      <c r="CD47" s="617"/>
      <c r="CE47" s="618"/>
      <c r="CF47" s="593" t="s">
        <v>294</v>
      </c>
      <c r="CG47" s="594"/>
      <c r="CH47" s="594"/>
      <c r="CI47" s="594"/>
      <c r="CJ47" s="594"/>
      <c r="CK47" s="594"/>
      <c r="CL47" s="594"/>
      <c r="CM47" s="594"/>
      <c r="CN47" s="594"/>
      <c r="CO47" s="594"/>
      <c r="CP47" s="594"/>
      <c r="CQ47" s="595"/>
      <c r="CR47" s="596">
        <v>37257</v>
      </c>
      <c r="CS47" s="609"/>
      <c r="CT47" s="609"/>
      <c r="CU47" s="609"/>
      <c r="CV47" s="609"/>
      <c r="CW47" s="609"/>
      <c r="CX47" s="609"/>
      <c r="CY47" s="610"/>
      <c r="CZ47" s="599">
        <v>0.2</v>
      </c>
      <c r="DA47" s="611"/>
      <c r="DB47" s="611"/>
      <c r="DC47" s="612"/>
      <c r="DD47" s="602" t="s">
        <v>64</v>
      </c>
      <c r="DE47" s="609"/>
      <c r="DF47" s="609"/>
      <c r="DG47" s="609"/>
      <c r="DH47" s="609"/>
      <c r="DI47" s="609"/>
      <c r="DJ47" s="609"/>
      <c r="DK47" s="610"/>
      <c r="DL47" s="603"/>
      <c r="DM47" s="604"/>
      <c r="DN47" s="604"/>
      <c r="DO47" s="604"/>
      <c r="DP47" s="604"/>
      <c r="DQ47" s="604"/>
      <c r="DR47" s="604"/>
      <c r="DS47" s="604"/>
      <c r="DT47" s="604"/>
      <c r="DU47" s="604"/>
      <c r="DV47" s="605"/>
      <c r="DW47" s="606"/>
      <c r="DX47" s="607"/>
      <c r="DY47" s="607"/>
      <c r="DZ47" s="607"/>
      <c r="EA47" s="607"/>
      <c r="EB47" s="607"/>
      <c r="EC47" s="608"/>
    </row>
    <row r="48" spans="2:133" ht="11" x14ac:dyDescent="0.2">
      <c r="B48" s="84"/>
      <c r="CD48" s="619"/>
      <c r="CE48" s="620"/>
      <c r="CF48" s="593" t="s">
        <v>295</v>
      </c>
      <c r="CG48" s="594"/>
      <c r="CH48" s="594"/>
      <c r="CI48" s="594"/>
      <c r="CJ48" s="594"/>
      <c r="CK48" s="594"/>
      <c r="CL48" s="594"/>
      <c r="CM48" s="594"/>
      <c r="CN48" s="594"/>
      <c r="CO48" s="594"/>
      <c r="CP48" s="594"/>
      <c r="CQ48" s="595"/>
      <c r="CR48" s="596" t="s">
        <v>64</v>
      </c>
      <c r="CS48" s="597"/>
      <c r="CT48" s="597"/>
      <c r="CU48" s="597"/>
      <c r="CV48" s="597"/>
      <c r="CW48" s="597"/>
      <c r="CX48" s="597"/>
      <c r="CY48" s="598"/>
      <c r="CZ48" s="599" t="s">
        <v>64</v>
      </c>
      <c r="DA48" s="600"/>
      <c r="DB48" s="600"/>
      <c r="DC48" s="601"/>
      <c r="DD48" s="602" t="s">
        <v>64</v>
      </c>
      <c r="DE48" s="597"/>
      <c r="DF48" s="597"/>
      <c r="DG48" s="597"/>
      <c r="DH48" s="597"/>
      <c r="DI48" s="597"/>
      <c r="DJ48" s="597"/>
      <c r="DK48" s="598"/>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2">
      <c r="B49" s="84"/>
      <c r="CD49" s="577" t="s">
        <v>296</v>
      </c>
      <c r="CE49" s="578"/>
      <c r="CF49" s="578"/>
      <c r="CG49" s="578"/>
      <c r="CH49" s="578"/>
      <c r="CI49" s="578"/>
      <c r="CJ49" s="578"/>
      <c r="CK49" s="578"/>
      <c r="CL49" s="578"/>
      <c r="CM49" s="578"/>
      <c r="CN49" s="578"/>
      <c r="CO49" s="578"/>
      <c r="CP49" s="578"/>
      <c r="CQ49" s="579"/>
      <c r="CR49" s="580">
        <v>15137450</v>
      </c>
      <c r="CS49" s="581"/>
      <c r="CT49" s="581"/>
      <c r="CU49" s="581"/>
      <c r="CV49" s="581"/>
      <c r="CW49" s="581"/>
      <c r="CX49" s="581"/>
      <c r="CY49" s="582"/>
      <c r="CZ49" s="583">
        <v>100</v>
      </c>
      <c r="DA49" s="584"/>
      <c r="DB49" s="584"/>
      <c r="DC49" s="585"/>
      <c r="DD49" s="586">
        <v>10036606</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sheetData>
  <sheetProtection algorithmName="SHA-512" hashValue="JCa9qHbLaOXeNpBz9R7cmsB0/XnfloEAHtvhWLrH2PgltVlQOT0qn9xeHxz3YFEFd8lOEX4w0Wm3pl2jjFDQ0g==" saltValue="RRfvCVYeNRJkZjydajSq4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40A28-FA77-4B7F-B1F0-62C7E08DB77E}">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1082" t="s">
        <v>297</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3" t="s">
        <v>298</v>
      </c>
      <c r="DK2" s="1084"/>
      <c r="DL2" s="1084"/>
      <c r="DM2" s="1084"/>
      <c r="DN2" s="1084"/>
      <c r="DO2" s="1085"/>
      <c r="DP2" s="87"/>
      <c r="DQ2" s="1083" t="s">
        <v>299</v>
      </c>
      <c r="DR2" s="1084"/>
      <c r="DS2" s="1084"/>
      <c r="DT2" s="1084"/>
      <c r="DU2" s="1084"/>
      <c r="DV2" s="1084"/>
      <c r="DW2" s="1084"/>
      <c r="DX2" s="1084"/>
      <c r="DY2" s="1084"/>
      <c r="DZ2" s="1085"/>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1034" t="s">
        <v>300</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301</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3"/>
    </row>
    <row r="5" spans="1:131" s="94" customFormat="1" ht="26.25" customHeight="1" x14ac:dyDescent="0.2">
      <c r="A5" s="978" t="s">
        <v>302</v>
      </c>
      <c r="B5" s="979"/>
      <c r="C5" s="979"/>
      <c r="D5" s="979"/>
      <c r="E5" s="979"/>
      <c r="F5" s="979"/>
      <c r="G5" s="979"/>
      <c r="H5" s="979"/>
      <c r="I5" s="979"/>
      <c r="J5" s="979"/>
      <c r="K5" s="979"/>
      <c r="L5" s="979"/>
      <c r="M5" s="979"/>
      <c r="N5" s="979"/>
      <c r="O5" s="979"/>
      <c r="P5" s="980"/>
      <c r="Q5" s="964" t="s">
        <v>303</v>
      </c>
      <c r="R5" s="965"/>
      <c r="S5" s="965"/>
      <c r="T5" s="965"/>
      <c r="U5" s="966"/>
      <c r="V5" s="964" t="s">
        <v>304</v>
      </c>
      <c r="W5" s="965"/>
      <c r="X5" s="965"/>
      <c r="Y5" s="965"/>
      <c r="Z5" s="966"/>
      <c r="AA5" s="964" t="s">
        <v>305</v>
      </c>
      <c r="AB5" s="965"/>
      <c r="AC5" s="965"/>
      <c r="AD5" s="965"/>
      <c r="AE5" s="965"/>
      <c r="AF5" s="1086" t="s">
        <v>306</v>
      </c>
      <c r="AG5" s="965"/>
      <c r="AH5" s="965"/>
      <c r="AI5" s="965"/>
      <c r="AJ5" s="970"/>
      <c r="AK5" s="965" t="s">
        <v>307</v>
      </c>
      <c r="AL5" s="965"/>
      <c r="AM5" s="965"/>
      <c r="AN5" s="965"/>
      <c r="AO5" s="966"/>
      <c r="AP5" s="964" t="s">
        <v>308</v>
      </c>
      <c r="AQ5" s="965"/>
      <c r="AR5" s="965"/>
      <c r="AS5" s="965"/>
      <c r="AT5" s="966"/>
      <c r="AU5" s="964" t="s">
        <v>309</v>
      </c>
      <c r="AV5" s="965"/>
      <c r="AW5" s="965"/>
      <c r="AX5" s="965"/>
      <c r="AY5" s="970"/>
      <c r="AZ5" s="91"/>
      <c r="BA5" s="91"/>
      <c r="BB5" s="91"/>
      <c r="BC5" s="91"/>
      <c r="BD5" s="91"/>
      <c r="BE5" s="92"/>
      <c r="BF5" s="92"/>
      <c r="BG5" s="92"/>
      <c r="BH5" s="92"/>
      <c r="BI5" s="92"/>
      <c r="BJ5" s="92"/>
      <c r="BK5" s="92"/>
      <c r="BL5" s="92"/>
      <c r="BM5" s="92"/>
      <c r="BN5" s="92"/>
      <c r="BO5" s="92"/>
      <c r="BP5" s="92"/>
      <c r="BQ5" s="978" t="s">
        <v>310</v>
      </c>
      <c r="BR5" s="979"/>
      <c r="BS5" s="979"/>
      <c r="BT5" s="979"/>
      <c r="BU5" s="979"/>
      <c r="BV5" s="979"/>
      <c r="BW5" s="979"/>
      <c r="BX5" s="979"/>
      <c r="BY5" s="979"/>
      <c r="BZ5" s="979"/>
      <c r="CA5" s="979"/>
      <c r="CB5" s="979"/>
      <c r="CC5" s="979"/>
      <c r="CD5" s="979"/>
      <c r="CE5" s="979"/>
      <c r="CF5" s="979"/>
      <c r="CG5" s="980"/>
      <c r="CH5" s="964" t="s">
        <v>311</v>
      </c>
      <c r="CI5" s="965"/>
      <c r="CJ5" s="965"/>
      <c r="CK5" s="965"/>
      <c r="CL5" s="966"/>
      <c r="CM5" s="964" t="s">
        <v>312</v>
      </c>
      <c r="CN5" s="965"/>
      <c r="CO5" s="965"/>
      <c r="CP5" s="965"/>
      <c r="CQ5" s="966"/>
      <c r="CR5" s="964" t="s">
        <v>313</v>
      </c>
      <c r="CS5" s="965"/>
      <c r="CT5" s="965"/>
      <c r="CU5" s="965"/>
      <c r="CV5" s="966"/>
      <c r="CW5" s="964" t="s">
        <v>314</v>
      </c>
      <c r="CX5" s="965"/>
      <c r="CY5" s="965"/>
      <c r="CZ5" s="965"/>
      <c r="DA5" s="966"/>
      <c r="DB5" s="964" t="s">
        <v>315</v>
      </c>
      <c r="DC5" s="965"/>
      <c r="DD5" s="965"/>
      <c r="DE5" s="965"/>
      <c r="DF5" s="966"/>
      <c r="DG5" s="1076" t="s">
        <v>316</v>
      </c>
      <c r="DH5" s="1077"/>
      <c r="DI5" s="1077"/>
      <c r="DJ5" s="1077"/>
      <c r="DK5" s="1078"/>
      <c r="DL5" s="1076" t="s">
        <v>317</v>
      </c>
      <c r="DM5" s="1077"/>
      <c r="DN5" s="1077"/>
      <c r="DO5" s="1077"/>
      <c r="DP5" s="1078"/>
      <c r="DQ5" s="964" t="s">
        <v>318</v>
      </c>
      <c r="DR5" s="965"/>
      <c r="DS5" s="965"/>
      <c r="DT5" s="965"/>
      <c r="DU5" s="966"/>
      <c r="DV5" s="964" t="s">
        <v>309</v>
      </c>
      <c r="DW5" s="965"/>
      <c r="DX5" s="965"/>
      <c r="DY5" s="965"/>
      <c r="DZ5" s="970"/>
      <c r="EA5" s="93"/>
    </row>
    <row r="6" spans="1:131" s="94" customFormat="1" ht="26.25" customHeight="1" thickBot="1" x14ac:dyDescent="0.25">
      <c r="A6" s="981"/>
      <c r="B6" s="982"/>
      <c r="C6" s="982"/>
      <c r="D6" s="982"/>
      <c r="E6" s="982"/>
      <c r="F6" s="982"/>
      <c r="G6" s="982"/>
      <c r="H6" s="982"/>
      <c r="I6" s="982"/>
      <c r="J6" s="982"/>
      <c r="K6" s="982"/>
      <c r="L6" s="982"/>
      <c r="M6" s="982"/>
      <c r="N6" s="982"/>
      <c r="O6" s="982"/>
      <c r="P6" s="983"/>
      <c r="Q6" s="967"/>
      <c r="R6" s="968"/>
      <c r="S6" s="968"/>
      <c r="T6" s="968"/>
      <c r="U6" s="969"/>
      <c r="V6" s="967"/>
      <c r="W6" s="968"/>
      <c r="X6" s="968"/>
      <c r="Y6" s="968"/>
      <c r="Z6" s="969"/>
      <c r="AA6" s="967"/>
      <c r="AB6" s="968"/>
      <c r="AC6" s="968"/>
      <c r="AD6" s="968"/>
      <c r="AE6" s="968"/>
      <c r="AF6" s="1087"/>
      <c r="AG6" s="968"/>
      <c r="AH6" s="968"/>
      <c r="AI6" s="968"/>
      <c r="AJ6" s="971"/>
      <c r="AK6" s="968"/>
      <c r="AL6" s="968"/>
      <c r="AM6" s="968"/>
      <c r="AN6" s="968"/>
      <c r="AO6" s="969"/>
      <c r="AP6" s="967"/>
      <c r="AQ6" s="968"/>
      <c r="AR6" s="968"/>
      <c r="AS6" s="968"/>
      <c r="AT6" s="969"/>
      <c r="AU6" s="967"/>
      <c r="AV6" s="968"/>
      <c r="AW6" s="968"/>
      <c r="AX6" s="968"/>
      <c r="AY6" s="971"/>
      <c r="AZ6" s="91"/>
      <c r="BA6" s="91"/>
      <c r="BB6" s="91"/>
      <c r="BC6" s="91"/>
      <c r="BD6" s="91"/>
      <c r="BE6" s="92"/>
      <c r="BF6" s="92"/>
      <c r="BG6" s="92"/>
      <c r="BH6" s="92"/>
      <c r="BI6" s="92"/>
      <c r="BJ6" s="92"/>
      <c r="BK6" s="92"/>
      <c r="BL6" s="92"/>
      <c r="BM6" s="92"/>
      <c r="BN6" s="92"/>
      <c r="BO6" s="92"/>
      <c r="BP6" s="92"/>
      <c r="BQ6" s="981"/>
      <c r="BR6" s="982"/>
      <c r="BS6" s="982"/>
      <c r="BT6" s="982"/>
      <c r="BU6" s="982"/>
      <c r="BV6" s="982"/>
      <c r="BW6" s="982"/>
      <c r="BX6" s="982"/>
      <c r="BY6" s="982"/>
      <c r="BZ6" s="982"/>
      <c r="CA6" s="982"/>
      <c r="CB6" s="982"/>
      <c r="CC6" s="982"/>
      <c r="CD6" s="982"/>
      <c r="CE6" s="982"/>
      <c r="CF6" s="982"/>
      <c r="CG6" s="983"/>
      <c r="CH6" s="967"/>
      <c r="CI6" s="968"/>
      <c r="CJ6" s="968"/>
      <c r="CK6" s="968"/>
      <c r="CL6" s="969"/>
      <c r="CM6" s="967"/>
      <c r="CN6" s="968"/>
      <c r="CO6" s="968"/>
      <c r="CP6" s="968"/>
      <c r="CQ6" s="969"/>
      <c r="CR6" s="967"/>
      <c r="CS6" s="968"/>
      <c r="CT6" s="968"/>
      <c r="CU6" s="968"/>
      <c r="CV6" s="969"/>
      <c r="CW6" s="967"/>
      <c r="CX6" s="968"/>
      <c r="CY6" s="968"/>
      <c r="CZ6" s="968"/>
      <c r="DA6" s="969"/>
      <c r="DB6" s="967"/>
      <c r="DC6" s="968"/>
      <c r="DD6" s="968"/>
      <c r="DE6" s="968"/>
      <c r="DF6" s="969"/>
      <c r="DG6" s="1079"/>
      <c r="DH6" s="1080"/>
      <c r="DI6" s="1080"/>
      <c r="DJ6" s="1080"/>
      <c r="DK6" s="1081"/>
      <c r="DL6" s="1079"/>
      <c r="DM6" s="1080"/>
      <c r="DN6" s="1080"/>
      <c r="DO6" s="1080"/>
      <c r="DP6" s="1081"/>
      <c r="DQ6" s="967"/>
      <c r="DR6" s="968"/>
      <c r="DS6" s="968"/>
      <c r="DT6" s="968"/>
      <c r="DU6" s="969"/>
      <c r="DV6" s="967"/>
      <c r="DW6" s="968"/>
      <c r="DX6" s="968"/>
      <c r="DY6" s="968"/>
      <c r="DZ6" s="971"/>
      <c r="EA6" s="93"/>
    </row>
    <row r="7" spans="1:131" s="94" customFormat="1" ht="26.25" customHeight="1" thickTop="1" x14ac:dyDescent="0.2">
      <c r="A7" s="95">
        <v>1</v>
      </c>
      <c r="B7" s="1019" t="s">
        <v>319</v>
      </c>
      <c r="C7" s="1020"/>
      <c r="D7" s="1020"/>
      <c r="E7" s="1020"/>
      <c r="F7" s="1020"/>
      <c r="G7" s="1020"/>
      <c r="H7" s="1020"/>
      <c r="I7" s="1020"/>
      <c r="J7" s="1020"/>
      <c r="K7" s="1020"/>
      <c r="L7" s="1020"/>
      <c r="M7" s="1020"/>
      <c r="N7" s="1020"/>
      <c r="O7" s="1020"/>
      <c r="P7" s="1021"/>
      <c r="Q7" s="1065">
        <v>16131</v>
      </c>
      <c r="R7" s="1066"/>
      <c r="S7" s="1066"/>
      <c r="T7" s="1066"/>
      <c r="U7" s="1066"/>
      <c r="V7" s="1066">
        <v>15140</v>
      </c>
      <c r="W7" s="1066"/>
      <c r="X7" s="1066"/>
      <c r="Y7" s="1066"/>
      <c r="Z7" s="1066"/>
      <c r="AA7" s="1066">
        <v>991</v>
      </c>
      <c r="AB7" s="1066"/>
      <c r="AC7" s="1066"/>
      <c r="AD7" s="1066"/>
      <c r="AE7" s="1067"/>
      <c r="AF7" s="1068">
        <v>781</v>
      </c>
      <c r="AG7" s="1069"/>
      <c r="AH7" s="1069"/>
      <c r="AI7" s="1069"/>
      <c r="AJ7" s="1070"/>
      <c r="AK7" s="1071">
        <v>601</v>
      </c>
      <c r="AL7" s="1072"/>
      <c r="AM7" s="1072"/>
      <c r="AN7" s="1072"/>
      <c r="AO7" s="1072"/>
      <c r="AP7" s="1072">
        <v>8970</v>
      </c>
      <c r="AQ7" s="1072"/>
      <c r="AR7" s="1072"/>
      <c r="AS7" s="1072"/>
      <c r="AT7" s="1072"/>
      <c r="AU7" s="1073"/>
      <c r="AV7" s="1073"/>
      <c r="AW7" s="1073"/>
      <c r="AX7" s="1073"/>
      <c r="AY7" s="1074"/>
      <c r="AZ7" s="91"/>
      <c r="BA7" s="91"/>
      <c r="BB7" s="91"/>
      <c r="BC7" s="91"/>
      <c r="BD7" s="91"/>
      <c r="BE7" s="92"/>
      <c r="BF7" s="92"/>
      <c r="BG7" s="92"/>
      <c r="BH7" s="92"/>
      <c r="BI7" s="92"/>
      <c r="BJ7" s="92"/>
      <c r="BK7" s="92"/>
      <c r="BL7" s="92"/>
      <c r="BM7" s="92"/>
      <c r="BN7" s="92"/>
      <c r="BO7" s="92"/>
      <c r="BP7" s="92"/>
      <c r="BQ7" s="95">
        <v>1</v>
      </c>
      <c r="BR7" s="96"/>
      <c r="BS7" s="1062" t="s">
        <v>320</v>
      </c>
      <c r="BT7" s="1063"/>
      <c r="BU7" s="1063"/>
      <c r="BV7" s="1063"/>
      <c r="BW7" s="1063"/>
      <c r="BX7" s="1063"/>
      <c r="BY7" s="1063"/>
      <c r="BZ7" s="1063"/>
      <c r="CA7" s="1063"/>
      <c r="CB7" s="1063"/>
      <c r="CC7" s="1063"/>
      <c r="CD7" s="1063"/>
      <c r="CE7" s="1063"/>
      <c r="CF7" s="1063"/>
      <c r="CG7" s="1075"/>
      <c r="CH7" s="1059">
        <v>3</v>
      </c>
      <c r="CI7" s="1060"/>
      <c r="CJ7" s="1060"/>
      <c r="CK7" s="1060"/>
      <c r="CL7" s="1061"/>
      <c r="CM7" s="1059">
        <v>5</v>
      </c>
      <c r="CN7" s="1060"/>
      <c r="CO7" s="1060"/>
      <c r="CP7" s="1060"/>
      <c r="CQ7" s="1061"/>
      <c r="CR7" s="1059">
        <v>9</v>
      </c>
      <c r="CS7" s="1060"/>
      <c r="CT7" s="1060"/>
      <c r="CU7" s="1060"/>
      <c r="CV7" s="1061"/>
      <c r="CW7" s="1059" t="s">
        <v>321</v>
      </c>
      <c r="CX7" s="1060"/>
      <c r="CY7" s="1060"/>
      <c r="CZ7" s="1060"/>
      <c r="DA7" s="1061"/>
      <c r="DB7" s="1059" t="s">
        <v>321</v>
      </c>
      <c r="DC7" s="1060"/>
      <c r="DD7" s="1060"/>
      <c r="DE7" s="1060"/>
      <c r="DF7" s="1061"/>
      <c r="DG7" s="1059" t="s">
        <v>321</v>
      </c>
      <c r="DH7" s="1060"/>
      <c r="DI7" s="1060"/>
      <c r="DJ7" s="1060"/>
      <c r="DK7" s="1061"/>
      <c r="DL7" s="1059" t="s">
        <v>321</v>
      </c>
      <c r="DM7" s="1060"/>
      <c r="DN7" s="1060"/>
      <c r="DO7" s="1060"/>
      <c r="DP7" s="1061"/>
      <c r="DQ7" s="1059" t="s">
        <v>321</v>
      </c>
      <c r="DR7" s="1060"/>
      <c r="DS7" s="1060"/>
      <c r="DT7" s="1060"/>
      <c r="DU7" s="1061"/>
      <c r="DV7" s="1062"/>
      <c r="DW7" s="1063"/>
      <c r="DX7" s="1063"/>
      <c r="DY7" s="1063"/>
      <c r="DZ7" s="1064"/>
      <c r="EA7" s="93"/>
    </row>
    <row r="8" spans="1:131" s="94" customFormat="1" ht="26.25" customHeight="1" x14ac:dyDescent="0.2">
      <c r="A8" s="97">
        <v>2</v>
      </c>
      <c r="B8" s="1005"/>
      <c r="C8" s="1006"/>
      <c r="D8" s="1006"/>
      <c r="E8" s="1006"/>
      <c r="F8" s="1006"/>
      <c r="G8" s="1006"/>
      <c r="H8" s="1006"/>
      <c r="I8" s="1006"/>
      <c r="J8" s="1006"/>
      <c r="K8" s="1006"/>
      <c r="L8" s="1006"/>
      <c r="M8" s="1006"/>
      <c r="N8" s="1006"/>
      <c r="O8" s="1006"/>
      <c r="P8" s="1007"/>
      <c r="Q8" s="1013"/>
      <c r="R8" s="1014"/>
      <c r="S8" s="1014"/>
      <c r="T8" s="1014"/>
      <c r="U8" s="1014"/>
      <c r="V8" s="1014"/>
      <c r="W8" s="1014"/>
      <c r="X8" s="1014"/>
      <c r="Y8" s="1014"/>
      <c r="Z8" s="1014"/>
      <c r="AA8" s="1014"/>
      <c r="AB8" s="1014"/>
      <c r="AC8" s="1014"/>
      <c r="AD8" s="1014"/>
      <c r="AE8" s="1015"/>
      <c r="AF8" s="1010"/>
      <c r="AG8" s="1011"/>
      <c r="AH8" s="1011"/>
      <c r="AI8" s="1011"/>
      <c r="AJ8" s="1012"/>
      <c r="AK8" s="1055"/>
      <c r="AL8" s="1056"/>
      <c r="AM8" s="1056"/>
      <c r="AN8" s="1056"/>
      <c r="AO8" s="1056"/>
      <c r="AP8" s="1056"/>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7">
        <v>2</v>
      </c>
      <c r="BR8" s="98"/>
      <c r="BS8" s="975" t="s">
        <v>322</v>
      </c>
      <c r="BT8" s="976"/>
      <c r="BU8" s="976"/>
      <c r="BV8" s="976"/>
      <c r="BW8" s="976"/>
      <c r="BX8" s="976"/>
      <c r="BY8" s="976"/>
      <c r="BZ8" s="976"/>
      <c r="CA8" s="976"/>
      <c r="CB8" s="976"/>
      <c r="CC8" s="976"/>
      <c r="CD8" s="976"/>
      <c r="CE8" s="976"/>
      <c r="CF8" s="976"/>
      <c r="CG8" s="991"/>
      <c r="CH8" s="972">
        <v>28</v>
      </c>
      <c r="CI8" s="973"/>
      <c r="CJ8" s="973"/>
      <c r="CK8" s="973"/>
      <c r="CL8" s="974"/>
      <c r="CM8" s="972">
        <v>117</v>
      </c>
      <c r="CN8" s="973"/>
      <c r="CO8" s="973"/>
      <c r="CP8" s="973"/>
      <c r="CQ8" s="974"/>
      <c r="CR8" s="972">
        <v>9</v>
      </c>
      <c r="CS8" s="973"/>
      <c r="CT8" s="973"/>
      <c r="CU8" s="973"/>
      <c r="CV8" s="974"/>
      <c r="CW8" s="972" t="s">
        <v>321</v>
      </c>
      <c r="CX8" s="973"/>
      <c r="CY8" s="973"/>
      <c r="CZ8" s="973"/>
      <c r="DA8" s="974"/>
      <c r="DB8" s="972" t="s">
        <v>321</v>
      </c>
      <c r="DC8" s="973"/>
      <c r="DD8" s="973"/>
      <c r="DE8" s="973"/>
      <c r="DF8" s="974"/>
      <c r="DG8" s="972" t="s">
        <v>321</v>
      </c>
      <c r="DH8" s="973"/>
      <c r="DI8" s="973"/>
      <c r="DJ8" s="973"/>
      <c r="DK8" s="974"/>
      <c r="DL8" s="972" t="s">
        <v>321</v>
      </c>
      <c r="DM8" s="973"/>
      <c r="DN8" s="973"/>
      <c r="DO8" s="973"/>
      <c r="DP8" s="974"/>
      <c r="DQ8" s="972" t="s">
        <v>321</v>
      </c>
      <c r="DR8" s="973"/>
      <c r="DS8" s="973"/>
      <c r="DT8" s="973"/>
      <c r="DU8" s="974"/>
      <c r="DV8" s="975"/>
      <c r="DW8" s="976"/>
      <c r="DX8" s="976"/>
      <c r="DY8" s="976"/>
      <c r="DZ8" s="977"/>
      <c r="EA8" s="93"/>
    </row>
    <row r="9" spans="1:131" s="94" customFormat="1" ht="26.25" customHeight="1" x14ac:dyDescent="0.2">
      <c r="A9" s="97">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7">
        <v>3</v>
      </c>
      <c r="BR9" s="98"/>
      <c r="BS9" s="975" t="s">
        <v>323</v>
      </c>
      <c r="BT9" s="976"/>
      <c r="BU9" s="976"/>
      <c r="BV9" s="976"/>
      <c r="BW9" s="976"/>
      <c r="BX9" s="976"/>
      <c r="BY9" s="976"/>
      <c r="BZ9" s="976"/>
      <c r="CA9" s="976"/>
      <c r="CB9" s="976"/>
      <c r="CC9" s="976"/>
      <c r="CD9" s="976"/>
      <c r="CE9" s="976"/>
      <c r="CF9" s="976"/>
      <c r="CG9" s="991"/>
      <c r="CH9" s="972">
        <v>2</v>
      </c>
      <c r="CI9" s="973"/>
      <c r="CJ9" s="973"/>
      <c r="CK9" s="973"/>
      <c r="CL9" s="974"/>
      <c r="CM9" s="972">
        <v>18</v>
      </c>
      <c r="CN9" s="973"/>
      <c r="CO9" s="973"/>
      <c r="CP9" s="973"/>
      <c r="CQ9" s="974"/>
      <c r="CR9" s="972">
        <v>25</v>
      </c>
      <c r="CS9" s="973"/>
      <c r="CT9" s="973"/>
      <c r="CU9" s="973"/>
      <c r="CV9" s="974"/>
      <c r="CW9" s="972">
        <v>0</v>
      </c>
      <c r="CX9" s="973"/>
      <c r="CY9" s="973"/>
      <c r="CZ9" s="973"/>
      <c r="DA9" s="974"/>
      <c r="DB9" s="972" t="s">
        <v>321</v>
      </c>
      <c r="DC9" s="973"/>
      <c r="DD9" s="973"/>
      <c r="DE9" s="973"/>
      <c r="DF9" s="974"/>
      <c r="DG9" s="972" t="s">
        <v>321</v>
      </c>
      <c r="DH9" s="973"/>
      <c r="DI9" s="973"/>
      <c r="DJ9" s="973"/>
      <c r="DK9" s="974"/>
      <c r="DL9" s="972" t="s">
        <v>321</v>
      </c>
      <c r="DM9" s="973"/>
      <c r="DN9" s="973"/>
      <c r="DO9" s="973"/>
      <c r="DP9" s="974"/>
      <c r="DQ9" s="972" t="s">
        <v>321</v>
      </c>
      <c r="DR9" s="973"/>
      <c r="DS9" s="973"/>
      <c r="DT9" s="973"/>
      <c r="DU9" s="974"/>
      <c r="DV9" s="975"/>
      <c r="DW9" s="976"/>
      <c r="DX9" s="976"/>
      <c r="DY9" s="976"/>
      <c r="DZ9" s="977"/>
      <c r="EA9" s="93"/>
    </row>
    <row r="10" spans="1:131" s="94" customFormat="1" ht="26.25" customHeight="1" x14ac:dyDescent="0.2">
      <c r="A10" s="97">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7">
        <v>4</v>
      </c>
      <c r="BR10" s="98" t="s">
        <v>324</v>
      </c>
      <c r="BS10" s="975" t="s">
        <v>325</v>
      </c>
      <c r="BT10" s="976"/>
      <c r="BU10" s="976"/>
      <c r="BV10" s="976"/>
      <c r="BW10" s="976"/>
      <c r="BX10" s="976"/>
      <c r="BY10" s="976"/>
      <c r="BZ10" s="976"/>
      <c r="CA10" s="976"/>
      <c r="CB10" s="976"/>
      <c r="CC10" s="976"/>
      <c r="CD10" s="976"/>
      <c r="CE10" s="976"/>
      <c r="CF10" s="976"/>
      <c r="CG10" s="991"/>
      <c r="CH10" s="972">
        <v>0</v>
      </c>
      <c r="CI10" s="973"/>
      <c r="CJ10" s="973"/>
      <c r="CK10" s="973"/>
      <c r="CL10" s="974"/>
      <c r="CM10" s="972">
        <v>43</v>
      </c>
      <c r="CN10" s="973"/>
      <c r="CO10" s="973"/>
      <c r="CP10" s="973"/>
      <c r="CQ10" s="974"/>
      <c r="CR10" s="972">
        <v>5</v>
      </c>
      <c r="CS10" s="973"/>
      <c r="CT10" s="973"/>
      <c r="CU10" s="973"/>
      <c r="CV10" s="974"/>
      <c r="CW10" s="972">
        <v>1</v>
      </c>
      <c r="CX10" s="973"/>
      <c r="CY10" s="973"/>
      <c r="CZ10" s="973"/>
      <c r="DA10" s="974"/>
      <c r="DB10" s="972" t="s">
        <v>321</v>
      </c>
      <c r="DC10" s="973"/>
      <c r="DD10" s="973"/>
      <c r="DE10" s="973"/>
      <c r="DF10" s="974"/>
      <c r="DG10" s="972">
        <v>64</v>
      </c>
      <c r="DH10" s="973"/>
      <c r="DI10" s="973"/>
      <c r="DJ10" s="973"/>
      <c r="DK10" s="974"/>
      <c r="DL10" s="972" t="s">
        <v>321</v>
      </c>
      <c r="DM10" s="973"/>
      <c r="DN10" s="973"/>
      <c r="DO10" s="973"/>
      <c r="DP10" s="974"/>
      <c r="DQ10" s="972" t="s">
        <v>321</v>
      </c>
      <c r="DR10" s="973"/>
      <c r="DS10" s="973"/>
      <c r="DT10" s="973"/>
      <c r="DU10" s="974"/>
      <c r="DV10" s="975"/>
      <c r="DW10" s="976"/>
      <c r="DX10" s="976"/>
      <c r="DY10" s="976"/>
      <c r="DZ10" s="977"/>
      <c r="EA10" s="93"/>
    </row>
    <row r="11" spans="1:131" s="94" customFormat="1" ht="26.25" customHeight="1" x14ac:dyDescent="0.2">
      <c r="A11" s="97">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7">
        <v>5</v>
      </c>
      <c r="BR11" s="98"/>
      <c r="BS11" s="975"/>
      <c r="BT11" s="976"/>
      <c r="BU11" s="976"/>
      <c r="BV11" s="976"/>
      <c r="BW11" s="976"/>
      <c r="BX11" s="976"/>
      <c r="BY11" s="976"/>
      <c r="BZ11" s="976"/>
      <c r="CA11" s="976"/>
      <c r="CB11" s="976"/>
      <c r="CC11" s="976"/>
      <c r="CD11" s="976"/>
      <c r="CE11" s="976"/>
      <c r="CF11" s="976"/>
      <c r="CG11" s="991"/>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93"/>
    </row>
    <row r="12" spans="1:131" s="94" customFormat="1" ht="26.25" customHeight="1" x14ac:dyDescent="0.2">
      <c r="A12" s="97">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7">
        <v>6</v>
      </c>
      <c r="BR12" s="98"/>
      <c r="BS12" s="975"/>
      <c r="BT12" s="976"/>
      <c r="BU12" s="976"/>
      <c r="BV12" s="976"/>
      <c r="BW12" s="976"/>
      <c r="BX12" s="976"/>
      <c r="BY12" s="976"/>
      <c r="BZ12" s="976"/>
      <c r="CA12" s="976"/>
      <c r="CB12" s="976"/>
      <c r="CC12" s="976"/>
      <c r="CD12" s="976"/>
      <c r="CE12" s="976"/>
      <c r="CF12" s="976"/>
      <c r="CG12" s="991"/>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93"/>
    </row>
    <row r="13" spans="1:131" s="94" customFormat="1" ht="26.25" customHeight="1" x14ac:dyDescent="0.2">
      <c r="A13" s="97">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7">
        <v>7</v>
      </c>
      <c r="BR13" s="98"/>
      <c r="BS13" s="975"/>
      <c r="BT13" s="976"/>
      <c r="BU13" s="976"/>
      <c r="BV13" s="976"/>
      <c r="BW13" s="976"/>
      <c r="BX13" s="976"/>
      <c r="BY13" s="976"/>
      <c r="BZ13" s="976"/>
      <c r="CA13" s="976"/>
      <c r="CB13" s="976"/>
      <c r="CC13" s="976"/>
      <c r="CD13" s="976"/>
      <c r="CE13" s="976"/>
      <c r="CF13" s="976"/>
      <c r="CG13" s="991"/>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93"/>
    </row>
    <row r="14" spans="1:131" s="94" customFormat="1" ht="26.25" customHeight="1" x14ac:dyDescent="0.2">
      <c r="A14" s="97">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7">
        <v>8</v>
      </c>
      <c r="BR14" s="98"/>
      <c r="BS14" s="975"/>
      <c r="BT14" s="976"/>
      <c r="BU14" s="976"/>
      <c r="BV14" s="976"/>
      <c r="BW14" s="976"/>
      <c r="BX14" s="976"/>
      <c r="BY14" s="976"/>
      <c r="BZ14" s="976"/>
      <c r="CA14" s="976"/>
      <c r="CB14" s="976"/>
      <c r="CC14" s="976"/>
      <c r="CD14" s="976"/>
      <c r="CE14" s="976"/>
      <c r="CF14" s="976"/>
      <c r="CG14" s="991"/>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93"/>
    </row>
    <row r="15" spans="1:131" s="94" customFormat="1" ht="26.25" customHeight="1" x14ac:dyDescent="0.2">
      <c r="A15" s="97">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7">
        <v>9</v>
      </c>
      <c r="BR15" s="98"/>
      <c r="BS15" s="975"/>
      <c r="BT15" s="976"/>
      <c r="BU15" s="976"/>
      <c r="BV15" s="976"/>
      <c r="BW15" s="976"/>
      <c r="BX15" s="976"/>
      <c r="BY15" s="976"/>
      <c r="BZ15" s="976"/>
      <c r="CA15" s="976"/>
      <c r="CB15" s="976"/>
      <c r="CC15" s="976"/>
      <c r="CD15" s="976"/>
      <c r="CE15" s="976"/>
      <c r="CF15" s="976"/>
      <c r="CG15" s="991"/>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93"/>
    </row>
    <row r="16" spans="1:131" s="94" customFormat="1" ht="26.25" customHeight="1" x14ac:dyDescent="0.2">
      <c r="A16" s="97">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7">
        <v>10</v>
      </c>
      <c r="BR16" s="98"/>
      <c r="BS16" s="975"/>
      <c r="BT16" s="976"/>
      <c r="BU16" s="976"/>
      <c r="BV16" s="976"/>
      <c r="BW16" s="976"/>
      <c r="BX16" s="976"/>
      <c r="BY16" s="976"/>
      <c r="BZ16" s="976"/>
      <c r="CA16" s="976"/>
      <c r="CB16" s="976"/>
      <c r="CC16" s="976"/>
      <c r="CD16" s="976"/>
      <c r="CE16" s="976"/>
      <c r="CF16" s="976"/>
      <c r="CG16" s="991"/>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93"/>
    </row>
    <row r="17" spans="1:131" s="94" customFormat="1" ht="26.25" customHeight="1" x14ac:dyDescent="0.2">
      <c r="A17" s="97">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7">
        <v>11</v>
      </c>
      <c r="BR17" s="98"/>
      <c r="BS17" s="975"/>
      <c r="BT17" s="976"/>
      <c r="BU17" s="976"/>
      <c r="BV17" s="976"/>
      <c r="BW17" s="976"/>
      <c r="BX17" s="976"/>
      <c r="BY17" s="976"/>
      <c r="BZ17" s="976"/>
      <c r="CA17" s="976"/>
      <c r="CB17" s="976"/>
      <c r="CC17" s="976"/>
      <c r="CD17" s="976"/>
      <c r="CE17" s="976"/>
      <c r="CF17" s="976"/>
      <c r="CG17" s="991"/>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93"/>
    </row>
    <row r="18" spans="1:131" s="94" customFormat="1" ht="26.25" customHeight="1" x14ac:dyDescent="0.2">
      <c r="A18" s="97">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7">
        <v>12</v>
      </c>
      <c r="BR18" s="98"/>
      <c r="BS18" s="975"/>
      <c r="BT18" s="976"/>
      <c r="BU18" s="976"/>
      <c r="BV18" s="976"/>
      <c r="BW18" s="976"/>
      <c r="BX18" s="976"/>
      <c r="BY18" s="976"/>
      <c r="BZ18" s="976"/>
      <c r="CA18" s="976"/>
      <c r="CB18" s="976"/>
      <c r="CC18" s="976"/>
      <c r="CD18" s="976"/>
      <c r="CE18" s="976"/>
      <c r="CF18" s="976"/>
      <c r="CG18" s="991"/>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93"/>
    </row>
    <row r="19" spans="1:131" s="94" customFormat="1" ht="26.25" customHeight="1" x14ac:dyDescent="0.2">
      <c r="A19" s="97">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7">
        <v>13</v>
      </c>
      <c r="BR19" s="98"/>
      <c r="BS19" s="975"/>
      <c r="BT19" s="976"/>
      <c r="BU19" s="976"/>
      <c r="BV19" s="976"/>
      <c r="BW19" s="976"/>
      <c r="BX19" s="976"/>
      <c r="BY19" s="976"/>
      <c r="BZ19" s="976"/>
      <c r="CA19" s="976"/>
      <c r="CB19" s="976"/>
      <c r="CC19" s="976"/>
      <c r="CD19" s="976"/>
      <c r="CE19" s="976"/>
      <c r="CF19" s="976"/>
      <c r="CG19" s="991"/>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93"/>
    </row>
    <row r="20" spans="1:131" s="94" customFormat="1" ht="26.25" customHeight="1" x14ac:dyDescent="0.2">
      <c r="A20" s="97">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7">
        <v>14</v>
      </c>
      <c r="BR20" s="98"/>
      <c r="BS20" s="975"/>
      <c r="BT20" s="976"/>
      <c r="BU20" s="976"/>
      <c r="BV20" s="976"/>
      <c r="BW20" s="976"/>
      <c r="BX20" s="976"/>
      <c r="BY20" s="976"/>
      <c r="BZ20" s="976"/>
      <c r="CA20" s="976"/>
      <c r="CB20" s="976"/>
      <c r="CC20" s="976"/>
      <c r="CD20" s="976"/>
      <c r="CE20" s="976"/>
      <c r="CF20" s="976"/>
      <c r="CG20" s="991"/>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93"/>
    </row>
    <row r="21" spans="1:131" s="94" customFormat="1" ht="26.25" customHeight="1" thickBot="1" x14ac:dyDescent="0.25">
      <c r="A21" s="97">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7">
        <v>15</v>
      </c>
      <c r="BR21" s="98"/>
      <c r="BS21" s="975"/>
      <c r="BT21" s="976"/>
      <c r="BU21" s="976"/>
      <c r="BV21" s="976"/>
      <c r="BW21" s="976"/>
      <c r="BX21" s="976"/>
      <c r="BY21" s="976"/>
      <c r="BZ21" s="976"/>
      <c r="CA21" s="976"/>
      <c r="CB21" s="976"/>
      <c r="CC21" s="976"/>
      <c r="CD21" s="976"/>
      <c r="CE21" s="976"/>
      <c r="CF21" s="976"/>
      <c r="CG21" s="991"/>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93"/>
    </row>
    <row r="22" spans="1:131" s="94" customFormat="1" ht="26.25" customHeight="1" x14ac:dyDescent="0.2">
      <c r="A22" s="97">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326</v>
      </c>
      <c r="BA22" s="1003"/>
      <c r="BB22" s="1003"/>
      <c r="BC22" s="1003"/>
      <c r="BD22" s="1004"/>
      <c r="BE22" s="92"/>
      <c r="BF22" s="92"/>
      <c r="BG22" s="92"/>
      <c r="BH22" s="92"/>
      <c r="BI22" s="92"/>
      <c r="BJ22" s="92"/>
      <c r="BK22" s="92"/>
      <c r="BL22" s="92"/>
      <c r="BM22" s="92"/>
      <c r="BN22" s="92"/>
      <c r="BO22" s="92"/>
      <c r="BP22" s="92"/>
      <c r="BQ22" s="97">
        <v>16</v>
      </c>
      <c r="BR22" s="98"/>
      <c r="BS22" s="975"/>
      <c r="BT22" s="976"/>
      <c r="BU22" s="976"/>
      <c r="BV22" s="976"/>
      <c r="BW22" s="976"/>
      <c r="BX22" s="976"/>
      <c r="BY22" s="976"/>
      <c r="BZ22" s="976"/>
      <c r="CA22" s="976"/>
      <c r="CB22" s="976"/>
      <c r="CC22" s="976"/>
      <c r="CD22" s="976"/>
      <c r="CE22" s="976"/>
      <c r="CF22" s="976"/>
      <c r="CG22" s="991"/>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93"/>
    </row>
    <row r="23" spans="1:131" s="94" customFormat="1" ht="26.25" customHeight="1" thickBot="1" x14ac:dyDescent="0.25">
      <c r="A23" s="99" t="s">
        <v>327</v>
      </c>
      <c r="B23" s="912" t="s">
        <v>328</v>
      </c>
      <c r="C23" s="913"/>
      <c r="D23" s="913"/>
      <c r="E23" s="913"/>
      <c r="F23" s="913"/>
      <c r="G23" s="913"/>
      <c r="H23" s="913"/>
      <c r="I23" s="913"/>
      <c r="J23" s="913"/>
      <c r="K23" s="913"/>
      <c r="L23" s="913"/>
      <c r="M23" s="913"/>
      <c r="N23" s="913"/>
      <c r="O23" s="913"/>
      <c r="P23" s="923"/>
      <c r="Q23" s="1042">
        <v>16128</v>
      </c>
      <c r="R23" s="1036"/>
      <c r="S23" s="1036"/>
      <c r="T23" s="1036"/>
      <c r="U23" s="1036"/>
      <c r="V23" s="1036">
        <v>15137</v>
      </c>
      <c r="W23" s="1036"/>
      <c r="X23" s="1036"/>
      <c r="Y23" s="1036"/>
      <c r="Z23" s="1036"/>
      <c r="AA23" s="1036">
        <v>991</v>
      </c>
      <c r="AB23" s="1036"/>
      <c r="AC23" s="1036"/>
      <c r="AD23" s="1036"/>
      <c r="AE23" s="1043"/>
      <c r="AF23" s="1044">
        <v>781</v>
      </c>
      <c r="AG23" s="1036"/>
      <c r="AH23" s="1036"/>
      <c r="AI23" s="1036"/>
      <c r="AJ23" s="1045"/>
      <c r="AK23" s="1046"/>
      <c r="AL23" s="1047"/>
      <c r="AM23" s="1047"/>
      <c r="AN23" s="1047"/>
      <c r="AO23" s="1047"/>
      <c r="AP23" s="1036">
        <v>8970</v>
      </c>
      <c r="AQ23" s="1036"/>
      <c r="AR23" s="1036"/>
      <c r="AS23" s="1036"/>
      <c r="AT23" s="1036"/>
      <c r="AU23" s="1037"/>
      <c r="AV23" s="1037"/>
      <c r="AW23" s="1037"/>
      <c r="AX23" s="1037"/>
      <c r="AY23" s="1038"/>
      <c r="AZ23" s="1039" t="s">
        <v>64</v>
      </c>
      <c r="BA23" s="1040"/>
      <c r="BB23" s="1040"/>
      <c r="BC23" s="1040"/>
      <c r="BD23" s="1041"/>
      <c r="BE23" s="92"/>
      <c r="BF23" s="92"/>
      <c r="BG23" s="92"/>
      <c r="BH23" s="92"/>
      <c r="BI23" s="92"/>
      <c r="BJ23" s="92"/>
      <c r="BK23" s="92"/>
      <c r="BL23" s="92"/>
      <c r="BM23" s="92"/>
      <c r="BN23" s="92"/>
      <c r="BO23" s="92"/>
      <c r="BP23" s="92"/>
      <c r="BQ23" s="97">
        <v>17</v>
      </c>
      <c r="BR23" s="98"/>
      <c r="BS23" s="975"/>
      <c r="BT23" s="976"/>
      <c r="BU23" s="976"/>
      <c r="BV23" s="976"/>
      <c r="BW23" s="976"/>
      <c r="BX23" s="976"/>
      <c r="BY23" s="976"/>
      <c r="BZ23" s="976"/>
      <c r="CA23" s="976"/>
      <c r="CB23" s="976"/>
      <c r="CC23" s="976"/>
      <c r="CD23" s="976"/>
      <c r="CE23" s="976"/>
      <c r="CF23" s="976"/>
      <c r="CG23" s="991"/>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93"/>
    </row>
    <row r="24" spans="1:131" s="94" customFormat="1" ht="26.25" customHeight="1" x14ac:dyDescent="0.2">
      <c r="A24" s="1035" t="s">
        <v>329</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7">
        <v>18</v>
      </c>
      <c r="BR24" s="98"/>
      <c r="BS24" s="975"/>
      <c r="BT24" s="976"/>
      <c r="BU24" s="976"/>
      <c r="BV24" s="976"/>
      <c r="BW24" s="976"/>
      <c r="BX24" s="976"/>
      <c r="BY24" s="976"/>
      <c r="BZ24" s="976"/>
      <c r="CA24" s="976"/>
      <c r="CB24" s="976"/>
      <c r="CC24" s="976"/>
      <c r="CD24" s="976"/>
      <c r="CE24" s="976"/>
      <c r="CF24" s="976"/>
      <c r="CG24" s="991"/>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93"/>
    </row>
    <row r="25" spans="1:131" ht="26.25" customHeight="1" thickBot="1" x14ac:dyDescent="0.25">
      <c r="A25" s="1034" t="s">
        <v>330</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0"/>
      <c r="BP25" s="100"/>
      <c r="BQ25" s="97">
        <v>19</v>
      </c>
      <c r="BR25" s="98"/>
      <c r="BS25" s="975"/>
      <c r="BT25" s="976"/>
      <c r="BU25" s="976"/>
      <c r="BV25" s="976"/>
      <c r="BW25" s="976"/>
      <c r="BX25" s="976"/>
      <c r="BY25" s="976"/>
      <c r="BZ25" s="976"/>
      <c r="CA25" s="976"/>
      <c r="CB25" s="976"/>
      <c r="CC25" s="976"/>
      <c r="CD25" s="976"/>
      <c r="CE25" s="976"/>
      <c r="CF25" s="976"/>
      <c r="CG25" s="991"/>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89"/>
    </row>
    <row r="26" spans="1:131" ht="26.25" customHeight="1" x14ac:dyDescent="0.2">
      <c r="A26" s="978" t="s">
        <v>302</v>
      </c>
      <c r="B26" s="979"/>
      <c r="C26" s="979"/>
      <c r="D26" s="979"/>
      <c r="E26" s="979"/>
      <c r="F26" s="979"/>
      <c r="G26" s="979"/>
      <c r="H26" s="979"/>
      <c r="I26" s="979"/>
      <c r="J26" s="979"/>
      <c r="K26" s="979"/>
      <c r="L26" s="979"/>
      <c r="M26" s="979"/>
      <c r="N26" s="979"/>
      <c r="O26" s="979"/>
      <c r="P26" s="980"/>
      <c r="Q26" s="964" t="s">
        <v>331</v>
      </c>
      <c r="R26" s="965"/>
      <c r="S26" s="965"/>
      <c r="T26" s="965"/>
      <c r="U26" s="966"/>
      <c r="V26" s="964" t="s">
        <v>332</v>
      </c>
      <c r="W26" s="965"/>
      <c r="X26" s="965"/>
      <c r="Y26" s="965"/>
      <c r="Z26" s="966"/>
      <c r="AA26" s="964" t="s">
        <v>333</v>
      </c>
      <c r="AB26" s="965"/>
      <c r="AC26" s="965"/>
      <c r="AD26" s="965"/>
      <c r="AE26" s="965"/>
      <c r="AF26" s="1030" t="s">
        <v>334</v>
      </c>
      <c r="AG26" s="985"/>
      <c r="AH26" s="985"/>
      <c r="AI26" s="985"/>
      <c r="AJ26" s="1031"/>
      <c r="AK26" s="965" t="s">
        <v>335</v>
      </c>
      <c r="AL26" s="965"/>
      <c r="AM26" s="965"/>
      <c r="AN26" s="965"/>
      <c r="AO26" s="966"/>
      <c r="AP26" s="964" t="s">
        <v>336</v>
      </c>
      <c r="AQ26" s="965"/>
      <c r="AR26" s="965"/>
      <c r="AS26" s="965"/>
      <c r="AT26" s="966"/>
      <c r="AU26" s="964" t="s">
        <v>337</v>
      </c>
      <c r="AV26" s="965"/>
      <c r="AW26" s="965"/>
      <c r="AX26" s="965"/>
      <c r="AY26" s="966"/>
      <c r="AZ26" s="964" t="s">
        <v>338</v>
      </c>
      <c r="BA26" s="965"/>
      <c r="BB26" s="965"/>
      <c r="BC26" s="965"/>
      <c r="BD26" s="966"/>
      <c r="BE26" s="964" t="s">
        <v>309</v>
      </c>
      <c r="BF26" s="965"/>
      <c r="BG26" s="965"/>
      <c r="BH26" s="965"/>
      <c r="BI26" s="970"/>
      <c r="BJ26" s="91"/>
      <c r="BK26" s="91"/>
      <c r="BL26" s="91"/>
      <c r="BM26" s="91"/>
      <c r="BN26" s="91"/>
      <c r="BO26" s="100"/>
      <c r="BP26" s="100"/>
      <c r="BQ26" s="97">
        <v>20</v>
      </c>
      <c r="BR26" s="98"/>
      <c r="BS26" s="975"/>
      <c r="BT26" s="976"/>
      <c r="BU26" s="976"/>
      <c r="BV26" s="976"/>
      <c r="BW26" s="976"/>
      <c r="BX26" s="976"/>
      <c r="BY26" s="976"/>
      <c r="BZ26" s="976"/>
      <c r="CA26" s="976"/>
      <c r="CB26" s="976"/>
      <c r="CC26" s="976"/>
      <c r="CD26" s="976"/>
      <c r="CE26" s="976"/>
      <c r="CF26" s="976"/>
      <c r="CG26" s="991"/>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89"/>
    </row>
    <row r="27" spans="1:131" ht="26.25" customHeight="1" thickBot="1" x14ac:dyDescent="0.25">
      <c r="A27" s="981"/>
      <c r="B27" s="982"/>
      <c r="C27" s="982"/>
      <c r="D27" s="982"/>
      <c r="E27" s="982"/>
      <c r="F27" s="982"/>
      <c r="G27" s="982"/>
      <c r="H27" s="982"/>
      <c r="I27" s="982"/>
      <c r="J27" s="982"/>
      <c r="K27" s="982"/>
      <c r="L27" s="982"/>
      <c r="M27" s="982"/>
      <c r="N27" s="982"/>
      <c r="O27" s="982"/>
      <c r="P27" s="983"/>
      <c r="Q27" s="967"/>
      <c r="R27" s="968"/>
      <c r="S27" s="968"/>
      <c r="T27" s="968"/>
      <c r="U27" s="969"/>
      <c r="V27" s="967"/>
      <c r="W27" s="968"/>
      <c r="X27" s="968"/>
      <c r="Y27" s="968"/>
      <c r="Z27" s="969"/>
      <c r="AA27" s="967"/>
      <c r="AB27" s="968"/>
      <c r="AC27" s="968"/>
      <c r="AD27" s="968"/>
      <c r="AE27" s="968"/>
      <c r="AF27" s="1032"/>
      <c r="AG27" s="988"/>
      <c r="AH27" s="988"/>
      <c r="AI27" s="988"/>
      <c r="AJ27" s="1033"/>
      <c r="AK27" s="968"/>
      <c r="AL27" s="968"/>
      <c r="AM27" s="968"/>
      <c r="AN27" s="968"/>
      <c r="AO27" s="969"/>
      <c r="AP27" s="967"/>
      <c r="AQ27" s="968"/>
      <c r="AR27" s="968"/>
      <c r="AS27" s="968"/>
      <c r="AT27" s="969"/>
      <c r="AU27" s="967"/>
      <c r="AV27" s="968"/>
      <c r="AW27" s="968"/>
      <c r="AX27" s="968"/>
      <c r="AY27" s="969"/>
      <c r="AZ27" s="967"/>
      <c r="BA27" s="968"/>
      <c r="BB27" s="968"/>
      <c r="BC27" s="968"/>
      <c r="BD27" s="969"/>
      <c r="BE27" s="967"/>
      <c r="BF27" s="968"/>
      <c r="BG27" s="968"/>
      <c r="BH27" s="968"/>
      <c r="BI27" s="971"/>
      <c r="BJ27" s="91"/>
      <c r="BK27" s="91"/>
      <c r="BL27" s="91"/>
      <c r="BM27" s="91"/>
      <c r="BN27" s="91"/>
      <c r="BO27" s="100"/>
      <c r="BP27" s="100"/>
      <c r="BQ27" s="97">
        <v>21</v>
      </c>
      <c r="BR27" s="98"/>
      <c r="BS27" s="975"/>
      <c r="BT27" s="976"/>
      <c r="BU27" s="976"/>
      <c r="BV27" s="976"/>
      <c r="BW27" s="976"/>
      <c r="BX27" s="976"/>
      <c r="BY27" s="976"/>
      <c r="BZ27" s="976"/>
      <c r="CA27" s="976"/>
      <c r="CB27" s="976"/>
      <c r="CC27" s="976"/>
      <c r="CD27" s="976"/>
      <c r="CE27" s="976"/>
      <c r="CF27" s="976"/>
      <c r="CG27" s="991"/>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89"/>
    </row>
    <row r="28" spans="1:131" ht="26.25" customHeight="1" thickTop="1" x14ac:dyDescent="0.2">
      <c r="A28" s="101">
        <v>1</v>
      </c>
      <c r="B28" s="1019" t="s">
        <v>339</v>
      </c>
      <c r="C28" s="1020"/>
      <c r="D28" s="1020"/>
      <c r="E28" s="1020"/>
      <c r="F28" s="1020"/>
      <c r="G28" s="1020"/>
      <c r="H28" s="1020"/>
      <c r="I28" s="1020"/>
      <c r="J28" s="1020"/>
      <c r="K28" s="1020"/>
      <c r="L28" s="1020"/>
      <c r="M28" s="1020"/>
      <c r="N28" s="1020"/>
      <c r="O28" s="1020"/>
      <c r="P28" s="1021"/>
      <c r="Q28" s="1022">
        <v>2357</v>
      </c>
      <c r="R28" s="1023"/>
      <c r="S28" s="1023"/>
      <c r="T28" s="1023"/>
      <c r="U28" s="1023"/>
      <c r="V28" s="1023">
        <v>2234</v>
      </c>
      <c r="W28" s="1023"/>
      <c r="X28" s="1023"/>
      <c r="Y28" s="1023"/>
      <c r="Z28" s="1023"/>
      <c r="AA28" s="1023">
        <v>123</v>
      </c>
      <c r="AB28" s="1023"/>
      <c r="AC28" s="1023"/>
      <c r="AD28" s="1023"/>
      <c r="AE28" s="1024"/>
      <c r="AF28" s="1025">
        <v>123</v>
      </c>
      <c r="AG28" s="1023"/>
      <c r="AH28" s="1023"/>
      <c r="AI28" s="1023"/>
      <c r="AJ28" s="1026"/>
      <c r="AK28" s="1027">
        <v>151</v>
      </c>
      <c r="AL28" s="1028"/>
      <c r="AM28" s="1028"/>
      <c r="AN28" s="1028"/>
      <c r="AO28" s="1028"/>
      <c r="AP28" s="1028" t="s">
        <v>321</v>
      </c>
      <c r="AQ28" s="1028"/>
      <c r="AR28" s="1028"/>
      <c r="AS28" s="1028"/>
      <c r="AT28" s="1028"/>
      <c r="AU28" s="1028" t="s">
        <v>321</v>
      </c>
      <c r="AV28" s="1028"/>
      <c r="AW28" s="1028"/>
      <c r="AX28" s="1028"/>
      <c r="AY28" s="1028"/>
      <c r="AZ28" s="1029" t="s">
        <v>321</v>
      </c>
      <c r="BA28" s="1029"/>
      <c r="BB28" s="1029"/>
      <c r="BC28" s="1029"/>
      <c r="BD28" s="1029"/>
      <c r="BE28" s="1017"/>
      <c r="BF28" s="1017"/>
      <c r="BG28" s="1017"/>
      <c r="BH28" s="1017"/>
      <c r="BI28" s="1018"/>
      <c r="BJ28" s="91"/>
      <c r="BK28" s="91"/>
      <c r="BL28" s="91"/>
      <c r="BM28" s="91"/>
      <c r="BN28" s="91"/>
      <c r="BO28" s="100"/>
      <c r="BP28" s="100"/>
      <c r="BQ28" s="97">
        <v>22</v>
      </c>
      <c r="BR28" s="98"/>
      <c r="BS28" s="975"/>
      <c r="BT28" s="976"/>
      <c r="BU28" s="976"/>
      <c r="BV28" s="976"/>
      <c r="BW28" s="976"/>
      <c r="BX28" s="976"/>
      <c r="BY28" s="976"/>
      <c r="BZ28" s="976"/>
      <c r="CA28" s="976"/>
      <c r="CB28" s="976"/>
      <c r="CC28" s="976"/>
      <c r="CD28" s="976"/>
      <c r="CE28" s="976"/>
      <c r="CF28" s="976"/>
      <c r="CG28" s="991"/>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89"/>
    </row>
    <row r="29" spans="1:131" ht="26.25" customHeight="1" x14ac:dyDescent="0.2">
      <c r="A29" s="101">
        <v>2</v>
      </c>
      <c r="B29" s="1005" t="s">
        <v>340</v>
      </c>
      <c r="C29" s="1006"/>
      <c r="D29" s="1006"/>
      <c r="E29" s="1006"/>
      <c r="F29" s="1006"/>
      <c r="G29" s="1006"/>
      <c r="H29" s="1006"/>
      <c r="I29" s="1006"/>
      <c r="J29" s="1006"/>
      <c r="K29" s="1006"/>
      <c r="L29" s="1006"/>
      <c r="M29" s="1006"/>
      <c r="N29" s="1006"/>
      <c r="O29" s="1006"/>
      <c r="P29" s="1007"/>
      <c r="Q29" s="1013">
        <v>2868</v>
      </c>
      <c r="R29" s="1014"/>
      <c r="S29" s="1014"/>
      <c r="T29" s="1014"/>
      <c r="U29" s="1014"/>
      <c r="V29" s="1014">
        <v>2751</v>
      </c>
      <c r="W29" s="1014"/>
      <c r="X29" s="1014"/>
      <c r="Y29" s="1014"/>
      <c r="Z29" s="1014"/>
      <c r="AA29" s="1014">
        <v>118</v>
      </c>
      <c r="AB29" s="1014"/>
      <c r="AC29" s="1014"/>
      <c r="AD29" s="1014"/>
      <c r="AE29" s="1015"/>
      <c r="AF29" s="1010">
        <v>118</v>
      </c>
      <c r="AG29" s="1011"/>
      <c r="AH29" s="1011"/>
      <c r="AI29" s="1011"/>
      <c r="AJ29" s="1012"/>
      <c r="AK29" s="955">
        <v>403</v>
      </c>
      <c r="AL29" s="946"/>
      <c r="AM29" s="946"/>
      <c r="AN29" s="946"/>
      <c r="AO29" s="946"/>
      <c r="AP29" s="946" t="s">
        <v>321</v>
      </c>
      <c r="AQ29" s="946"/>
      <c r="AR29" s="946"/>
      <c r="AS29" s="946"/>
      <c r="AT29" s="946"/>
      <c r="AU29" s="946" t="s">
        <v>321</v>
      </c>
      <c r="AV29" s="946"/>
      <c r="AW29" s="946"/>
      <c r="AX29" s="946"/>
      <c r="AY29" s="946"/>
      <c r="AZ29" s="1016" t="s">
        <v>321</v>
      </c>
      <c r="BA29" s="1016"/>
      <c r="BB29" s="1016"/>
      <c r="BC29" s="1016"/>
      <c r="BD29" s="1016"/>
      <c r="BE29" s="947"/>
      <c r="BF29" s="947"/>
      <c r="BG29" s="947"/>
      <c r="BH29" s="947"/>
      <c r="BI29" s="948"/>
      <c r="BJ29" s="91"/>
      <c r="BK29" s="91"/>
      <c r="BL29" s="91"/>
      <c r="BM29" s="91"/>
      <c r="BN29" s="91"/>
      <c r="BO29" s="100"/>
      <c r="BP29" s="100"/>
      <c r="BQ29" s="97">
        <v>23</v>
      </c>
      <c r="BR29" s="98"/>
      <c r="BS29" s="975"/>
      <c r="BT29" s="976"/>
      <c r="BU29" s="976"/>
      <c r="BV29" s="976"/>
      <c r="BW29" s="976"/>
      <c r="BX29" s="976"/>
      <c r="BY29" s="976"/>
      <c r="BZ29" s="976"/>
      <c r="CA29" s="976"/>
      <c r="CB29" s="976"/>
      <c r="CC29" s="976"/>
      <c r="CD29" s="976"/>
      <c r="CE29" s="976"/>
      <c r="CF29" s="976"/>
      <c r="CG29" s="991"/>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89"/>
    </row>
    <row r="30" spans="1:131" ht="26.25" customHeight="1" x14ac:dyDescent="0.2">
      <c r="A30" s="101">
        <v>3</v>
      </c>
      <c r="B30" s="1005" t="s">
        <v>341</v>
      </c>
      <c r="C30" s="1006"/>
      <c r="D30" s="1006"/>
      <c r="E30" s="1006"/>
      <c r="F30" s="1006"/>
      <c r="G30" s="1006"/>
      <c r="H30" s="1006"/>
      <c r="I30" s="1006"/>
      <c r="J30" s="1006"/>
      <c r="K30" s="1006"/>
      <c r="L30" s="1006"/>
      <c r="M30" s="1006"/>
      <c r="N30" s="1006"/>
      <c r="O30" s="1006"/>
      <c r="P30" s="1007"/>
      <c r="Q30" s="1013">
        <v>323</v>
      </c>
      <c r="R30" s="1014"/>
      <c r="S30" s="1014"/>
      <c r="T30" s="1014"/>
      <c r="U30" s="1014"/>
      <c r="V30" s="1014">
        <v>297</v>
      </c>
      <c r="W30" s="1014"/>
      <c r="X30" s="1014"/>
      <c r="Y30" s="1014"/>
      <c r="Z30" s="1014"/>
      <c r="AA30" s="1014">
        <v>26</v>
      </c>
      <c r="AB30" s="1014"/>
      <c r="AC30" s="1014"/>
      <c r="AD30" s="1014"/>
      <c r="AE30" s="1015"/>
      <c r="AF30" s="1010">
        <v>26</v>
      </c>
      <c r="AG30" s="1011"/>
      <c r="AH30" s="1011"/>
      <c r="AI30" s="1011"/>
      <c r="AJ30" s="1012"/>
      <c r="AK30" s="955">
        <v>89</v>
      </c>
      <c r="AL30" s="946"/>
      <c r="AM30" s="946"/>
      <c r="AN30" s="946"/>
      <c r="AO30" s="946"/>
      <c r="AP30" s="946" t="s">
        <v>321</v>
      </c>
      <c r="AQ30" s="946"/>
      <c r="AR30" s="946"/>
      <c r="AS30" s="946"/>
      <c r="AT30" s="946"/>
      <c r="AU30" s="946" t="s">
        <v>321</v>
      </c>
      <c r="AV30" s="946"/>
      <c r="AW30" s="946"/>
      <c r="AX30" s="946"/>
      <c r="AY30" s="946"/>
      <c r="AZ30" s="1016" t="s">
        <v>321</v>
      </c>
      <c r="BA30" s="1016"/>
      <c r="BB30" s="1016"/>
      <c r="BC30" s="1016"/>
      <c r="BD30" s="1016"/>
      <c r="BE30" s="947"/>
      <c r="BF30" s="947"/>
      <c r="BG30" s="947"/>
      <c r="BH30" s="947"/>
      <c r="BI30" s="948"/>
      <c r="BJ30" s="91"/>
      <c r="BK30" s="91"/>
      <c r="BL30" s="91"/>
      <c r="BM30" s="91"/>
      <c r="BN30" s="91"/>
      <c r="BO30" s="100"/>
      <c r="BP30" s="100"/>
      <c r="BQ30" s="97">
        <v>24</v>
      </c>
      <c r="BR30" s="98"/>
      <c r="BS30" s="975"/>
      <c r="BT30" s="976"/>
      <c r="BU30" s="976"/>
      <c r="BV30" s="976"/>
      <c r="BW30" s="976"/>
      <c r="BX30" s="976"/>
      <c r="BY30" s="976"/>
      <c r="BZ30" s="976"/>
      <c r="CA30" s="976"/>
      <c r="CB30" s="976"/>
      <c r="CC30" s="976"/>
      <c r="CD30" s="976"/>
      <c r="CE30" s="976"/>
      <c r="CF30" s="976"/>
      <c r="CG30" s="991"/>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89"/>
    </row>
    <row r="31" spans="1:131" ht="26.25" customHeight="1" x14ac:dyDescent="0.2">
      <c r="A31" s="101">
        <v>4</v>
      </c>
      <c r="B31" s="1005" t="s">
        <v>342</v>
      </c>
      <c r="C31" s="1006"/>
      <c r="D31" s="1006"/>
      <c r="E31" s="1006"/>
      <c r="F31" s="1006"/>
      <c r="G31" s="1006"/>
      <c r="H31" s="1006"/>
      <c r="I31" s="1006"/>
      <c r="J31" s="1006"/>
      <c r="K31" s="1006"/>
      <c r="L31" s="1006"/>
      <c r="M31" s="1006"/>
      <c r="N31" s="1006"/>
      <c r="O31" s="1006"/>
      <c r="P31" s="1007"/>
      <c r="Q31" s="1013">
        <v>376</v>
      </c>
      <c r="R31" s="1014"/>
      <c r="S31" s="1014"/>
      <c r="T31" s="1014"/>
      <c r="U31" s="1014"/>
      <c r="V31" s="1014">
        <v>351</v>
      </c>
      <c r="W31" s="1014"/>
      <c r="X31" s="1014"/>
      <c r="Y31" s="1014"/>
      <c r="Z31" s="1014"/>
      <c r="AA31" s="1014">
        <v>25</v>
      </c>
      <c r="AB31" s="1014"/>
      <c r="AC31" s="1014"/>
      <c r="AD31" s="1014"/>
      <c r="AE31" s="1015"/>
      <c r="AF31" s="1010">
        <v>646</v>
      </c>
      <c r="AG31" s="1011"/>
      <c r="AH31" s="1011"/>
      <c r="AI31" s="1011"/>
      <c r="AJ31" s="1012"/>
      <c r="AK31" s="955">
        <v>64</v>
      </c>
      <c r="AL31" s="946"/>
      <c r="AM31" s="946"/>
      <c r="AN31" s="946"/>
      <c r="AO31" s="946"/>
      <c r="AP31" s="946">
        <v>757</v>
      </c>
      <c r="AQ31" s="946"/>
      <c r="AR31" s="946"/>
      <c r="AS31" s="946"/>
      <c r="AT31" s="946"/>
      <c r="AU31" s="946">
        <v>302</v>
      </c>
      <c r="AV31" s="946"/>
      <c r="AW31" s="946"/>
      <c r="AX31" s="946"/>
      <c r="AY31" s="946"/>
      <c r="AZ31" s="1016" t="s">
        <v>321</v>
      </c>
      <c r="BA31" s="1016"/>
      <c r="BB31" s="1016"/>
      <c r="BC31" s="1016"/>
      <c r="BD31" s="1016"/>
      <c r="BE31" s="947" t="s">
        <v>343</v>
      </c>
      <c r="BF31" s="947"/>
      <c r="BG31" s="947"/>
      <c r="BH31" s="947"/>
      <c r="BI31" s="948"/>
      <c r="BJ31" s="91"/>
      <c r="BK31" s="91"/>
      <c r="BL31" s="91"/>
      <c r="BM31" s="91"/>
      <c r="BN31" s="91"/>
      <c r="BO31" s="100"/>
      <c r="BP31" s="100"/>
      <c r="BQ31" s="97">
        <v>25</v>
      </c>
      <c r="BR31" s="98"/>
      <c r="BS31" s="975"/>
      <c r="BT31" s="976"/>
      <c r="BU31" s="976"/>
      <c r="BV31" s="976"/>
      <c r="BW31" s="976"/>
      <c r="BX31" s="976"/>
      <c r="BY31" s="976"/>
      <c r="BZ31" s="976"/>
      <c r="CA31" s="976"/>
      <c r="CB31" s="976"/>
      <c r="CC31" s="976"/>
      <c r="CD31" s="976"/>
      <c r="CE31" s="976"/>
      <c r="CF31" s="976"/>
      <c r="CG31" s="991"/>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89"/>
    </row>
    <row r="32" spans="1:131" ht="26.25" customHeight="1" x14ac:dyDescent="0.2">
      <c r="A32" s="101">
        <v>5</v>
      </c>
      <c r="B32" s="1005" t="s">
        <v>344</v>
      </c>
      <c r="C32" s="1006"/>
      <c r="D32" s="1006"/>
      <c r="E32" s="1006"/>
      <c r="F32" s="1006"/>
      <c r="G32" s="1006"/>
      <c r="H32" s="1006"/>
      <c r="I32" s="1006"/>
      <c r="J32" s="1006"/>
      <c r="K32" s="1006"/>
      <c r="L32" s="1006"/>
      <c r="M32" s="1006"/>
      <c r="N32" s="1006"/>
      <c r="O32" s="1006"/>
      <c r="P32" s="1007"/>
      <c r="Q32" s="1013">
        <v>840</v>
      </c>
      <c r="R32" s="1014"/>
      <c r="S32" s="1014"/>
      <c r="T32" s="1014"/>
      <c r="U32" s="1014"/>
      <c r="V32" s="1014">
        <v>809</v>
      </c>
      <c r="W32" s="1014"/>
      <c r="X32" s="1014"/>
      <c r="Y32" s="1014"/>
      <c r="Z32" s="1014"/>
      <c r="AA32" s="1014">
        <v>31</v>
      </c>
      <c r="AB32" s="1014"/>
      <c r="AC32" s="1014"/>
      <c r="AD32" s="1014"/>
      <c r="AE32" s="1015"/>
      <c r="AF32" s="1010">
        <v>31</v>
      </c>
      <c r="AG32" s="1011"/>
      <c r="AH32" s="1011"/>
      <c r="AI32" s="1011"/>
      <c r="AJ32" s="1012"/>
      <c r="AK32" s="955">
        <v>435</v>
      </c>
      <c r="AL32" s="946"/>
      <c r="AM32" s="946"/>
      <c r="AN32" s="946"/>
      <c r="AO32" s="946"/>
      <c r="AP32" s="946">
        <v>2875</v>
      </c>
      <c r="AQ32" s="946"/>
      <c r="AR32" s="946"/>
      <c r="AS32" s="946"/>
      <c r="AT32" s="946"/>
      <c r="AU32" s="946">
        <v>2570</v>
      </c>
      <c r="AV32" s="946"/>
      <c r="AW32" s="946"/>
      <c r="AX32" s="946"/>
      <c r="AY32" s="946"/>
      <c r="AZ32" s="1016" t="s">
        <v>321</v>
      </c>
      <c r="BA32" s="1016"/>
      <c r="BB32" s="1016"/>
      <c r="BC32" s="1016"/>
      <c r="BD32" s="1016"/>
      <c r="BE32" s="947" t="s">
        <v>345</v>
      </c>
      <c r="BF32" s="947"/>
      <c r="BG32" s="947"/>
      <c r="BH32" s="947"/>
      <c r="BI32" s="948"/>
      <c r="BJ32" s="91"/>
      <c r="BK32" s="91"/>
      <c r="BL32" s="91"/>
      <c r="BM32" s="91"/>
      <c r="BN32" s="91"/>
      <c r="BO32" s="100"/>
      <c r="BP32" s="100"/>
      <c r="BQ32" s="97">
        <v>26</v>
      </c>
      <c r="BR32" s="98"/>
      <c r="BS32" s="975"/>
      <c r="BT32" s="976"/>
      <c r="BU32" s="976"/>
      <c r="BV32" s="976"/>
      <c r="BW32" s="976"/>
      <c r="BX32" s="976"/>
      <c r="BY32" s="976"/>
      <c r="BZ32" s="976"/>
      <c r="CA32" s="976"/>
      <c r="CB32" s="976"/>
      <c r="CC32" s="976"/>
      <c r="CD32" s="976"/>
      <c r="CE32" s="976"/>
      <c r="CF32" s="976"/>
      <c r="CG32" s="991"/>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89"/>
    </row>
    <row r="33" spans="1:131" ht="26.25" customHeight="1" x14ac:dyDescent="0.2">
      <c r="A33" s="101">
        <v>6</v>
      </c>
      <c r="B33" s="1005"/>
      <c r="C33" s="1006"/>
      <c r="D33" s="1006"/>
      <c r="E33" s="1006"/>
      <c r="F33" s="1006"/>
      <c r="G33" s="1006"/>
      <c r="H33" s="1006"/>
      <c r="I33" s="1006"/>
      <c r="J33" s="1006"/>
      <c r="K33" s="1006"/>
      <c r="L33" s="1006"/>
      <c r="M33" s="1006"/>
      <c r="N33" s="1006"/>
      <c r="O33" s="1006"/>
      <c r="P33" s="1007"/>
      <c r="Q33" s="1013"/>
      <c r="R33" s="1014"/>
      <c r="S33" s="1014"/>
      <c r="T33" s="1014"/>
      <c r="U33" s="1014"/>
      <c r="V33" s="1014"/>
      <c r="W33" s="1014"/>
      <c r="X33" s="1014"/>
      <c r="Y33" s="1014"/>
      <c r="Z33" s="1014"/>
      <c r="AA33" s="1014"/>
      <c r="AB33" s="1014"/>
      <c r="AC33" s="1014"/>
      <c r="AD33" s="1014"/>
      <c r="AE33" s="1015"/>
      <c r="AF33" s="1010"/>
      <c r="AG33" s="1011"/>
      <c r="AH33" s="1011"/>
      <c r="AI33" s="1011"/>
      <c r="AJ33" s="1012"/>
      <c r="AK33" s="955"/>
      <c r="AL33" s="946"/>
      <c r="AM33" s="946"/>
      <c r="AN33" s="946"/>
      <c r="AO33" s="946"/>
      <c r="AP33" s="946"/>
      <c r="AQ33" s="946"/>
      <c r="AR33" s="946"/>
      <c r="AS33" s="946"/>
      <c r="AT33" s="946"/>
      <c r="AU33" s="946"/>
      <c r="AV33" s="946"/>
      <c r="AW33" s="946"/>
      <c r="AX33" s="946"/>
      <c r="AY33" s="946"/>
      <c r="AZ33" s="1016"/>
      <c r="BA33" s="1016"/>
      <c r="BB33" s="1016"/>
      <c r="BC33" s="1016"/>
      <c r="BD33" s="1016"/>
      <c r="BE33" s="947"/>
      <c r="BF33" s="947"/>
      <c r="BG33" s="947"/>
      <c r="BH33" s="947"/>
      <c r="BI33" s="948"/>
      <c r="BJ33" s="91"/>
      <c r="BK33" s="91"/>
      <c r="BL33" s="91"/>
      <c r="BM33" s="91"/>
      <c r="BN33" s="91"/>
      <c r="BO33" s="100"/>
      <c r="BP33" s="100"/>
      <c r="BQ33" s="97">
        <v>27</v>
      </c>
      <c r="BR33" s="98"/>
      <c r="BS33" s="975"/>
      <c r="BT33" s="976"/>
      <c r="BU33" s="976"/>
      <c r="BV33" s="976"/>
      <c r="BW33" s="976"/>
      <c r="BX33" s="976"/>
      <c r="BY33" s="976"/>
      <c r="BZ33" s="976"/>
      <c r="CA33" s="976"/>
      <c r="CB33" s="976"/>
      <c r="CC33" s="976"/>
      <c r="CD33" s="976"/>
      <c r="CE33" s="976"/>
      <c r="CF33" s="976"/>
      <c r="CG33" s="991"/>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89"/>
    </row>
    <row r="34" spans="1:131" ht="26.25" customHeight="1" x14ac:dyDescent="0.2">
      <c r="A34" s="101">
        <v>7</v>
      </c>
      <c r="B34" s="1005"/>
      <c r="C34" s="1006"/>
      <c r="D34" s="1006"/>
      <c r="E34" s="1006"/>
      <c r="F34" s="1006"/>
      <c r="G34" s="1006"/>
      <c r="H34" s="1006"/>
      <c r="I34" s="1006"/>
      <c r="J34" s="1006"/>
      <c r="K34" s="1006"/>
      <c r="L34" s="1006"/>
      <c r="M34" s="1006"/>
      <c r="N34" s="1006"/>
      <c r="O34" s="1006"/>
      <c r="P34" s="1007"/>
      <c r="Q34" s="1013"/>
      <c r="R34" s="1014"/>
      <c r="S34" s="1014"/>
      <c r="T34" s="1014"/>
      <c r="U34" s="1014"/>
      <c r="V34" s="1014"/>
      <c r="W34" s="1014"/>
      <c r="X34" s="1014"/>
      <c r="Y34" s="1014"/>
      <c r="Z34" s="1014"/>
      <c r="AA34" s="1014"/>
      <c r="AB34" s="1014"/>
      <c r="AC34" s="1014"/>
      <c r="AD34" s="1014"/>
      <c r="AE34" s="1015"/>
      <c r="AF34" s="1010"/>
      <c r="AG34" s="1011"/>
      <c r="AH34" s="1011"/>
      <c r="AI34" s="1011"/>
      <c r="AJ34" s="1012"/>
      <c r="AK34" s="955"/>
      <c r="AL34" s="946"/>
      <c r="AM34" s="946"/>
      <c r="AN34" s="946"/>
      <c r="AO34" s="946"/>
      <c r="AP34" s="946"/>
      <c r="AQ34" s="946"/>
      <c r="AR34" s="946"/>
      <c r="AS34" s="946"/>
      <c r="AT34" s="946"/>
      <c r="AU34" s="946"/>
      <c r="AV34" s="946"/>
      <c r="AW34" s="946"/>
      <c r="AX34" s="946"/>
      <c r="AY34" s="946"/>
      <c r="AZ34" s="1016"/>
      <c r="BA34" s="1016"/>
      <c r="BB34" s="1016"/>
      <c r="BC34" s="1016"/>
      <c r="BD34" s="1016"/>
      <c r="BE34" s="947"/>
      <c r="BF34" s="947"/>
      <c r="BG34" s="947"/>
      <c r="BH34" s="947"/>
      <c r="BI34" s="948"/>
      <c r="BJ34" s="91"/>
      <c r="BK34" s="91"/>
      <c r="BL34" s="91"/>
      <c r="BM34" s="91"/>
      <c r="BN34" s="91"/>
      <c r="BO34" s="100"/>
      <c r="BP34" s="100"/>
      <c r="BQ34" s="97">
        <v>28</v>
      </c>
      <c r="BR34" s="98"/>
      <c r="BS34" s="975"/>
      <c r="BT34" s="976"/>
      <c r="BU34" s="976"/>
      <c r="BV34" s="976"/>
      <c r="BW34" s="976"/>
      <c r="BX34" s="976"/>
      <c r="BY34" s="976"/>
      <c r="BZ34" s="976"/>
      <c r="CA34" s="976"/>
      <c r="CB34" s="976"/>
      <c r="CC34" s="976"/>
      <c r="CD34" s="976"/>
      <c r="CE34" s="976"/>
      <c r="CF34" s="976"/>
      <c r="CG34" s="991"/>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89"/>
    </row>
    <row r="35" spans="1:131" ht="26.25" customHeight="1" x14ac:dyDescent="0.2">
      <c r="A35" s="101">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0"/>
      <c r="BP35" s="100"/>
      <c r="BQ35" s="97">
        <v>29</v>
      </c>
      <c r="BR35" s="98"/>
      <c r="BS35" s="975"/>
      <c r="BT35" s="976"/>
      <c r="BU35" s="976"/>
      <c r="BV35" s="976"/>
      <c r="BW35" s="976"/>
      <c r="BX35" s="976"/>
      <c r="BY35" s="976"/>
      <c r="BZ35" s="976"/>
      <c r="CA35" s="976"/>
      <c r="CB35" s="976"/>
      <c r="CC35" s="976"/>
      <c r="CD35" s="976"/>
      <c r="CE35" s="976"/>
      <c r="CF35" s="976"/>
      <c r="CG35" s="991"/>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89"/>
    </row>
    <row r="36" spans="1:131" ht="26.25" customHeight="1" x14ac:dyDescent="0.2">
      <c r="A36" s="101">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0"/>
      <c r="BP36" s="100"/>
      <c r="BQ36" s="97">
        <v>30</v>
      </c>
      <c r="BR36" s="98"/>
      <c r="BS36" s="975"/>
      <c r="BT36" s="976"/>
      <c r="BU36" s="976"/>
      <c r="BV36" s="976"/>
      <c r="BW36" s="976"/>
      <c r="BX36" s="976"/>
      <c r="BY36" s="976"/>
      <c r="BZ36" s="976"/>
      <c r="CA36" s="976"/>
      <c r="CB36" s="976"/>
      <c r="CC36" s="976"/>
      <c r="CD36" s="976"/>
      <c r="CE36" s="976"/>
      <c r="CF36" s="976"/>
      <c r="CG36" s="991"/>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89"/>
    </row>
    <row r="37" spans="1:131" ht="26.25" customHeight="1" x14ac:dyDescent="0.2">
      <c r="A37" s="101">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0"/>
      <c r="BP37" s="100"/>
      <c r="BQ37" s="97">
        <v>31</v>
      </c>
      <c r="BR37" s="98"/>
      <c r="BS37" s="975"/>
      <c r="BT37" s="976"/>
      <c r="BU37" s="976"/>
      <c r="BV37" s="976"/>
      <c r="BW37" s="976"/>
      <c r="BX37" s="976"/>
      <c r="BY37" s="976"/>
      <c r="BZ37" s="976"/>
      <c r="CA37" s="976"/>
      <c r="CB37" s="976"/>
      <c r="CC37" s="976"/>
      <c r="CD37" s="976"/>
      <c r="CE37" s="976"/>
      <c r="CF37" s="976"/>
      <c r="CG37" s="991"/>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89"/>
    </row>
    <row r="38" spans="1:131" ht="26.25" customHeight="1" x14ac:dyDescent="0.2">
      <c r="A38" s="101">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0"/>
      <c r="BP38" s="100"/>
      <c r="BQ38" s="97">
        <v>32</v>
      </c>
      <c r="BR38" s="98"/>
      <c r="BS38" s="975"/>
      <c r="BT38" s="976"/>
      <c r="BU38" s="976"/>
      <c r="BV38" s="976"/>
      <c r="BW38" s="976"/>
      <c r="BX38" s="976"/>
      <c r="BY38" s="976"/>
      <c r="BZ38" s="976"/>
      <c r="CA38" s="976"/>
      <c r="CB38" s="976"/>
      <c r="CC38" s="976"/>
      <c r="CD38" s="976"/>
      <c r="CE38" s="976"/>
      <c r="CF38" s="976"/>
      <c r="CG38" s="991"/>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89"/>
    </row>
    <row r="39" spans="1:131" ht="26.25" customHeight="1" x14ac:dyDescent="0.2">
      <c r="A39" s="101">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0"/>
      <c r="BP39" s="100"/>
      <c r="BQ39" s="97">
        <v>33</v>
      </c>
      <c r="BR39" s="98"/>
      <c r="BS39" s="975"/>
      <c r="BT39" s="976"/>
      <c r="BU39" s="976"/>
      <c r="BV39" s="976"/>
      <c r="BW39" s="976"/>
      <c r="BX39" s="976"/>
      <c r="BY39" s="976"/>
      <c r="BZ39" s="976"/>
      <c r="CA39" s="976"/>
      <c r="CB39" s="976"/>
      <c r="CC39" s="976"/>
      <c r="CD39" s="976"/>
      <c r="CE39" s="976"/>
      <c r="CF39" s="976"/>
      <c r="CG39" s="991"/>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89"/>
    </row>
    <row r="40" spans="1:131" ht="26.25" customHeight="1" x14ac:dyDescent="0.2">
      <c r="A40" s="97">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0"/>
      <c r="BP40" s="100"/>
      <c r="BQ40" s="97">
        <v>34</v>
      </c>
      <c r="BR40" s="98"/>
      <c r="BS40" s="975"/>
      <c r="BT40" s="976"/>
      <c r="BU40" s="976"/>
      <c r="BV40" s="976"/>
      <c r="BW40" s="976"/>
      <c r="BX40" s="976"/>
      <c r="BY40" s="976"/>
      <c r="BZ40" s="976"/>
      <c r="CA40" s="976"/>
      <c r="CB40" s="976"/>
      <c r="CC40" s="976"/>
      <c r="CD40" s="976"/>
      <c r="CE40" s="976"/>
      <c r="CF40" s="976"/>
      <c r="CG40" s="991"/>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89"/>
    </row>
    <row r="41" spans="1:131" ht="26.25" customHeight="1" x14ac:dyDescent="0.2">
      <c r="A41" s="97">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0"/>
      <c r="BP41" s="100"/>
      <c r="BQ41" s="97">
        <v>35</v>
      </c>
      <c r="BR41" s="98"/>
      <c r="BS41" s="975"/>
      <c r="BT41" s="976"/>
      <c r="BU41" s="976"/>
      <c r="BV41" s="976"/>
      <c r="BW41" s="976"/>
      <c r="BX41" s="976"/>
      <c r="BY41" s="976"/>
      <c r="BZ41" s="976"/>
      <c r="CA41" s="976"/>
      <c r="CB41" s="976"/>
      <c r="CC41" s="976"/>
      <c r="CD41" s="976"/>
      <c r="CE41" s="976"/>
      <c r="CF41" s="976"/>
      <c r="CG41" s="991"/>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89"/>
    </row>
    <row r="42" spans="1:131" ht="26.25" customHeight="1" x14ac:dyDescent="0.2">
      <c r="A42" s="97">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0"/>
      <c r="BP42" s="100"/>
      <c r="BQ42" s="97">
        <v>36</v>
      </c>
      <c r="BR42" s="98"/>
      <c r="BS42" s="975"/>
      <c r="BT42" s="976"/>
      <c r="BU42" s="976"/>
      <c r="BV42" s="976"/>
      <c r="BW42" s="976"/>
      <c r="BX42" s="976"/>
      <c r="BY42" s="976"/>
      <c r="BZ42" s="976"/>
      <c r="CA42" s="976"/>
      <c r="CB42" s="976"/>
      <c r="CC42" s="976"/>
      <c r="CD42" s="976"/>
      <c r="CE42" s="976"/>
      <c r="CF42" s="976"/>
      <c r="CG42" s="991"/>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89"/>
    </row>
    <row r="43" spans="1:131" ht="26.25" customHeight="1" x14ac:dyDescent="0.2">
      <c r="A43" s="97">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0"/>
      <c r="BP43" s="100"/>
      <c r="BQ43" s="97">
        <v>37</v>
      </c>
      <c r="BR43" s="98"/>
      <c r="BS43" s="975"/>
      <c r="BT43" s="976"/>
      <c r="BU43" s="976"/>
      <c r="BV43" s="976"/>
      <c r="BW43" s="976"/>
      <c r="BX43" s="976"/>
      <c r="BY43" s="976"/>
      <c r="BZ43" s="976"/>
      <c r="CA43" s="976"/>
      <c r="CB43" s="976"/>
      <c r="CC43" s="976"/>
      <c r="CD43" s="976"/>
      <c r="CE43" s="976"/>
      <c r="CF43" s="976"/>
      <c r="CG43" s="991"/>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89"/>
    </row>
    <row r="44" spans="1:131" ht="26.25" customHeight="1" x14ac:dyDescent="0.2">
      <c r="A44" s="97">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0"/>
      <c r="BP44" s="100"/>
      <c r="BQ44" s="97">
        <v>38</v>
      </c>
      <c r="BR44" s="98"/>
      <c r="BS44" s="975"/>
      <c r="BT44" s="976"/>
      <c r="BU44" s="976"/>
      <c r="BV44" s="976"/>
      <c r="BW44" s="976"/>
      <c r="BX44" s="976"/>
      <c r="BY44" s="976"/>
      <c r="BZ44" s="976"/>
      <c r="CA44" s="976"/>
      <c r="CB44" s="976"/>
      <c r="CC44" s="976"/>
      <c r="CD44" s="976"/>
      <c r="CE44" s="976"/>
      <c r="CF44" s="976"/>
      <c r="CG44" s="991"/>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89"/>
    </row>
    <row r="45" spans="1:131" ht="26.25" customHeight="1" x14ac:dyDescent="0.2">
      <c r="A45" s="97">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0"/>
      <c r="BP45" s="100"/>
      <c r="BQ45" s="97">
        <v>39</v>
      </c>
      <c r="BR45" s="98"/>
      <c r="BS45" s="975"/>
      <c r="BT45" s="976"/>
      <c r="BU45" s="976"/>
      <c r="BV45" s="976"/>
      <c r="BW45" s="976"/>
      <c r="BX45" s="976"/>
      <c r="BY45" s="976"/>
      <c r="BZ45" s="976"/>
      <c r="CA45" s="976"/>
      <c r="CB45" s="976"/>
      <c r="CC45" s="976"/>
      <c r="CD45" s="976"/>
      <c r="CE45" s="976"/>
      <c r="CF45" s="976"/>
      <c r="CG45" s="991"/>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89"/>
    </row>
    <row r="46" spans="1:131" ht="26.25" customHeight="1" x14ac:dyDescent="0.2">
      <c r="A46" s="97">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0"/>
      <c r="BP46" s="100"/>
      <c r="BQ46" s="97">
        <v>40</v>
      </c>
      <c r="BR46" s="98"/>
      <c r="BS46" s="975"/>
      <c r="BT46" s="976"/>
      <c r="BU46" s="976"/>
      <c r="BV46" s="976"/>
      <c r="BW46" s="976"/>
      <c r="BX46" s="976"/>
      <c r="BY46" s="976"/>
      <c r="BZ46" s="976"/>
      <c r="CA46" s="976"/>
      <c r="CB46" s="976"/>
      <c r="CC46" s="976"/>
      <c r="CD46" s="976"/>
      <c r="CE46" s="976"/>
      <c r="CF46" s="976"/>
      <c r="CG46" s="991"/>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89"/>
    </row>
    <row r="47" spans="1:131" ht="26.25" customHeight="1" x14ac:dyDescent="0.2">
      <c r="A47" s="97">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0"/>
      <c r="BP47" s="100"/>
      <c r="BQ47" s="97">
        <v>41</v>
      </c>
      <c r="BR47" s="98"/>
      <c r="BS47" s="975"/>
      <c r="BT47" s="976"/>
      <c r="BU47" s="976"/>
      <c r="BV47" s="976"/>
      <c r="BW47" s="976"/>
      <c r="BX47" s="976"/>
      <c r="BY47" s="976"/>
      <c r="BZ47" s="976"/>
      <c r="CA47" s="976"/>
      <c r="CB47" s="976"/>
      <c r="CC47" s="976"/>
      <c r="CD47" s="976"/>
      <c r="CE47" s="976"/>
      <c r="CF47" s="976"/>
      <c r="CG47" s="991"/>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89"/>
    </row>
    <row r="48" spans="1:131" ht="26.25" customHeight="1" x14ac:dyDescent="0.2">
      <c r="A48" s="97">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0"/>
      <c r="BP48" s="100"/>
      <c r="BQ48" s="97">
        <v>42</v>
      </c>
      <c r="BR48" s="98"/>
      <c r="BS48" s="975"/>
      <c r="BT48" s="976"/>
      <c r="BU48" s="976"/>
      <c r="BV48" s="976"/>
      <c r="BW48" s="976"/>
      <c r="BX48" s="976"/>
      <c r="BY48" s="976"/>
      <c r="BZ48" s="976"/>
      <c r="CA48" s="976"/>
      <c r="CB48" s="976"/>
      <c r="CC48" s="976"/>
      <c r="CD48" s="976"/>
      <c r="CE48" s="976"/>
      <c r="CF48" s="976"/>
      <c r="CG48" s="991"/>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89"/>
    </row>
    <row r="49" spans="1:131" ht="26.25" customHeight="1" x14ac:dyDescent="0.2">
      <c r="A49" s="97">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0"/>
      <c r="BP49" s="100"/>
      <c r="BQ49" s="97">
        <v>43</v>
      </c>
      <c r="BR49" s="98"/>
      <c r="BS49" s="975"/>
      <c r="BT49" s="976"/>
      <c r="BU49" s="976"/>
      <c r="BV49" s="976"/>
      <c r="BW49" s="976"/>
      <c r="BX49" s="976"/>
      <c r="BY49" s="976"/>
      <c r="BZ49" s="976"/>
      <c r="CA49" s="976"/>
      <c r="CB49" s="976"/>
      <c r="CC49" s="976"/>
      <c r="CD49" s="976"/>
      <c r="CE49" s="976"/>
      <c r="CF49" s="976"/>
      <c r="CG49" s="991"/>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89"/>
    </row>
    <row r="50" spans="1:131" ht="26.25" customHeight="1" x14ac:dyDescent="0.2">
      <c r="A50" s="97">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0"/>
      <c r="BP50" s="100"/>
      <c r="BQ50" s="97">
        <v>44</v>
      </c>
      <c r="BR50" s="98"/>
      <c r="BS50" s="975"/>
      <c r="BT50" s="976"/>
      <c r="BU50" s="976"/>
      <c r="BV50" s="976"/>
      <c r="BW50" s="976"/>
      <c r="BX50" s="976"/>
      <c r="BY50" s="976"/>
      <c r="BZ50" s="976"/>
      <c r="CA50" s="976"/>
      <c r="CB50" s="976"/>
      <c r="CC50" s="976"/>
      <c r="CD50" s="976"/>
      <c r="CE50" s="976"/>
      <c r="CF50" s="976"/>
      <c r="CG50" s="991"/>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89"/>
    </row>
    <row r="51" spans="1:131" ht="26.25" customHeight="1" x14ac:dyDescent="0.2">
      <c r="A51" s="97">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0"/>
      <c r="BP51" s="100"/>
      <c r="BQ51" s="97">
        <v>45</v>
      </c>
      <c r="BR51" s="98"/>
      <c r="BS51" s="975"/>
      <c r="BT51" s="976"/>
      <c r="BU51" s="976"/>
      <c r="BV51" s="976"/>
      <c r="BW51" s="976"/>
      <c r="BX51" s="976"/>
      <c r="BY51" s="976"/>
      <c r="BZ51" s="976"/>
      <c r="CA51" s="976"/>
      <c r="CB51" s="976"/>
      <c r="CC51" s="976"/>
      <c r="CD51" s="976"/>
      <c r="CE51" s="976"/>
      <c r="CF51" s="976"/>
      <c r="CG51" s="991"/>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89"/>
    </row>
    <row r="52" spans="1:131" ht="26.25" customHeight="1" x14ac:dyDescent="0.2">
      <c r="A52" s="97">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0"/>
      <c r="BP52" s="100"/>
      <c r="BQ52" s="97">
        <v>46</v>
      </c>
      <c r="BR52" s="98"/>
      <c r="BS52" s="975"/>
      <c r="BT52" s="976"/>
      <c r="BU52" s="976"/>
      <c r="BV52" s="976"/>
      <c r="BW52" s="976"/>
      <c r="BX52" s="976"/>
      <c r="BY52" s="976"/>
      <c r="BZ52" s="976"/>
      <c r="CA52" s="976"/>
      <c r="CB52" s="976"/>
      <c r="CC52" s="976"/>
      <c r="CD52" s="976"/>
      <c r="CE52" s="976"/>
      <c r="CF52" s="976"/>
      <c r="CG52" s="991"/>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89"/>
    </row>
    <row r="53" spans="1:131" ht="26.25" customHeight="1" x14ac:dyDescent="0.2">
      <c r="A53" s="97">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0"/>
      <c r="BP53" s="100"/>
      <c r="BQ53" s="97">
        <v>47</v>
      </c>
      <c r="BR53" s="98"/>
      <c r="BS53" s="975"/>
      <c r="BT53" s="976"/>
      <c r="BU53" s="976"/>
      <c r="BV53" s="976"/>
      <c r="BW53" s="976"/>
      <c r="BX53" s="976"/>
      <c r="BY53" s="976"/>
      <c r="BZ53" s="976"/>
      <c r="CA53" s="976"/>
      <c r="CB53" s="976"/>
      <c r="CC53" s="976"/>
      <c r="CD53" s="976"/>
      <c r="CE53" s="976"/>
      <c r="CF53" s="976"/>
      <c r="CG53" s="991"/>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89"/>
    </row>
    <row r="54" spans="1:131" ht="26.25" customHeight="1" x14ac:dyDescent="0.2">
      <c r="A54" s="97">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0"/>
      <c r="BP54" s="100"/>
      <c r="BQ54" s="97">
        <v>48</v>
      </c>
      <c r="BR54" s="98"/>
      <c r="BS54" s="975"/>
      <c r="BT54" s="976"/>
      <c r="BU54" s="976"/>
      <c r="BV54" s="976"/>
      <c r="BW54" s="976"/>
      <c r="BX54" s="976"/>
      <c r="BY54" s="976"/>
      <c r="BZ54" s="976"/>
      <c r="CA54" s="976"/>
      <c r="CB54" s="976"/>
      <c r="CC54" s="976"/>
      <c r="CD54" s="976"/>
      <c r="CE54" s="976"/>
      <c r="CF54" s="976"/>
      <c r="CG54" s="991"/>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89"/>
    </row>
    <row r="55" spans="1:131" ht="26.25" customHeight="1" x14ac:dyDescent="0.2">
      <c r="A55" s="97">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0"/>
      <c r="BP55" s="100"/>
      <c r="BQ55" s="97">
        <v>49</v>
      </c>
      <c r="BR55" s="98"/>
      <c r="BS55" s="975"/>
      <c r="BT55" s="976"/>
      <c r="BU55" s="976"/>
      <c r="BV55" s="976"/>
      <c r="BW55" s="976"/>
      <c r="BX55" s="976"/>
      <c r="BY55" s="976"/>
      <c r="BZ55" s="976"/>
      <c r="CA55" s="976"/>
      <c r="CB55" s="976"/>
      <c r="CC55" s="976"/>
      <c r="CD55" s="976"/>
      <c r="CE55" s="976"/>
      <c r="CF55" s="976"/>
      <c r="CG55" s="991"/>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89"/>
    </row>
    <row r="56" spans="1:131" ht="26.25" customHeight="1" x14ac:dyDescent="0.2">
      <c r="A56" s="97">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0"/>
      <c r="BP56" s="100"/>
      <c r="BQ56" s="97">
        <v>50</v>
      </c>
      <c r="BR56" s="98"/>
      <c r="BS56" s="975"/>
      <c r="BT56" s="976"/>
      <c r="BU56" s="976"/>
      <c r="BV56" s="976"/>
      <c r="BW56" s="976"/>
      <c r="BX56" s="976"/>
      <c r="BY56" s="976"/>
      <c r="BZ56" s="976"/>
      <c r="CA56" s="976"/>
      <c r="CB56" s="976"/>
      <c r="CC56" s="976"/>
      <c r="CD56" s="976"/>
      <c r="CE56" s="976"/>
      <c r="CF56" s="976"/>
      <c r="CG56" s="991"/>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89"/>
    </row>
    <row r="57" spans="1:131" ht="26.25" customHeight="1" x14ac:dyDescent="0.2">
      <c r="A57" s="97">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0"/>
      <c r="BP57" s="100"/>
      <c r="BQ57" s="97">
        <v>51</v>
      </c>
      <c r="BR57" s="98"/>
      <c r="BS57" s="975"/>
      <c r="BT57" s="976"/>
      <c r="BU57" s="976"/>
      <c r="BV57" s="976"/>
      <c r="BW57" s="976"/>
      <c r="BX57" s="976"/>
      <c r="BY57" s="976"/>
      <c r="BZ57" s="976"/>
      <c r="CA57" s="976"/>
      <c r="CB57" s="976"/>
      <c r="CC57" s="976"/>
      <c r="CD57" s="976"/>
      <c r="CE57" s="976"/>
      <c r="CF57" s="976"/>
      <c r="CG57" s="991"/>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89"/>
    </row>
    <row r="58" spans="1:131" ht="26.25" customHeight="1" x14ac:dyDescent="0.2">
      <c r="A58" s="97">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0"/>
      <c r="BP58" s="100"/>
      <c r="BQ58" s="97">
        <v>52</v>
      </c>
      <c r="BR58" s="98"/>
      <c r="BS58" s="975"/>
      <c r="BT58" s="976"/>
      <c r="BU58" s="976"/>
      <c r="BV58" s="976"/>
      <c r="BW58" s="976"/>
      <c r="BX58" s="976"/>
      <c r="BY58" s="976"/>
      <c r="BZ58" s="976"/>
      <c r="CA58" s="976"/>
      <c r="CB58" s="976"/>
      <c r="CC58" s="976"/>
      <c r="CD58" s="976"/>
      <c r="CE58" s="976"/>
      <c r="CF58" s="976"/>
      <c r="CG58" s="991"/>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89"/>
    </row>
    <row r="59" spans="1:131" ht="26.25" customHeight="1" x14ac:dyDescent="0.2">
      <c r="A59" s="97">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0"/>
      <c r="BP59" s="100"/>
      <c r="BQ59" s="97">
        <v>53</v>
      </c>
      <c r="BR59" s="98"/>
      <c r="BS59" s="975"/>
      <c r="BT59" s="976"/>
      <c r="BU59" s="976"/>
      <c r="BV59" s="976"/>
      <c r="BW59" s="976"/>
      <c r="BX59" s="976"/>
      <c r="BY59" s="976"/>
      <c r="BZ59" s="976"/>
      <c r="CA59" s="976"/>
      <c r="CB59" s="976"/>
      <c r="CC59" s="976"/>
      <c r="CD59" s="976"/>
      <c r="CE59" s="976"/>
      <c r="CF59" s="976"/>
      <c r="CG59" s="991"/>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89"/>
    </row>
    <row r="60" spans="1:131" ht="26.25" customHeight="1" x14ac:dyDescent="0.2">
      <c r="A60" s="97">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0"/>
      <c r="BP60" s="100"/>
      <c r="BQ60" s="97">
        <v>54</v>
      </c>
      <c r="BR60" s="98"/>
      <c r="BS60" s="975"/>
      <c r="BT60" s="976"/>
      <c r="BU60" s="976"/>
      <c r="BV60" s="976"/>
      <c r="BW60" s="976"/>
      <c r="BX60" s="976"/>
      <c r="BY60" s="976"/>
      <c r="BZ60" s="976"/>
      <c r="CA60" s="976"/>
      <c r="CB60" s="976"/>
      <c r="CC60" s="976"/>
      <c r="CD60" s="976"/>
      <c r="CE60" s="976"/>
      <c r="CF60" s="976"/>
      <c r="CG60" s="991"/>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89"/>
    </row>
    <row r="61" spans="1:131" ht="26.25" customHeight="1" thickBot="1" x14ac:dyDescent="0.25">
      <c r="A61" s="97">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0"/>
      <c r="BP61" s="100"/>
      <c r="BQ61" s="97">
        <v>55</v>
      </c>
      <c r="BR61" s="98"/>
      <c r="BS61" s="975"/>
      <c r="BT61" s="976"/>
      <c r="BU61" s="976"/>
      <c r="BV61" s="976"/>
      <c r="BW61" s="976"/>
      <c r="BX61" s="976"/>
      <c r="BY61" s="976"/>
      <c r="BZ61" s="976"/>
      <c r="CA61" s="976"/>
      <c r="CB61" s="976"/>
      <c r="CC61" s="976"/>
      <c r="CD61" s="976"/>
      <c r="CE61" s="976"/>
      <c r="CF61" s="976"/>
      <c r="CG61" s="991"/>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89"/>
    </row>
    <row r="62" spans="1:131" ht="26.25" customHeight="1" x14ac:dyDescent="0.2">
      <c r="A62" s="97">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346</v>
      </c>
      <c r="BK62" s="1003"/>
      <c r="BL62" s="1003"/>
      <c r="BM62" s="1003"/>
      <c r="BN62" s="1004"/>
      <c r="BO62" s="100"/>
      <c r="BP62" s="100"/>
      <c r="BQ62" s="97">
        <v>56</v>
      </c>
      <c r="BR62" s="98"/>
      <c r="BS62" s="975"/>
      <c r="BT62" s="976"/>
      <c r="BU62" s="976"/>
      <c r="BV62" s="976"/>
      <c r="BW62" s="976"/>
      <c r="BX62" s="976"/>
      <c r="BY62" s="976"/>
      <c r="BZ62" s="976"/>
      <c r="CA62" s="976"/>
      <c r="CB62" s="976"/>
      <c r="CC62" s="976"/>
      <c r="CD62" s="976"/>
      <c r="CE62" s="976"/>
      <c r="CF62" s="976"/>
      <c r="CG62" s="991"/>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89"/>
    </row>
    <row r="63" spans="1:131" ht="26.25" customHeight="1" thickBot="1" x14ac:dyDescent="0.25">
      <c r="A63" s="99" t="s">
        <v>327</v>
      </c>
      <c r="B63" s="912" t="s">
        <v>347</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944</v>
      </c>
      <c r="AG63" s="934"/>
      <c r="AH63" s="934"/>
      <c r="AI63" s="934"/>
      <c r="AJ63" s="997"/>
      <c r="AK63" s="998"/>
      <c r="AL63" s="938"/>
      <c r="AM63" s="938"/>
      <c r="AN63" s="938"/>
      <c r="AO63" s="938"/>
      <c r="AP63" s="934">
        <v>3632</v>
      </c>
      <c r="AQ63" s="934"/>
      <c r="AR63" s="934"/>
      <c r="AS63" s="934"/>
      <c r="AT63" s="934"/>
      <c r="AU63" s="934">
        <v>2872</v>
      </c>
      <c r="AV63" s="934"/>
      <c r="AW63" s="934"/>
      <c r="AX63" s="934"/>
      <c r="AY63" s="934"/>
      <c r="AZ63" s="992"/>
      <c r="BA63" s="992"/>
      <c r="BB63" s="992"/>
      <c r="BC63" s="992"/>
      <c r="BD63" s="992"/>
      <c r="BE63" s="935"/>
      <c r="BF63" s="935"/>
      <c r="BG63" s="935"/>
      <c r="BH63" s="935"/>
      <c r="BI63" s="936"/>
      <c r="BJ63" s="993" t="s">
        <v>64</v>
      </c>
      <c r="BK63" s="928"/>
      <c r="BL63" s="928"/>
      <c r="BM63" s="928"/>
      <c r="BN63" s="994"/>
      <c r="BO63" s="100"/>
      <c r="BP63" s="100"/>
      <c r="BQ63" s="97">
        <v>57</v>
      </c>
      <c r="BR63" s="98"/>
      <c r="BS63" s="975"/>
      <c r="BT63" s="976"/>
      <c r="BU63" s="976"/>
      <c r="BV63" s="976"/>
      <c r="BW63" s="976"/>
      <c r="BX63" s="976"/>
      <c r="BY63" s="976"/>
      <c r="BZ63" s="976"/>
      <c r="CA63" s="976"/>
      <c r="CB63" s="976"/>
      <c r="CC63" s="976"/>
      <c r="CD63" s="976"/>
      <c r="CE63" s="976"/>
      <c r="CF63" s="976"/>
      <c r="CG63" s="991"/>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75"/>
      <c r="BT64" s="976"/>
      <c r="BU64" s="976"/>
      <c r="BV64" s="976"/>
      <c r="BW64" s="976"/>
      <c r="BX64" s="976"/>
      <c r="BY64" s="976"/>
      <c r="BZ64" s="976"/>
      <c r="CA64" s="976"/>
      <c r="CB64" s="976"/>
      <c r="CC64" s="976"/>
      <c r="CD64" s="976"/>
      <c r="CE64" s="976"/>
      <c r="CF64" s="976"/>
      <c r="CG64" s="991"/>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89"/>
    </row>
    <row r="65" spans="1:131" ht="26.25" customHeight="1" thickBot="1" x14ac:dyDescent="0.25">
      <c r="A65" s="91" t="s">
        <v>348</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75"/>
      <c r="BT65" s="976"/>
      <c r="BU65" s="976"/>
      <c r="BV65" s="976"/>
      <c r="BW65" s="976"/>
      <c r="BX65" s="976"/>
      <c r="BY65" s="976"/>
      <c r="BZ65" s="976"/>
      <c r="CA65" s="976"/>
      <c r="CB65" s="976"/>
      <c r="CC65" s="976"/>
      <c r="CD65" s="976"/>
      <c r="CE65" s="976"/>
      <c r="CF65" s="976"/>
      <c r="CG65" s="991"/>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89"/>
    </row>
    <row r="66" spans="1:131" ht="26.25" customHeight="1" x14ac:dyDescent="0.2">
      <c r="A66" s="978" t="s">
        <v>349</v>
      </c>
      <c r="B66" s="979"/>
      <c r="C66" s="979"/>
      <c r="D66" s="979"/>
      <c r="E66" s="979"/>
      <c r="F66" s="979"/>
      <c r="G66" s="979"/>
      <c r="H66" s="979"/>
      <c r="I66" s="979"/>
      <c r="J66" s="979"/>
      <c r="K66" s="979"/>
      <c r="L66" s="979"/>
      <c r="M66" s="979"/>
      <c r="N66" s="979"/>
      <c r="O66" s="979"/>
      <c r="P66" s="980"/>
      <c r="Q66" s="964" t="s">
        <v>331</v>
      </c>
      <c r="R66" s="965"/>
      <c r="S66" s="965"/>
      <c r="T66" s="965"/>
      <c r="U66" s="966"/>
      <c r="V66" s="964" t="s">
        <v>332</v>
      </c>
      <c r="W66" s="965"/>
      <c r="X66" s="965"/>
      <c r="Y66" s="965"/>
      <c r="Z66" s="966"/>
      <c r="AA66" s="964" t="s">
        <v>333</v>
      </c>
      <c r="AB66" s="965"/>
      <c r="AC66" s="965"/>
      <c r="AD66" s="965"/>
      <c r="AE66" s="966"/>
      <c r="AF66" s="984" t="s">
        <v>334</v>
      </c>
      <c r="AG66" s="985"/>
      <c r="AH66" s="985"/>
      <c r="AI66" s="985"/>
      <c r="AJ66" s="986"/>
      <c r="AK66" s="964" t="s">
        <v>335</v>
      </c>
      <c r="AL66" s="979"/>
      <c r="AM66" s="979"/>
      <c r="AN66" s="979"/>
      <c r="AO66" s="980"/>
      <c r="AP66" s="964" t="s">
        <v>336</v>
      </c>
      <c r="AQ66" s="965"/>
      <c r="AR66" s="965"/>
      <c r="AS66" s="965"/>
      <c r="AT66" s="966"/>
      <c r="AU66" s="964" t="s">
        <v>350</v>
      </c>
      <c r="AV66" s="965"/>
      <c r="AW66" s="965"/>
      <c r="AX66" s="965"/>
      <c r="AY66" s="966"/>
      <c r="AZ66" s="964" t="s">
        <v>309</v>
      </c>
      <c r="BA66" s="965"/>
      <c r="BB66" s="965"/>
      <c r="BC66" s="965"/>
      <c r="BD66" s="970"/>
      <c r="BE66" s="100"/>
      <c r="BF66" s="100"/>
      <c r="BG66" s="100"/>
      <c r="BH66" s="100"/>
      <c r="BI66" s="100"/>
      <c r="BJ66" s="100"/>
      <c r="BK66" s="100"/>
      <c r="BL66" s="100"/>
      <c r="BM66" s="100"/>
      <c r="BN66" s="100"/>
      <c r="BO66" s="100"/>
      <c r="BP66" s="100"/>
      <c r="BQ66" s="97">
        <v>60</v>
      </c>
      <c r="BR66" s="102"/>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5">
      <c r="A67" s="981"/>
      <c r="B67" s="982"/>
      <c r="C67" s="982"/>
      <c r="D67" s="982"/>
      <c r="E67" s="982"/>
      <c r="F67" s="982"/>
      <c r="G67" s="982"/>
      <c r="H67" s="982"/>
      <c r="I67" s="982"/>
      <c r="J67" s="982"/>
      <c r="K67" s="982"/>
      <c r="L67" s="982"/>
      <c r="M67" s="982"/>
      <c r="N67" s="982"/>
      <c r="O67" s="982"/>
      <c r="P67" s="983"/>
      <c r="Q67" s="967"/>
      <c r="R67" s="968"/>
      <c r="S67" s="968"/>
      <c r="T67" s="968"/>
      <c r="U67" s="969"/>
      <c r="V67" s="967"/>
      <c r="W67" s="968"/>
      <c r="X67" s="968"/>
      <c r="Y67" s="968"/>
      <c r="Z67" s="969"/>
      <c r="AA67" s="967"/>
      <c r="AB67" s="968"/>
      <c r="AC67" s="968"/>
      <c r="AD67" s="968"/>
      <c r="AE67" s="969"/>
      <c r="AF67" s="987"/>
      <c r="AG67" s="988"/>
      <c r="AH67" s="988"/>
      <c r="AI67" s="988"/>
      <c r="AJ67" s="989"/>
      <c r="AK67" s="990"/>
      <c r="AL67" s="982"/>
      <c r="AM67" s="982"/>
      <c r="AN67" s="982"/>
      <c r="AO67" s="983"/>
      <c r="AP67" s="967"/>
      <c r="AQ67" s="968"/>
      <c r="AR67" s="968"/>
      <c r="AS67" s="968"/>
      <c r="AT67" s="969"/>
      <c r="AU67" s="967"/>
      <c r="AV67" s="968"/>
      <c r="AW67" s="968"/>
      <c r="AX67" s="968"/>
      <c r="AY67" s="969"/>
      <c r="AZ67" s="967"/>
      <c r="BA67" s="968"/>
      <c r="BB67" s="968"/>
      <c r="BC67" s="968"/>
      <c r="BD67" s="971"/>
      <c r="BE67" s="100"/>
      <c r="BF67" s="100"/>
      <c r="BG67" s="100"/>
      <c r="BH67" s="100"/>
      <c r="BI67" s="100"/>
      <c r="BJ67" s="100"/>
      <c r="BK67" s="100"/>
      <c r="BL67" s="100"/>
      <c r="BM67" s="100"/>
      <c r="BN67" s="100"/>
      <c r="BO67" s="100"/>
      <c r="BP67" s="100"/>
      <c r="BQ67" s="97">
        <v>61</v>
      </c>
      <c r="BR67" s="102"/>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2">
      <c r="A68" s="95">
        <v>1</v>
      </c>
      <c r="B68" s="960" t="s">
        <v>351</v>
      </c>
      <c r="C68" s="961"/>
      <c r="D68" s="961"/>
      <c r="E68" s="961"/>
      <c r="F68" s="961"/>
      <c r="G68" s="961"/>
      <c r="H68" s="961"/>
      <c r="I68" s="961"/>
      <c r="J68" s="961"/>
      <c r="K68" s="961"/>
      <c r="L68" s="961"/>
      <c r="M68" s="961"/>
      <c r="N68" s="961"/>
      <c r="O68" s="961"/>
      <c r="P68" s="962"/>
      <c r="Q68" s="963">
        <v>538</v>
      </c>
      <c r="R68" s="957"/>
      <c r="S68" s="957"/>
      <c r="T68" s="957"/>
      <c r="U68" s="957"/>
      <c r="V68" s="957">
        <v>513</v>
      </c>
      <c r="W68" s="957"/>
      <c r="X68" s="957"/>
      <c r="Y68" s="957"/>
      <c r="Z68" s="957"/>
      <c r="AA68" s="957">
        <v>25</v>
      </c>
      <c r="AB68" s="957"/>
      <c r="AC68" s="957"/>
      <c r="AD68" s="957"/>
      <c r="AE68" s="957"/>
      <c r="AF68" s="957">
        <v>25</v>
      </c>
      <c r="AG68" s="957"/>
      <c r="AH68" s="957"/>
      <c r="AI68" s="957"/>
      <c r="AJ68" s="957"/>
      <c r="AK68" s="957">
        <v>11</v>
      </c>
      <c r="AL68" s="957"/>
      <c r="AM68" s="957"/>
      <c r="AN68" s="957"/>
      <c r="AO68" s="957"/>
      <c r="AP68" s="957">
        <v>74</v>
      </c>
      <c r="AQ68" s="957"/>
      <c r="AR68" s="957"/>
      <c r="AS68" s="957"/>
      <c r="AT68" s="957"/>
      <c r="AU68" s="957">
        <v>74</v>
      </c>
      <c r="AV68" s="957"/>
      <c r="AW68" s="957"/>
      <c r="AX68" s="957"/>
      <c r="AY68" s="957"/>
      <c r="AZ68" s="958"/>
      <c r="BA68" s="958"/>
      <c r="BB68" s="958"/>
      <c r="BC68" s="958"/>
      <c r="BD68" s="959"/>
      <c r="BE68" s="100"/>
      <c r="BF68" s="100"/>
      <c r="BG68" s="100"/>
      <c r="BH68" s="100"/>
      <c r="BI68" s="100"/>
      <c r="BJ68" s="100"/>
      <c r="BK68" s="100"/>
      <c r="BL68" s="100"/>
      <c r="BM68" s="100"/>
      <c r="BN68" s="100"/>
      <c r="BO68" s="100"/>
      <c r="BP68" s="100"/>
      <c r="BQ68" s="97">
        <v>62</v>
      </c>
      <c r="BR68" s="102"/>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2">
      <c r="A69" s="97">
        <v>2</v>
      </c>
      <c r="B69" s="949" t="s">
        <v>352</v>
      </c>
      <c r="C69" s="950"/>
      <c r="D69" s="950"/>
      <c r="E69" s="950"/>
      <c r="F69" s="950"/>
      <c r="G69" s="950"/>
      <c r="H69" s="950"/>
      <c r="I69" s="950"/>
      <c r="J69" s="950"/>
      <c r="K69" s="950"/>
      <c r="L69" s="950"/>
      <c r="M69" s="950"/>
      <c r="N69" s="950"/>
      <c r="O69" s="950"/>
      <c r="P69" s="951"/>
      <c r="Q69" s="952">
        <v>2094</v>
      </c>
      <c r="R69" s="946"/>
      <c r="S69" s="946"/>
      <c r="T69" s="946"/>
      <c r="U69" s="946"/>
      <c r="V69" s="946">
        <v>2057</v>
      </c>
      <c r="W69" s="946"/>
      <c r="X69" s="946"/>
      <c r="Y69" s="946"/>
      <c r="Z69" s="946"/>
      <c r="AA69" s="946">
        <v>37</v>
      </c>
      <c r="AB69" s="946"/>
      <c r="AC69" s="946"/>
      <c r="AD69" s="946"/>
      <c r="AE69" s="946"/>
      <c r="AF69" s="946">
        <v>37</v>
      </c>
      <c r="AG69" s="946"/>
      <c r="AH69" s="946"/>
      <c r="AI69" s="946"/>
      <c r="AJ69" s="946"/>
      <c r="AK69" s="946">
        <v>104</v>
      </c>
      <c r="AL69" s="946"/>
      <c r="AM69" s="946"/>
      <c r="AN69" s="946"/>
      <c r="AO69" s="946"/>
      <c r="AP69" s="946">
        <v>980</v>
      </c>
      <c r="AQ69" s="946"/>
      <c r="AR69" s="946"/>
      <c r="AS69" s="946"/>
      <c r="AT69" s="946"/>
      <c r="AU69" s="946">
        <v>215</v>
      </c>
      <c r="AV69" s="946"/>
      <c r="AW69" s="946"/>
      <c r="AX69" s="946"/>
      <c r="AY69" s="946"/>
      <c r="AZ69" s="947"/>
      <c r="BA69" s="947"/>
      <c r="BB69" s="947"/>
      <c r="BC69" s="947"/>
      <c r="BD69" s="948"/>
      <c r="BE69" s="100"/>
      <c r="BF69" s="100"/>
      <c r="BG69" s="100"/>
      <c r="BH69" s="100"/>
      <c r="BI69" s="100"/>
      <c r="BJ69" s="100"/>
      <c r="BK69" s="100"/>
      <c r="BL69" s="100"/>
      <c r="BM69" s="100"/>
      <c r="BN69" s="100"/>
      <c r="BO69" s="100"/>
      <c r="BP69" s="100"/>
      <c r="BQ69" s="97">
        <v>63</v>
      </c>
      <c r="BR69" s="102"/>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2">
      <c r="A70" s="97">
        <v>3</v>
      </c>
      <c r="B70" s="949" t="s">
        <v>353</v>
      </c>
      <c r="C70" s="950"/>
      <c r="D70" s="950"/>
      <c r="E70" s="950"/>
      <c r="F70" s="950"/>
      <c r="G70" s="950"/>
      <c r="H70" s="950"/>
      <c r="I70" s="950"/>
      <c r="J70" s="950"/>
      <c r="K70" s="950"/>
      <c r="L70" s="950"/>
      <c r="M70" s="950"/>
      <c r="N70" s="950"/>
      <c r="O70" s="950"/>
      <c r="P70" s="951"/>
      <c r="Q70" s="952">
        <v>159</v>
      </c>
      <c r="R70" s="946"/>
      <c r="S70" s="946"/>
      <c r="T70" s="946"/>
      <c r="U70" s="946"/>
      <c r="V70" s="946">
        <v>134</v>
      </c>
      <c r="W70" s="946"/>
      <c r="X70" s="946"/>
      <c r="Y70" s="946"/>
      <c r="Z70" s="946"/>
      <c r="AA70" s="946">
        <v>24</v>
      </c>
      <c r="AB70" s="946"/>
      <c r="AC70" s="946"/>
      <c r="AD70" s="946"/>
      <c r="AE70" s="946"/>
      <c r="AF70" s="946">
        <v>24</v>
      </c>
      <c r="AG70" s="946"/>
      <c r="AH70" s="946"/>
      <c r="AI70" s="946"/>
      <c r="AJ70" s="946"/>
      <c r="AK70" s="946">
        <v>9</v>
      </c>
      <c r="AL70" s="946"/>
      <c r="AM70" s="946"/>
      <c r="AN70" s="946"/>
      <c r="AO70" s="946"/>
      <c r="AP70" s="946" t="s">
        <v>321</v>
      </c>
      <c r="AQ70" s="946"/>
      <c r="AR70" s="946"/>
      <c r="AS70" s="946"/>
      <c r="AT70" s="946"/>
      <c r="AU70" s="946" t="s">
        <v>321</v>
      </c>
      <c r="AV70" s="946"/>
      <c r="AW70" s="946"/>
      <c r="AX70" s="946"/>
      <c r="AY70" s="946"/>
      <c r="AZ70" s="947"/>
      <c r="BA70" s="947"/>
      <c r="BB70" s="947"/>
      <c r="BC70" s="947"/>
      <c r="BD70" s="948"/>
      <c r="BE70" s="100"/>
      <c r="BF70" s="100"/>
      <c r="BG70" s="100"/>
      <c r="BH70" s="100"/>
      <c r="BI70" s="100"/>
      <c r="BJ70" s="100"/>
      <c r="BK70" s="100"/>
      <c r="BL70" s="100"/>
      <c r="BM70" s="100"/>
      <c r="BN70" s="100"/>
      <c r="BO70" s="100"/>
      <c r="BP70" s="100"/>
      <c r="BQ70" s="97">
        <v>64</v>
      </c>
      <c r="BR70" s="102"/>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2">
      <c r="A71" s="97">
        <v>4</v>
      </c>
      <c r="B71" s="949" t="s">
        <v>354</v>
      </c>
      <c r="C71" s="950"/>
      <c r="D71" s="950"/>
      <c r="E71" s="950"/>
      <c r="F71" s="950"/>
      <c r="G71" s="950"/>
      <c r="H71" s="950"/>
      <c r="I71" s="950"/>
      <c r="J71" s="950"/>
      <c r="K71" s="950"/>
      <c r="L71" s="950"/>
      <c r="M71" s="950"/>
      <c r="N71" s="950"/>
      <c r="O71" s="950"/>
      <c r="P71" s="951"/>
      <c r="Q71" s="952">
        <v>4301</v>
      </c>
      <c r="R71" s="946"/>
      <c r="S71" s="946"/>
      <c r="T71" s="946"/>
      <c r="U71" s="946"/>
      <c r="V71" s="946">
        <v>3692</v>
      </c>
      <c r="W71" s="946"/>
      <c r="X71" s="946"/>
      <c r="Y71" s="946"/>
      <c r="Z71" s="946"/>
      <c r="AA71" s="946">
        <v>609</v>
      </c>
      <c r="AB71" s="946"/>
      <c r="AC71" s="946"/>
      <c r="AD71" s="946"/>
      <c r="AE71" s="946"/>
      <c r="AF71" s="946">
        <v>609</v>
      </c>
      <c r="AG71" s="946"/>
      <c r="AH71" s="946"/>
      <c r="AI71" s="946"/>
      <c r="AJ71" s="946"/>
      <c r="AK71" s="946">
        <v>6</v>
      </c>
      <c r="AL71" s="946"/>
      <c r="AM71" s="946"/>
      <c r="AN71" s="946"/>
      <c r="AO71" s="946"/>
      <c r="AP71" s="946" t="s">
        <v>321</v>
      </c>
      <c r="AQ71" s="946"/>
      <c r="AR71" s="946"/>
      <c r="AS71" s="946"/>
      <c r="AT71" s="946"/>
      <c r="AU71" s="946" t="s">
        <v>321</v>
      </c>
      <c r="AV71" s="946"/>
      <c r="AW71" s="946"/>
      <c r="AX71" s="946"/>
      <c r="AY71" s="946"/>
      <c r="AZ71" s="947"/>
      <c r="BA71" s="947"/>
      <c r="BB71" s="947"/>
      <c r="BC71" s="947"/>
      <c r="BD71" s="948"/>
      <c r="BE71" s="100"/>
      <c r="BF71" s="100"/>
      <c r="BG71" s="100"/>
      <c r="BH71" s="100"/>
      <c r="BI71" s="100"/>
      <c r="BJ71" s="100"/>
      <c r="BK71" s="100"/>
      <c r="BL71" s="100"/>
      <c r="BM71" s="100"/>
      <c r="BN71" s="100"/>
      <c r="BO71" s="100"/>
      <c r="BP71" s="100"/>
      <c r="BQ71" s="97">
        <v>65</v>
      </c>
      <c r="BR71" s="102"/>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2">
      <c r="A72" s="97">
        <v>5</v>
      </c>
      <c r="B72" s="949" t="s">
        <v>355</v>
      </c>
      <c r="C72" s="950"/>
      <c r="D72" s="950"/>
      <c r="E72" s="950"/>
      <c r="F72" s="950"/>
      <c r="G72" s="950"/>
      <c r="H72" s="950"/>
      <c r="I72" s="950"/>
      <c r="J72" s="950"/>
      <c r="K72" s="950"/>
      <c r="L72" s="950"/>
      <c r="M72" s="950"/>
      <c r="N72" s="950"/>
      <c r="O72" s="950"/>
      <c r="P72" s="951"/>
      <c r="Q72" s="952">
        <v>91</v>
      </c>
      <c r="R72" s="946"/>
      <c r="S72" s="946"/>
      <c r="T72" s="946"/>
      <c r="U72" s="946"/>
      <c r="V72" s="946">
        <v>85</v>
      </c>
      <c r="W72" s="946"/>
      <c r="X72" s="946"/>
      <c r="Y72" s="946"/>
      <c r="Z72" s="946"/>
      <c r="AA72" s="946">
        <v>5</v>
      </c>
      <c r="AB72" s="946"/>
      <c r="AC72" s="946"/>
      <c r="AD72" s="946"/>
      <c r="AE72" s="946"/>
      <c r="AF72" s="946">
        <v>5</v>
      </c>
      <c r="AG72" s="946"/>
      <c r="AH72" s="946"/>
      <c r="AI72" s="946"/>
      <c r="AJ72" s="946"/>
      <c r="AK72" s="946">
        <v>5</v>
      </c>
      <c r="AL72" s="946"/>
      <c r="AM72" s="946"/>
      <c r="AN72" s="946"/>
      <c r="AO72" s="946"/>
      <c r="AP72" s="946" t="s">
        <v>321</v>
      </c>
      <c r="AQ72" s="946"/>
      <c r="AR72" s="946"/>
      <c r="AS72" s="946"/>
      <c r="AT72" s="946"/>
      <c r="AU72" s="946" t="s">
        <v>321</v>
      </c>
      <c r="AV72" s="946"/>
      <c r="AW72" s="946"/>
      <c r="AX72" s="946"/>
      <c r="AY72" s="946"/>
      <c r="AZ72" s="947"/>
      <c r="BA72" s="947"/>
      <c r="BB72" s="947"/>
      <c r="BC72" s="947"/>
      <c r="BD72" s="948"/>
      <c r="BE72" s="100"/>
      <c r="BF72" s="100"/>
      <c r="BG72" s="100"/>
      <c r="BH72" s="100"/>
      <c r="BI72" s="100"/>
      <c r="BJ72" s="100"/>
      <c r="BK72" s="100"/>
      <c r="BL72" s="100"/>
      <c r="BM72" s="100"/>
      <c r="BN72" s="100"/>
      <c r="BO72" s="100"/>
      <c r="BP72" s="100"/>
      <c r="BQ72" s="97">
        <v>66</v>
      </c>
      <c r="BR72" s="102"/>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2">
      <c r="A73" s="97">
        <v>6</v>
      </c>
      <c r="B73" s="949" t="s">
        <v>356</v>
      </c>
      <c r="C73" s="950"/>
      <c r="D73" s="950"/>
      <c r="E73" s="950"/>
      <c r="F73" s="950"/>
      <c r="G73" s="950"/>
      <c r="H73" s="950"/>
      <c r="I73" s="950"/>
      <c r="J73" s="950"/>
      <c r="K73" s="950"/>
      <c r="L73" s="950"/>
      <c r="M73" s="950"/>
      <c r="N73" s="950"/>
      <c r="O73" s="950"/>
      <c r="P73" s="951"/>
      <c r="Q73" s="952">
        <v>258426</v>
      </c>
      <c r="R73" s="946"/>
      <c r="S73" s="946"/>
      <c r="T73" s="946"/>
      <c r="U73" s="946"/>
      <c r="V73" s="946">
        <v>253681</v>
      </c>
      <c r="W73" s="946"/>
      <c r="X73" s="946"/>
      <c r="Y73" s="946"/>
      <c r="Z73" s="946"/>
      <c r="AA73" s="946">
        <v>4745</v>
      </c>
      <c r="AB73" s="946"/>
      <c r="AC73" s="946"/>
      <c r="AD73" s="946"/>
      <c r="AE73" s="946"/>
      <c r="AF73" s="946">
        <v>4745</v>
      </c>
      <c r="AG73" s="946"/>
      <c r="AH73" s="946"/>
      <c r="AI73" s="946"/>
      <c r="AJ73" s="946"/>
      <c r="AK73" s="946">
        <v>1906</v>
      </c>
      <c r="AL73" s="946"/>
      <c r="AM73" s="946"/>
      <c r="AN73" s="946"/>
      <c r="AO73" s="946"/>
      <c r="AP73" s="946" t="s">
        <v>321</v>
      </c>
      <c r="AQ73" s="946"/>
      <c r="AR73" s="946"/>
      <c r="AS73" s="946"/>
      <c r="AT73" s="946"/>
      <c r="AU73" s="946" t="s">
        <v>321</v>
      </c>
      <c r="AV73" s="946"/>
      <c r="AW73" s="946"/>
      <c r="AX73" s="946"/>
      <c r="AY73" s="946"/>
      <c r="AZ73" s="947"/>
      <c r="BA73" s="947"/>
      <c r="BB73" s="947"/>
      <c r="BC73" s="947"/>
      <c r="BD73" s="948"/>
      <c r="BE73" s="100"/>
      <c r="BF73" s="100"/>
      <c r="BG73" s="100"/>
      <c r="BH73" s="100"/>
      <c r="BI73" s="100"/>
      <c r="BJ73" s="100"/>
      <c r="BK73" s="100"/>
      <c r="BL73" s="100"/>
      <c r="BM73" s="100"/>
      <c r="BN73" s="100"/>
      <c r="BO73" s="100"/>
      <c r="BP73" s="100"/>
      <c r="BQ73" s="97">
        <v>67</v>
      </c>
      <c r="BR73" s="102"/>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2">
      <c r="A74" s="97">
        <v>7</v>
      </c>
      <c r="B74" s="949"/>
      <c r="C74" s="950"/>
      <c r="D74" s="950"/>
      <c r="E74" s="950"/>
      <c r="F74" s="950"/>
      <c r="G74" s="950"/>
      <c r="H74" s="950"/>
      <c r="I74" s="950"/>
      <c r="J74" s="950"/>
      <c r="K74" s="950"/>
      <c r="L74" s="950"/>
      <c r="M74" s="950"/>
      <c r="N74" s="950"/>
      <c r="O74" s="950"/>
      <c r="P74" s="951"/>
      <c r="Q74" s="952"/>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c r="AU74" s="946"/>
      <c r="AV74" s="946"/>
      <c r="AW74" s="946"/>
      <c r="AX74" s="946"/>
      <c r="AY74" s="946"/>
      <c r="AZ74" s="947"/>
      <c r="BA74" s="947"/>
      <c r="BB74" s="947"/>
      <c r="BC74" s="947"/>
      <c r="BD74" s="948"/>
      <c r="BE74" s="100"/>
      <c r="BF74" s="100"/>
      <c r="BG74" s="100"/>
      <c r="BH74" s="100"/>
      <c r="BI74" s="100"/>
      <c r="BJ74" s="100"/>
      <c r="BK74" s="100"/>
      <c r="BL74" s="100"/>
      <c r="BM74" s="100"/>
      <c r="BN74" s="100"/>
      <c r="BO74" s="100"/>
      <c r="BP74" s="100"/>
      <c r="BQ74" s="97">
        <v>68</v>
      </c>
      <c r="BR74" s="102"/>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2">
      <c r="A75" s="97">
        <v>8</v>
      </c>
      <c r="B75" s="949"/>
      <c r="C75" s="950"/>
      <c r="D75" s="950"/>
      <c r="E75" s="950"/>
      <c r="F75" s="950"/>
      <c r="G75" s="950"/>
      <c r="H75" s="950"/>
      <c r="I75" s="950"/>
      <c r="J75" s="950"/>
      <c r="K75" s="950"/>
      <c r="L75" s="950"/>
      <c r="M75" s="950"/>
      <c r="N75" s="950"/>
      <c r="O75" s="950"/>
      <c r="P75" s="951"/>
      <c r="Q75" s="953"/>
      <c r="R75" s="954"/>
      <c r="S75" s="954"/>
      <c r="T75" s="954"/>
      <c r="U75" s="955"/>
      <c r="V75" s="956"/>
      <c r="W75" s="954"/>
      <c r="X75" s="954"/>
      <c r="Y75" s="954"/>
      <c r="Z75" s="955"/>
      <c r="AA75" s="956"/>
      <c r="AB75" s="954"/>
      <c r="AC75" s="954"/>
      <c r="AD75" s="954"/>
      <c r="AE75" s="955"/>
      <c r="AF75" s="956"/>
      <c r="AG75" s="954"/>
      <c r="AH75" s="954"/>
      <c r="AI75" s="954"/>
      <c r="AJ75" s="955"/>
      <c r="AK75" s="956"/>
      <c r="AL75" s="954"/>
      <c r="AM75" s="954"/>
      <c r="AN75" s="954"/>
      <c r="AO75" s="955"/>
      <c r="AP75" s="956"/>
      <c r="AQ75" s="954"/>
      <c r="AR75" s="954"/>
      <c r="AS75" s="954"/>
      <c r="AT75" s="955"/>
      <c r="AU75" s="956"/>
      <c r="AV75" s="954"/>
      <c r="AW75" s="954"/>
      <c r="AX75" s="954"/>
      <c r="AY75" s="955"/>
      <c r="AZ75" s="947"/>
      <c r="BA75" s="947"/>
      <c r="BB75" s="947"/>
      <c r="BC75" s="947"/>
      <c r="BD75" s="948"/>
      <c r="BE75" s="100"/>
      <c r="BF75" s="100"/>
      <c r="BG75" s="100"/>
      <c r="BH75" s="100"/>
      <c r="BI75" s="100"/>
      <c r="BJ75" s="100"/>
      <c r="BK75" s="100"/>
      <c r="BL75" s="100"/>
      <c r="BM75" s="100"/>
      <c r="BN75" s="100"/>
      <c r="BO75" s="100"/>
      <c r="BP75" s="100"/>
      <c r="BQ75" s="97">
        <v>69</v>
      </c>
      <c r="BR75" s="102"/>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2">
      <c r="A76" s="97">
        <v>9</v>
      </c>
      <c r="B76" s="949"/>
      <c r="C76" s="950"/>
      <c r="D76" s="950"/>
      <c r="E76" s="950"/>
      <c r="F76" s="950"/>
      <c r="G76" s="950"/>
      <c r="H76" s="950"/>
      <c r="I76" s="950"/>
      <c r="J76" s="950"/>
      <c r="K76" s="950"/>
      <c r="L76" s="950"/>
      <c r="M76" s="950"/>
      <c r="N76" s="950"/>
      <c r="O76" s="950"/>
      <c r="P76" s="951"/>
      <c r="Q76" s="953"/>
      <c r="R76" s="954"/>
      <c r="S76" s="954"/>
      <c r="T76" s="954"/>
      <c r="U76" s="955"/>
      <c r="V76" s="956"/>
      <c r="W76" s="954"/>
      <c r="X76" s="954"/>
      <c r="Y76" s="954"/>
      <c r="Z76" s="955"/>
      <c r="AA76" s="956"/>
      <c r="AB76" s="954"/>
      <c r="AC76" s="954"/>
      <c r="AD76" s="954"/>
      <c r="AE76" s="955"/>
      <c r="AF76" s="956"/>
      <c r="AG76" s="954"/>
      <c r="AH76" s="954"/>
      <c r="AI76" s="954"/>
      <c r="AJ76" s="955"/>
      <c r="AK76" s="956"/>
      <c r="AL76" s="954"/>
      <c r="AM76" s="954"/>
      <c r="AN76" s="954"/>
      <c r="AO76" s="955"/>
      <c r="AP76" s="956"/>
      <c r="AQ76" s="954"/>
      <c r="AR76" s="954"/>
      <c r="AS76" s="954"/>
      <c r="AT76" s="955"/>
      <c r="AU76" s="956"/>
      <c r="AV76" s="954"/>
      <c r="AW76" s="954"/>
      <c r="AX76" s="954"/>
      <c r="AY76" s="955"/>
      <c r="AZ76" s="947"/>
      <c r="BA76" s="947"/>
      <c r="BB76" s="947"/>
      <c r="BC76" s="947"/>
      <c r="BD76" s="948"/>
      <c r="BE76" s="100"/>
      <c r="BF76" s="100"/>
      <c r="BG76" s="100"/>
      <c r="BH76" s="100"/>
      <c r="BI76" s="100"/>
      <c r="BJ76" s="100"/>
      <c r="BK76" s="100"/>
      <c r="BL76" s="100"/>
      <c r="BM76" s="100"/>
      <c r="BN76" s="100"/>
      <c r="BO76" s="100"/>
      <c r="BP76" s="100"/>
      <c r="BQ76" s="97">
        <v>70</v>
      </c>
      <c r="BR76" s="102"/>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2">
      <c r="A77" s="97">
        <v>10</v>
      </c>
      <c r="B77" s="949"/>
      <c r="C77" s="950"/>
      <c r="D77" s="950"/>
      <c r="E77" s="950"/>
      <c r="F77" s="950"/>
      <c r="G77" s="950"/>
      <c r="H77" s="950"/>
      <c r="I77" s="950"/>
      <c r="J77" s="950"/>
      <c r="K77" s="950"/>
      <c r="L77" s="950"/>
      <c r="M77" s="950"/>
      <c r="N77" s="950"/>
      <c r="O77" s="950"/>
      <c r="P77" s="951"/>
      <c r="Q77" s="953"/>
      <c r="R77" s="954"/>
      <c r="S77" s="954"/>
      <c r="T77" s="954"/>
      <c r="U77" s="955"/>
      <c r="V77" s="956"/>
      <c r="W77" s="954"/>
      <c r="X77" s="954"/>
      <c r="Y77" s="954"/>
      <c r="Z77" s="955"/>
      <c r="AA77" s="956"/>
      <c r="AB77" s="954"/>
      <c r="AC77" s="954"/>
      <c r="AD77" s="954"/>
      <c r="AE77" s="955"/>
      <c r="AF77" s="956"/>
      <c r="AG77" s="954"/>
      <c r="AH77" s="954"/>
      <c r="AI77" s="954"/>
      <c r="AJ77" s="955"/>
      <c r="AK77" s="956"/>
      <c r="AL77" s="954"/>
      <c r="AM77" s="954"/>
      <c r="AN77" s="954"/>
      <c r="AO77" s="955"/>
      <c r="AP77" s="956"/>
      <c r="AQ77" s="954"/>
      <c r="AR77" s="954"/>
      <c r="AS77" s="954"/>
      <c r="AT77" s="955"/>
      <c r="AU77" s="956"/>
      <c r="AV77" s="954"/>
      <c r="AW77" s="954"/>
      <c r="AX77" s="954"/>
      <c r="AY77" s="955"/>
      <c r="AZ77" s="947"/>
      <c r="BA77" s="947"/>
      <c r="BB77" s="947"/>
      <c r="BC77" s="947"/>
      <c r="BD77" s="948"/>
      <c r="BE77" s="100"/>
      <c r="BF77" s="100"/>
      <c r="BG77" s="100"/>
      <c r="BH77" s="100"/>
      <c r="BI77" s="100"/>
      <c r="BJ77" s="100"/>
      <c r="BK77" s="100"/>
      <c r="BL77" s="100"/>
      <c r="BM77" s="100"/>
      <c r="BN77" s="100"/>
      <c r="BO77" s="100"/>
      <c r="BP77" s="100"/>
      <c r="BQ77" s="97">
        <v>71</v>
      </c>
      <c r="BR77" s="102"/>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2">
      <c r="A78" s="97">
        <v>11</v>
      </c>
      <c r="B78" s="949"/>
      <c r="C78" s="950"/>
      <c r="D78" s="950"/>
      <c r="E78" s="950"/>
      <c r="F78" s="950"/>
      <c r="G78" s="950"/>
      <c r="H78" s="950"/>
      <c r="I78" s="950"/>
      <c r="J78" s="950"/>
      <c r="K78" s="950"/>
      <c r="L78" s="950"/>
      <c r="M78" s="950"/>
      <c r="N78" s="950"/>
      <c r="O78" s="950"/>
      <c r="P78" s="951"/>
      <c r="Q78" s="952"/>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100"/>
      <c r="BF78" s="100"/>
      <c r="BG78" s="100"/>
      <c r="BH78" s="100"/>
      <c r="BI78" s="100"/>
      <c r="BJ78" s="89"/>
      <c r="BK78" s="89"/>
      <c r="BL78" s="89"/>
      <c r="BM78" s="89"/>
      <c r="BN78" s="89"/>
      <c r="BO78" s="100"/>
      <c r="BP78" s="100"/>
      <c r="BQ78" s="97">
        <v>72</v>
      </c>
      <c r="BR78" s="102"/>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2">
      <c r="A79" s="97">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0"/>
      <c r="BF79" s="100"/>
      <c r="BG79" s="100"/>
      <c r="BH79" s="100"/>
      <c r="BI79" s="100"/>
      <c r="BJ79" s="89"/>
      <c r="BK79" s="89"/>
      <c r="BL79" s="89"/>
      <c r="BM79" s="89"/>
      <c r="BN79" s="89"/>
      <c r="BO79" s="100"/>
      <c r="BP79" s="100"/>
      <c r="BQ79" s="97">
        <v>73</v>
      </c>
      <c r="BR79" s="102"/>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2">
      <c r="A80" s="97">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0"/>
      <c r="BF80" s="100"/>
      <c r="BG80" s="100"/>
      <c r="BH80" s="100"/>
      <c r="BI80" s="100"/>
      <c r="BJ80" s="100"/>
      <c r="BK80" s="100"/>
      <c r="BL80" s="100"/>
      <c r="BM80" s="100"/>
      <c r="BN80" s="100"/>
      <c r="BO80" s="100"/>
      <c r="BP80" s="100"/>
      <c r="BQ80" s="97">
        <v>74</v>
      </c>
      <c r="BR80" s="102"/>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2">
      <c r="A81" s="97">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0"/>
      <c r="BF81" s="100"/>
      <c r="BG81" s="100"/>
      <c r="BH81" s="100"/>
      <c r="BI81" s="100"/>
      <c r="BJ81" s="100"/>
      <c r="BK81" s="100"/>
      <c r="BL81" s="100"/>
      <c r="BM81" s="100"/>
      <c r="BN81" s="100"/>
      <c r="BO81" s="100"/>
      <c r="BP81" s="100"/>
      <c r="BQ81" s="97">
        <v>75</v>
      </c>
      <c r="BR81" s="102"/>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2">
      <c r="A82" s="97">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0"/>
      <c r="BF82" s="100"/>
      <c r="BG82" s="100"/>
      <c r="BH82" s="100"/>
      <c r="BI82" s="100"/>
      <c r="BJ82" s="100"/>
      <c r="BK82" s="100"/>
      <c r="BL82" s="100"/>
      <c r="BM82" s="100"/>
      <c r="BN82" s="100"/>
      <c r="BO82" s="100"/>
      <c r="BP82" s="100"/>
      <c r="BQ82" s="97">
        <v>76</v>
      </c>
      <c r="BR82" s="102"/>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2">
      <c r="A83" s="97">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0"/>
      <c r="BF83" s="100"/>
      <c r="BG83" s="100"/>
      <c r="BH83" s="100"/>
      <c r="BI83" s="100"/>
      <c r="BJ83" s="100"/>
      <c r="BK83" s="100"/>
      <c r="BL83" s="100"/>
      <c r="BM83" s="100"/>
      <c r="BN83" s="100"/>
      <c r="BO83" s="100"/>
      <c r="BP83" s="100"/>
      <c r="BQ83" s="97">
        <v>77</v>
      </c>
      <c r="BR83" s="102"/>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2">
      <c r="A84" s="97">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0"/>
      <c r="BF84" s="100"/>
      <c r="BG84" s="100"/>
      <c r="BH84" s="100"/>
      <c r="BI84" s="100"/>
      <c r="BJ84" s="100"/>
      <c r="BK84" s="100"/>
      <c r="BL84" s="100"/>
      <c r="BM84" s="100"/>
      <c r="BN84" s="100"/>
      <c r="BO84" s="100"/>
      <c r="BP84" s="100"/>
      <c r="BQ84" s="97">
        <v>78</v>
      </c>
      <c r="BR84" s="102"/>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2">
      <c r="A85" s="97">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0"/>
      <c r="BF85" s="100"/>
      <c r="BG85" s="100"/>
      <c r="BH85" s="100"/>
      <c r="BI85" s="100"/>
      <c r="BJ85" s="100"/>
      <c r="BK85" s="100"/>
      <c r="BL85" s="100"/>
      <c r="BM85" s="100"/>
      <c r="BN85" s="100"/>
      <c r="BO85" s="100"/>
      <c r="BP85" s="100"/>
      <c r="BQ85" s="97">
        <v>79</v>
      </c>
      <c r="BR85" s="102"/>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2">
      <c r="A86" s="97">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0"/>
      <c r="BF86" s="100"/>
      <c r="BG86" s="100"/>
      <c r="BH86" s="100"/>
      <c r="BI86" s="100"/>
      <c r="BJ86" s="100"/>
      <c r="BK86" s="100"/>
      <c r="BL86" s="100"/>
      <c r="BM86" s="100"/>
      <c r="BN86" s="100"/>
      <c r="BO86" s="100"/>
      <c r="BP86" s="100"/>
      <c r="BQ86" s="97">
        <v>80</v>
      </c>
      <c r="BR86" s="102"/>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2">
      <c r="A87" s="103">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0"/>
      <c r="BF87" s="100"/>
      <c r="BG87" s="100"/>
      <c r="BH87" s="100"/>
      <c r="BI87" s="100"/>
      <c r="BJ87" s="100"/>
      <c r="BK87" s="100"/>
      <c r="BL87" s="100"/>
      <c r="BM87" s="100"/>
      <c r="BN87" s="100"/>
      <c r="BO87" s="100"/>
      <c r="BP87" s="100"/>
      <c r="BQ87" s="97">
        <v>81</v>
      </c>
      <c r="BR87" s="102"/>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5">
      <c r="A88" s="99" t="s">
        <v>327</v>
      </c>
      <c r="B88" s="912" t="s">
        <v>357</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v>5446</v>
      </c>
      <c r="AG88" s="934"/>
      <c r="AH88" s="934"/>
      <c r="AI88" s="934"/>
      <c r="AJ88" s="934"/>
      <c r="AK88" s="938"/>
      <c r="AL88" s="938"/>
      <c r="AM88" s="938"/>
      <c r="AN88" s="938"/>
      <c r="AO88" s="938"/>
      <c r="AP88" s="934">
        <v>1055</v>
      </c>
      <c r="AQ88" s="934"/>
      <c r="AR88" s="934"/>
      <c r="AS88" s="934"/>
      <c r="AT88" s="934"/>
      <c r="AU88" s="934">
        <v>289</v>
      </c>
      <c r="AV88" s="934"/>
      <c r="AW88" s="934"/>
      <c r="AX88" s="934"/>
      <c r="AY88" s="934"/>
      <c r="AZ88" s="935"/>
      <c r="BA88" s="935"/>
      <c r="BB88" s="935"/>
      <c r="BC88" s="935"/>
      <c r="BD88" s="936"/>
      <c r="BE88" s="100"/>
      <c r="BF88" s="100"/>
      <c r="BG88" s="100"/>
      <c r="BH88" s="100"/>
      <c r="BI88" s="100"/>
      <c r="BJ88" s="100"/>
      <c r="BK88" s="100"/>
      <c r="BL88" s="100"/>
      <c r="BM88" s="100"/>
      <c r="BN88" s="100"/>
      <c r="BO88" s="100"/>
      <c r="BP88" s="100"/>
      <c r="BQ88" s="97">
        <v>82</v>
      </c>
      <c r="BR88" s="102"/>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327</v>
      </c>
      <c r="BR102" s="912" t="s">
        <v>358</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v>47</v>
      </c>
      <c r="CS102" s="928"/>
      <c r="CT102" s="928"/>
      <c r="CU102" s="928"/>
      <c r="CV102" s="929"/>
      <c r="CW102" s="927">
        <v>2</v>
      </c>
      <c r="CX102" s="928"/>
      <c r="CY102" s="928"/>
      <c r="CZ102" s="928"/>
      <c r="DA102" s="929"/>
      <c r="DB102" s="927" t="s">
        <v>321</v>
      </c>
      <c r="DC102" s="928"/>
      <c r="DD102" s="928"/>
      <c r="DE102" s="928"/>
      <c r="DF102" s="929"/>
      <c r="DG102" s="927">
        <v>64</v>
      </c>
      <c r="DH102" s="928"/>
      <c r="DI102" s="928"/>
      <c r="DJ102" s="928"/>
      <c r="DK102" s="929"/>
      <c r="DL102" s="927" t="s">
        <v>321</v>
      </c>
      <c r="DM102" s="928"/>
      <c r="DN102" s="928"/>
      <c r="DO102" s="928"/>
      <c r="DP102" s="929"/>
      <c r="DQ102" s="927" t="s">
        <v>321</v>
      </c>
      <c r="DR102" s="928"/>
      <c r="DS102" s="928"/>
      <c r="DT102" s="928"/>
      <c r="DU102" s="929"/>
      <c r="DV102" s="912"/>
      <c r="DW102" s="913"/>
      <c r="DX102" s="913"/>
      <c r="DY102" s="913"/>
      <c r="DZ102" s="914"/>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5" t="s">
        <v>359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6" t="s">
        <v>360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361</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362</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7" t="s">
        <v>363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364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2">
      <c r="A109" s="870" t="s">
        <v>365</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366</v>
      </c>
      <c r="AB109" s="871"/>
      <c r="AC109" s="871"/>
      <c r="AD109" s="871"/>
      <c r="AE109" s="872"/>
      <c r="AF109" s="873" t="s">
        <v>367</v>
      </c>
      <c r="AG109" s="871"/>
      <c r="AH109" s="871"/>
      <c r="AI109" s="871"/>
      <c r="AJ109" s="872"/>
      <c r="AK109" s="873" t="s">
        <v>239</v>
      </c>
      <c r="AL109" s="871"/>
      <c r="AM109" s="871"/>
      <c r="AN109" s="871"/>
      <c r="AO109" s="872"/>
      <c r="AP109" s="873" t="s">
        <v>368</v>
      </c>
      <c r="AQ109" s="871"/>
      <c r="AR109" s="871"/>
      <c r="AS109" s="871"/>
      <c r="AT109" s="904"/>
      <c r="AU109" s="870" t="s">
        <v>365</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366</v>
      </c>
      <c r="BR109" s="871"/>
      <c r="BS109" s="871"/>
      <c r="BT109" s="871"/>
      <c r="BU109" s="872"/>
      <c r="BV109" s="873" t="s">
        <v>367</v>
      </c>
      <c r="BW109" s="871"/>
      <c r="BX109" s="871"/>
      <c r="BY109" s="871"/>
      <c r="BZ109" s="872"/>
      <c r="CA109" s="873" t="s">
        <v>239</v>
      </c>
      <c r="CB109" s="871"/>
      <c r="CC109" s="871"/>
      <c r="CD109" s="871"/>
      <c r="CE109" s="872"/>
      <c r="CF109" s="911" t="s">
        <v>368</v>
      </c>
      <c r="CG109" s="911"/>
      <c r="CH109" s="911"/>
      <c r="CI109" s="911"/>
      <c r="CJ109" s="911"/>
      <c r="CK109" s="873" t="s">
        <v>369</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366</v>
      </c>
      <c r="DH109" s="871"/>
      <c r="DI109" s="871"/>
      <c r="DJ109" s="871"/>
      <c r="DK109" s="872"/>
      <c r="DL109" s="873" t="s">
        <v>367</v>
      </c>
      <c r="DM109" s="871"/>
      <c r="DN109" s="871"/>
      <c r="DO109" s="871"/>
      <c r="DP109" s="872"/>
      <c r="DQ109" s="873" t="s">
        <v>239</v>
      </c>
      <c r="DR109" s="871"/>
      <c r="DS109" s="871"/>
      <c r="DT109" s="871"/>
      <c r="DU109" s="872"/>
      <c r="DV109" s="873" t="s">
        <v>368</v>
      </c>
      <c r="DW109" s="871"/>
      <c r="DX109" s="871"/>
      <c r="DY109" s="871"/>
      <c r="DZ109" s="904"/>
    </row>
    <row r="110" spans="1:131" s="89" customFormat="1" ht="26.25" customHeight="1" x14ac:dyDescent="0.2">
      <c r="A110" s="782" t="s">
        <v>370</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63">
        <v>2169515</v>
      </c>
      <c r="AB110" s="864"/>
      <c r="AC110" s="864"/>
      <c r="AD110" s="864"/>
      <c r="AE110" s="865"/>
      <c r="AF110" s="866">
        <v>2019177</v>
      </c>
      <c r="AG110" s="864"/>
      <c r="AH110" s="864"/>
      <c r="AI110" s="864"/>
      <c r="AJ110" s="865"/>
      <c r="AK110" s="866">
        <v>2003442</v>
      </c>
      <c r="AL110" s="864"/>
      <c r="AM110" s="864"/>
      <c r="AN110" s="864"/>
      <c r="AO110" s="865"/>
      <c r="AP110" s="867">
        <v>26.8</v>
      </c>
      <c r="AQ110" s="868"/>
      <c r="AR110" s="868"/>
      <c r="AS110" s="868"/>
      <c r="AT110" s="869"/>
      <c r="AU110" s="905" t="s">
        <v>371</v>
      </c>
      <c r="AV110" s="906"/>
      <c r="AW110" s="906"/>
      <c r="AX110" s="906"/>
      <c r="AY110" s="906"/>
      <c r="AZ110" s="815" t="s">
        <v>372</v>
      </c>
      <c r="BA110" s="783"/>
      <c r="BB110" s="783"/>
      <c r="BC110" s="783"/>
      <c r="BD110" s="783"/>
      <c r="BE110" s="783"/>
      <c r="BF110" s="783"/>
      <c r="BG110" s="783"/>
      <c r="BH110" s="783"/>
      <c r="BI110" s="783"/>
      <c r="BJ110" s="783"/>
      <c r="BK110" s="783"/>
      <c r="BL110" s="783"/>
      <c r="BM110" s="783"/>
      <c r="BN110" s="783"/>
      <c r="BO110" s="783"/>
      <c r="BP110" s="784"/>
      <c r="BQ110" s="816">
        <v>9709282</v>
      </c>
      <c r="BR110" s="800"/>
      <c r="BS110" s="800"/>
      <c r="BT110" s="800"/>
      <c r="BU110" s="800"/>
      <c r="BV110" s="800">
        <v>9692773</v>
      </c>
      <c r="BW110" s="800"/>
      <c r="BX110" s="800"/>
      <c r="BY110" s="800"/>
      <c r="BZ110" s="800"/>
      <c r="CA110" s="800">
        <v>8969822</v>
      </c>
      <c r="CB110" s="800"/>
      <c r="CC110" s="800"/>
      <c r="CD110" s="800"/>
      <c r="CE110" s="800"/>
      <c r="CF110" s="838">
        <v>120</v>
      </c>
      <c r="CG110" s="839"/>
      <c r="CH110" s="839"/>
      <c r="CI110" s="839"/>
      <c r="CJ110" s="839"/>
      <c r="CK110" s="901" t="s">
        <v>373</v>
      </c>
      <c r="CL110" s="858"/>
      <c r="CM110" s="815" t="s">
        <v>374</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816" t="s">
        <v>64</v>
      </c>
      <c r="DH110" s="800"/>
      <c r="DI110" s="800"/>
      <c r="DJ110" s="800"/>
      <c r="DK110" s="800"/>
      <c r="DL110" s="800" t="s">
        <v>64</v>
      </c>
      <c r="DM110" s="800"/>
      <c r="DN110" s="800"/>
      <c r="DO110" s="800"/>
      <c r="DP110" s="800"/>
      <c r="DQ110" s="800" t="s">
        <v>64</v>
      </c>
      <c r="DR110" s="800"/>
      <c r="DS110" s="800"/>
      <c r="DT110" s="800"/>
      <c r="DU110" s="800"/>
      <c r="DV110" s="801" t="s">
        <v>64</v>
      </c>
      <c r="DW110" s="801"/>
      <c r="DX110" s="801"/>
      <c r="DY110" s="801"/>
      <c r="DZ110" s="802"/>
    </row>
    <row r="111" spans="1:131" s="89" customFormat="1" ht="26.25" customHeight="1" x14ac:dyDescent="0.2">
      <c r="A111" s="749" t="s">
        <v>375</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87" t="s">
        <v>64</v>
      </c>
      <c r="AB111" s="888"/>
      <c r="AC111" s="888"/>
      <c r="AD111" s="888"/>
      <c r="AE111" s="889"/>
      <c r="AF111" s="890" t="s">
        <v>64</v>
      </c>
      <c r="AG111" s="888"/>
      <c r="AH111" s="888"/>
      <c r="AI111" s="888"/>
      <c r="AJ111" s="889"/>
      <c r="AK111" s="890" t="s">
        <v>64</v>
      </c>
      <c r="AL111" s="888"/>
      <c r="AM111" s="888"/>
      <c r="AN111" s="888"/>
      <c r="AO111" s="889"/>
      <c r="AP111" s="891" t="s">
        <v>64</v>
      </c>
      <c r="AQ111" s="892"/>
      <c r="AR111" s="892"/>
      <c r="AS111" s="892"/>
      <c r="AT111" s="893"/>
      <c r="AU111" s="907"/>
      <c r="AV111" s="908"/>
      <c r="AW111" s="908"/>
      <c r="AX111" s="908"/>
      <c r="AY111" s="908"/>
      <c r="AZ111" s="790" t="s">
        <v>376</v>
      </c>
      <c r="BA111" s="727"/>
      <c r="BB111" s="727"/>
      <c r="BC111" s="727"/>
      <c r="BD111" s="727"/>
      <c r="BE111" s="727"/>
      <c r="BF111" s="727"/>
      <c r="BG111" s="727"/>
      <c r="BH111" s="727"/>
      <c r="BI111" s="727"/>
      <c r="BJ111" s="727"/>
      <c r="BK111" s="727"/>
      <c r="BL111" s="727"/>
      <c r="BM111" s="727"/>
      <c r="BN111" s="727"/>
      <c r="BO111" s="727"/>
      <c r="BP111" s="728"/>
      <c r="BQ111" s="791" t="s">
        <v>64</v>
      </c>
      <c r="BR111" s="792"/>
      <c r="BS111" s="792"/>
      <c r="BT111" s="792"/>
      <c r="BU111" s="792"/>
      <c r="BV111" s="792" t="s">
        <v>64</v>
      </c>
      <c r="BW111" s="792"/>
      <c r="BX111" s="792"/>
      <c r="BY111" s="792"/>
      <c r="BZ111" s="792"/>
      <c r="CA111" s="792" t="s">
        <v>64</v>
      </c>
      <c r="CB111" s="792"/>
      <c r="CC111" s="792"/>
      <c r="CD111" s="792"/>
      <c r="CE111" s="792"/>
      <c r="CF111" s="847" t="s">
        <v>64</v>
      </c>
      <c r="CG111" s="848"/>
      <c r="CH111" s="848"/>
      <c r="CI111" s="848"/>
      <c r="CJ111" s="848"/>
      <c r="CK111" s="902"/>
      <c r="CL111" s="860"/>
      <c r="CM111" s="790" t="s">
        <v>377</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91" t="s">
        <v>64</v>
      </c>
      <c r="DH111" s="792"/>
      <c r="DI111" s="792"/>
      <c r="DJ111" s="792"/>
      <c r="DK111" s="792"/>
      <c r="DL111" s="792" t="s">
        <v>64</v>
      </c>
      <c r="DM111" s="792"/>
      <c r="DN111" s="792"/>
      <c r="DO111" s="792"/>
      <c r="DP111" s="792"/>
      <c r="DQ111" s="792" t="s">
        <v>64</v>
      </c>
      <c r="DR111" s="792"/>
      <c r="DS111" s="792"/>
      <c r="DT111" s="792"/>
      <c r="DU111" s="792"/>
      <c r="DV111" s="769" t="s">
        <v>64</v>
      </c>
      <c r="DW111" s="769"/>
      <c r="DX111" s="769"/>
      <c r="DY111" s="769"/>
      <c r="DZ111" s="770"/>
    </row>
    <row r="112" spans="1:131" s="89" customFormat="1" ht="26.25" customHeight="1" x14ac:dyDescent="0.2">
      <c r="A112" s="894" t="s">
        <v>378</v>
      </c>
      <c r="B112" s="895"/>
      <c r="C112" s="727" t="s">
        <v>379</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64</v>
      </c>
      <c r="AB112" s="755"/>
      <c r="AC112" s="755"/>
      <c r="AD112" s="755"/>
      <c r="AE112" s="756"/>
      <c r="AF112" s="757" t="s">
        <v>64</v>
      </c>
      <c r="AG112" s="755"/>
      <c r="AH112" s="755"/>
      <c r="AI112" s="755"/>
      <c r="AJ112" s="756"/>
      <c r="AK112" s="757" t="s">
        <v>64</v>
      </c>
      <c r="AL112" s="755"/>
      <c r="AM112" s="755"/>
      <c r="AN112" s="755"/>
      <c r="AO112" s="756"/>
      <c r="AP112" s="796" t="s">
        <v>64</v>
      </c>
      <c r="AQ112" s="797"/>
      <c r="AR112" s="797"/>
      <c r="AS112" s="797"/>
      <c r="AT112" s="798"/>
      <c r="AU112" s="907"/>
      <c r="AV112" s="908"/>
      <c r="AW112" s="908"/>
      <c r="AX112" s="908"/>
      <c r="AY112" s="908"/>
      <c r="AZ112" s="790" t="s">
        <v>380</v>
      </c>
      <c r="BA112" s="727"/>
      <c r="BB112" s="727"/>
      <c r="BC112" s="727"/>
      <c r="BD112" s="727"/>
      <c r="BE112" s="727"/>
      <c r="BF112" s="727"/>
      <c r="BG112" s="727"/>
      <c r="BH112" s="727"/>
      <c r="BI112" s="727"/>
      <c r="BJ112" s="727"/>
      <c r="BK112" s="727"/>
      <c r="BL112" s="727"/>
      <c r="BM112" s="727"/>
      <c r="BN112" s="727"/>
      <c r="BO112" s="727"/>
      <c r="BP112" s="728"/>
      <c r="BQ112" s="791">
        <v>3729511</v>
      </c>
      <c r="BR112" s="792"/>
      <c r="BS112" s="792"/>
      <c r="BT112" s="792"/>
      <c r="BU112" s="792"/>
      <c r="BV112" s="792">
        <v>3076756</v>
      </c>
      <c r="BW112" s="792"/>
      <c r="BX112" s="792"/>
      <c r="BY112" s="792"/>
      <c r="BZ112" s="792"/>
      <c r="CA112" s="792">
        <v>2872091</v>
      </c>
      <c r="CB112" s="792"/>
      <c r="CC112" s="792"/>
      <c r="CD112" s="792"/>
      <c r="CE112" s="792"/>
      <c r="CF112" s="847">
        <v>38.4</v>
      </c>
      <c r="CG112" s="848"/>
      <c r="CH112" s="848"/>
      <c r="CI112" s="848"/>
      <c r="CJ112" s="848"/>
      <c r="CK112" s="902"/>
      <c r="CL112" s="860"/>
      <c r="CM112" s="790" t="s">
        <v>381</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91" t="s">
        <v>64</v>
      </c>
      <c r="DH112" s="792"/>
      <c r="DI112" s="792"/>
      <c r="DJ112" s="792"/>
      <c r="DK112" s="792"/>
      <c r="DL112" s="792" t="s">
        <v>64</v>
      </c>
      <c r="DM112" s="792"/>
      <c r="DN112" s="792"/>
      <c r="DO112" s="792"/>
      <c r="DP112" s="792"/>
      <c r="DQ112" s="792" t="s">
        <v>64</v>
      </c>
      <c r="DR112" s="792"/>
      <c r="DS112" s="792"/>
      <c r="DT112" s="792"/>
      <c r="DU112" s="792"/>
      <c r="DV112" s="769" t="s">
        <v>64</v>
      </c>
      <c r="DW112" s="769"/>
      <c r="DX112" s="769"/>
      <c r="DY112" s="769"/>
      <c r="DZ112" s="770"/>
    </row>
    <row r="113" spans="1:130" s="89" customFormat="1" ht="26.25" customHeight="1" x14ac:dyDescent="0.2">
      <c r="A113" s="896"/>
      <c r="B113" s="897"/>
      <c r="C113" s="727" t="s">
        <v>382</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87">
        <v>365587</v>
      </c>
      <c r="AB113" s="888"/>
      <c r="AC113" s="888"/>
      <c r="AD113" s="888"/>
      <c r="AE113" s="889"/>
      <c r="AF113" s="890">
        <v>348689</v>
      </c>
      <c r="AG113" s="888"/>
      <c r="AH113" s="888"/>
      <c r="AI113" s="888"/>
      <c r="AJ113" s="889"/>
      <c r="AK113" s="890">
        <v>394492</v>
      </c>
      <c r="AL113" s="888"/>
      <c r="AM113" s="888"/>
      <c r="AN113" s="888"/>
      <c r="AO113" s="889"/>
      <c r="AP113" s="891">
        <v>5.3</v>
      </c>
      <c r="AQ113" s="892"/>
      <c r="AR113" s="892"/>
      <c r="AS113" s="892"/>
      <c r="AT113" s="893"/>
      <c r="AU113" s="907"/>
      <c r="AV113" s="908"/>
      <c r="AW113" s="908"/>
      <c r="AX113" s="908"/>
      <c r="AY113" s="908"/>
      <c r="AZ113" s="790" t="s">
        <v>383</v>
      </c>
      <c r="BA113" s="727"/>
      <c r="BB113" s="727"/>
      <c r="BC113" s="727"/>
      <c r="BD113" s="727"/>
      <c r="BE113" s="727"/>
      <c r="BF113" s="727"/>
      <c r="BG113" s="727"/>
      <c r="BH113" s="727"/>
      <c r="BI113" s="727"/>
      <c r="BJ113" s="727"/>
      <c r="BK113" s="727"/>
      <c r="BL113" s="727"/>
      <c r="BM113" s="727"/>
      <c r="BN113" s="727"/>
      <c r="BO113" s="727"/>
      <c r="BP113" s="728"/>
      <c r="BQ113" s="791">
        <v>367116</v>
      </c>
      <c r="BR113" s="792"/>
      <c r="BS113" s="792"/>
      <c r="BT113" s="792"/>
      <c r="BU113" s="792"/>
      <c r="BV113" s="792">
        <v>327662</v>
      </c>
      <c r="BW113" s="792"/>
      <c r="BX113" s="792"/>
      <c r="BY113" s="792"/>
      <c r="BZ113" s="792"/>
      <c r="CA113" s="792">
        <v>288824</v>
      </c>
      <c r="CB113" s="792"/>
      <c r="CC113" s="792"/>
      <c r="CD113" s="792"/>
      <c r="CE113" s="792"/>
      <c r="CF113" s="847">
        <v>3.9</v>
      </c>
      <c r="CG113" s="848"/>
      <c r="CH113" s="848"/>
      <c r="CI113" s="848"/>
      <c r="CJ113" s="848"/>
      <c r="CK113" s="902"/>
      <c r="CL113" s="860"/>
      <c r="CM113" s="790" t="s">
        <v>384</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64</v>
      </c>
      <c r="DH113" s="755"/>
      <c r="DI113" s="755"/>
      <c r="DJ113" s="755"/>
      <c r="DK113" s="756"/>
      <c r="DL113" s="757" t="s">
        <v>64</v>
      </c>
      <c r="DM113" s="755"/>
      <c r="DN113" s="755"/>
      <c r="DO113" s="755"/>
      <c r="DP113" s="756"/>
      <c r="DQ113" s="757" t="s">
        <v>64</v>
      </c>
      <c r="DR113" s="755"/>
      <c r="DS113" s="755"/>
      <c r="DT113" s="755"/>
      <c r="DU113" s="756"/>
      <c r="DV113" s="796" t="s">
        <v>64</v>
      </c>
      <c r="DW113" s="797"/>
      <c r="DX113" s="797"/>
      <c r="DY113" s="797"/>
      <c r="DZ113" s="798"/>
    </row>
    <row r="114" spans="1:130" s="89" customFormat="1" ht="26.25" customHeight="1" x14ac:dyDescent="0.2">
      <c r="A114" s="896"/>
      <c r="B114" s="897"/>
      <c r="C114" s="727" t="s">
        <v>385</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v>15711</v>
      </c>
      <c r="AB114" s="755"/>
      <c r="AC114" s="755"/>
      <c r="AD114" s="755"/>
      <c r="AE114" s="756"/>
      <c r="AF114" s="757">
        <v>3876</v>
      </c>
      <c r="AG114" s="755"/>
      <c r="AH114" s="755"/>
      <c r="AI114" s="755"/>
      <c r="AJ114" s="756"/>
      <c r="AK114" s="757">
        <v>3876</v>
      </c>
      <c r="AL114" s="755"/>
      <c r="AM114" s="755"/>
      <c r="AN114" s="755"/>
      <c r="AO114" s="756"/>
      <c r="AP114" s="796">
        <v>0.1</v>
      </c>
      <c r="AQ114" s="797"/>
      <c r="AR114" s="797"/>
      <c r="AS114" s="797"/>
      <c r="AT114" s="798"/>
      <c r="AU114" s="907"/>
      <c r="AV114" s="908"/>
      <c r="AW114" s="908"/>
      <c r="AX114" s="908"/>
      <c r="AY114" s="908"/>
      <c r="AZ114" s="790" t="s">
        <v>386</v>
      </c>
      <c r="BA114" s="727"/>
      <c r="BB114" s="727"/>
      <c r="BC114" s="727"/>
      <c r="BD114" s="727"/>
      <c r="BE114" s="727"/>
      <c r="BF114" s="727"/>
      <c r="BG114" s="727"/>
      <c r="BH114" s="727"/>
      <c r="BI114" s="727"/>
      <c r="BJ114" s="727"/>
      <c r="BK114" s="727"/>
      <c r="BL114" s="727"/>
      <c r="BM114" s="727"/>
      <c r="BN114" s="727"/>
      <c r="BO114" s="727"/>
      <c r="BP114" s="728"/>
      <c r="BQ114" s="791">
        <v>3957765</v>
      </c>
      <c r="BR114" s="792"/>
      <c r="BS114" s="792"/>
      <c r="BT114" s="792"/>
      <c r="BU114" s="792"/>
      <c r="BV114" s="792">
        <v>3967012</v>
      </c>
      <c r="BW114" s="792"/>
      <c r="BX114" s="792"/>
      <c r="BY114" s="792"/>
      <c r="BZ114" s="792"/>
      <c r="CA114" s="792">
        <v>3847497</v>
      </c>
      <c r="CB114" s="792"/>
      <c r="CC114" s="792"/>
      <c r="CD114" s="792"/>
      <c r="CE114" s="792"/>
      <c r="CF114" s="847">
        <v>51.5</v>
      </c>
      <c r="CG114" s="848"/>
      <c r="CH114" s="848"/>
      <c r="CI114" s="848"/>
      <c r="CJ114" s="848"/>
      <c r="CK114" s="902"/>
      <c r="CL114" s="860"/>
      <c r="CM114" s="790" t="s">
        <v>387</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64</v>
      </c>
      <c r="DH114" s="755"/>
      <c r="DI114" s="755"/>
      <c r="DJ114" s="755"/>
      <c r="DK114" s="756"/>
      <c r="DL114" s="757" t="s">
        <v>64</v>
      </c>
      <c r="DM114" s="755"/>
      <c r="DN114" s="755"/>
      <c r="DO114" s="755"/>
      <c r="DP114" s="756"/>
      <c r="DQ114" s="757" t="s">
        <v>64</v>
      </c>
      <c r="DR114" s="755"/>
      <c r="DS114" s="755"/>
      <c r="DT114" s="755"/>
      <c r="DU114" s="756"/>
      <c r="DV114" s="796" t="s">
        <v>64</v>
      </c>
      <c r="DW114" s="797"/>
      <c r="DX114" s="797"/>
      <c r="DY114" s="797"/>
      <c r="DZ114" s="798"/>
    </row>
    <row r="115" spans="1:130" s="89" customFormat="1" ht="26.25" customHeight="1" x14ac:dyDescent="0.2">
      <c r="A115" s="896"/>
      <c r="B115" s="897"/>
      <c r="C115" s="727" t="s">
        <v>388</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87" t="s">
        <v>64</v>
      </c>
      <c r="AB115" s="888"/>
      <c r="AC115" s="888"/>
      <c r="AD115" s="888"/>
      <c r="AE115" s="889"/>
      <c r="AF115" s="890" t="s">
        <v>64</v>
      </c>
      <c r="AG115" s="888"/>
      <c r="AH115" s="888"/>
      <c r="AI115" s="888"/>
      <c r="AJ115" s="889"/>
      <c r="AK115" s="890" t="s">
        <v>64</v>
      </c>
      <c r="AL115" s="888"/>
      <c r="AM115" s="888"/>
      <c r="AN115" s="888"/>
      <c r="AO115" s="889"/>
      <c r="AP115" s="891" t="s">
        <v>64</v>
      </c>
      <c r="AQ115" s="892"/>
      <c r="AR115" s="892"/>
      <c r="AS115" s="892"/>
      <c r="AT115" s="893"/>
      <c r="AU115" s="907"/>
      <c r="AV115" s="908"/>
      <c r="AW115" s="908"/>
      <c r="AX115" s="908"/>
      <c r="AY115" s="908"/>
      <c r="AZ115" s="790" t="s">
        <v>389</v>
      </c>
      <c r="BA115" s="727"/>
      <c r="BB115" s="727"/>
      <c r="BC115" s="727"/>
      <c r="BD115" s="727"/>
      <c r="BE115" s="727"/>
      <c r="BF115" s="727"/>
      <c r="BG115" s="727"/>
      <c r="BH115" s="727"/>
      <c r="BI115" s="727"/>
      <c r="BJ115" s="727"/>
      <c r="BK115" s="727"/>
      <c r="BL115" s="727"/>
      <c r="BM115" s="727"/>
      <c r="BN115" s="727"/>
      <c r="BO115" s="727"/>
      <c r="BP115" s="728"/>
      <c r="BQ115" s="791" t="s">
        <v>64</v>
      </c>
      <c r="BR115" s="792"/>
      <c r="BS115" s="792"/>
      <c r="BT115" s="792"/>
      <c r="BU115" s="792"/>
      <c r="BV115" s="792" t="s">
        <v>64</v>
      </c>
      <c r="BW115" s="792"/>
      <c r="BX115" s="792"/>
      <c r="BY115" s="792"/>
      <c r="BZ115" s="792"/>
      <c r="CA115" s="792" t="s">
        <v>64</v>
      </c>
      <c r="CB115" s="792"/>
      <c r="CC115" s="792"/>
      <c r="CD115" s="792"/>
      <c r="CE115" s="792"/>
      <c r="CF115" s="847" t="s">
        <v>64</v>
      </c>
      <c r="CG115" s="848"/>
      <c r="CH115" s="848"/>
      <c r="CI115" s="848"/>
      <c r="CJ115" s="848"/>
      <c r="CK115" s="902"/>
      <c r="CL115" s="860"/>
      <c r="CM115" s="790" t="s">
        <v>390</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64</v>
      </c>
      <c r="DH115" s="755"/>
      <c r="DI115" s="755"/>
      <c r="DJ115" s="755"/>
      <c r="DK115" s="756"/>
      <c r="DL115" s="757" t="s">
        <v>64</v>
      </c>
      <c r="DM115" s="755"/>
      <c r="DN115" s="755"/>
      <c r="DO115" s="755"/>
      <c r="DP115" s="756"/>
      <c r="DQ115" s="757" t="s">
        <v>64</v>
      </c>
      <c r="DR115" s="755"/>
      <c r="DS115" s="755"/>
      <c r="DT115" s="755"/>
      <c r="DU115" s="756"/>
      <c r="DV115" s="796" t="s">
        <v>64</v>
      </c>
      <c r="DW115" s="797"/>
      <c r="DX115" s="797"/>
      <c r="DY115" s="797"/>
      <c r="DZ115" s="798"/>
    </row>
    <row r="116" spans="1:130" s="89" customFormat="1" ht="26.25" customHeight="1" x14ac:dyDescent="0.2">
      <c r="A116" s="898"/>
      <c r="B116" s="899"/>
      <c r="C116" s="794" t="s">
        <v>391</v>
      </c>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5"/>
      <c r="AA116" s="754" t="s">
        <v>64</v>
      </c>
      <c r="AB116" s="755"/>
      <c r="AC116" s="755"/>
      <c r="AD116" s="755"/>
      <c r="AE116" s="756"/>
      <c r="AF116" s="757" t="s">
        <v>64</v>
      </c>
      <c r="AG116" s="755"/>
      <c r="AH116" s="755"/>
      <c r="AI116" s="755"/>
      <c r="AJ116" s="756"/>
      <c r="AK116" s="757" t="s">
        <v>64</v>
      </c>
      <c r="AL116" s="755"/>
      <c r="AM116" s="755"/>
      <c r="AN116" s="755"/>
      <c r="AO116" s="756"/>
      <c r="AP116" s="796" t="s">
        <v>64</v>
      </c>
      <c r="AQ116" s="797"/>
      <c r="AR116" s="797"/>
      <c r="AS116" s="797"/>
      <c r="AT116" s="798"/>
      <c r="AU116" s="907"/>
      <c r="AV116" s="908"/>
      <c r="AW116" s="908"/>
      <c r="AX116" s="908"/>
      <c r="AY116" s="908"/>
      <c r="AZ116" s="884" t="s">
        <v>392</v>
      </c>
      <c r="BA116" s="885"/>
      <c r="BB116" s="885"/>
      <c r="BC116" s="885"/>
      <c r="BD116" s="885"/>
      <c r="BE116" s="885"/>
      <c r="BF116" s="885"/>
      <c r="BG116" s="885"/>
      <c r="BH116" s="885"/>
      <c r="BI116" s="885"/>
      <c r="BJ116" s="885"/>
      <c r="BK116" s="885"/>
      <c r="BL116" s="885"/>
      <c r="BM116" s="885"/>
      <c r="BN116" s="885"/>
      <c r="BO116" s="885"/>
      <c r="BP116" s="886"/>
      <c r="BQ116" s="791" t="s">
        <v>64</v>
      </c>
      <c r="BR116" s="792"/>
      <c r="BS116" s="792"/>
      <c r="BT116" s="792"/>
      <c r="BU116" s="792"/>
      <c r="BV116" s="792" t="s">
        <v>64</v>
      </c>
      <c r="BW116" s="792"/>
      <c r="BX116" s="792"/>
      <c r="BY116" s="792"/>
      <c r="BZ116" s="792"/>
      <c r="CA116" s="792" t="s">
        <v>64</v>
      </c>
      <c r="CB116" s="792"/>
      <c r="CC116" s="792"/>
      <c r="CD116" s="792"/>
      <c r="CE116" s="792"/>
      <c r="CF116" s="847" t="s">
        <v>64</v>
      </c>
      <c r="CG116" s="848"/>
      <c r="CH116" s="848"/>
      <c r="CI116" s="848"/>
      <c r="CJ116" s="848"/>
      <c r="CK116" s="902"/>
      <c r="CL116" s="860"/>
      <c r="CM116" s="790" t="s">
        <v>393</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t="s">
        <v>64</v>
      </c>
      <c r="DH116" s="755"/>
      <c r="DI116" s="755"/>
      <c r="DJ116" s="755"/>
      <c r="DK116" s="756"/>
      <c r="DL116" s="757" t="s">
        <v>64</v>
      </c>
      <c r="DM116" s="755"/>
      <c r="DN116" s="755"/>
      <c r="DO116" s="755"/>
      <c r="DP116" s="756"/>
      <c r="DQ116" s="757" t="s">
        <v>64</v>
      </c>
      <c r="DR116" s="755"/>
      <c r="DS116" s="755"/>
      <c r="DT116" s="755"/>
      <c r="DU116" s="756"/>
      <c r="DV116" s="796" t="s">
        <v>64</v>
      </c>
      <c r="DW116" s="797"/>
      <c r="DX116" s="797"/>
      <c r="DY116" s="797"/>
      <c r="DZ116" s="798"/>
    </row>
    <row r="117" spans="1:130" s="89" customFormat="1" ht="26.25" customHeight="1" x14ac:dyDescent="0.2">
      <c r="A117" s="870" t="s">
        <v>120</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29" t="s">
        <v>394</v>
      </c>
      <c r="Z117" s="872"/>
      <c r="AA117" s="877">
        <v>2550813</v>
      </c>
      <c r="AB117" s="878"/>
      <c r="AC117" s="878"/>
      <c r="AD117" s="878"/>
      <c r="AE117" s="879"/>
      <c r="AF117" s="880">
        <v>2371742</v>
      </c>
      <c r="AG117" s="878"/>
      <c r="AH117" s="878"/>
      <c r="AI117" s="878"/>
      <c r="AJ117" s="879"/>
      <c r="AK117" s="880">
        <v>2401810</v>
      </c>
      <c r="AL117" s="878"/>
      <c r="AM117" s="878"/>
      <c r="AN117" s="878"/>
      <c r="AO117" s="879"/>
      <c r="AP117" s="881"/>
      <c r="AQ117" s="882"/>
      <c r="AR117" s="882"/>
      <c r="AS117" s="882"/>
      <c r="AT117" s="883"/>
      <c r="AU117" s="907"/>
      <c r="AV117" s="908"/>
      <c r="AW117" s="908"/>
      <c r="AX117" s="908"/>
      <c r="AY117" s="908"/>
      <c r="AZ117" s="835" t="s">
        <v>395</v>
      </c>
      <c r="BA117" s="836"/>
      <c r="BB117" s="836"/>
      <c r="BC117" s="836"/>
      <c r="BD117" s="836"/>
      <c r="BE117" s="836"/>
      <c r="BF117" s="836"/>
      <c r="BG117" s="836"/>
      <c r="BH117" s="836"/>
      <c r="BI117" s="836"/>
      <c r="BJ117" s="836"/>
      <c r="BK117" s="836"/>
      <c r="BL117" s="836"/>
      <c r="BM117" s="836"/>
      <c r="BN117" s="836"/>
      <c r="BO117" s="836"/>
      <c r="BP117" s="837"/>
      <c r="BQ117" s="791" t="s">
        <v>64</v>
      </c>
      <c r="BR117" s="792"/>
      <c r="BS117" s="792"/>
      <c r="BT117" s="792"/>
      <c r="BU117" s="792"/>
      <c r="BV117" s="792" t="s">
        <v>64</v>
      </c>
      <c r="BW117" s="792"/>
      <c r="BX117" s="792"/>
      <c r="BY117" s="792"/>
      <c r="BZ117" s="792"/>
      <c r="CA117" s="792" t="s">
        <v>64</v>
      </c>
      <c r="CB117" s="792"/>
      <c r="CC117" s="792"/>
      <c r="CD117" s="792"/>
      <c r="CE117" s="792"/>
      <c r="CF117" s="847" t="s">
        <v>64</v>
      </c>
      <c r="CG117" s="848"/>
      <c r="CH117" s="848"/>
      <c r="CI117" s="848"/>
      <c r="CJ117" s="848"/>
      <c r="CK117" s="902"/>
      <c r="CL117" s="860"/>
      <c r="CM117" s="790" t="s">
        <v>396</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64</v>
      </c>
      <c r="DH117" s="755"/>
      <c r="DI117" s="755"/>
      <c r="DJ117" s="755"/>
      <c r="DK117" s="756"/>
      <c r="DL117" s="757" t="s">
        <v>64</v>
      </c>
      <c r="DM117" s="755"/>
      <c r="DN117" s="755"/>
      <c r="DO117" s="755"/>
      <c r="DP117" s="756"/>
      <c r="DQ117" s="757" t="s">
        <v>64</v>
      </c>
      <c r="DR117" s="755"/>
      <c r="DS117" s="755"/>
      <c r="DT117" s="755"/>
      <c r="DU117" s="756"/>
      <c r="DV117" s="796" t="s">
        <v>64</v>
      </c>
      <c r="DW117" s="797"/>
      <c r="DX117" s="797"/>
      <c r="DY117" s="797"/>
      <c r="DZ117" s="798"/>
    </row>
    <row r="118" spans="1:130" s="89" customFormat="1" ht="26.25" customHeight="1" x14ac:dyDescent="0.2">
      <c r="A118" s="870" t="s">
        <v>369</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366</v>
      </c>
      <c r="AB118" s="871"/>
      <c r="AC118" s="871"/>
      <c r="AD118" s="871"/>
      <c r="AE118" s="872"/>
      <c r="AF118" s="873" t="s">
        <v>367</v>
      </c>
      <c r="AG118" s="871"/>
      <c r="AH118" s="871"/>
      <c r="AI118" s="871"/>
      <c r="AJ118" s="872"/>
      <c r="AK118" s="873" t="s">
        <v>239</v>
      </c>
      <c r="AL118" s="871"/>
      <c r="AM118" s="871"/>
      <c r="AN118" s="871"/>
      <c r="AO118" s="872"/>
      <c r="AP118" s="874" t="s">
        <v>368</v>
      </c>
      <c r="AQ118" s="875"/>
      <c r="AR118" s="875"/>
      <c r="AS118" s="875"/>
      <c r="AT118" s="876"/>
      <c r="AU118" s="907"/>
      <c r="AV118" s="908"/>
      <c r="AW118" s="908"/>
      <c r="AX118" s="908"/>
      <c r="AY118" s="908"/>
      <c r="AZ118" s="793" t="s">
        <v>397</v>
      </c>
      <c r="BA118" s="794"/>
      <c r="BB118" s="794"/>
      <c r="BC118" s="794"/>
      <c r="BD118" s="794"/>
      <c r="BE118" s="794"/>
      <c r="BF118" s="794"/>
      <c r="BG118" s="794"/>
      <c r="BH118" s="794"/>
      <c r="BI118" s="794"/>
      <c r="BJ118" s="794"/>
      <c r="BK118" s="794"/>
      <c r="BL118" s="794"/>
      <c r="BM118" s="794"/>
      <c r="BN118" s="794"/>
      <c r="BO118" s="794"/>
      <c r="BP118" s="795"/>
      <c r="BQ118" s="831" t="s">
        <v>64</v>
      </c>
      <c r="BR118" s="832"/>
      <c r="BS118" s="832"/>
      <c r="BT118" s="832"/>
      <c r="BU118" s="832"/>
      <c r="BV118" s="832" t="s">
        <v>64</v>
      </c>
      <c r="BW118" s="832"/>
      <c r="BX118" s="832"/>
      <c r="BY118" s="832"/>
      <c r="BZ118" s="832"/>
      <c r="CA118" s="832" t="s">
        <v>64</v>
      </c>
      <c r="CB118" s="832"/>
      <c r="CC118" s="832"/>
      <c r="CD118" s="832"/>
      <c r="CE118" s="832"/>
      <c r="CF118" s="847" t="s">
        <v>64</v>
      </c>
      <c r="CG118" s="848"/>
      <c r="CH118" s="848"/>
      <c r="CI118" s="848"/>
      <c r="CJ118" s="848"/>
      <c r="CK118" s="902"/>
      <c r="CL118" s="860"/>
      <c r="CM118" s="790" t="s">
        <v>398</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64</v>
      </c>
      <c r="DH118" s="755"/>
      <c r="DI118" s="755"/>
      <c r="DJ118" s="755"/>
      <c r="DK118" s="756"/>
      <c r="DL118" s="757" t="s">
        <v>64</v>
      </c>
      <c r="DM118" s="755"/>
      <c r="DN118" s="755"/>
      <c r="DO118" s="755"/>
      <c r="DP118" s="756"/>
      <c r="DQ118" s="757" t="s">
        <v>64</v>
      </c>
      <c r="DR118" s="755"/>
      <c r="DS118" s="755"/>
      <c r="DT118" s="755"/>
      <c r="DU118" s="756"/>
      <c r="DV118" s="796" t="s">
        <v>64</v>
      </c>
      <c r="DW118" s="797"/>
      <c r="DX118" s="797"/>
      <c r="DY118" s="797"/>
      <c r="DZ118" s="798"/>
    </row>
    <row r="119" spans="1:130" s="89" customFormat="1" ht="26.25" customHeight="1" x14ac:dyDescent="0.2">
      <c r="A119" s="857" t="s">
        <v>373</v>
      </c>
      <c r="B119" s="858"/>
      <c r="C119" s="815" t="s">
        <v>374</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863" t="s">
        <v>64</v>
      </c>
      <c r="AB119" s="864"/>
      <c r="AC119" s="864"/>
      <c r="AD119" s="864"/>
      <c r="AE119" s="865"/>
      <c r="AF119" s="866" t="s">
        <v>64</v>
      </c>
      <c r="AG119" s="864"/>
      <c r="AH119" s="864"/>
      <c r="AI119" s="864"/>
      <c r="AJ119" s="865"/>
      <c r="AK119" s="866" t="s">
        <v>64</v>
      </c>
      <c r="AL119" s="864"/>
      <c r="AM119" s="864"/>
      <c r="AN119" s="864"/>
      <c r="AO119" s="865"/>
      <c r="AP119" s="867" t="s">
        <v>64</v>
      </c>
      <c r="AQ119" s="868"/>
      <c r="AR119" s="868"/>
      <c r="AS119" s="868"/>
      <c r="AT119" s="869"/>
      <c r="AU119" s="909"/>
      <c r="AV119" s="910"/>
      <c r="AW119" s="910"/>
      <c r="AX119" s="910"/>
      <c r="AY119" s="910"/>
      <c r="AZ119" s="110" t="s">
        <v>120</v>
      </c>
      <c r="BA119" s="110"/>
      <c r="BB119" s="110"/>
      <c r="BC119" s="110"/>
      <c r="BD119" s="110"/>
      <c r="BE119" s="110"/>
      <c r="BF119" s="110"/>
      <c r="BG119" s="110"/>
      <c r="BH119" s="110"/>
      <c r="BI119" s="110"/>
      <c r="BJ119" s="110"/>
      <c r="BK119" s="110"/>
      <c r="BL119" s="110"/>
      <c r="BM119" s="110"/>
      <c r="BN119" s="110"/>
      <c r="BO119" s="829" t="s">
        <v>399</v>
      </c>
      <c r="BP119" s="830"/>
      <c r="BQ119" s="831">
        <v>17763674</v>
      </c>
      <c r="BR119" s="832"/>
      <c r="BS119" s="832"/>
      <c r="BT119" s="832"/>
      <c r="BU119" s="832"/>
      <c r="BV119" s="832">
        <v>17064203</v>
      </c>
      <c r="BW119" s="832"/>
      <c r="BX119" s="832"/>
      <c r="BY119" s="832"/>
      <c r="BZ119" s="832"/>
      <c r="CA119" s="832">
        <v>15978234</v>
      </c>
      <c r="CB119" s="832"/>
      <c r="CC119" s="832"/>
      <c r="CD119" s="832"/>
      <c r="CE119" s="832"/>
      <c r="CF119" s="723"/>
      <c r="CG119" s="724"/>
      <c r="CH119" s="724"/>
      <c r="CI119" s="724"/>
      <c r="CJ119" s="828"/>
      <c r="CK119" s="903"/>
      <c r="CL119" s="862"/>
      <c r="CM119" s="793" t="s">
        <v>400</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38" t="s">
        <v>64</v>
      </c>
      <c r="DH119" s="739"/>
      <c r="DI119" s="739"/>
      <c r="DJ119" s="739"/>
      <c r="DK119" s="740"/>
      <c r="DL119" s="741" t="s">
        <v>64</v>
      </c>
      <c r="DM119" s="739"/>
      <c r="DN119" s="739"/>
      <c r="DO119" s="739"/>
      <c r="DP119" s="740"/>
      <c r="DQ119" s="741" t="s">
        <v>64</v>
      </c>
      <c r="DR119" s="739"/>
      <c r="DS119" s="739"/>
      <c r="DT119" s="739"/>
      <c r="DU119" s="740"/>
      <c r="DV119" s="803" t="s">
        <v>64</v>
      </c>
      <c r="DW119" s="804"/>
      <c r="DX119" s="804"/>
      <c r="DY119" s="804"/>
      <c r="DZ119" s="805"/>
    </row>
    <row r="120" spans="1:130" s="89" customFormat="1" ht="26.25" customHeight="1" x14ac:dyDescent="0.2">
      <c r="A120" s="859"/>
      <c r="B120" s="860"/>
      <c r="C120" s="790" t="s">
        <v>377</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64</v>
      </c>
      <c r="AB120" s="755"/>
      <c r="AC120" s="755"/>
      <c r="AD120" s="755"/>
      <c r="AE120" s="756"/>
      <c r="AF120" s="757" t="s">
        <v>64</v>
      </c>
      <c r="AG120" s="755"/>
      <c r="AH120" s="755"/>
      <c r="AI120" s="755"/>
      <c r="AJ120" s="756"/>
      <c r="AK120" s="757" t="s">
        <v>64</v>
      </c>
      <c r="AL120" s="755"/>
      <c r="AM120" s="755"/>
      <c r="AN120" s="755"/>
      <c r="AO120" s="756"/>
      <c r="AP120" s="796" t="s">
        <v>64</v>
      </c>
      <c r="AQ120" s="797"/>
      <c r="AR120" s="797"/>
      <c r="AS120" s="797"/>
      <c r="AT120" s="798"/>
      <c r="AU120" s="849" t="s">
        <v>401</v>
      </c>
      <c r="AV120" s="850"/>
      <c r="AW120" s="850"/>
      <c r="AX120" s="850"/>
      <c r="AY120" s="851"/>
      <c r="AZ120" s="815" t="s">
        <v>402</v>
      </c>
      <c r="BA120" s="783"/>
      <c r="BB120" s="783"/>
      <c r="BC120" s="783"/>
      <c r="BD120" s="783"/>
      <c r="BE120" s="783"/>
      <c r="BF120" s="783"/>
      <c r="BG120" s="783"/>
      <c r="BH120" s="783"/>
      <c r="BI120" s="783"/>
      <c r="BJ120" s="783"/>
      <c r="BK120" s="783"/>
      <c r="BL120" s="783"/>
      <c r="BM120" s="783"/>
      <c r="BN120" s="783"/>
      <c r="BO120" s="783"/>
      <c r="BP120" s="784"/>
      <c r="BQ120" s="816">
        <v>6265449</v>
      </c>
      <c r="BR120" s="800"/>
      <c r="BS120" s="800"/>
      <c r="BT120" s="800"/>
      <c r="BU120" s="800"/>
      <c r="BV120" s="800">
        <v>7019064</v>
      </c>
      <c r="BW120" s="800"/>
      <c r="BX120" s="800"/>
      <c r="BY120" s="800"/>
      <c r="BZ120" s="800"/>
      <c r="CA120" s="800">
        <v>7480627</v>
      </c>
      <c r="CB120" s="800"/>
      <c r="CC120" s="800"/>
      <c r="CD120" s="800"/>
      <c r="CE120" s="800"/>
      <c r="CF120" s="838">
        <v>100</v>
      </c>
      <c r="CG120" s="839"/>
      <c r="CH120" s="839"/>
      <c r="CI120" s="839"/>
      <c r="CJ120" s="839"/>
      <c r="CK120" s="840" t="s">
        <v>403</v>
      </c>
      <c r="CL120" s="807"/>
      <c r="CM120" s="807"/>
      <c r="CN120" s="807"/>
      <c r="CO120" s="808"/>
      <c r="CP120" s="844" t="s">
        <v>344</v>
      </c>
      <c r="CQ120" s="845"/>
      <c r="CR120" s="845"/>
      <c r="CS120" s="845"/>
      <c r="CT120" s="845"/>
      <c r="CU120" s="845"/>
      <c r="CV120" s="845"/>
      <c r="CW120" s="845"/>
      <c r="CX120" s="845"/>
      <c r="CY120" s="845"/>
      <c r="CZ120" s="845"/>
      <c r="DA120" s="845"/>
      <c r="DB120" s="845"/>
      <c r="DC120" s="845"/>
      <c r="DD120" s="845"/>
      <c r="DE120" s="845"/>
      <c r="DF120" s="846"/>
      <c r="DG120" s="816">
        <v>3214019</v>
      </c>
      <c r="DH120" s="800"/>
      <c r="DI120" s="800"/>
      <c r="DJ120" s="800"/>
      <c r="DK120" s="800"/>
      <c r="DL120" s="800">
        <v>2742439</v>
      </c>
      <c r="DM120" s="800"/>
      <c r="DN120" s="800"/>
      <c r="DO120" s="800"/>
      <c r="DP120" s="800"/>
      <c r="DQ120" s="800">
        <v>2569853</v>
      </c>
      <c r="DR120" s="800"/>
      <c r="DS120" s="800"/>
      <c r="DT120" s="800"/>
      <c r="DU120" s="800"/>
      <c r="DV120" s="801">
        <v>34.4</v>
      </c>
      <c r="DW120" s="801"/>
      <c r="DX120" s="801"/>
      <c r="DY120" s="801"/>
      <c r="DZ120" s="802"/>
    </row>
    <row r="121" spans="1:130" s="89" customFormat="1" ht="26.25" customHeight="1" x14ac:dyDescent="0.2">
      <c r="A121" s="859"/>
      <c r="B121" s="860"/>
      <c r="C121" s="835" t="s">
        <v>404</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54" t="s">
        <v>64</v>
      </c>
      <c r="AB121" s="755"/>
      <c r="AC121" s="755"/>
      <c r="AD121" s="755"/>
      <c r="AE121" s="756"/>
      <c r="AF121" s="757" t="s">
        <v>64</v>
      </c>
      <c r="AG121" s="755"/>
      <c r="AH121" s="755"/>
      <c r="AI121" s="755"/>
      <c r="AJ121" s="756"/>
      <c r="AK121" s="757" t="s">
        <v>64</v>
      </c>
      <c r="AL121" s="755"/>
      <c r="AM121" s="755"/>
      <c r="AN121" s="755"/>
      <c r="AO121" s="756"/>
      <c r="AP121" s="796" t="s">
        <v>64</v>
      </c>
      <c r="AQ121" s="797"/>
      <c r="AR121" s="797"/>
      <c r="AS121" s="797"/>
      <c r="AT121" s="798"/>
      <c r="AU121" s="852"/>
      <c r="AV121" s="853"/>
      <c r="AW121" s="853"/>
      <c r="AX121" s="853"/>
      <c r="AY121" s="854"/>
      <c r="AZ121" s="790" t="s">
        <v>405</v>
      </c>
      <c r="BA121" s="727"/>
      <c r="BB121" s="727"/>
      <c r="BC121" s="727"/>
      <c r="BD121" s="727"/>
      <c r="BE121" s="727"/>
      <c r="BF121" s="727"/>
      <c r="BG121" s="727"/>
      <c r="BH121" s="727"/>
      <c r="BI121" s="727"/>
      <c r="BJ121" s="727"/>
      <c r="BK121" s="727"/>
      <c r="BL121" s="727"/>
      <c r="BM121" s="727"/>
      <c r="BN121" s="727"/>
      <c r="BO121" s="727"/>
      <c r="BP121" s="728"/>
      <c r="BQ121" s="791">
        <v>505255</v>
      </c>
      <c r="BR121" s="792"/>
      <c r="BS121" s="792"/>
      <c r="BT121" s="792"/>
      <c r="BU121" s="792"/>
      <c r="BV121" s="792">
        <v>489416</v>
      </c>
      <c r="BW121" s="792"/>
      <c r="BX121" s="792"/>
      <c r="BY121" s="792"/>
      <c r="BZ121" s="792"/>
      <c r="CA121" s="792">
        <v>329513</v>
      </c>
      <c r="CB121" s="792"/>
      <c r="CC121" s="792"/>
      <c r="CD121" s="792"/>
      <c r="CE121" s="792"/>
      <c r="CF121" s="847">
        <v>4.4000000000000004</v>
      </c>
      <c r="CG121" s="848"/>
      <c r="CH121" s="848"/>
      <c r="CI121" s="848"/>
      <c r="CJ121" s="848"/>
      <c r="CK121" s="841"/>
      <c r="CL121" s="810"/>
      <c r="CM121" s="810"/>
      <c r="CN121" s="810"/>
      <c r="CO121" s="811"/>
      <c r="CP121" s="819" t="s">
        <v>342</v>
      </c>
      <c r="CQ121" s="820"/>
      <c r="CR121" s="820"/>
      <c r="CS121" s="820"/>
      <c r="CT121" s="820"/>
      <c r="CU121" s="820"/>
      <c r="CV121" s="820"/>
      <c r="CW121" s="820"/>
      <c r="CX121" s="820"/>
      <c r="CY121" s="820"/>
      <c r="CZ121" s="820"/>
      <c r="DA121" s="820"/>
      <c r="DB121" s="820"/>
      <c r="DC121" s="820"/>
      <c r="DD121" s="820"/>
      <c r="DE121" s="820"/>
      <c r="DF121" s="821"/>
      <c r="DG121" s="791">
        <v>515492</v>
      </c>
      <c r="DH121" s="792"/>
      <c r="DI121" s="792"/>
      <c r="DJ121" s="792"/>
      <c r="DK121" s="792"/>
      <c r="DL121" s="792">
        <v>334317</v>
      </c>
      <c r="DM121" s="792"/>
      <c r="DN121" s="792"/>
      <c r="DO121" s="792"/>
      <c r="DP121" s="792"/>
      <c r="DQ121" s="792">
        <v>302238</v>
      </c>
      <c r="DR121" s="792"/>
      <c r="DS121" s="792"/>
      <c r="DT121" s="792"/>
      <c r="DU121" s="792"/>
      <c r="DV121" s="769">
        <v>4</v>
      </c>
      <c r="DW121" s="769"/>
      <c r="DX121" s="769"/>
      <c r="DY121" s="769"/>
      <c r="DZ121" s="770"/>
    </row>
    <row r="122" spans="1:130" s="89" customFormat="1" ht="26.25" customHeight="1" x14ac:dyDescent="0.2">
      <c r="A122" s="859"/>
      <c r="B122" s="860"/>
      <c r="C122" s="790" t="s">
        <v>387</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64</v>
      </c>
      <c r="AB122" s="755"/>
      <c r="AC122" s="755"/>
      <c r="AD122" s="755"/>
      <c r="AE122" s="756"/>
      <c r="AF122" s="757" t="s">
        <v>64</v>
      </c>
      <c r="AG122" s="755"/>
      <c r="AH122" s="755"/>
      <c r="AI122" s="755"/>
      <c r="AJ122" s="756"/>
      <c r="AK122" s="757" t="s">
        <v>64</v>
      </c>
      <c r="AL122" s="755"/>
      <c r="AM122" s="755"/>
      <c r="AN122" s="755"/>
      <c r="AO122" s="756"/>
      <c r="AP122" s="796" t="s">
        <v>64</v>
      </c>
      <c r="AQ122" s="797"/>
      <c r="AR122" s="797"/>
      <c r="AS122" s="797"/>
      <c r="AT122" s="798"/>
      <c r="AU122" s="852"/>
      <c r="AV122" s="853"/>
      <c r="AW122" s="853"/>
      <c r="AX122" s="853"/>
      <c r="AY122" s="854"/>
      <c r="AZ122" s="793" t="s">
        <v>406</v>
      </c>
      <c r="BA122" s="794"/>
      <c r="BB122" s="794"/>
      <c r="BC122" s="794"/>
      <c r="BD122" s="794"/>
      <c r="BE122" s="794"/>
      <c r="BF122" s="794"/>
      <c r="BG122" s="794"/>
      <c r="BH122" s="794"/>
      <c r="BI122" s="794"/>
      <c r="BJ122" s="794"/>
      <c r="BK122" s="794"/>
      <c r="BL122" s="794"/>
      <c r="BM122" s="794"/>
      <c r="BN122" s="794"/>
      <c r="BO122" s="794"/>
      <c r="BP122" s="795"/>
      <c r="BQ122" s="831">
        <v>12737476</v>
      </c>
      <c r="BR122" s="832"/>
      <c r="BS122" s="832"/>
      <c r="BT122" s="832"/>
      <c r="BU122" s="832"/>
      <c r="BV122" s="832">
        <v>12643986</v>
      </c>
      <c r="BW122" s="832"/>
      <c r="BX122" s="832"/>
      <c r="BY122" s="832"/>
      <c r="BZ122" s="832"/>
      <c r="CA122" s="832">
        <v>11795661</v>
      </c>
      <c r="CB122" s="832"/>
      <c r="CC122" s="832"/>
      <c r="CD122" s="832"/>
      <c r="CE122" s="832"/>
      <c r="CF122" s="833">
        <v>157.80000000000001</v>
      </c>
      <c r="CG122" s="834"/>
      <c r="CH122" s="834"/>
      <c r="CI122" s="834"/>
      <c r="CJ122" s="834"/>
      <c r="CK122" s="841"/>
      <c r="CL122" s="810"/>
      <c r="CM122" s="810"/>
      <c r="CN122" s="810"/>
      <c r="CO122" s="811"/>
      <c r="CP122" s="819" t="s">
        <v>340</v>
      </c>
      <c r="CQ122" s="820"/>
      <c r="CR122" s="820"/>
      <c r="CS122" s="820"/>
      <c r="CT122" s="820"/>
      <c r="CU122" s="820"/>
      <c r="CV122" s="820"/>
      <c r="CW122" s="820"/>
      <c r="CX122" s="820"/>
      <c r="CY122" s="820"/>
      <c r="CZ122" s="820"/>
      <c r="DA122" s="820"/>
      <c r="DB122" s="820"/>
      <c r="DC122" s="820"/>
      <c r="DD122" s="820"/>
      <c r="DE122" s="820"/>
      <c r="DF122" s="821"/>
      <c r="DG122" s="791" t="s">
        <v>64</v>
      </c>
      <c r="DH122" s="792"/>
      <c r="DI122" s="792"/>
      <c r="DJ122" s="792"/>
      <c r="DK122" s="792"/>
      <c r="DL122" s="792" t="s">
        <v>64</v>
      </c>
      <c r="DM122" s="792"/>
      <c r="DN122" s="792"/>
      <c r="DO122" s="792"/>
      <c r="DP122" s="792"/>
      <c r="DQ122" s="792" t="s">
        <v>64</v>
      </c>
      <c r="DR122" s="792"/>
      <c r="DS122" s="792"/>
      <c r="DT122" s="792"/>
      <c r="DU122" s="792"/>
      <c r="DV122" s="769" t="s">
        <v>64</v>
      </c>
      <c r="DW122" s="769"/>
      <c r="DX122" s="769"/>
      <c r="DY122" s="769"/>
      <c r="DZ122" s="770"/>
    </row>
    <row r="123" spans="1:130" s="89" customFormat="1" ht="26.25" customHeight="1" x14ac:dyDescent="0.2">
      <c r="A123" s="859"/>
      <c r="B123" s="860"/>
      <c r="C123" s="790" t="s">
        <v>393</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64</v>
      </c>
      <c r="AB123" s="755"/>
      <c r="AC123" s="755"/>
      <c r="AD123" s="755"/>
      <c r="AE123" s="756"/>
      <c r="AF123" s="757" t="s">
        <v>64</v>
      </c>
      <c r="AG123" s="755"/>
      <c r="AH123" s="755"/>
      <c r="AI123" s="755"/>
      <c r="AJ123" s="756"/>
      <c r="AK123" s="757" t="s">
        <v>64</v>
      </c>
      <c r="AL123" s="755"/>
      <c r="AM123" s="755"/>
      <c r="AN123" s="755"/>
      <c r="AO123" s="756"/>
      <c r="AP123" s="796" t="s">
        <v>64</v>
      </c>
      <c r="AQ123" s="797"/>
      <c r="AR123" s="797"/>
      <c r="AS123" s="797"/>
      <c r="AT123" s="798"/>
      <c r="AU123" s="855"/>
      <c r="AV123" s="856"/>
      <c r="AW123" s="856"/>
      <c r="AX123" s="856"/>
      <c r="AY123" s="856"/>
      <c r="AZ123" s="110" t="s">
        <v>120</v>
      </c>
      <c r="BA123" s="110"/>
      <c r="BB123" s="110"/>
      <c r="BC123" s="110"/>
      <c r="BD123" s="110"/>
      <c r="BE123" s="110"/>
      <c r="BF123" s="110"/>
      <c r="BG123" s="110"/>
      <c r="BH123" s="110"/>
      <c r="BI123" s="110"/>
      <c r="BJ123" s="110"/>
      <c r="BK123" s="110"/>
      <c r="BL123" s="110"/>
      <c r="BM123" s="110"/>
      <c r="BN123" s="110"/>
      <c r="BO123" s="829" t="s">
        <v>407</v>
      </c>
      <c r="BP123" s="830"/>
      <c r="BQ123" s="826">
        <v>19508180</v>
      </c>
      <c r="BR123" s="827"/>
      <c r="BS123" s="827"/>
      <c r="BT123" s="827"/>
      <c r="BU123" s="827"/>
      <c r="BV123" s="827">
        <v>20152466</v>
      </c>
      <c r="BW123" s="827"/>
      <c r="BX123" s="827"/>
      <c r="BY123" s="827"/>
      <c r="BZ123" s="827"/>
      <c r="CA123" s="827">
        <v>19605801</v>
      </c>
      <c r="CB123" s="827"/>
      <c r="CC123" s="827"/>
      <c r="CD123" s="827"/>
      <c r="CE123" s="827"/>
      <c r="CF123" s="723"/>
      <c r="CG123" s="724"/>
      <c r="CH123" s="724"/>
      <c r="CI123" s="724"/>
      <c r="CJ123" s="828"/>
      <c r="CK123" s="841"/>
      <c r="CL123" s="810"/>
      <c r="CM123" s="810"/>
      <c r="CN123" s="810"/>
      <c r="CO123" s="811"/>
      <c r="CP123" s="819" t="s">
        <v>341</v>
      </c>
      <c r="CQ123" s="820"/>
      <c r="CR123" s="820"/>
      <c r="CS123" s="820"/>
      <c r="CT123" s="820"/>
      <c r="CU123" s="820"/>
      <c r="CV123" s="820"/>
      <c r="CW123" s="820"/>
      <c r="CX123" s="820"/>
      <c r="CY123" s="820"/>
      <c r="CZ123" s="820"/>
      <c r="DA123" s="820"/>
      <c r="DB123" s="820"/>
      <c r="DC123" s="820"/>
      <c r="DD123" s="820"/>
      <c r="DE123" s="820"/>
      <c r="DF123" s="821"/>
      <c r="DG123" s="754" t="s">
        <v>64</v>
      </c>
      <c r="DH123" s="755"/>
      <c r="DI123" s="755"/>
      <c r="DJ123" s="755"/>
      <c r="DK123" s="756"/>
      <c r="DL123" s="757" t="s">
        <v>64</v>
      </c>
      <c r="DM123" s="755"/>
      <c r="DN123" s="755"/>
      <c r="DO123" s="755"/>
      <c r="DP123" s="756"/>
      <c r="DQ123" s="757" t="s">
        <v>64</v>
      </c>
      <c r="DR123" s="755"/>
      <c r="DS123" s="755"/>
      <c r="DT123" s="755"/>
      <c r="DU123" s="756"/>
      <c r="DV123" s="796" t="s">
        <v>64</v>
      </c>
      <c r="DW123" s="797"/>
      <c r="DX123" s="797"/>
      <c r="DY123" s="797"/>
      <c r="DZ123" s="798"/>
    </row>
    <row r="124" spans="1:130" s="89" customFormat="1" ht="26.25" customHeight="1" thickBot="1" x14ac:dyDescent="0.25">
      <c r="A124" s="859"/>
      <c r="B124" s="860"/>
      <c r="C124" s="790" t="s">
        <v>396</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64</v>
      </c>
      <c r="AB124" s="755"/>
      <c r="AC124" s="755"/>
      <c r="AD124" s="755"/>
      <c r="AE124" s="756"/>
      <c r="AF124" s="757" t="s">
        <v>64</v>
      </c>
      <c r="AG124" s="755"/>
      <c r="AH124" s="755"/>
      <c r="AI124" s="755"/>
      <c r="AJ124" s="756"/>
      <c r="AK124" s="757" t="s">
        <v>64</v>
      </c>
      <c r="AL124" s="755"/>
      <c r="AM124" s="755"/>
      <c r="AN124" s="755"/>
      <c r="AO124" s="756"/>
      <c r="AP124" s="796" t="s">
        <v>64</v>
      </c>
      <c r="AQ124" s="797"/>
      <c r="AR124" s="797"/>
      <c r="AS124" s="797"/>
      <c r="AT124" s="798"/>
      <c r="AU124" s="822" t="s">
        <v>408</v>
      </c>
      <c r="AV124" s="823"/>
      <c r="AW124" s="823"/>
      <c r="AX124" s="823"/>
      <c r="AY124" s="823"/>
      <c r="AZ124" s="823"/>
      <c r="BA124" s="823"/>
      <c r="BB124" s="823"/>
      <c r="BC124" s="823"/>
      <c r="BD124" s="823"/>
      <c r="BE124" s="823"/>
      <c r="BF124" s="823"/>
      <c r="BG124" s="823"/>
      <c r="BH124" s="823"/>
      <c r="BI124" s="823"/>
      <c r="BJ124" s="823"/>
      <c r="BK124" s="823"/>
      <c r="BL124" s="823"/>
      <c r="BM124" s="823"/>
      <c r="BN124" s="823"/>
      <c r="BO124" s="823"/>
      <c r="BP124" s="824"/>
      <c r="BQ124" s="825" t="s">
        <v>64</v>
      </c>
      <c r="BR124" s="817"/>
      <c r="BS124" s="817"/>
      <c r="BT124" s="817"/>
      <c r="BU124" s="817"/>
      <c r="BV124" s="817" t="s">
        <v>64</v>
      </c>
      <c r="BW124" s="817"/>
      <c r="BX124" s="817"/>
      <c r="BY124" s="817"/>
      <c r="BZ124" s="817"/>
      <c r="CA124" s="817" t="s">
        <v>64</v>
      </c>
      <c r="CB124" s="817"/>
      <c r="CC124" s="817"/>
      <c r="CD124" s="817"/>
      <c r="CE124" s="817"/>
      <c r="CF124" s="701"/>
      <c r="CG124" s="702"/>
      <c r="CH124" s="702"/>
      <c r="CI124" s="702"/>
      <c r="CJ124" s="818"/>
      <c r="CK124" s="842"/>
      <c r="CL124" s="842"/>
      <c r="CM124" s="842"/>
      <c r="CN124" s="842"/>
      <c r="CO124" s="843"/>
      <c r="CP124" s="819" t="s">
        <v>409</v>
      </c>
      <c r="CQ124" s="820"/>
      <c r="CR124" s="820"/>
      <c r="CS124" s="820"/>
      <c r="CT124" s="820"/>
      <c r="CU124" s="820"/>
      <c r="CV124" s="820"/>
      <c r="CW124" s="820"/>
      <c r="CX124" s="820"/>
      <c r="CY124" s="820"/>
      <c r="CZ124" s="820"/>
      <c r="DA124" s="820"/>
      <c r="DB124" s="820"/>
      <c r="DC124" s="820"/>
      <c r="DD124" s="820"/>
      <c r="DE124" s="820"/>
      <c r="DF124" s="821"/>
      <c r="DG124" s="738" t="s">
        <v>64</v>
      </c>
      <c r="DH124" s="739"/>
      <c r="DI124" s="739"/>
      <c r="DJ124" s="739"/>
      <c r="DK124" s="740"/>
      <c r="DL124" s="741" t="s">
        <v>64</v>
      </c>
      <c r="DM124" s="739"/>
      <c r="DN124" s="739"/>
      <c r="DO124" s="739"/>
      <c r="DP124" s="740"/>
      <c r="DQ124" s="741" t="s">
        <v>64</v>
      </c>
      <c r="DR124" s="739"/>
      <c r="DS124" s="739"/>
      <c r="DT124" s="739"/>
      <c r="DU124" s="740"/>
      <c r="DV124" s="803" t="s">
        <v>64</v>
      </c>
      <c r="DW124" s="804"/>
      <c r="DX124" s="804"/>
      <c r="DY124" s="804"/>
      <c r="DZ124" s="805"/>
    </row>
    <row r="125" spans="1:130" s="89" customFormat="1" ht="26.25" customHeight="1" x14ac:dyDescent="0.2">
      <c r="A125" s="859"/>
      <c r="B125" s="860"/>
      <c r="C125" s="790" t="s">
        <v>398</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64</v>
      </c>
      <c r="AB125" s="755"/>
      <c r="AC125" s="755"/>
      <c r="AD125" s="755"/>
      <c r="AE125" s="756"/>
      <c r="AF125" s="757" t="s">
        <v>64</v>
      </c>
      <c r="AG125" s="755"/>
      <c r="AH125" s="755"/>
      <c r="AI125" s="755"/>
      <c r="AJ125" s="756"/>
      <c r="AK125" s="757" t="s">
        <v>64</v>
      </c>
      <c r="AL125" s="755"/>
      <c r="AM125" s="755"/>
      <c r="AN125" s="755"/>
      <c r="AO125" s="756"/>
      <c r="AP125" s="796" t="s">
        <v>64</v>
      </c>
      <c r="AQ125" s="797"/>
      <c r="AR125" s="797"/>
      <c r="AS125" s="797"/>
      <c r="AT125" s="79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06" t="s">
        <v>410</v>
      </c>
      <c r="CL125" s="807"/>
      <c r="CM125" s="807"/>
      <c r="CN125" s="807"/>
      <c r="CO125" s="808"/>
      <c r="CP125" s="815" t="s">
        <v>411</v>
      </c>
      <c r="CQ125" s="783"/>
      <c r="CR125" s="783"/>
      <c r="CS125" s="783"/>
      <c r="CT125" s="783"/>
      <c r="CU125" s="783"/>
      <c r="CV125" s="783"/>
      <c r="CW125" s="783"/>
      <c r="CX125" s="783"/>
      <c r="CY125" s="783"/>
      <c r="CZ125" s="783"/>
      <c r="DA125" s="783"/>
      <c r="DB125" s="783"/>
      <c r="DC125" s="783"/>
      <c r="DD125" s="783"/>
      <c r="DE125" s="783"/>
      <c r="DF125" s="784"/>
      <c r="DG125" s="816" t="s">
        <v>64</v>
      </c>
      <c r="DH125" s="800"/>
      <c r="DI125" s="800"/>
      <c r="DJ125" s="800"/>
      <c r="DK125" s="800"/>
      <c r="DL125" s="800" t="s">
        <v>64</v>
      </c>
      <c r="DM125" s="800"/>
      <c r="DN125" s="800"/>
      <c r="DO125" s="800"/>
      <c r="DP125" s="800"/>
      <c r="DQ125" s="800" t="s">
        <v>64</v>
      </c>
      <c r="DR125" s="800"/>
      <c r="DS125" s="800"/>
      <c r="DT125" s="800"/>
      <c r="DU125" s="800"/>
      <c r="DV125" s="801" t="s">
        <v>64</v>
      </c>
      <c r="DW125" s="801"/>
      <c r="DX125" s="801"/>
      <c r="DY125" s="801"/>
      <c r="DZ125" s="802"/>
    </row>
    <row r="126" spans="1:130" s="89" customFormat="1" ht="26.25" customHeight="1" thickBot="1" x14ac:dyDescent="0.25">
      <c r="A126" s="859"/>
      <c r="B126" s="860"/>
      <c r="C126" s="790" t="s">
        <v>400</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t="s">
        <v>64</v>
      </c>
      <c r="AB126" s="755"/>
      <c r="AC126" s="755"/>
      <c r="AD126" s="755"/>
      <c r="AE126" s="756"/>
      <c r="AF126" s="757" t="s">
        <v>64</v>
      </c>
      <c r="AG126" s="755"/>
      <c r="AH126" s="755"/>
      <c r="AI126" s="755"/>
      <c r="AJ126" s="756"/>
      <c r="AK126" s="757" t="s">
        <v>64</v>
      </c>
      <c r="AL126" s="755"/>
      <c r="AM126" s="755"/>
      <c r="AN126" s="755"/>
      <c r="AO126" s="756"/>
      <c r="AP126" s="796" t="s">
        <v>64</v>
      </c>
      <c r="AQ126" s="797"/>
      <c r="AR126" s="797"/>
      <c r="AS126" s="797"/>
      <c r="AT126" s="79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09"/>
      <c r="CL126" s="810"/>
      <c r="CM126" s="810"/>
      <c r="CN126" s="810"/>
      <c r="CO126" s="811"/>
      <c r="CP126" s="790" t="s">
        <v>412</v>
      </c>
      <c r="CQ126" s="727"/>
      <c r="CR126" s="727"/>
      <c r="CS126" s="727"/>
      <c r="CT126" s="727"/>
      <c r="CU126" s="727"/>
      <c r="CV126" s="727"/>
      <c r="CW126" s="727"/>
      <c r="CX126" s="727"/>
      <c r="CY126" s="727"/>
      <c r="CZ126" s="727"/>
      <c r="DA126" s="727"/>
      <c r="DB126" s="727"/>
      <c r="DC126" s="727"/>
      <c r="DD126" s="727"/>
      <c r="DE126" s="727"/>
      <c r="DF126" s="728"/>
      <c r="DG126" s="791" t="s">
        <v>64</v>
      </c>
      <c r="DH126" s="792"/>
      <c r="DI126" s="792"/>
      <c r="DJ126" s="792"/>
      <c r="DK126" s="792"/>
      <c r="DL126" s="792" t="s">
        <v>64</v>
      </c>
      <c r="DM126" s="792"/>
      <c r="DN126" s="792"/>
      <c r="DO126" s="792"/>
      <c r="DP126" s="792"/>
      <c r="DQ126" s="792" t="s">
        <v>64</v>
      </c>
      <c r="DR126" s="792"/>
      <c r="DS126" s="792"/>
      <c r="DT126" s="792"/>
      <c r="DU126" s="792"/>
      <c r="DV126" s="769" t="s">
        <v>64</v>
      </c>
      <c r="DW126" s="769"/>
      <c r="DX126" s="769"/>
      <c r="DY126" s="769"/>
      <c r="DZ126" s="770"/>
    </row>
    <row r="127" spans="1:130" s="89" customFormat="1" ht="26.25" customHeight="1" x14ac:dyDescent="0.2">
      <c r="A127" s="861"/>
      <c r="B127" s="862"/>
      <c r="C127" s="793" t="s">
        <v>413</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54" t="s">
        <v>64</v>
      </c>
      <c r="AB127" s="755"/>
      <c r="AC127" s="755"/>
      <c r="AD127" s="755"/>
      <c r="AE127" s="756"/>
      <c r="AF127" s="757" t="s">
        <v>64</v>
      </c>
      <c r="AG127" s="755"/>
      <c r="AH127" s="755"/>
      <c r="AI127" s="755"/>
      <c r="AJ127" s="756"/>
      <c r="AK127" s="757" t="s">
        <v>64</v>
      </c>
      <c r="AL127" s="755"/>
      <c r="AM127" s="755"/>
      <c r="AN127" s="755"/>
      <c r="AO127" s="756"/>
      <c r="AP127" s="796" t="s">
        <v>64</v>
      </c>
      <c r="AQ127" s="797"/>
      <c r="AR127" s="797"/>
      <c r="AS127" s="797"/>
      <c r="AT127" s="798"/>
      <c r="AU127" s="91"/>
      <c r="AV127" s="91"/>
      <c r="AW127" s="91"/>
      <c r="AX127" s="799" t="s">
        <v>414</v>
      </c>
      <c r="AY127" s="787"/>
      <c r="AZ127" s="787"/>
      <c r="BA127" s="787"/>
      <c r="BB127" s="787"/>
      <c r="BC127" s="787"/>
      <c r="BD127" s="787"/>
      <c r="BE127" s="788"/>
      <c r="BF127" s="786" t="s">
        <v>415</v>
      </c>
      <c r="BG127" s="787"/>
      <c r="BH127" s="787"/>
      <c r="BI127" s="787"/>
      <c r="BJ127" s="787"/>
      <c r="BK127" s="787"/>
      <c r="BL127" s="788"/>
      <c r="BM127" s="786" t="s">
        <v>416</v>
      </c>
      <c r="BN127" s="787"/>
      <c r="BO127" s="787"/>
      <c r="BP127" s="787"/>
      <c r="BQ127" s="787"/>
      <c r="BR127" s="787"/>
      <c r="BS127" s="788"/>
      <c r="BT127" s="786" t="s">
        <v>417</v>
      </c>
      <c r="BU127" s="787"/>
      <c r="BV127" s="787"/>
      <c r="BW127" s="787"/>
      <c r="BX127" s="787"/>
      <c r="BY127" s="787"/>
      <c r="BZ127" s="789"/>
      <c r="CA127" s="91"/>
      <c r="CB127" s="91"/>
      <c r="CC127" s="91"/>
      <c r="CD127" s="114"/>
      <c r="CE127" s="114"/>
      <c r="CF127" s="114"/>
      <c r="CG127" s="91"/>
      <c r="CH127" s="91"/>
      <c r="CI127" s="91"/>
      <c r="CJ127" s="113"/>
      <c r="CK127" s="809"/>
      <c r="CL127" s="810"/>
      <c r="CM127" s="810"/>
      <c r="CN127" s="810"/>
      <c r="CO127" s="811"/>
      <c r="CP127" s="790" t="s">
        <v>418</v>
      </c>
      <c r="CQ127" s="727"/>
      <c r="CR127" s="727"/>
      <c r="CS127" s="727"/>
      <c r="CT127" s="727"/>
      <c r="CU127" s="727"/>
      <c r="CV127" s="727"/>
      <c r="CW127" s="727"/>
      <c r="CX127" s="727"/>
      <c r="CY127" s="727"/>
      <c r="CZ127" s="727"/>
      <c r="DA127" s="727"/>
      <c r="DB127" s="727"/>
      <c r="DC127" s="727"/>
      <c r="DD127" s="727"/>
      <c r="DE127" s="727"/>
      <c r="DF127" s="728"/>
      <c r="DG127" s="791" t="s">
        <v>64</v>
      </c>
      <c r="DH127" s="792"/>
      <c r="DI127" s="792"/>
      <c r="DJ127" s="792"/>
      <c r="DK127" s="792"/>
      <c r="DL127" s="792" t="s">
        <v>64</v>
      </c>
      <c r="DM127" s="792"/>
      <c r="DN127" s="792"/>
      <c r="DO127" s="792"/>
      <c r="DP127" s="792"/>
      <c r="DQ127" s="792" t="s">
        <v>64</v>
      </c>
      <c r="DR127" s="792"/>
      <c r="DS127" s="792"/>
      <c r="DT127" s="792"/>
      <c r="DU127" s="792"/>
      <c r="DV127" s="769" t="s">
        <v>64</v>
      </c>
      <c r="DW127" s="769"/>
      <c r="DX127" s="769"/>
      <c r="DY127" s="769"/>
      <c r="DZ127" s="770"/>
    </row>
    <row r="128" spans="1:130" s="89" customFormat="1" ht="26.25" customHeight="1" thickBot="1" x14ac:dyDescent="0.25">
      <c r="A128" s="771" t="s">
        <v>419</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420</v>
      </c>
      <c r="X128" s="773"/>
      <c r="Y128" s="773"/>
      <c r="Z128" s="774"/>
      <c r="AA128" s="775">
        <v>64597</v>
      </c>
      <c r="AB128" s="776"/>
      <c r="AC128" s="776"/>
      <c r="AD128" s="776"/>
      <c r="AE128" s="777"/>
      <c r="AF128" s="778">
        <v>71596</v>
      </c>
      <c r="AG128" s="776"/>
      <c r="AH128" s="776"/>
      <c r="AI128" s="776"/>
      <c r="AJ128" s="777"/>
      <c r="AK128" s="778">
        <v>49967</v>
      </c>
      <c r="AL128" s="776"/>
      <c r="AM128" s="776"/>
      <c r="AN128" s="776"/>
      <c r="AO128" s="777"/>
      <c r="AP128" s="779"/>
      <c r="AQ128" s="780"/>
      <c r="AR128" s="780"/>
      <c r="AS128" s="780"/>
      <c r="AT128" s="781"/>
      <c r="AU128" s="91"/>
      <c r="AV128" s="91"/>
      <c r="AW128" s="91"/>
      <c r="AX128" s="782" t="s">
        <v>421</v>
      </c>
      <c r="AY128" s="783"/>
      <c r="AZ128" s="783"/>
      <c r="BA128" s="783"/>
      <c r="BB128" s="783"/>
      <c r="BC128" s="783"/>
      <c r="BD128" s="783"/>
      <c r="BE128" s="784"/>
      <c r="BF128" s="761" t="s">
        <v>64</v>
      </c>
      <c r="BG128" s="762"/>
      <c r="BH128" s="762"/>
      <c r="BI128" s="762"/>
      <c r="BJ128" s="762"/>
      <c r="BK128" s="762"/>
      <c r="BL128" s="785"/>
      <c r="BM128" s="761">
        <v>13.49</v>
      </c>
      <c r="BN128" s="762"/>
      <c r="BO128" s="762"/>
      <c r="BP128" s="762"/>
      <c r="BQ128" s="762"/>
      <c r="BR128" s="762"/>
      <c r="BS128" s="785"/>
      <c r="BT128" s="761">
        <v>20</v>
      </c>
      <c r="BU128" s="762"/>
      <c r="BV128" s="762"/>
      <c r="BW128" s="762"/>
      <c r="BX128" s="762"/>
      <c r="BY128" s="762"/>
      <c r="BZ128" s="763"/>
      <c r="CA128" s="114"/>
      <c r="CB128" s="114"/>
      <c r="CC128" s="114"/>
      <c r="CD128" s="114"/>
      <c r="CE128" s="114"/>
      <c r="CF128" s="114"/>
      <c r="CG128" s="91"/>
      <c r="CH128" s="91"/>
      <c r="CI128" s="91"/>
      <c r="CJ128" s="113"/>
      <c r="CK128" s="812"/>
      <c r="CL128" s="813"/>
      <c r="CM128" s="813"/>
      <c r="CN128" s="813"/>
      <c r="CO128" s="814"/>
      <c r="CP128" s="764" t="s">
        <v>422</v>
      </c>
      <c r="CQ128" s="705"/>
      <c r="CR128" s="705"/>
      <c r="CS128" s="705"/>
      <c r="CT128" s="705"/>
      <c r="CU128" s="705"/>
      <c r="CV128" s="705"/>
      <c r="CW128" s="705"/>
      <c r="CX128" s="705"/>
      <c r="CY128" s="705"/>
      <c r="CZ128" s="705"/>
      <c r="DA128" s="705"/>
      <c r="DB128" s="705"/>
      <c r="DC128" s="705"/>
      <c r="DD128" s="705"/>
      <c r="DE128" s="705"/>
      <c r="DF128" s="706"/>
      <c r="DG128" s="765" t="s">
        <v>64</v>
      </c>
      <c r="DH128" s="766"/>
      <c r="DI128" s="766"/>
      <c r="DJ128" s="766"/>
      <c r="DK128" s="766"/>
      <c r="DL128" s="766" t="s">
        <v>64</v>
      </c>
      <c r="DM128" s="766"/>
      <c r="DN128" s="766"/>
      <c r="DO128" s="766"/>
      <c r="DP128" s="766"/>
      <c r="DQ128" s="766" t="s">
        <v>64</v>
      </c>
      <c r="DR128" s="766"/>
      <c r="DS128" s="766"/>
      <c r="DT128" s="766"/>
      <c r="DU128" s="766"/>
      <c r="DV128" s="767" t="s">
        <v>64</v>
      </c>
      <c r="DW128" s="767"/>
      <c r="DX128" s="767"/>
      <c r="DY128" s="767"/>
      <c r="DZ128" s="768"/>
    </row>
    <row r="129" spans="1:131" s="89" customFormat="1" ht="26.25" customHeight="1" x14ac:dyDescent="0.2">
      <c r="A129" s="749" t="s">
        <v>44</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423</v>
      </c>
      <c r="X129" s="752"/>
      <c r="Y129" s="752"/>
      <c r="Z129" s="753"/>
      <c r="AA129" s="754">
        <v>9090532</v>
      </c>
      <c r="AB129" s="755"/>
      <c r="AC129" s="755"/>
      <c r="AD129" s="755"/>
      <c r="AE129" s="756"/>
      <c r="AF129" s="757">
        <v>9346980</v>
      </c>
      <c r="AG129" s="755"/>
      <c r="AH129" s="755"/>
      <c r="AI129" s="755"/>
      <c r="AJ129" s="756"/>
      <c r="AK129" s="757">
        <v>9154772</v>
      </c>
      <c r="AL129" s="755"/>
      <c r="AM129" s="755"/>
      <c r="AN129" s="755"/>
      <c r="AO129" s="756"/>
      <c r="AP129" s="758"/>
      <c r="AQ129" s="759"/>
      <c r="AR129" s="759"/>
      <c r="AS129" s="759"/>
      <c r="AT129" s="760"/>
      <c r="AU129" s="92"/>
      <c r="AV129" s="92"/>
      <c r="AW129" s="92"/>
      <c r="AX129" s="726" t="s">
        <v>424</v>
      </c>
      <c r="AY129" s="727"/>
      <c r="AZ129" s="727"/>
      <c r="BA129" s="727"/>
      <c r="BB129" s="727"/>
      <c r="BC129" s="727"/>
      <c r="BD129" s="727"/>
      <c r="BE129" s="728"/>
      <c r="BF129" s="745" t="s">
        <v>64</v>
      </c>
      <c r="BG129" s="746"/>
      <c r="BH129" s="746"/>
      <c r="BI129" s="746"/>
      <c r="BJ129" s="746"/>
      <c r="BK129" s="746"/>
      <c r="BL129" s="747"/>
      <c r="BM129" s="745">
        <v>18.489999999999998</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749" t="s">
        <v>425</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426</v>
      </c>
      <c r="X130" s="752"/>
      <c r="Y130" s="752"/>
      <c r="Z130" s="753"/>
      <c r="AA130" s="754">
        <v>1644415</v>
      </c>
      <c r="AB130" s="755"/>
      <c r="AC130" s="755"/>
      <c r="AD130" s="755"/>
      <c r="AE130" s="756"/>
      <c r="AF130" s="757">
        <v>1602412</v>
      </c>
      <c r="AG130" s="755"/>
      <c r="AH130" s="755"/>
      <c r="AI130" s="755"/>
      <c r="AJ130" s="756"/>
      <c r="AK130" s="757">
        <v>1677532</v>
      </c>
      <c r="AL130" s="755"/>
      <c r="AM130" s="755"/>
      <c r="AN130" s="755"/>
      <c r="AO130" s="756"/>
      <c r="AP130" s="758"/>
      <c r="AQ130" s="759"/>
      <c r="AR130" s="759"/>
      <c r="AS130" s="759"/>
      <c r="AT130" s="760"/>
      <c r="AU130" s="92"/>
      <c r="AV130" s="92"/>
      <c r="AW130" s="92"/>
      <c r="AX130" s="726" t="s">
        <v>427</v>
      </c>
      <c r="AY130" s="727"/>
      <c r="AZ130" s="727"/>
      <c r="BA130" s="727"/>
      <c r="BB130" s="727"/>
      <c r="BC130" s="727"/>
      <c r="BD130" s="727"/>
      <c r="BE130" s="728"/>
      <c r="BF130" s="729">
        <v>9.6999999999999993</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428</v>
      </c>
      <c r="X131" s="736"/>
      <c r="Y131" s="736"/>
      <c r="Z131" s="737"/>
      <c r="AA131" s="738">
        <v>7446117</v>
      </c>
      <c r="AB131" s="739"/>
      <c r="AC131" s="739"/>
      <c r="AD131" s="739"/>
      <c r="AE131" s="740"/>
      <c r="AF131" s="741">
        <v>7744568</v>
      </c>
      <c r="AG131" s="739"/>
      <c r="AH131" s="739"/>
      <c r="AI131" s="739"/>
      <c r="AJ131" s="740"/>
      <c r="AK131" s="741">
        <v>7477240</v>
      </c>
      <c r="AL131" s="739"/>
      <c r="AM131" s="739"/>
      <c r="AN131" s="739"/>
      <c r="AO131" s="740"/>
      <c r="AP131" s="742"/>
      <c r="AQ131" s="743"/>
      <c r="AR131" s="743"/>
      <c r="AS131" s="743"/>
      <c r="AT131" s="744"/>
      <c r="AU131" s="92"/>
      <c r="AV131" s="92"/>
      <c r="AW131" s="92"/>
      <c r="AX131" s="704" t="s">
        <v>429</v>
      </c>
      <c r="AY131" s="705"/>
      <c r="AZ131" s="705"/>
      <c r="BA131" s="705"/>
      <c r="BB131" s="705"/>
      <c r="BC131" s="705"/>
      <c r="BD131" s="705"/>
      <c r="BE131" s="706"/>
      <c r="BF131" s="707" t="s">
        <v>64</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713" t="s">
        <v>430</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431</v>
      </c>
      <c r="W132" s="717"/>
      <c r="X132" s="717"/>
      <c r="Y132" s="717"/>
      <c r="Z132" s="718"/>
      <c r="AA132" s="719">
        <v>11.30523466</v>
      </c>
      <c r="AB132" s="720"/>
      <c r="AC132" s="720"/>
      <c r="AD132" s="720"/>
      <c r="AE132" s="721"/>
      <c r="AF132" s="722">
        <v>9.0093340259999994</v>
      </c>
      <c r="AG132" s="720"/>
      <c r="AH132" s="720"/>
      <c r="AI132" s="720"/>
      <c r="AJ132" s="721"/>
      <c r="AK132" s="722">
        <v>9.0181805050000001</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432</v>
      </c>
      <c r="W133" s="696"/>
      <c r="X133" s="696"/>
      <c r="Y133" s="696"/>
      <c r="Z133" s="697"/>
      <c r="AA133" s="698">
        <v>11.5</v>
      </c>
      <c r="AB133" s="699"/>
      <c r="AC133" s="699"/>
      <c r="AD133" s="699"/>
      <c r="AE133" s="700"/>
      <c r="AF133" s="698">
        <v>10.7</v>
      </c>
      <c r="AG133" s="699"/>
      <c r="AH133" s="699"/>
      <c r="AI133" s="699"/>
      <c r="AJ133" s="700"/>
      <c r="AK133" s="698">
        <v>9.6999999999999993</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h6rzwiMnLdPpd/lc6PIhD6unzmmGUQbLXQ4eLlhPfryNdhXxjmWSnUZXRdJMt13vkR2ZdgO8rio28LAZDMAxKA==" saltValue="y+39N4NjrHCqN26HN0Ki+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95C46-ADFB-49CA-895E-2384FD6435DA}">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UGMhf3UGbBO9obPbS+Ouc1dTj6Wvj5DveuuH6TtYOKqn13TU3fIbXT9eKb6O+yKz8jWwZ1FXDfmmdMI9I/T8jQ==" saltValue="rzkZRxZ4/iZEnstmznAuT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3E042-1A2B-4CF7-A53F-E29FE52F7CF8}">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Pp82GSGNqSUDxIYVNqLfC9xieHN0lyO56fFmQUnhBLqNzMlDZRUDebU5hnIBxeVB9Ov+eGcjswK20mt3YiGvA==" saltValue="1gSQ0+bmb4vZqXudah1o3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FC-0579-4BB9-ACBC-7D042044B447}">
  <sheetPr>
    <pageSetUpPr fitToPage="1"/>
  </sheetPr>
  <dimension ref="A1:AZ73"/>
  <sheetViews>
    <sheetView showGridLines="0" view="pageBreakPreview" workbookViewId="0"/>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433</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8" t="s">
        <v>434</v>
      </c>
      <c r="AL6" s="118"/>
      <c r="AM6" s="118"/>
      <c r="AN6" s="118"/>
    </row>
    <row r="7" spans="1:46" ht="13.5" customHeight="1" x14ac:dyDescent="0.2">
      <c r="A7" s="10"/>
      <c r="AK7" s="119"/>
      <c r="AL7" s="120"/>
      <c r="AM7" s="120"/>
      <c r="AN7" s="121"/>
      <c r="AO7" s="1102" t="s">
        <v>435</v>
      </c>
      <c r="AP7" s="122"/>
      <c r="AQ7" s="123" t="s">
        <v>436</v>
      </c>
      <c r="AR7" s="124"/>
    </row>
    <row r="8" spans="1:46" ht="13" x14ac:dyDescent="0.2">
      <c r="A8" s="10"/>
      <c r="AK8" s="125"/>
      <c r="AL8" s="126"/>
      <c r="AM8" s="126"/>
      <c r="AN8" s="127"/>
      <c r="AO8" s="1103"/>
      <c r="AP8" s="128" t="s">
        <v>437</v>
      </c>
      <c r="AQ8" s="129" t="s">
        <v>438</v>
      </c>
      <c r="AR8" s="130" t="s">
        <v>439</v>
      </c>
    </row>
    <row r="9" spans="1:46" ht="13" x14ac:dyDescent="0.2">
      <c r="A9" s="10"/>
      <c r="AK9" s="1104" t="s">
        <v>440</v>
      </c>
      <c r="AL9" s="1105"/>
      <c r="AM9" s="1105"/>
      <c r="AN9" s="1106"/>
      <c r="AO9" s="131">
        <v>1912704</v>
      </c>
      <c r="AP9" s="131">
        <v>108664</v>
      </c>
      <c r="AQ9" s="132">
        <v>91991</v>
      </c>
      <c r="AR9" s="133">
        <v>18.100000000000001</v>
      </c>
    </row>
    <row r="10" spans="1:46" ht="13.5" customHeight="1" x14ac:dyDescent="0.2">
      <c r="A10" s="10"/>
      <c r="AK10" s="1104" t="s">
        <v>441</v>
      </c>
      <c r="AL10" s="1105"/>
      <c r="AM10" s="1105"/>
      <c r="AN10" s="1106"/>
      <c r="AO10" s="134">
        <v>634234</v>
      </c>
      <c r="AP10" s="134">
        <v>36032</v>
      </c>
      <c r="AQ10" s="135">
        <v>12405</v>
      </c>
      <c r="AR10" s="136">
        <v>190.5</v>
      </c>
    </row>
    <row r="11" spans="1:46" ht="13.5" customHeight="1" x14ac:dyDescent="0.2">
      <c r="A11" s="10"/>
      <c r="AK11" s="1104" t="s">
        <v>442</v>
      </c>
      <c r="AL11" s="1105"/>
      <c r="AM11" s="1105"/>
      <c r="AN11" s="1106"/>
      <c r="AO11" s="134">
        <v>2174</v>
      </c>
      <c r="AP11" s="134">
        <v>124</v>
      </c>
      <c r="AQ11" s="135">
        <v>395</v>
      </c>
      <c r="AR11" s="136">
        <v>-68.599999999999994</v>
      </c>
    </row>
    <row r="12" spans="1:46" ht="13.5" customHeight="1" x14ac:dyDescent="0.2">
      <c r="A12" s="10"/>
      <c r="AK12" s="1104" t="s">
        <v>443</v>
      </c>
      <c r="AL12" s="1105"/>
      <c r="AM12" s="1105"/>
      <c r="AN12" s="1106"/>
      <c r="AO12" s="134" t="s">
        <v>444</v>
      </c>
      <c r="AP12" s="134" t="s">
        <v>444</v>
      </c>
      <c r="AQ12" s="135">
        <v>19</v>
      </c>
      <c r="AR12" s="136" t="s">
        <v>444</v>
      </c>
    </row>
    <row r="13" spans="1:46" ht="13.5" customHeight="1" x14ac:dyDescent="0.2">
      <c r="A13" s="10"/>
      <c r="AK13" s="1104" t="s">
        <v>445</v>
      </c>
      <c r="AL13" s="1105"/>
      <c r="AM13" s="1105"/>
      <c r="AN13" s="1106"/>
      <c r="AO13" s="134">
        <v>89586</v>
      </c>
      <c r="AP13" s="134">
        <v>5090</v>
      </c>
      <c r="AQ13" s="135">
        <v>3751</v>
      </c>
      <c r="AR13" s="136">
        <v>35.700000000000003</v>
      </c>
    </row>
    <row r="14" spans="1:46" ht="13.5" customHeight="1" x14ac:dyDescent="0.2">
      <c r="A14" s="10"/>
      <c r="AK14" s="1104" t="s">
        <v>446</v>
      </c>
      <c r="AL14" s="1105"/>
      <c r="AM14" s="1105"/>
      <c r="AN14" s="1106"/>
      <c r="AO14" s="134">
        <v>52305</v>
      </c>
      <c r="AP14" s="134">
        <v>2972</v>
      </c>
      <c r="AQ14" s="135">
        <v>1672</v>
      </c>
      <c r="AR14" s="136">
        <v>77.8</v>
      </c>
    </row>
    <row r="15" spans="1:46" ht="13.5" customHeight="1" x14ac:dyDescent="0.2">
      <c r="A15" s="10"/>
      <c r="AK15" s="1107" t="s">
        <v>447</v>
      </c>
      <c r="AL15" s="1108"/>
      <c r="AM15" s="1108"/>
      <c r="AN15" s="1109"/>
      <c r="AO15" s="134">
        <v>-131696</v>
      </c>
      <c r="AP15" s="134">
        <v>-7482</v>
      </c>
      <c r="AQ15" s="135">
        <v>-6358</v>
      </c>
      <c r="AR15" s="136">
        <v>17.7</v>
      </c>
    </row>
    <row r="16" spans="1:46" ht="13" x14ac:dyDescent="0.2">
      <c r="A16" s="10"/>
      <c r="AK16" s="1107" t="s">
        <v>120</v>
      </c>
      <c r="AL16" s="1108"/>
      <c r="AM16" s="1108"/>
      <c r="AN16" s="1109"/>
      <c r="AO16" s="134">
        <v>2559307</v>
      </c>
      <c r="AP16" s="134">
        <v>145399</v>
      </c>
      <c r="AQ16" s="135">
        <v>103876</v>
      </c>
      <c r="AR16" s="136">
        <v>40</v>
      </c>
    </row>
    <row r="17" spans="1:46" ht="13" x14ac:dyDescent="0.2">
      <c r="A17" s="10"/>
    </row>
    <row r="18" spans="1:46" ht="13" x14ac:dyDescent="0.2">
      <c r="A18" s="10"/>
      <c r="AQ18" s="137"/>
      <c r="AR18" s="137"/>
    </row>
    <row r="19" spans="1:46" ht="13" x14ac:dyDescent="0.2">
      <c r="A19" s="10"/>
      <c r="AK19" s="3" t="s">
        <v>448</v>
      </c>
    </row>
    <row r="20" spans="1:46" ht="13" x14ac:dyDescent="0.2">
      <c r="A20" s="10"/>
      <c r="AK20" s="138"/>
      <c r="AL20" s="139"/>
      <c r="AM20" s="139"/>
      <c r="AN20" s="140"/>
      <c r="AO20" s="141" t="s">
        <v>449</v>
      </c>
      <c r="AP20" s="142" t="s">
        <v>450</v>
      </c>
      <c r="AQ20" s="143" t="s">
        <v>451</v>
      </c>
      <c r="AR20" s="144"/>
    </row>
    <row r="21" spans="1:46" s="118" customFormat="1" ht="13" x14ac:dyDescent="0.2">
      <c r="A21" s="145"/>
      <c r="AK21" s="1110" t="s">
        <v>452</v>
      </c>
      <c r="AL21" s="1111"/>
      <c r="AM21" s="1111"/>
      <c r="AN21" s="1112"/>
      <c r="AO21" s="146">
        <v>10.68</v>
      </c>
      <c r="AP21" s="147">
        <v>9.2899999999999991</v>
      </c>
      <c r="AQ21" s="148">
        <v>1.39</v>
      </c>
      <c r="AS21" s="149"/>
      <c r="AT21" s="145"/>
    </row>
    <row r="22" spans="1:46" s="118" customFormat="1" ht="13" x14ac:dyDescent="0.2">
      <c r="A22" s="145"/>
      <c r="AK22" s="1110" t="s">
        <v>453</v>
      </c>
      <c r="AL22" s="1111"/>
      <c r="AM22" s="1111"/>
      <c r="AN22" s="1112"/>
      <c r="AO22" s="150">
        <v>97.1</v>
      </c>
      <c r="AP22" s="151">
        <v>96.9</v>
      </c>
      <c r="AQ22" s="152">
        <v>0.2</v>
      </c>
      <c r="AR22" s="137"/>
      <c r="AS22" s="149"/>
      <c r="AT22" s="145"/>
    </row>
    <row r="23" spans="1:46" s="118" customFormat="1" ht="13" x14ac:dyDescent="0.2">
      <c r="A23" s="145"/>
      <c r="AP23" s="137"/>
      <c r="AQ23" s="137"/>
      <c r="AR23" s="137"/>
      <c r="AS23" s="149"/>
      <c r="AT23" s="145"/>
    </row>
    <row r="24" spans="1:46" s="118" customFormat="1" ht="13" x14ac:dyDescent="0.2">
      <c r="A24" s="145"/>
      <c r="AP24" s="137"/>
      <c r="AQ24" s="137"/>
      <c r="AR24" s="137"/>
      <c r="AS24" s="149"/>
      <c r="AT24" s="145"/>
    </row>
    <row r="25" spans="1:46" s="118" customFormat="1" ht="13"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113" t="s">
        <v>454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ht="13" x14ac:dyDescent="0.2">
      <c r="A27" s="157"/>
      <c r="AS27" s="3"/>
      <c r="AT27" s="3"/>
    </row>
    <row r="28" spans="1:46" ht="16.5" x14ac:dyDescent="0.2">
      <c r="A28" s="16" t="s">
        <v>455</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x14ac:dyDescent="0.2">
      <c r="A29" s="10"/>
      <c r="AK29" s="118" t="s">
        <v>456</v>
      </c>
      <c r="AL29" s="118"/>
      <c r="AM29" s="118"/>
      <c r="AN29" s="118"/>
      <c r="AS29" s="159"/>
    </row>
    <row r="30" spans="1:46" ht="13.5" customHeight="1" x14ac:dyDescent="0.2">
      <c r="A30" s="10"/>
      <c r="AK30" s="119"/>
      <c r="AL30" s="120"/>
      <c r="AM30" s="120"/>
      <c r="AN30" s="121"/>
      <c r="AO30" s="1102" t="s">
        <v>435</v>
      </c>
      <c r="AP30" s="122"/>
      <c r="AQ30" s="123" t="s">
        <v>436</v>
      </c>
      <c r="AR30" s="124"/>
    </row>
    <row r="31" spans="1:46" ht="13" x14ac:dyDescent="0.2">
      <c r="A31" s="10"/>
      <c r="AK31" s="125"/>
      <c r="AL31" s="126"/>
      <c r="AM31" s="126"/>
      <c r="AN31" s="127"/>
      <c r="AO31" s="1103"/>
      <c r="AP31" s="128" t="s">
        <v>437</v>
      </c>
      <c r="AQ31" s="129" t="s">
        <v>438</v>
      </c>
      <c r="AR31" s="130" t="s">
        <v>439</v>
      </c>
    </row>
    <row r="32" spans="1:46" ht="27" customHeight="1" x14ac:dyDescent="0.2">
      <c r="A32" s="10"/>
      <c r="AK32" s="1088" t="s">
        <v>457</v>
      </c>
      <c r="AL32" s="1089"/>
      <c r="AM32" s="1089"/>
      <c r="AN32" s="1090"/>
      <c r="AO32" s="160">
        <v>2003442</v>
      </c>
      <c r="AP32" s="160">
        <v>113819</v>
      </c>
      <c r="AQ32" s="161">
        <v>51927</v>
      </c>
      <c r="AR32" s="162">
        <v>119.2</v>
      </c>
    </row>
    <row r="33" spans="1:46" ht="13.5" customHeight="1" x14ac:dyDescent="0.2">
      <c r="A33" s="10"/>
      <c r="AK33" s="1088" t="s">
        <v>458</v>
      </c>
      <c r="AL33" s="1089"/>
      <c r="AM33" s="1089"/>
      <c r="AN33" s="1090"/>
      <c r="AO33" s="160" t="s">
        <v>444</v>
      </c>
      <c r="AP33" s="160" t="s">
        <v>444</v>
      </c>
      <c r="AQ33" s="161" t="s">
        <v>444</v>
      </c>
      <c r="AR33" s="162" t="s">
        <v>444</v>
      </c>
    </row>
    <row r="34" spans="1:46" ht="27" customHeight="1" x14ac:dyDescent="0.2">
      <c r="A34" s="10"/>
      <c r="AK34" s="1088" t="s">
        <v>459</v>
      </c>
      <c r="AL34" s="1089"/>
      <c r="AM34" s="1089"/>
      <c r="AN34" s="1090"/>
      <c r="AO34" s="160" t="s">
        <v>444</v>
      </c>
      <c r="AP34" s="160" t="s">
        <v>444</v>
      </c>
      <c r="AQ34" s="161" t="s">
        <v>444</v>
      </c>
      <c r="AR34" s="162" t="s">
        <v>444</v>
      </c>
    </row>
    <row r="35" spans="1:46" ht="27" customHeight="1" x14ac:dyDescent="0.2">
      <c r="A35" s="10"/>
      <c r="AK35" s="1088" t="s">
        <v>460</v>
      </c>
      <c r="AL35" s="1089"/>
      <c r="AM35" s="1089"/>
      <c r="AN35" s="1090"/>
      <c r="AO35" s="160">
        <v>394492</v>
      </c>
      <c r="AP35" s="160">
        <v>22412</v>
      </c>
      <c r="AQ35" s="161">
        <v>15337</v>
      </c>
      <c r="AR35" s="162">
        <v>46.1</v>
      </c>
    </row>
    <row r="36" spans="1:46" ht="27" customHeight="1" x14ac:dyDescent="0.2">
      <c r="A36" s="10"/>
      <c r="AK36" s="1088" t="s">
        <v>461</v>
      </c>
      <c r="AL36" s="1089"/>
      <c r="AM36" s="1089"/>
      <c r="AN36" s="1090"/>
      <c r="AO36" s="160">
        <v>3876</v>
      </c>
      <c r="AP36" s="160">
        <v>220</v>
      </c>
      <c r="AQ36" s="161">
        <v>2347</v>
      </c>
      <c r="AR36" s="162">
        <v>-90.6</v>
      </c>
    </row>
    <row r="37" spans="1:46" ht="13.5" customHeight="1" x14ac:dyDescent="0.2">
      <c r="A37" s="10"/>
      <c r="AK37" s="1088" t="s">
        <v>462</v>
      </c>
      <c r="AL37" s="1089"/>
      <c r="AM37" s="1089"/>
      <c r="AN37" s="1090"/>
      <c r="AO37" s="160" t="s">
        <v>444</v>
      </c>
      <c r="AP37" s="160" t="s">
        <v>444</v>
      </c>
      <c r="AQ37" s="161">
        <v>463</v>
      </c>
      <c r="AR37" s="162" t="s">
        <v>444</v>
      </c>
    </row>
    <row r="38" spans="1:46" ht="27" customHeight="1" x14ac:dyDescent="0.2">
      <c r="A38" s="10"/>
      <c r="AK38" s="1091" t="s">
        <v>463</v>
      </c>
      <c r="AL38" s="1092"/>
      <c r="AM38" s="1092"/>
      <c r="AN38" s="1093"/>
      <c r="AO38" s="163" t="s">
        <v>444</v>
      </c>
      <c r="AP38" s="163" t="s">
        <v>444</v>
      </c>
      <c r="AQ38" s="164">
        <v>1</v>
      </c>
      <c r="AR38" s="152" t="s">
        <v>444</v>
      </c>
      <c r="AS38" s="159"/>
    </row>
    <row r="39" spans="1:46" ht="13" x14ac:dyDescent="0.2">
      <c r="A39" s="10"/>
      <c r="AK39" s="1091" t="s">
        <v>464</v>
      </c>
      <c r="AL39" s="1092"/>
      <c r="AM39" s="1092"/>
      <c r="AN39" s="1093"/>
      <c r="AO39" s="160">
        <v>-49967</v>
      </c>
      <c r="AP39" s="160">
        <v>-2839</v>
      </c>
      <c r="AQ39" s="161">
        <v>-3326</v>
      </c>
      <c r="AR39" s="162">
        <v>-14.6</v>
      </c>
      <c r="AS39" s="159"/>
    </row>
    <row r="40" spans="1:46" ht="27" customHeight="1" x14ac:dyDescent="0.2">
      <c r="A40" s="10"/>
      <c r="AK40" s="1088" t="s">
        <v>465</v>
      </c>
      <c r="AL40" s="1089"/>
      <c r="AM40" s="1089"/>
      <c r="AN40" s="1090"/>
      <c r="AO40" s="160">
        <v>-1677532</v>
      </c>
      <c r="AP40" s="160">
        <v>-95303</v>
      </c>
      <c r="AQ40" s="161">
        <v>-45680</v>
      </c>
      <c r="AR40" s="162">
        <v>108.6</v>
      </c>
      <c r="AS40" s="159"/>
    </row>
    <row r="41" spans="1:46" ht="13" x14ac:dyDescent="0.2">
      <c r="A41" s="10"/>
      <c r="AK41" s="1094" t="s">
        <v>231</v>
      </c>
      <c r="AL41" s="1095"/>
      <c r="AM41" s="1095"/>
      <c r="AN41" s="1096"/>
      <c r="AO41" s="160">
        <v>674311</v>
      </c>
      <c r="AP41" s="160">
        <v>38309</v>
      </c>
      <c r="AQ41" s="161">
        <v>21069</v>
      </c>
      <c r="AR41" s="162">
        <v>81.8</v>
      </c>
      <c r="AS41" s="159"/>
    </row>
    <row r="42" spans="1:46" ht="13" x14ac:dyDescent="0.2">
      <c r="A42" s="10"/>
      <c r="AK42" s="165" t="s">
        <v>466</v>
      </c>
      <c r="AQ42" s="137"/>
      <c r="AR42" s="137"/>
      <c r="AS42" s="159"/>
    </row>
    <row r="43" spans="1:46" ht="13" x14ac:dyDescent="0.2">
      <c r="A43" s="10"/>
      <c r="AP43" s="166"/>
      <c r="AQ43" s="137"/>
      <c r="AS43" s="159"/>
    </row>
    <row r="44" spans="1:46" ht="13" x14ac:dyDescent="0.2">
      <c r="A44" s="10"/>
      <c r="AQ44" s="137"/>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467</v>
      </c>
    </row>
    <row r="48" spans="1:46" ht="13" x14ac:dyDescent="0.2">
      <c r="A48" s="10"/>
      <c r="AK48" s="168" t="s">
        <v>468</v>
      </c>
      <c r="AL48" s="168"/>
      <c r="AM48" s="168"/>
      <c r="AN48" s="168"/>
      <c r="AO48" s="168"/>
      <c r="AP48" s="168"/>
      <c r="AQ48" s="169"/>
      <c r="AR48" s="168"/>
    </row>
    <row r="49" spans="1:44" ht="13.5" customHeight="1" x14ac:dyDescent="0.2">
      <c r="A49" s="10"/>
      <c r="AK49" s="170"/>
      <c r="AL49" s="171"/>
      <c r="AM49" s="1097" t="s">
        <v>435</v>
      </c>
      <c r="AN49" s="1099" t="s">
        <v>469</v>
      </c>
      <c r="AO49" s="1100"/>
      <c r="AP49" s="1100"/>
      <c r="AQ49" s="1100"/>
      <c r="AR49" s="1101"/>
    </row>
    <row r="50" spans="1:44" ht="13" x14ac:dyDescent="0.2">
      <c r="A50" s="10"/>
      <c r="AK50" s="172"/>
      <c r="AL50" s="173"/>
      <c r="AM50" s="1098"/>
      <c r="AN50" s="174" t="s">
        <v>470</v>
      </c>
      <c r="AO50" s="175" t="s">
        <v>471</v>
      </c>
      <c r="AP50" s="176" t="s">
        <v>472</v>
      </c>
      <c r="AQ50" s="177" t="s">
        <v>473</v>
      </c>
      <c r="AR50" s="178" t="s">
        <v>474</v>
      </c>
    </row>
    <row r="51" spans="1:44" ht="13" x14ac:dyDescent="0.2">
      <c r="A51" s="10"/>
      <c r="AK51" s="170" t="s">
        <v>475</v>
      </c>
      <c r="AL51" s="171"/>
      <c r="AM51" s="179">
        <v>1784968</v>
      </c>
      <c r="AN51" s="180">
        <v>93763</v>
      </c>
      <c r="AO51" s="181">
        <v>3.9</v>
      </c>
      <c r="AP51" s="182">
        <v>73475</v>
      </c>
      <c r="AQ51" s="183">
        <v>9.1</v>
      </c>
      <c r="AR51" s="184">
        <v>-5.2</v>
      </c>
    </row>
    <row r="52" spans="1:44" ht="13" x14ac:dyDescent="0.2">
      <c r="A52" s="10"/>
      <c r="AK52" s="185"/>
      <c r="AL52" s="186" t="s">
        <v>476</v>
      </c>
      <c r="AM52" s="187">
        <v>968823</v>
      </c>
      <c r="AN52" s="188">
        <v>50892</v>
      </c>
      <c r="AO52" s="189">
        <v>-18.5</v>
      </c>
      <c r="AP52" s="190">
        <v>43072</v>
      </c>
      <c r="AQ52" s="191">
        <v>31.1</v>
      </c>
      <c r="AR52" s="192">
        <v>-49.6</v>
      </c>
    </row>
    <row r="53" spans="1:44" ht="13" x14ac:dyDescent="0.2">
      <c r="A53" s="10"/>
      <c r="AK53" s="170" t="s">
        <v>477</v>
      </c>
      <c r="AL53" s="171"/>
      <c r="AM53" s="179">
        <v>1790297</v>
      </c>
      <c r="AN53" s="180">
        <v>95779</v>
      </c>
      <c r="AO53" s="181">
        <v>2.2000000000000002</v>
      </c>
      <c r="AP53" s="182">
        <v>87464</v>
      </c>
      <c r="AQ53" s="183">
        <v>19</v>
      </c>
      <c r="AR53" s="184">
        <v>-16.8</v>
      </c>
    </row>
    <row r="54" spans="1:44" ht="13" x14ac:dyDescent="0.2">
      <c r="A54" s="10"/>
      <c r="AK54" s="185"/>
      <c r="AL54" s="186" t="s">
        <v>476</v>
      </c>
      <c r="AM54" s="187">
        <v>847651</v>
      </c>
      <c r="AN54" s="188">
        <v>45348</v>
      </c>
      <c r="AO54" s="189">
        <v>-10.9</v>
      </c>
      <c r="AP54" s="190">
        <v>47479</v>
      </c>
      <c r="AQ54" s="191">
        <v>10.199999999999999</v>
      </c>
      <c r="AR54" s="192">
        <v>-21.1</v>
      </c>
    </row>
    <row r="55" spans="1:44" ht="13" x14ac:dyDescent="0.2">
      <c r="A55" s="10"/>
      <c r="AK55" s="170" t="s">
        <v>478</v>
      </c>
      <c r="AL55" s="171"/>
      <c r="AM55" s="179">
        <v>2007430</v>
      </c>
      <c r="AN55" s="180">
        <v>109804</v>
      </c>
      <c r="AO55" s="181">
        <v>14.6</v>
      </c>
      <c r="AP55" s="182">
        <v>96248</v>
      </c>
      <c r="AQ55" s="183">
        <v>10</v>
      </c>
      <c r="AR55" s="184">
        <v>4.5999999999999996</v>
      </c>
    </row>
    <row r="56" spans="1:44" ht="13" x14ac:dyDescent="0.2">
      <c r="A56" s="10"/>
      <c r="AK56" s="185"/>
      <c r="AL56" s="186" t="s">
        <v>476</v>
      </c>
      <c r="AM56" s="187">
        <v>1182292</v>
      </c>
      <c r="AN56" s="188">
        <v>64670</v>
      </c>
      <c r="AO56" s="189">
        <v>42.6</v>
      </c>
      <c r="AP56" s="190">
        <v>55768</v>
      </c>
      <c r="AQ56" s="191">
        <v>17.5</v>
      </c>
      <c r="AR56" s="192">
        <v>25.1</v>
      </c>
    </row>
    <row r="57" spans="1:44" ht="13" x14ac:dyDescent="0.2">
      <c r="A57" s="10"/>
      <c r="AK57" s="170" t="s">
        <v>479</v>
      </c>
      <c r="AL57" s="171"/>
      <c r="AM57" s="179">
        <v>2674866</v>
      </c>
      <c r="AN57" s="180">
        <v>149092</v>
      </c>
      <c r="AO57" s="181">
        <v>35.799999999999997</v>
      </c>
      <c r="AP57" s="182">
        <v>76413</v>
      </c>
      <c r="AQ57" s="183">
        <v>-20.6</v>
      </c>
      <c r="AR57" s="184">
        <v>56.4</v>
      </c>
    </row>
    <row r="58" spans="1:44" ht="13" x14ac:dyDescent="0.2">
      <c r="A58" s="10"/>
      <c r="AK58" s="185"/>
      <c r="AL58" s="186" t="s">
        <v>476</v>
      </c>
      <c r="AM58" s="187">
        <v>1332444</v>
      </c>
      <c r="AN58" s="188">
        <v>74268</v>
      </c>
      <c r="AO58" s="189">
        <v>14.8</v>
      </c>
      <c r="AP58" s="190">
        <v>39658</v>
      </c>
      <c r="AQ58" s="191">
        <v>-28.9</v>
      </c>
      <c r="AR58" s="192">
        <v>43.7</v>
      </c>
    </row>
    <row r="59" spans="1:44" ht="13" x14ac:dyDescent="0.2">
      <c r="A59" s="10"/>
      <c r="AK59" s="170" t="s">
        <v>480</v>
      </c>
      <c r="AL59" s="171"/>
      <c r="AM59" s="179">
        <v>2385452</v>
      </c>
      <c r="AN59" s="180">
        <v>135522</v>
      </c>
      <c r="AO59" s="181">
        <v>-9.1</v>
      </c>
      <c r="AP59" s="182">
        <v>66481</v>
      </c>
      <c r="AQ59" s="183">
        <v>-13</v>
      </c>
      <c r="AR59" s="184">
        <v>3.9</v>
      </c>
    </row>
    <row r="60" spans="1:44" ht="13" x14ac:dyDescent="0.2">
      <c r="A60" s="10"/>
      <c r="AK60" s="185"/>
      <c r="AL60" s="186" t="s">
        <v>476</v>
      </c>
      <c r="AM60" s="187">
        <v>1441086</v>
      </c>
      <c r="AN60" s="188">
        <v>81871</v>
      </c>
      <c r="AO60" s="189">
        <v>10.199999999999999</v>
      </c>
      <c r="AP60" s="190">
        <v>36120</v>
      </c>
      <c r="AQ60" s="191">
        <v>-8.9</v>
      </c>
      <c r="AR60" s="192">
        <v>19.100000000000001</v>
      </c>
    </row>
    <row r="61" spans="1:44" ht="13" x14ac:dyDescent="0.2">
      <c r="A61" s="10"/>
      <c r="AK61" s="170" t="s">
        <v>481</v>
      </c>
      <c r="AL61" s="193"/>
      <c r="AM61" s="179">
        <v>2128603</v>
      </c>
      <c r="AN61" s="180">
        <v>116792</v>
      </c>
      <c r="AO61" s="181">
        <v>9.5</v>
      </c>
      <c r="AP61" s="182">
        <v>80016</v>
      </c>
      <c r="AQ61" s="194">
        <v>0.9</v>
      </c>
      <c r="AR61" s="184">
        <v>8.6</v>
      </c>
    </row>
    <row r="62" spans="1:44" ht="13" x14ac:dyDescent="0.2">
      <c r="A62" s="10"/>
      <c r="AK62" s="185"/>
      <c r="AL62" s="186" t="s">
        <v>476</v>
      </c>
      <c r="AM62" s="187">
        <v>1154459</v>
      </c>
      <c r="AN62" s="188">
        <v>63410</v>
      </c>
      <c r="AO62" s="189">
        <v>7.6</v>
      </c>
      <c r="AP62" s="190">
        <v>44419</v>
      </c>
      <c r="AQ62" s="191">
        <v>4.2</v>
      </c>
      <c r="AR62" s="192">
        <v>3.4</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 hidden="1" x14ac:dyDescent="0.2"/>
    <row r="71" spans="1:46" ht="13" hidden="1" x14ac:dyDescent="0.2"/>
    <row r="72" spans="1:46" ht="13" hidden="1" x14ac:dyDescent="0.2"/>
    <row r="73" spans="1:46" ht="13" hidden="1" x14ac:dyDescent="0.2"/>
  </sheetData>
  <sheetProtection algorithmName="SHA-512" hashValue="ImGpE249/T7LZQNCMnoBkS6XVKCj78b5rPBSXlNkJcs4RjOejTsVU1I3hZXg48icD4KbR0mwJqiU91AXCOCubw==" saltValue="n9zo89C3AVnq8hyBmdtXT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B6F8E-B1C8-4304-ABF5-38B3EFE326AE}">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k46OBFMCQG3r5tEiFB8OAfUlZXNPrDnFEkkWL5VxM9sJLps9XzcqiY55TLaO4FEzhhwI1UWTa4bfnN/9ME5HcA==" saltValue="4AwaD3PpAqdwdULaYSQLq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91537-7665-44F7-A90B-F77B89C28573}">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5xxBhYwYHiA+xSB0Q4mCyfPJAK11/4wm9IqenEiwJaaFvrk6Uu4eEPWqW7jsURmIwNwI9HRyZfjZuabs5GqxnQ==" saltValue="aaXqGuRKo7RlnXBzXZdc0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49AAC-10A2-4EA2-9DD3-24220B75ABF8}">
  <sheetPr>
    <pageSetUpPr fitToPage="1"/>
  </sheetPr>
  <dimension ref="B1:J50"/>
  <sheetViews>
    <sheetView showGridLines="0" zoomScaleSheetLayoutView="100" workbookViewId="0"/>
  </sheetViews>
  <sheetFormatPr defaultColWidth="0" defaultRowHeight="13.5" customHeight="1" zeroHeight="1" x14ac:dyDescent="0.2"/>
  <cols>
    <col min="1" max="1" width="8.2695312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482</v>
      </c>
    </row>
    <row r="46" spans="2:10" ht="29.25" customHeight="1" thickBot="1" x14ac:dyDescent="0.3">
      <c r="B46" s="198" t="s">
        <v>24</v>
      </c>
      <c r="C46" s="199"/>
      <c r="D46" s="199"/>
      <c r="E46" s="200" t="s">
        <v>483</v>
      </c>
      <c r="F46" s="201" t="s">
        <v>3</v>
      </c>
      <c r="G46" s="202" t="s">
        <v>4</v>
      </c>
      <c r="H46" s="202" t="s">
        <v>5</v>
      </c>
      <c r="I46" s="202" t="s">
        <v>6</v>
      </c>
      <c r="J46" s="203" t="s">
        <v>7</v>
      </c>
    </row>
    <row r="47" spans="2:10" ht="57.75" customHeight="1" x14ac:dyDescent="0.2">
      <c r="B47" s="204"/>
      <c r="C47" s="1114" t="s">
        <v>484</v>
      </c>
      <c r="D47" s="1114"/>
      <c r="E47" s="1115"/>
      <c r="F47" s="205">
        <v>37.14</v>
      </c>
      <c r="G47" s="206">
        <v>35.549999999999997</v>
      </c>
      <c r="H47" s="206">
        <v>30.59</v>
      </c>
      <c r="I47" s="206">
        <v>29.54</v>
      </c>
      <c r="J47" s="207">
        <v>29.94</v>
      </c>
    </row>
    <row r="48" spans="2:10" ht="57.75" customHeight="1" x14ac:dyDescent="0.2">
      <c r="B48" s="208"/>
      <c r="C48" s="1116" t="s">
        <v>485</v>
      </c>
      <c r="D48" s="1116"/>
      <c r="E48" s="1117"/>
      <c r="F48" s="209">
        <v>5.47</v>
      </c>
      <c r="G48" s="210">
        <v>5.61</v>
      </c>
      <c r="H48" s="210">
        <v>4.1500000000000004</v>
      </c>
      <c r="I48" s="210">
        <v>8.16</v>
      </c>
      <c r="J48" s="211">
        <v>8.5299999999999994</v>
      </c>
    </row>
    <row r="49" spans="2:10" ht="57.75" customHeight="1" thickBot="1" x14ac:dyDescent="0.25">
      <c r="B49" s="212"/>
      <c r="C49" s="1118" t="s">
        <v>486</v>
      </c>
      <c r="D49" s="1118"/>
      <c r="E49" s="1119"/>
      <c r="F49" s="213" t="s">
        <v>487</v>
      </c>
      <c r="G49" s="214" t="s">
        <v>488</v>
      </c>
      <c r="H49" s="214" t="s">
        <v>489</v>
      </c>
      <c r="I49" s="214">
        <v>1.79</v>
      </c>
      <c r="J49" s="215" t="s">
        <v>490</v>
      </c>
    </row>
    <row r="50" spans="2:10" ht="13" x14ac:dyDescent="0.2"/>
  </sheetData>
  <sheetProtection algorithmName="SHA-512" hashValue="Nu1B4wts3UDXKH0xa49IpK6yuopkGVVRPvVsKvj3bB17+5oSRNl+8ZslkmMvIdVoiO1LAyLmxDxO4d2ZXlm15g==" saltValue="askafMBZ+pWj8/fkllo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46C80-51F6-4B27-8BC6-AAA313BA97A6}">
  <sheetPr>
    <pageSetUpPr fitToPage="1"/>
  </sheetPr>
  <dimension ref="A1:P45"/>
  <sheetViews>
    <sheetView showGridLines="0" zoomScaleSheetLayoutView="100" workbookViewId="0"/>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482</v>
      </c>
      <c r="K32" s="216"/>
      <c r="L32" s="216"/>
      <c r="M32" s="216"/>
      <c r="N32" s="216"/>
      <c r="O32" s="216"/>
      <c r="P32" s="216"/>
    </row>
    <row r="33" spans="1:16" ht="39" customHeight="1" thickBot="1" x14ac:dyDescent="0.3">
      <c r="A33" s="216"/>
      <c r="B33" s="219" t="s">
        <v>491</v>
      </c>
      <c r="C33" s="220"/>
      <c r="D33" s="220"/>
      <c r="E33" s="221" t="s">
        <v>483</v>
      </c>
      <c r="F33" s="222" t="s">
        <v>3</v>
      </c>
      <c r="G33" s="223" t="s">
        <v>4</v>
      </c>
      <c r="H33" s="223" t="s">
        <v>5</v>
      </c>
      <c r="I33" s="223" t="s">
        <v>6</v>
      </c>
      <c r="J33" s="224" t="s">
        <v>7</v>
      </c>
      <c r="K33" s="216"/>
      <c r="L33" s="216"/>
      <c r="M33" s="216"/>
      <c r="N33" s="216"/>
      <c r="O33" s="216"/>
      <c r="P33" s="216"/>
    </row>
    <row r="34" spans="1:16" ht="39" customHeight="1" x14ac:dyDescent="0.2">
      <c r="A34" s="216"/>
      <c r="B34" s="225"/>
      <c r="C34" s="1124" t="s">
        <v>492</v>
      </c>
      <c r="D34" s="1124"/>
      <c r="E34" s="1125"/>
      <c r="F34" s="226">
        <v>5.46</v>
      </c>
      <c r="G34" s="227">
        <v>5.61</v>
      </c>
      <c r="H34" s="227">
        <v>4.13</v>
      </c>
      <c r="I34" s="227">
        <v>8.16</v>
      </c>
      <c r="J34" s="228">
        <v>8.5299999999999994</v>
      </c>
      <c r="K34" s="216"/>
      <c r="L34" s="216"/>
      <c r="M34" s="216"/>
      <c r="N34" s="216"/>
      <c r="O34" s="216"/>
      <c r="P34" s="216"/>
    </row>
    <row r="35" spans="1:16" ht="39" customHeight="1" x14ac:dyDescent="0.2">
      <c r="A35" s="216"/>
      <c r="B35" s="229"/>
      <c r="C35" s="1120" t="s">
        <v>493</v>
      </c>
      <c r="D35" s="1120"/>
      <c r="E35" s="1121"/>
      <c r="F35" s="230">
        <v>5.54</v>
      </c>
      <c r="G35" s="231">
        <v>6.14</v>
      </c>
      <c r="H35" s="231">
        <v>6.52</v>
      </c>
      <c r="I35" s="231">
        <v>6.41</v>
      </c>
      <c r="J35" s="232">
        <v>7.06</v>
      </c>
      <c r="K35" s="216"/>
      <c r="L35" s="216"/>
      <c r="M35" s="216"/>
      <c r="N35" s="216"/>
      <c r="O35" s="216"/>
      <c r="P35" s="216"/>
    </row>
    <row r="36" spans="1:16" ht="39" customHeight="1" x14ac:dyDescent="0.2">
      <c r="A36" s="216"/>
      <c r="B36" s="229"/>
      <c r="C36" s="1120" t="s">
        <v>494</v>
      </c>
      <c r="D36" s="1120"/>
      <c r="E36" s="1121"/>
      <c r="F36" s="230">
        <v>2.41</v>
      </c>
      <c r="G36" s="231">
        <v>2.14</v>
      </c>
      <c r="H36" s="231">
        <v>1.63</v>
      </c>
      <c r="I36" s="231">
        <v>1.63</v>
      </c>
      <c r="J36" s="232">
        <v>1.34</v>
      </c>
      <c r="K36" s="216"/>
      <c r="L36" s="216"/>
      <c r="M36" s="216"/>
      <c r="N36" s="216"/>
      <c r="O36" s="216"/>
      <c r="P36" s="216"/>
    </row>
    <row r="37" spans="1:16" ht="39" customHeight="1" x14ac:dyDescent="0.2">
      <c r="A37" s="216"/>
      <c r="B37" s="229"/>
      <c r="C37" s="1120" t="s">
        <v>495</v>
      </c>
      <c r="D37" s="1120"/>
      <c r="E37" s="1121"/>
      <c r="F37" s="230">
        <v>1.92</v>
      </c>
      <c r="G37" s="231">
        <v>0.53</v>
      </c>
      <c r="H37" s="231">
        <v>1.1000000000000001</v>
      </c>
      <c r="I37" s="231">
        <v>0.76</v>
      </c>
      <c r="J37" s="232">
        <v>1.28</v>
      </c>
      <c r="K37" s="216"/>
      <c r="L37" s="216"/>
      <c r="M37" s="216"/>
      <c r="N37" s="216"/>
      <c r="O37" s="216"/>
      <c r="P37" s="216"/>
    </row>
    <row r="38" spans="1:16" ht="39" customHeight="1" x14ac:dyDescent="0.2">
      <c r="A38" s="216"/>
      <c r="B38" s="229"/>
      <c r="C38" s="1120" t="s">
        <v>496</v>
      </c>
      <c r="D38" s="1120"/>
      <c r="E38" s="1121"/>
      <c r="F38" s="230">
        <v>0.32</v>
      </c>
      <c r="G38" s="231">
        <v>0.57999999999999996</v>
      </c>
      <c r="H38" s="231">
        <v>0.39</v>
      </c>
      <c r="I38" s="231">
        <v>0.33</v>
      </c>
      <c r="J38" s="232">
        <v>0.34</v>
      </c>
      <c r="K38" s="216"/>
      <c r="L38" s="216"/>
      <c r="M38" s="216"/>
      <c r="N38" s="216"/>
      <c r="O38" s="216"/>
      <c r="P38" s="216"/>
    </row>
    <row r="39" spans="1:16" ht="39" customHeight="1" x14ac:dyDescent="0.2">
      <c r="A39" s="216"/>
      <c r="B39" s="229"/>
      <c r="C39" s="1120" t="s">
        <v>497</v>
      </c>
      <c r="D39" s="1120"/>
      <c r="E39" s="1121"/>
      <c r="F39" s="230">
        <v>0.2</v>
      </c>
      <c r="G39" s="231">
        <v>0.2</v>
      </c>
      <c r="H39" s="231">
        <v>0.26</v>
      </c>
      <c r="I39" s="231">
        <v>0.25</v>
      </c>
      <c r="J39" s="232">
        <v>0.27</v>
      </c>
      <c r="K39" s="216"/>
      <c r="L39" s="216"/>
      <c r="M39" s="216"/>
      <c r="N39" s="216"/>
      <c r="O39" s="216"/>
      <c r="P39" s="216"/>
    </row>
    <row r="40" spans="1:16" ht="39" customHeight="1" x14ac:dyDescent="0.2">
      <c r="A40" s="216"/>
      <c r="B40" s="229"/>
      <c r="C40" s="1120"/>
      <c r="D40" s="1120"/>
      <c r="E40" s="1121"/>
      <c r="F40" s="230"/>
      <c r="G40" s="231"/>
      <c r="H40" s="231"/>
      <c r="I40" s="231"/>
      <c r="J40" s="232"/>
      <c r="K40" s="216"/>
      <c r="L40" s="216"/>
      <c r="M40" s="216"/>
      <c r="N40" s="216"/>
      <c r="O40" s="216"/>
      <c r="P40" s="216"/>
    </row>
    <row r="41" spans="1:16" ht="39" customHeight="1" x14ac:dyDescent="0.2">
      <c r="A41" s="216"/>
      <c r="B41" s="229"/>
      <c r="C41" s="1120"/>
      <c r="D41" s="1120"/>
      <c r="E41" s="1121"/>
      <c r="F41" s="230"/>
      <c r="G41" s="231"/>
      <c r="H41" s="231"/>
      <c r="I41" s="231"/>
      <c r="J41" s="232"/>
      <c r="K41" s="216"/>
      <c r="L41" s="216"/>
      <c r="M41" s="216"/>
      <c r="N41" s="216"/>
      <c r="O41" s="216"/>
      <c r="P41" s="216"/>
    </row>
    <row r="42" spans="1:16" ht="39" customHeight="1" x14ac:dyDescent="0.2">
      <c r="A42" s="216"/>
      <c r="B42" s="233"/>
      <c r="C42" s="1120" t="s">
        <v>498</v>
      </c>
      <c r="D42" s="1120"/>
      <c r="E42" s="1121"/>
      <c r="F42" s="230" t="s">
        <v>444</v>
      </c>
      <c r="G42" s="231" t="s">
        <v>444</v>
      </c>
      <c r="H42" s="231" t="s">
        <v>444</v>
      </c>
      <c r="I42" s="231" t="s">
        <v>444</v>
      </c>
      <c r="J42" s="232" t="s">
        <v>444</v>
      </c>
      <c r="K42" s="216"/>
      <c r="L42" s="216"/>
      <c r="M42" s="216"/>
      <c r="N42" s="216"/>
      <c r="O42" s="216"/>
      <c r="P42" s="216"/>
    </row>
    <row r="43" spans="1:16" ht="39" customHeight="1" thickBot="1" x14ac:dyDescent="0.25">
      <c r="A43" s="216"/>
      <c r="B43" s="234"/>
      <c r="C43" s="1122" t="s">
        <v>499</v>
      </c>
      <c r="D43" s="1122"/>
      <c r="E43" s="1123"/>
      <c r="F43" s="235" t="s">
        <v>444</v>
      </c>
      <c r="G43" s="236" t="s">
        <v>444</v>
      </c>
      <c r="H43" s="236" t="s">
        <v>444</v>
      </c>
      <c r="I43" s="236" t="s">
        <v>444</v>
      </c>
      <c r="J43" s="237" t="s">
        <v>444</v>
      </c>
      <c r="K43" s="216"/>
      <c r="L43" s="216"/>
      <c r="M43" s="216"/>
      <c r="N43" s="216"/>
      <c r="O43" s="216"/>
      <c r="P43" s="216"/>
    </row>
    <row r="44" spans="1:16" ht="39" customHeight="1" x14ac:dyDescent="0.2">
      <c r="A44" s="216"/>
      <c r="B44" s="238" t="s">
        <v>500</v>
      </c>
      <c r="C44" s="239"/>
      <c r="D44" s="239"/>
      <c r="E44" s="239"/>
      <c r="F44" s="216"/>
      <c r="G44" s="216"/>
      <c r="H44" s="216"/>
      <c r="I44" s="216"/>
      <c r="J44" s="216"/>
      <c r="K44" s="216"/>
      <c r="L44" s="216"/>
      <c r="M44" s="216"/>
      <c r="N44" s="216"/>
      <c r="O44" s="216"/>
      <c r="P44" s="216"/>
    </row>
    <row r="45" spans="1:16" ht="16.5" x14ac:dyDescent="0.2">
      <c r="A45" s="216"/>
      <c r="B45" s="216"/>
      <c r="C45" s="216"/>
      <c r="D45" s="216"/>
      <c r="E45" s="216"/>
      <c r="F45" s="216"/>
      <c r="G45" s="216"/>
      <c r="H45" s="216"/>
      <c r="I45" s="216"/>
      <c r="J45" s="216"/>
      <c r="K45" s="216"/>
      <c r="L45" s="216"/>
      <c r="M45" s="216"/>
      <c r="N45" s="216"/>
      <c r="O45" s="216"/>
      <c r="P45" s="216"/>
    </row>
  </sheetData>
  <sheetProtection algorithmName="SHA-512" hashValue="nQz6D5yk60EkSsEOt/WRxk56sMij6NlSB9UgeJycINfO737cbLWyjZmMli3G7GD5y4qrRGOdgkmb3LW8PamO1w==" saltValue="IPHSrqFxYl6W4hSzuQA0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5F5C2-0029-41A6-83C5-D5BE14B2FFC5}">
  <sheetPr>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501</v>
      </c>
      <c r="P43" s="240"/>
      <c r="Q43" s="240"/>
      <c r="R43" s="240"/>
      <c r="S43" s="240"/>
      <c r="T43" s="240"/>
      <c r="U43" s="240"/>
    </row>
    <row r="44" spans="1:21" ht="30.75" customHeight="1" thickBot="1" x14ac:dyDescent="0.3">
      <c r="A44" s="240"/>
      <c r="B44" s="243" t="s">
        <v>502</v>
      </c>
      <c r="C44" s="244"/>
      <c r="D44" s="244"/>
      <c r="E44" s="245"/>
      <c r="F44" s="245"/>
      <c r="G44" s="245"/>
      <c r="H44" s="245"/>
      <c r="I44" s="245"/>
      <c r="J44" s="246" t="s">
        <v>483</v>
      </c>
      <c r="K44" s="247" t="s">
        <v>3</v>
      </c>
      <c r="L44" s="248" t="s">
        <v>4</v>
      </c>
      <c r="M44" s="248" t="s">
        <v>5</v>
      </c>
      <c r="N44" s="248" t="s">
        <v>6</v>
      </c>
      <c r="O44" s="249" t="s">
        <v>7</v>
      </c>
      <c r="P44" s="240"/>
      <c r="Q44" s="240"/>
      <c r="R44" s="240"/>
      <c r="S44" s="240"/>
      <c r="T44" s="240"/>
      <c r="U44" s="240"/>
    </row>
    <row r="45" spans="1:21" ht="30.75" customHeight="1" x14ac:dyDescent="0.2">
      <c r="A45" s="240"/>
      <c r="B45" s="1149" t="s">
        <v>503</v>
      </c>
      <c r="C45" s="1150"/>
      <c r="D45" s="250"/>
      <c r="E45" s="1155" t="s">
        <v>504</v>
      </c>
      <c r="F45" s="1155"/>
      <c r="G45" s="1155"/>
      <c r="H45" s="1155"/>
      <c r="I45" s="1155"/>
      <c r="J45" s="1156"/>
      <c r="K45" s="251">
        <v>2115</v>
      </c>
      <c r="L45" s="252">
        <v>2181</v>
      </c>
      <c r="M45" s="252">
        <v>2170</v>
      </c>
      <c r="N45" s="252">
        <v>2019</v>
      </c>
      <c r="O45" s="253">
        <v>2003</v>
      </c>
      <c r="P45" s="240"/>
      <c r="Q45" s="240"/>
      <c r="R45" s="240"/>
      <c r="S45" s="240"/>
      <c r="T45" s="240"/>
      <c r="U45" s="240"/>
    </row>
    <row r="46" spans="1:21" ht="30.75" customHeight="1" x14ac:dyDescent="0.2">
      <c r="A46" s="240"/>
      <c r="B46" s="1151"/>
      <c r="C46" s="1152"/>
      <c r="D46" s="254"/>
      <c r="E46" s="1128" t="s">
        <v>505</v>
      </c>
      <c r="F46" s="1128"/>
      <c r="G46" s="1128"/>
      <c r="H46" s="1128"/>
      <c r="I46" s="1128"/>
      <c r="J46" s="1129"/>
      <c r="K46" s="255" t="s">
        <v>444</v>
      </c>
      <c r="L46" s="256" t="s">
        <v>444</v>
      </c>
      <c r="M46" s="256" t="s">
        <v>444</v>
      </c>
      <c r="N46" s="256" t="s">
        <v>444</v>
      </c>
      <c r="O46" s="257" t="s">
        <v>444</v>
      </c>
      <c r="P46" s="240"/>
      <c r="Q46" s="240"/>
      <c r="R46" s="240"/>
      <c r="S46" s="240"/>
      <c r="T46" s="240"/>
      <c r="U46" s="240"/>
    </row>
    <row r="47" spans="1:21" ht="30.75" customHeight="1" x14ac:dyDescent="0.2">
      <c r="A47" s="240"/>
      <c r="B47" s="1151"/>
      <c r="C47" s="1152"/>
      <c r="D47" s="254"/>
      <c r="E47" s="1128" t="s">
        <v>506</v>
      </c>
      <c r="F47" s="1128"/>
      <c r="G47" s="1128"/>
      <c r="H47" s="1128"/>
      <c r="I47" s="1128"/>
      <c r="J47" s="1129"/>
      <c r="K47" s="255" t="s">
        <v>444</v>
      </c>
      <c r="L47" s="256" t="s">
        <v>444</v>
      </c>
      <c r="M47" s="256" t="s">
        <v>444</v>
      </c>
      <c r="N47" s="256" t="s">
        <v>444</v>
      </c>
      <c r="O47" s="257" t="s">
        <v>444</v>
      </c>
      <c r="P47" s="240"/>
      <c r="Q47" s="240"/>
      <c r="R47" s="240"/>
      <c r="S47" s="240"/>
      <c r="T47" s="240"/>
      <c r="U47" s="240"/>
    </row>
    <row r="48" spans="1:21" ht="30.75" customHeight="1" x14ac:dyDescent="0.2">
      <c r="A48" s="240"/>
      <c r="B48" s="1151"/>
      <c r="C48" s="1152"/>
      <c r="D48" s="254"/>
      <c r="E48" s="1128" t="s">
        <v>507</v>
      </c>
      <c r="F48" s="1128"/>
      <c r="G48" s="1128"/>
      <c r="H48" s="1128"/>
      <c r="I48" s="1128"/>
      <c r="J48" s="1129"/>
      <c r="K48" s="255">
        <v>452</v>
      </c>
      <c r="L48" s="256">
        <v>389</v>
      </c>
      <c r="M48" s="256">
        <v>366</v>
      </c>
      <c r="N48" s="256">
        <v>349</v>
      </c>
      <c r="O48" s="257">
        <v>394</v>
      </c>
      <c r="P48" s="240"/>
      <c r="Q48" s="240"/>
      <c r="R48" s="240"/>
      <c r="S48" s="240"/>
      <c r="T48" s="240"/>
      <c r="U48" s="240"/>
    </row>
    <row r="49" spans="1:21" ht="30.75" customHeight="1" x14ac:dyDescent="0.2">
      <c r="A49" s="240"/>
      <c r="B49" s="1151"/>
      <c r="C49" s="1152"/>
      <c r="D49" s="254"/>
      <c r="E49" s="1128" t="s">
        <v>508</v>
      </c>
      <c r="F49" s="1128"/>
      <c r="G49" s="1128"/>
      <c r="H49" s="1128"/>
      <c r="I49" s="1128"/>
      <c r="J49" s="1129"/>
      <c r="K49" s="255">
        <v>16</v>
      </c>
      <c r="L49" s="256">
        <v>16</v>
      </c>
      <c r="M49" s="256">
        <v>16</v>
      </c>
      <c r="N49" s="256">
        <v>4</v>
      </c>
      <c r="O49" s="257">
        <v>4</v>
      </c>
      <c r="P49" s="240"/>
      <c r="Q49" s="240"/>
      <c r="R49" s="240"/>
      <c r="S49" s="240"/>
      <c r="T49" s="240"/>
      <c r="U49" s="240"/>
    </row>
    <row r="50" spans="1:21" ht="30.75" customHeight="1" x14ac:dyDescent="0.2">
      <c r="A50" s="240"/>
      <c r="B50" s="1151"/>
      <c r="C50" s="1152"/>
      <c r="D50" s="254"/>
      <c r="E50" s="1128" t="s">
        <v>509</v>
      </c>
      <c r="F50" s="1128"/>
      <c r="G50" s="1128"/>
      <c r="H50" s="1128"/>
      <c r="I50" s="1128"/>
      <c r="J50" s="1129"/>
      <c r="K50" s="255">
        <v>12</v>
      </c>
      <c r="L50" s="256" t="s">
        <v>444</v>
      </c>
      <c r="M50" s="256" t="s">
        <v>444</v>
      </c>
      <c r="N50" s="256" t="s">
        <v>444</v>
      </c>
      <c r="O50" s="257" t="s">
        <v>444</v>
      </c>
      <c r="P50" s="240"/>
      <c r="Q50" s="240"/>
      <c r="R50" s="240"/>
      <c r="S50" s="240"/>
      <c r="T50" s="240"/>
      <c r="U50" s="240"/>
    </row>
    <row r="51" spans="1:21" ht="30.75" customHeight="1" x14ac:dyDescent="0.2">
      <c r="A51" s="240"/>
      <c r="B51" s="1153"/>
      <c r="C51" s="1154"/>
      <c r="D51" s="258"/>
      <c r="E51" s="1128" t="s">
        <v>510</v>
      </c>
      <c r="F51" s="1128"/>
      <c r="G51" s="1128"/>
      <c r="H51" s="1128"/>
      <c r="I51" s="1128"/>
      <c r="J51" s="1129"/>
      <c r="K51" s="255" t="s">
        <v>444</v>
      </c>
      <c r="L51" s="256" t="s">
        <v>444</v>
      </c>
      <c r="M51" s="256" t="s">
        <v>444</v>
      </c>
      <c r="N51" s="256" t="s">
        <v>444</v>
      </c>
      <c r="O51" s="257" t="s">
        <v>444</v>
      </c>
      <c r="P51" s="240"/>
      <c r="Q51" s="240"/>
      <c r="R51" s="240"/>
      <c r="S51" s="240"/>
      <c r="T51" s="240"/>
      <c r="U51" s="240"/>
    </row>
    <row r="52" spans="1:21" ht="30.75" customHeight="1" x14ac:dyDescent="0.2">
      <c r="A52" s="240"/>
      <c r="B52" s="1126" t="s">
        <v>511</v>
      </c>
      <c r="C52" s="1127"/>
      <c r="D52" s="258"/>
      <c r="E52" s="1128" t="s">
        <v>512</v>
      </c>
      <c r="F52" s="1128"/>
      <c r="G52" s="1128"/>
      <c r="H52" s="1128"/>
      <c r="I52" s="1128"/>
      <c r="J52" s="1129"/>
      <c r="K52" s="255">
        <v>1757</v>
      </c>
      <c r="L52" s="256">
        <v>1716</v>
      </c>
      <c r="M52" s="256">
        <v>1709</v>
      </c>
      <c r="N52" s="256">
        <v>1674</v>
      </c>
      <c r="O52" s="257">
        <v>1727</v>
      </c>
      <c r="P52" s="240"/>
      <c r="Q52" s="240"/>
      <c r="R52" s="240"/>
      <c r="S52" s="240"/>
      <c r="T52" s="240"/>
      <c r="U52" s="240"/>
    </row>
    <row r="53" spans="1:21" ht="30.75" customHeight="1" thickBot="1" x14ac:dyDescent="0.25">
      <c r="A53" s="240"/>
      <c r="B53" s="1130" t="s">
        <v>513</v>
      </c>
      <c r="C53" s="1131"/>
      <c r="D53" s="259"/>
      <c r="E53" s="1132" t="s">
        <v>514</v>
      </c>
      <c r="F53" s="1132"/>
      <c r="G53" s="1132"/>
      <c r="H53" s="1132"/>
      <c r="I53" s="1132"/>
      <c r="J53" s="1133"/>
      <c r="K53" s="260">
        <v>838</v>
      </c>
      <c r="L53" s="261">
        <v>870</v>
      </c>
      <c r="M53" s="261">
        <v>843</v>
      </c>
      <c r="N53" s="261">
        <v>698</v>
      </c>
      <c r="O53" s="262">
        <v>674</v>
      </c>
      <c r="P53" s="240"/>
      <c r="Q53" s="240"/>
      <c r="R53" s="240"/>
      <c r="S53" s="240"/>
      <c r="T53" s="240"/>
      <c r="U53" s="240"/>
    </row>
    <row r="54" spans="1:21" ht="24" customHeight="1" x14ac:dyDescent="0.25">
      <c r="A54" s="240"/>
      <c r="B54" s="263" t="s">
        <v>515</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25">
      <c r="A55" s="240"/>
      <c r="B55" s="263" t="s">
        <v>516</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3">
      <c r="A56" s="240"/>
      <c r="B56" s="264" t="s">
        <v>517</v>
      </c>
      <c r="C56" s="265"/>
      <c r="D56" s="265"/>
      <c r="E56" s="265"/>
      <c r="F56" s="265"/>
      <c r="G56" s="265"/>
      <c r="H56" s="265"/>
      <c r="I56" s="265"/>
      <c r="J56" s="265"/>
      <c r="K56" s="266"/>
      <c r="L56" s="266"/>
      <c r="M56" s="266"/>
      <c r="N56" s="266"/>
      <c r="O56" s="267" t="s">
        <v>518</v>
      </c>
      <c r="P56" s="240"/>
      <c r="Q56" s="240"/>
      <c r="R56" s="240"/>
      <c r="S56" s="240"/>
      <c r="T56" s="240"/>
      <c r="U56" s="240"/>
    </row>
    <row r="57" spans="1:21" ht="31.5" customHeight="1" thickBot="1" x14ac:dyDescent="0.3">
      <c r="A57" s="240"/>
      <c r="B57" s="268"/>
      <c r="C57" s="269"/>
      <c r="D57" s="269"/>
      <c r="E57" s="270"/>
      <c r="F57" s="270"/>
      <c r="G57" s="270"/>
      <c r="H57" s="270"/>
      <c r="I57" s="270"/>
      <c r="J57" s="271" t="s">
        <v>483</v>
      </c>
      <c r="K57" s="272" t="s">
        <v>519</v>
      </c>
      <c r="L57" s="273" t="s">
        <v>520</v>
      </c>
      <c r="M57" s="273" t="s">
        <v>521</v>
      </c>
      <c r="N57" s="273" t="s">
        <v>522</v>
      </c>
      <c r="O57" s="274" t="s">
        <v>523</v>
      </c>
      <c r="P57" s="240"/>
      <c r="Q57" s="240"/>
      <c r="R57" s="240"/>
      <c r="S57" s="240"/>
      <c r="T57" s="240"/>
      <c r="U57" s="240"/>
    </row>
    <row r="58" spans="1:21" ht="31.5" customHeight="1" x14ac:dyDescent="0.2">
      <c r="B58" s="1134" t="s">
        <v>524</v>
      </c>
      <c r="C58" s="1135"/>
      <c r="D58" s="1140" t="s">
        <v>525</v>
      </c>
      <c r="E58" s="1141"/>
      <c r="F58" s="1141"/>
      <c r="G58" s="1141"/>
      <c r="H58" s="1141"/>
      <c r="I58" s="1141"/>
      <c r="J58" s="1142"/>
      <c r="K58" s="275" t="s">
        <v>321</v>
      </c>
      <c r="L58" s="276" t="s">
        <v>321</v>
      </c>
      <c r="M58" s="276" t="s">
        <v>321</v>
      </c>
      <c r="N58" s="276" t="s">
        <v>321</v>
      </c>
      <c r="O58" s="277" t="s">
        <v>321</v>
      </c>
    </row>
    <row r="59" spans="1:21" ht="31.5" customHeight="1" x14ac:dyDescent="0.2">
      <c r="B59" s="1136"/>
      <c r="C59" s="1137"/>
      <c r="D59" s="1143" t="s">
        <v>526</v>
      </c>
      <c r="E59" s="1144"/>
      <c r="F59" s="1144"/>
      <c r="G59" s="1144"/>
      <c r="H59" s="1144"/>
      <c r="I59" s="1144"/>
      <c r="J59" s="1145"/>
      <c r="K59" s="278" t="s">
        <v>321</v>
      </c>
      <c r="L59" s="279" t="s">
        <v>321</v>
      </c>
      <c r="M59" s="279" t="s">
        <v>321</v>
      </c>
      <c r="N59" s="279" t="s">
        <v>321</v>
      </c>
      <c r="O59" s="280" t="s">
        <v>321</v>
      </c>
    </row>
    <row r="60" spans="1:21" ht="31.5" customHeight="1" thickBot="1" x14ac:dyDescent="0.25">
      <c r="B60" s="1138"/>
      <c r="C60" s="1139"/>
      <c r="D60" s="1146" t="s">
        <v>527</v>
      </c>
      <c r="E60" s="1147"/>
      <c r="F60" s="1147"/>
      <c r="G60" s="1147"/>
      <c r="H60" s="1147"/>
      <c r="I60" s="1147"/>
      <c r="J60" s="1148"/>
      <c r="K60" s="281" t="s">
        <v>321</v>
      </c>
      <c r="L60" s="282" t="s">
        <v>321</v>
      </c>
      <c r="M60" s="282" t="s">
        <v>321</v>
      </c>
      <c r="N60" s="282" t="s">
        <v>321</v>
      </c>
      <c r="O60" s="283" t="s">
        <v>321</v>
      </c>
    </row>
    <row r="61" spans="1:21" ht="24" customHeight="1" x14ac:dyDescent="0.2">
      <c r="B61" s="284"/>
      <c r="C61" s="284"/>
      <c r="D61" s="285" t="s">
        <v>528</v>
      </c>
      <c r="E61" s="286"/>
      <c r="F61" s="286"/>
      <c r="G61" s="286"/>
      <c r="H61" s="286"/>
      <c r="I61" s="286"/>
      <c r="J61" s="286"/>
      <c r="K61" s="286"/>
      <c r="L61" s="286"/>
      <c r="M61" s="286"/>
      <c r="N61" s="286"/>
      <c r="O61" s="286"/>
    </row>
    <row r="62" spans="1:21" ht="24" customHeight="1" x14ac:dyDescent="0.2">
      <c r="B62" s="287"/>
      <c r="C62" s="287"/>
      <c r="D62" s="285" t="s">
        <v>529</v>
      </c>
      <c r="E62" s="286"/>
      <c r="F62" s="286"/>
      <c r="G62" s="286"/>
      <c r="H62" s="286"/>
      <c r="I62" s="286"/>
      <c r="J62" s="286"/>
      <c r="K62" s="286"/>
      <c r="L62" s="286"/>
      <c r="M62" s="286"/>
      <c r="N62" s="286"/>
      <c r="O62" s="286"/>
    </row>
    <row r="63" spans="1:21" ht="24" customHeight="1" x14ac:dyDescent="0.2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2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E4+VHOL/opL6GCD/ai0wbaUU/EUq9uG3bUDiKB1zHq4FZtLUNheLTTklYa8wS+bjPob7rz+E3kWIFYWonbGSHg==" saltValue="yo+3Asqn0eYZIPhUCTGzd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2A3D-F9E4-411E-AEB4-4B2FE1BC494C}">
  <sheetPr>
    <pageSetUpPr fitToPage="1"/>
  </sheetPr>
  <dimension ref="B1:M55"/>
  <sheetViews>
    <sheetView showGridLines="0" zoomScaleSheetLayoutView="100" workbookViewId="0"/>
  </sheetViews>
  <sheetFormatPr defaultColWidth="0" defaultRowHeight="13.5" customHeight="1" zeroHeight="1" x14ac:dyDescent="0.2"/>
  <cols>
    <col min="1" max="1" width="6.6328125" style="288" customWidth="1"/>
    <col min="2" max="3" width="12.6328125" style="288" customWidth="1"/>
    <col min="4" max="4" width="11.6328125" style="288" customWidth="1"/>
    <col min="5" max="8" width="10.36328125" style="288" customWidth="1"/>
    <col min="9" max="13" width="16.36328125" style="288" customWidth="1"/>
    <col min="14" max="19" width="12.6328125" style="288" customWidth="1"/>
    <col min="20" max="16384" width="0" style="2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9" t="s">
        <v>501</v>
      </c>
    </row>
    <row r="40" spans="2:13" ht="27.75" customHeight="1" thickBot="1" x14ac:dyDescent="0.3">
      <c r="B40" s="290" t="s">
        <v>502</v>
      </c>
      <c r="C40" s="291"/>
      <c r="D40" s="291"/>
      <c r="E40" s="292"/>
      <c r="F40" s="292"/>
      <c r="G40" s="292"/>
      <c r="H40" s="293" t="s">
        <v>483</v>
      </c>
      <c r="I40" s="294" t="s">
        <v>3</v>
      </c>
      <c r="J40" s="295" t="s">
        <v>4</v>
      </c>
      <c r="K40" s="295" t="s">
        <v>5</v>
      </c>
      <c r="L40" s="295" t="s">
        <v>6</v>
      </c>
      <c r="M40" s="296" t="s">
        <v>7</v>
      </c>
    </row>
    <row r="41" spans="2:13" ht="27.75" customHeight="1" x14ac:dyDescent="0.2">
      <c r="B41" s="1169" t="s">
        <v>530</v>
      </c>
      <c r="C41" s="1170"/>
      <c r="D41" s="297"/>
      <c r="E41" s="1171" t="s">
        <v>531</v>
      </c>
      <c r="F41" s="1171"/>
      <c r="G41" s="1171"/>
      <c r="H41" s="1172"/>
      <c r="I41" s="298">
        <v>11359</v>
      </c>
      <c r="J41" s="299">
        <v>10407</v>
      </c>
      <c r="K41" s="299">
        <v>9709</v>
      </c>
      <c r="L41" s="299">
        <v>9693</v>
      </c>
      <c r="M41" s="300">
        <v>8970</v>
      </c>
    </row>
    <row r="42" spans="2:13" ht="27.75" customHeight="1" x14ac:dyDescent="0.2">
      <c r="B42" s="1159"/>
      <c r="C42" s="1160"/>
      <c r="D42" s="301"/>
      <c r="E42" s="1163" t="s">
        <v>532</v>
      </c>
      <c r="F42" s="1163"/>
      <c r="G42" s="1163"/>
      <c r="H42" s="1164"/>
      <c r="I42" s="302">
        <v>12</v>
      </c>
      <c r="J42" s="303" t="s">
        <v>444</v>
      </c>
      <c r="K42" s="303" t="s">
        <v>444</v>
      </c>
      <c r="L42" s="303" t="s">
        <v>444</v>
      </c>
      <c r="M42" s="304" t="s">
        <v>444</v>
      </c>
    </row>
    <row r="43" spans="2:13" ht="27.75" customHeight="1" x14ac:dyDescent="0.2">
      <c r="B43" s="1159"/>
      <c r="C43" s="1160"/>
      <c r="D43" s="301"/>
      <c r="E43" s="1163" t="s">
        <v>533</v>
      </c>
      <c r="F43" s="1163"/>
      <c r="G43" s="1163"/>
      <c r="H43" s="1164"/>
      <c r="I43" s="302">
        <v>4144</v>
      </c>
      <c r="J43" s="303">
        <v>4020</v>
      </c>
      <c r="K43" s="303">
        <v>3730</v>
      </c>
      <c r="L43" s="303">
        <v>3077</v>
      </c>
      <c r="M43" s="304">
        <v>2872</v>
      </c>
    </row>
    <row r="44" spans="2:13" ht="27.75" customHeight="1" x14ac:dyDescent="0.2">
      <c r="B44" s="1159"/>
      <c r="C44" s="1160"/>
      <c r="D44" s="301"/>
      <c r="E44" s="1163" t="s">
        <v>534</v>
      </c>
      <c r="F44" s="1163"/>
      <c r="G44" s="1163"/>
      <c r="H44" s="1164"/>
      <c r="I44" s="302">
        <v>441</v>
      </c>
      <c r="J44" s="303">
        <v>395</v>
      </c>
      <c r="K44" s="303">
        <v>367</v>
      </c>
      <c r="L44" s="303">
        <v>328</v>
      </c>
      <c r="M44" s="304">
        <v>289</v>
      </c>
    </row>
    <row r="45" spans="2:13" ht="27.75" customHeight="1" x14ac:dyDescent="0.2">
      <c r="B45" s="1159"/>
      <c r="C45" s="1160"/>
      <c r="D45" s="301"/>
      <c r="E45" s="1163" t="s">
        <v>535</v>
      </c>
      <c r="F45" s="1163"/>
      <c r="G45" s="1163"/>
      <c r="H45" s="1164"/>
      <c r="I45" s="302">
        <v>4033</v>
      </c>
      <c r="J45" s="303">
        <v>3990</v>
      </c>
      <c r="K45" s="303">
        <v>3958</v>
      </c>
      <c r="L45" s="303">
        <v>3967</v>
      </c>
      <c r="M45" s="304">
        <v>3847</v>
      </c>
    </row>
    <row r="46" spans="2:13" ht="27.75" customHeight="1" x14ac:dyDescent="0.2">
      <c r="B46" s="1159"/>
      <c r="C46" s="1160"/>
      <c r="D46" s="305"/>
      <c r="E46" s="1163" t="s">
        <v>536</v>
      </c>
      <c r="F46" s="1163"/>
      <c r="G46" s="1163"/>
      <c r="H46" s="1164"/>
      <c r="I46" s="302">
        <v>147</v>
      </c>
      <c r="J46" s="303">
        <v>433</v>
      </c>
      <c r="K46" s="303" t="s">
        <v>444</v>
      </c>
      <c r="L46" s="303" t="s">
        <v>444</v>
      </c>
      <c r="M46" s="304" t="s">
        <v>444</v>
      </c>
    </row>
    <row r="47" spans="2:13" ht="27.75" customHeight="1" x14ac:dyDescent="0.2">
      <c r="B47" s="1159"/>
      <c r="C47" s="1160"/>
      <c r="D47" s="306"/>
      <c r="E47" s="1173" t="s">
        <v>537</v>
      </c>
      <c r="F47" s="1174"/>
      <c r="G47" s="1174"/>
      <c r="H47" s="1175"/>
      <c r="I47" s="302" t="s">
        <v>444</v>
      </c>
      <c r="J47" s="303" t="s">
        <v>444</v>
      </c>
      <c r="K47" s="303" t="s">
        <v>444</v>
      </c>
      <c r="L47" s="303" t="s">
        <v>444</v>
      </c>
      <c r="M47" s="304" t="s">
        <v>444</v>
      </c>
    </row>
    <row r="48" spans="2:13" ht="27.75" customHeight="1" x14ac:dyDescent="0.2">
      <c r="B48" s="1159"/>
      <c r="C48" s="1160"/>
      <c r="D48" s="301"/>
      <c r="E48" s="1163" t="s">
        <v>538</v>
      </c>
      <c r="F48" s="1163"/>
      <c r="G48" s="1163"/>
      <c r="H48" s="1164"/>
      <c r="I48" s="302" t="s">
        <v>444</v>
      </c>
      <c r="J48" s="303" t="s">
        <v>444</v>
      </c>
      <c r="K48" s="303" t="s">
        <v>444</v>
      </c>
      <c r="L48" s="303" t="s">
        <v>444</v>
      </c>
      <c r="M48" s="304" t="s">
        <v>444</v>
      </c>
    </row>
    <row r="49" spans="2:13" ht="27.75" customHeight="1" x14ac:dyDescent="0.2">
      <c r="B49" s="1161"/>
      <c r="C49" s="1162"/>
      <c r="D49" s="301"/>
      <c r="E49" s="1163" t="s">
        <v>539</v>
      </c>
      <c r="F49" s="1163"/>
      <c r="G49" s="1163"/>
      <c r="H49" s="1164"/>
      <c r="I49" s="302" t="s">
        <v>444</v>
      </c>
      <c r="J49" s="303" t="s">
        <v>444</v>
      </c>
      <c r="K49" s="303" t="s">
        <v>444</v>
      </c>
      <c r="L49" s="303" t="s">
        <v>444</v>
      </c>
      <c r="M49" s="304" t="s">
        <v>444</v>
      </c>
    </row>
    <row r="50" spans="2:13" ht="27.75" customHeight="1" x14ac:dyDescent="0.2">
      <c r="B50" s="1157" t="s">
        <v>540</v>
      </c>
      <c r="C50" s="1158"/>
      <c r="D50" s="307"/>
      <c r="E50" s="1163" t="s">
        <v>541</v>
      </c>
      <c r="F50" s="1163"/>
      <c r="G50" s="1163"/>
      <c r="H50" s="1164"/>
      <c r="I50" s="302">
        <v>6374</v>
      </c>
      <c r="J50" s="303">
        <v>6463</v>
      </c>
      <c r="K50" s="303">
        <v>6265</v>
      </c>
      <c r="L50" s="303">
        <v>7019</v>
      </c>
      <c r="M50" s="304">
        <v>7481</v>
      </c>
    </row>
    <row r="51" spans="2:13" ht="27.75" customHeight="1" x14ac:dyDescent="0.2">
      <c r="B51" s="1159"/>
      <c r="C51" s="1160"/>
      <c r="D51" s="301"/>
      <c r="E51" s="1163" t="s">
        <v>542</v>
      </c>
      <c r="F51" s="1163"/>
      <c r="G51" s="1163"/>
      <c r="H51" s="1164"/>
      <c r="I51" s="302">
        <v>576</v>
      </c>
      <c r="J51" s="303">
        <v>558</v>
      </c>
      <c r="K51" s="303">
        <v>505</v>
      </c>
      <c r="L51" s="303">
        <v>489</v>
      </c>
      <c r="M51" s="304">
        <v>330</v>
      </c>
    </row>
    <row r="52" spans="2:13" ht="27.75" customHeight="1" x14ac:dyDescent="0.2">
      <c r="B52" s="1161"/>
      <c r="C52" s="1162"/>
      <c r="D52" s="301"/>
      <c r="E52" s="1163" t="s">
        <v>543</v>
      </c>
      <c r="F52" s="1163"/>
      <c r="G52" s="1163"/>
      <c r="H52" s="1164"/>
      <c r="I52" s="302">
        <v>13845</v>
      </c>
      <c r="J52" s="303">
        <v>13166</v>
      </c>
      <c r="K52" s="303">
        <v>12737</v>
      </c>
      <c r="L52" s="303">
        <v>12644</v>
      </c>
      <c r="M52" s="304">
        <v>11796</v>
      </c>
    </row>
    <row r="53" spans="2:13" ht="27.75" customHeight="1" thickBot="1" x14ac:dyDescent="0.25">
      <c r="B53" s="1165" t="s">
        <v>513</v>
      </c>
      <c r="C53" s="1166"/>
      <c r="D53" s="308"/>
      <c r="E53" s="1167" t="s">
        <v>544</v>
      </c>
      <c r="F53" s="1167"/>
      <c r="G53" s="1167"/>
      <c r="H53" s="1168"/>
      <c r="I53" s="309">
        <v>-657</v>
      </c>
      <c r="J53" s="310">
        <v>-944</v>
      </c>
      <c r="K53" s="310">
        <v>-1745</v>
      </c>
      <c r="L53" s="310">
        <v>-3088</v>
      </c>
      <c r="M53" s="311">
        <v>-3628</v>
      </c>
    </row>
    <row r="54" spans="2:13" ht="27.75" customHeight="1" x14ac:dyDescent="0.25">
      <c r="B54" s="312" t="s">
        <v>545</v>
      </c>
      <c r="C54" s="313"/>
      <c r="D54" s="313"/>
      <c r="E54" s="314"/>
      <c r="F54" s="314"/>
      <c r="G54" s="314"/>
      <c r="H54" s="314"/>
      <c r="I54" s="315"/>
      <c r="J54" s="315"/>
      <c r="K54" s="315"/>
      <c r="L54" s="315"/>
      <c r="M54" s="315"/>
    </row>
    <row r="55" spans="2:13" ht="13" x14ac:dyDescent="0.2"/>
  </sheetData>
  <sheetProtection algorithmName="SHA-512" hashValue="yESLqG+WWM5jPFAMfF5ZZwRy7Foc5kpRslhwYmw9Q5Fac5tzeg42pOHtmyQiTwn3uBCL4l3jbfpFr7e0HpHnGA==" saltValue="KUTIGMiNU+6BiSiZuVl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9C5DD-4D38-4082-BE3D-8934B7448E99}">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316" t="s">
        <v>546</v>
      </c>
    </row>
    <row r="54" spans="2:8" ht="29.25" customHeight="1" thickBot="1" x14ac:dyDescent="0.35">
      <c r="B54" s="317" t="s">
        <v>24</v>
      </c>
      <c r="C54" s="318"/>
      <c r="D54" s="318"/>
      <c r="E54" s="319" t="s">
        <v>483</v>
      </c>
      <c r="F54" s="320" t="s">
        <v>5</v>
      </c>
      <c r="G54" s="320" t="s">
        <v>6</v>
      </c>
      <c r="H54" s="321" t="s">
        <v>7</v>
      </c>
    </row>
    <row r="55" spans="2:8" ht="52.5" customHeight="1" x14ac:dyDescent="0.2">
      <c r="B55" s="322"/>
      <c r="C55" s="1184" t="s">
        <v>118</v>
      </c>
      <c r="D55" s="1184"/>
      <c r="E55" s="1185"/>
      <c r="F55" s="323">
        <v>2781</v>
      </c>
      <c r="G55" s="323">
        <v>2761</v>
      </c>
      <c r="H55" s="324">
        <v>2741</v>
      </c>
    </row>
    <row r="56" spans="2:8" ht="52.5" customHeight="1" x14ac:dyDescent="0.2">
      <c r="B56" s="325"/>
      <c r="C56" s="1186" t="s">
        <v>547</v>
      </c>
      <c r="D56" s="1186"/>
      <c r="E56" s="1187"/>
      <c r="F56" s="326">
        <v>434</v>
      </c>
      <c r="G56" s="326">
        <v>553</v>
      </c>
      <c r="H56" s="327">
        <v>553</v>
      </c>
    </row>
    <row r="57" spans="2:8" ht="53.25" customHeight="1" x14ac:dyDescent="0.2">
      <c r="B57" s="325"/>
      <c r="C57" s="1188" t="s">
        <v>123</v>
      </c>
      <c r="D57" s="1188"/>
      <c r="E57" s="1189"/>
      <c r="F57" s="328">
        <v>3967</v>
      </c>
      <c r="G57" s="328">
        <v>4564</v>
      </c>
      <c r="H57" s="329">
        <v>5010</v>
      </c>
    </row>
    <row r="58" spans="2:8" ht="45.75" customHeight="1" x14ac:dyDescent="0.2">
      <c r="B58" s="330"/>
      <c r="C58" s="1176" t="s">
        <v>548</v>
      </c>
      <c r="D58" s="1177"/>
      <c r="E58" s="1178"/>
      <c r="F58" s="331">
        <v>1622</v>
      </c>
      <c r="G58" s="331">
        <v>1617</v>
      </c>
      <c r="H58" s="332">
        <v>1618</v>
      </c>
    </row>
    <row r="59" spans="2:8" ht="45.75" customHeight="1" x14ac:dyDescent="0.2">
      <c r="B59" s="330"/>
      <c r="C59" s="1176" t="s">
        <v>549</v>
      </c>
      <c r="D59" s="1177"/>
      <c r="E59" s="1178"/>
      <c r="F59" s="331">
        <v>485</v>
      </c>
      <c r="G59" s="331">
        <v>945</v>
      </c>
      <c r="H59" s="332">
        <v>1384</v>
      </c>
    </row>
    <row r="60" spans="2:8" ht="45.75" customHeight="1" x14ac:dyDescent="0.2">
      <c r="B60" s="330"/>
      <c r="C60" s="1176" t="s">
        <v>550</v>
      </c>
      <c r="D60" s="1177"/>
      <c r="E60" s="1178"/>
      <c r="F60" s="331">
        <v>912</v>
      </c>
      <c r="G60" s="331">
        <v>912</v>
      </c>
      <c r="H60" s="332">
        <v>912</v>
      </c>
    </row>
    <row r="61" spans="2:8" ht="45.75" customHeight="1" x14ac:dyDescent="0.2">
      <c r="B61" s="330"/>
      <c r="C61" s="1176" t="s">
        <v>551</v>
      </c>
      <c r="D61" s="1177"/>
      <c r="E61" s="1178"/>
      <c r="F61" s="331">
        <v>600</v>
      </c>
      <c r="G61" s="331">
        <v>700</v>
      </c>
      <c r="H61" s="332">
        <v>700</v>
      </c>
    </row>
    <row r="62" spans="2:8" ht="45.75" customHeight="1" thickBot="1" x14ac:dyDescent="0.25">
      <c r="B62" s="333"/>
      <c r="C62" s="1179" t="s">
        <v>552</v>
      </c>
      <c r="D62" s="1180"/>
      <c r="E62" s="1181"/>
      <c r="F62" s="334">
        <v>204</v>
      </c>
      <c r="G62" s="334">
        <v>252</v>
      </c>
      <c r="H62" s="335">
        <v>252</v>
      </c>
    </row>
    <row r="63" spans="2:8" ht="52.5" customHeight="1" thickBot="1" x14ac:dyDescent="0.25">
      <c r="B63" s="336"/>
      <c r="C63" s="1182" t="s">
        <v>553</v>
      </c>
      <c r="D63" s="1182"/>
      <c r="E63" s="1183"/>
      <c r="F63" s="337">
        <v>7182</v>
      </c>
      <c r="G63" s="337">
        <v>7878</v>
      </c>
      <c r="H63" s="338">
        <v>8304</v>
      </c>
    </row>
    <row r="64" spans="2:8" ht="13" x14ac:dyDescent="0.2"/>
  </sheetData>
  <sheetProtection algorithmName="SHA-512" hashValue="zTtQSNKblg6dIfOgEJ7bpwmKJbACpMZ8Cg14mF9aD9Jgpn9oUvI5/wtE16WNY2ILHsUmLfo28qsoxIC+cgP8VQ==" saltValue="tdKjceW7vQ2IiPFlEhaB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98" t="s">
        <v>15</v>
      </c>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200"/>
    </row>
    <row r="44" spans="2:109" ht="13" x14ac:dyDescent="0.2">
      <c r="B44" s="10"/>
      <c r="AN44" s="1201"/>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c r="CB44" s="1202"/>
      <c r="CC44" s="1202"/>
      <c r="CD44" s="1202"/>
      <c r="CE44" s="1202"/>
      <c r="CF44" s="1202"/>
      <c r="CG44" s="1202"/>
      <c r="CH44" s="1202"/>
      <c r="CI44" s="1202"/>
      <c r="CJ44" s="1202"/>
      <c r="CK44" s="1202"/>
      <c r="CL44" s="1202"/>
      <c r="CM44" s="1202"/>
      <c r="CN44" s="1202"/>
      <c r="CO44" s="1202"/>
      <c r="CP44" s="1202"/>
      <c r="CQ44" s="1202"/>
      <c r="CR44" s="1202"/>
      <c r="CS44" s="1202"/>
      <c r="CT44" s="1202"/>
      <c r="CU44" s="1202"/>
      <c r="CV44" s="1202"/>
      <c r="CW44" s="1202"/>
      <c r="CX44" s="1202"/>
      <c r="CY44" s="1202"/>
      <c r="CZ44" s="1202"/>
      <c r="DA44" s="1202"/>
      <c r="DB44" s="1202"/>
      <c r="DC44" s="1203"/>
    </row>
    <row r="45" spans="2:109" ht="13" x14ac:dyDescent="0.2">
      <c r="B45" s="10"/>
      <c r="AN45" s="1201"/>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c r="CB45" s="1202"/>
      <c r="CC45" s="1202"/>
      <c r="CD45" s="1202"/>
      <c r="CE45" s="1202"/>
      <c r="CF45" s="1202"/>
      <c r="CG45" s="1202"/>
      <c r="CH45" s="1202"/>
      <c r="CI45" s="1202"/>
      <c r="CJ45" s="1202"/>
      <c r="CK45" s="1202"/>
      <c r="CL45" s="1202"/>
      <c r="CM45" s="1202"/>
      <c r="CN45" s="1202"/>
      <c r="CO45" s="1202"/>
      <c r="CP45" s="1202"/>
      <c r="CQ45" s="1202"/>
      <c r="CR45" s="1202"/>
      <c r="CS45" s="1202"/>
      <c r="CT45" s="1202"/>
      <c r="CU45" s="1202"/>
      <c r="CV45" s="1202"/>
      <c r="CW45" s="1202"/>
      <c r="CX45" s="1202"/>
      <c r="CY45" s="1202"/>
      <c r="CZ45" s="1202"/>
      <c r="DA45" s="1202"/>
      <c r="DB45" s="1202"/>
      <c r="DC45" s="1203"/>
    </row>
    <row r="46" spans="2:109" ht="13" x14ac:dyDescent="0.2">
      <c r="B46" s="10"/>
      <c r="AN46" s="1201"/>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c r="CB46" s="1202"/>
      <c r="CC46" s="1202"/>
      <c r="CD46" s="1202"/>
      <c r="CE46" s="1202"/>
      <c r="CF46" s="1202"/>
      <c r="CG46" s="1202"/>
      <c r="CH46" s="1202"/>
      <c r="CI46" s="1202"/>
      <c r="CJ46" s="1202"/>
      <c r="CK46" s="1202"/>
      <c r="CL46" s="1202"/>
      <c r="CM46" s="1202"/>
      <c r="CN46" s="1202"/>
      <c r="CO46" s="1202"/>
      <c r="CP46" s="1202"/>
      <c r="CQ46" s="1202"/>
      <c r="CR46" s="1202"/>
      <c r="CS46" s="1202"/>
      <c r="CT46" s="1202"/>
      <c r="CU46" s="1202"/>
      <c r="CV46" s="1202"/>
      <c r="CW46" s="1202"/>
      <c r="CX46" s="1202"/>
      <c r="CY46" s="1202"/>
      <c r="CZ46" s="1202"/>
      <c r="DA46" s="1202"/>
      <c r="DB46" s="1202"/>
      <c r="DC46" s="1203"/>
    </row>
    <row r="47" spans="2:109" ht="13" x14ac:dyDescent="0.2">
      <c r="B47" s="10"/>
      <c r="AN47" s="1204"/>
      <c r="AO47" s="1205"/>
      <c r="AP47" s="1205"/>
      <c r="AQ47" s="1205"/>
      <c r="AR47" s="1205"/>
      <c r="AS47" s="1205"/>
      <c r="AT47" s="1205"/>
      <c r="AU47" s="1205"/>
      <c r="AV47" s="120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c r="CJ47" s="1205"/>
      <c r="CK47" s="1205"/>
      <c r="CL47" s="1205"/>
      <c r="CM47" s="1205"/>
      <c r="CN47" s="1205"/>
      <c r="CO47" s="1205"/>
      <c r="CP47" s="1205"/>
      <c r="CQ47" s="1205"/>
      <c r="CR47" s="1205"/>
      <c r="CS47" s="1205"/>
      <c r="CT47" s="1205"/>
      <c r="CU47" s="1205"/>
      <c r="CV47" s="1205"/>
      <c r="CW47" s="1205"/>
      <c r="CX47" s="1205"/>
      <c r="CY47" s="1205"/>
      <c r="CZ47" s="1205"/>
      <c r="DA47" s="1205"/>
      <c r="DB47" s="1205"/>
      <c r="DC47" s="1206"/>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190"/>
      <c r="H50" s="1190"/>
      <c r="I50" s="1190"/>
      <c r="J50" s="1190"/>
      <c r="K50" s="20"/>
      <c r="L50" s="20"/>
      <c r="M50" s="21"/>
      <c r="N50" s="21"/>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196" t="s">
        <v>3</v>
      </c>
      <c r="BQ50" s="1196"/>
      <c r="BR50" s="1196"/>
      <c r="BS50" s="1196"/>
      <c r="BT50" s="1196"/>
      <c r="BU50" s="1196"/>
      <c r="BV50" s="1196"/>
      <c r="BW50" s="1196"/>
      <c r="BX50" s="1196" t="s">
        <v>4</v>
      </c>
      <c r="BY50" s="1196"/>
      <c r="BZ50" s="1196"/>
      <c r="CA50" s="1196"/>
      <c r="CB50" s="1196"/>
      <c r="CC50" s="1196"/>
      <c r="CD50" s="1196"/>
      <c r="CE50" s="1196"/>
      <c r="CF50" s="1196" t="s">
        <v>5</v>
      </c>
      <c r="CG50" s="1196"/>
      <c r="CH50" s="1196"/>
      <c r="CI50" s="1196"/>
      <c r="CJ50" s="1196"/>
      <c r="CK50" s="1196"/>
      <c r="CL50" s="1196"/>
      <c r="CM50" s="1196"/>
      <c r="CN50" s="1196" t="s">
        <v>6</v>
      </c>
      <c r="CO50" s="1196"/>
      <c r="CP50" s="1196"/>
      <c r="CQ50" s="1196"/>
      <c r="CR50" s="1196"/>
      <c r="CS50" s="1196"/>
      <c r="CT50" s="1196"/>
      <c r="CU50" s="1196"/>
      <c r="CV50" s="1196" t="s">
        <v>7</v>
      </c>
      <c r="CW50" s="1196"/>
      <c r="CX50" s="1196"/>
      <c r="CY50" s="1196"/>
      <c r="CZ50" s="1196"/>
      <c r="DA50" s="1196"/>
      <c r="DB50" s="1196"/>
      <c r="DC50" s="1196"/>
    </row>
    <row r="51" spans="1:109" ht="13.5" customHeight="1" x14ac:dyDescent="0.2">
      <c r="B51" s="10"/>
      <c r="G51" s="1207"/>
      <c r="H51" s="1207"/>
      <c r="I51" s="1211"/>
      <c r="J51" s="1211"/>
      <c r="K51" s="1197"/>
      <c r="L51" s="1197"/>
      <c r="M51" s="1197"/>
      <c r="N51" s="1197"/>
      <c r="AM51" s="19"/>
      <c r="AN51" s="1195" t="s">
        <v>8</v>
      </c>
      <c r="AO51" s="1195"/>
      <c r="AP51" s="1195"/>
      <c r="AQ51" s="1195"/>
      <c r="AR51" s="1195"/>
      <c r="AS51" s="1195"/>
      <c r="AT51" s="1195"/>
      <c r="AU51" s="1195"/>
      <c r="AV51" s="1195"/>
      <c r="AW51" s="1195"/>
      <c r="AX51" s="1195"/>
      <c r="AY51" s="1195"/>
      <c r="AZ51" s="1195"/>
      <c r="BA51" s="1195"/>
      <c r="BB51" s="1195" t="s">
        <v>9</v>
      </c>
      <c r="BC51" s="1195"/>
      <c r="BD51" s="1195"/>
      <c r="BE51" s="1195"/>
      <c r="BF51" s="1195"/>
      <c r="BG51" s="1195"/>
      <c r="BH51" s="1195"/>
      <c r="BI51" s="1195"/>
      <c r="BJ51" s="1195"/>
      <c r="BK51" s="1195"/>
      <c r="BL51" s="1195"/>
      <c r="BM51" s="1195"/>
      <c r="BN51" s="1195"/>
      <c r="BO51" s="1195"/>
      <c r="BP51" s="1192"/>
      <c r="BQ51" s="1192"/>
      <c r="BR51" s="1192"/>
      <c r="BS51" s="1192"/>
      <c r="BT51" s="1192"/>
      <c r="BU51" s="1192"/>
      <c r="BV51" s="1192"/>
      <c r="BW51" s="1192"/>
      <c r="BX51" s="1192"/>
      <c r="BY51" s="1192"/>
      <c r="BZ51" s="1192"/>
      <c r="CA51" s="1192"/>
      <c r="CB51" s="1192"/>
      <c r="CC51" s="1192"/>
      <c r="CD51" s="1192"/>
      <c r="CE51" s="1192"/>
      <c r="CF51" s="1192"/>
      <c r="CG51" s="1192"/>
      <c r="CH51" s="1192"/>
      <c r="CI51" s="1192"/>
      <c r="CJ51" s="1192"/>
      <c r="CK51" s="1192"/>
      <c r="CL51" s="1192"/>
      <c r="CM51" s="1192"/>
      <c r="CN51" s="1192"/>
      <c r="CO51" s="1192"/>
      <c r="CP51" s="1192"/>
      <c r="CQ51" s="1192"/>
      <c r="CR51" s="1192"/>
      <c r="CS51" s="1192"/>
      <c r="CT51" s="1192"/>
      <c r="CU51" s="1192"/>
      <c r="CV51" s="1192"/>
      <c r="CW51" s="1192"/>
      <c r="CX51" s="1192"/>
      <c r="CY51" s="1192"/>
      <c r="CZ51" s="1192"/>
      <c r="DA51" s="1192"/>
      <c r="DB51" s="1192"/>
      <c r="DC51" s="1192"/>
    </row>
    <row r="52" spans="1:109" ht="13" x14ac:dyDescent="0.2">
      <c r="B52" s="10"/>
      <c r="G52" s="1207"/>
      <c r="H52" s="1207"/>
      <c r="I52" s="1211"/>
      <c r="J52" s="1211"/>
      <c r="K52" s="1197"/>
      <c r="L52" s="1197"/>
      <c r="M52" s="1197"/>
      <c r="N52" s="1197"/>
      <c r="AM52" s="19"/>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 x14ac:dyDescent="0.2">
      <c r="A53" s="18"/>
      <c r="B53" s="10"/>
      <c r="G53" s="1207"/>
      <c r="H53" s="1207"/>
      <c r="I53" s="1190"/>
      <c r="J53" s="1190"/>
      <c r="K53" s="1197"/>
      <c r="L53" s="1197"/>
      <c r="M53" s="1197"/>
      <c r="N53" s="1197"/>
      <c r="AM53" s="19"/>
      <c r="AN53" s="1195"/>
      <c r="AO53" s="1195"/>
      <c r="AP53" s="1195"/>
      <c r="AQ53" s="1195"/>
      <c r="AR53" s="1195"/>
      <c r="AS53" s="1195"/>
      <c r="AT53" s="1195"/>
      <c r="AU53" s="1195"/>
      <c r="AV53" s="1195"/>
      <c r="AW53" s="1195"/>
      <c r="AX53" s="1195"/>
      <c r="AY53" s="1195"/>
      <c r="AZ53" s="1195"/>
      <c r="BA53" s="1195"/>
      <c r="BB53" s="1195" t="s">
        <v>10</v>
      </c>
      <c r="BC53" s="1195"/>
      <c r="BD53" s="1195"/>
      <c r="BE53" s="1195"/>
      <c r="BF53" s="1195"/>
      <c r="BG53" s="1195"/>
      <c r="BH53" s="1195"/>
      <c r="BI53" s="1195"/>
      <c r="BJ53" s="1195"/>
      <c r="BK53" s="1195"/>
      <c r="BL53" s="1195"/>
      <c r="BM53" s="1195"/>
      <c r="BN53" s="1195"/>
      <c r="BO53" s="1195"/>
      <c r="BP53" s="1192">
        <v>56</v>
      </c>
      <c r="BQ53" s="1192"/>
      <c r="BR53" s="1192"/>
      <c r="BS53" s="1192"/>
      <c r="BT53" s="1192"/>
      <c r="BU53" s="1192"/>
      <c r="BV53" s="1192"/>
      <c r="BW53" s="1192"/>
      <c r="BX53" s="1192">
        <v>57.9</v>
      </c>
      <c r="BY53" s="1192"/>
      <c r="BZ53" s="1192"/>
      <c r="CA53" s="1192"/>
      <c r="CB53" s="1192"/>
      <c r="CC53" s="1192"/>
      <c r="CD53" s="1192"/>
      <c r="CE53" s="1192"/>
      <c r="CF53" s="1192">
        <v>59.4</v>
      </c>
      <c r="CG53" s="1192"/>
      <c r="CH53" s="1192"/>
      <c r="CI53" s="1192"/>
      <c r="CJ53" s="1192"/>
      <c r="CK53" s="1192"/>
      <c r="CL53" s="1192"/>
      <c r="CM53" s="1192"/>
      <c r="CN53" s="1192">
        <v>60.8</v>
      </c>
      <c r="CO53" s="1192"/>
      <c r="CP53" s="1192"/>
      <c r="CQ53" s="1192"/>
      <c r="CR53" s="1192"/>
      <c r="CS53" s="1192"/>
      <c r="CT53" s="1192"/>
      <c r="CU53" s="1192"/>
      <c r="CV53" s="1192">
        <v>62.4</v>
      </c>
      <c r="CW53" s="1192"/>
      <c r="CX53" s="1192"/>
      <c r="CY53" s="1192"/>
      <c r="CZ53" s="1192"/>
      <c r="DA53" s="1192"/>
      <c r="DB53" s="1192"/>
      <c r="DC53" s="1192"/>
    </row>
    <row r="54" spans="1:109" ht="13" x14ac:dyDescent="0.2">
      <c r="A54" s="18"/>
      <c r="B54" s="10"/>
      <c r="G54" s="1207"/>
      <c r="H54" s="1207"/>
      <c r="I54" s="1190"/>
      <c r="J54" s="1190"/>
      <c r="K54" s="1197"/>
      <c r="L54" s="1197"/>
      <c r="M54" s="1197"/>
      <c r="N54" s="1197"/>
      <c r="AM54" s="19"/>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 x14ac:dyDescent="0.2">
      <c r="A55" s="18"/>
      <c r="B55" s="10"/>
      <c r="G55" s="1190"/>
      <c r="H55" s="1190"/>
      <c r="I55" s="1190"/>
      <c r="J55" s="1190"/>
      <c r="K55" s="1197"/>
      <c r="L55" s="1197"/>
      <c r="M55" s="1197"/>
      <c r="N55" s="1197"/>
      <c r="AN55" s="1196" t="s">
        <v>11</v>
      </c>
      <c r="AO55" s="1196"/>
      <c r="AP55" s="1196"/>
      <c r="AQ55" s="1196"/>
      <c r="AR55" s="1196"/>
      <c r="AS55" s="1196"/>
      <c r="AT55" s="1196"/>
      <c r="AU55" s="1196"/>
      <c r="AV55" s="1196"/>
      <c r="AW55" s="1196"/>
      <c r="AX55" s="1196"/>
      <c r="AY55" s="1196"/>
      <c r="AZ55" s="1196"/>
      <c r="BA55" s="1196"/>
      <c r="BB55" s="1195" t="s">
        <v>9</v>
      </c>
      <c r="BC55" s="1195"/>
      <c r="BD55" s="1195"/>
      <c r="BE55" s="1195"/>
      <c r="BF55" s="1195"/>
      <c r="BG55" s="1195"/>
      <c r="BH55" s="1195"/>
      <c r="BI55" s="1195"/>
      <c r="BJ55" s="1195"/>
      <c r="BK55" s="1195"/>
      <c r="BL55" s="1195"/>
      <c r="BM55" s="1195"/>
      <c r="BN55" s="1195"/>
      <c r="BO55" s="1195"/>
      <c r="BP55" s="1192">
        <v>20.5</v>
      </c>
      <c r="BQ55" s="1192"/>
      <c r="BR55" s="1192"/>
      <c r="BS55" s="1192"/>
      <c r="BT55" s="1192"/>
      <c r="BU55" s="1192"/>
      <c r="BV55" s="1192"/>
      <c r="BW55" s="1192"/>
      <c r="BX55" s="1192">
        <v>21.4</v>
      </c>
      <c r="BY55" s="1192"/>
      <c r="BZ55" s="1192"/>
      <c r="CA55" s="1192"/>
      <c r="CB55" s="1192"/>
      <c r="CC55" s="1192"/>
      <c r="CD55" s="1192"/>
      <c r="CE55" s="1192"/>
      <c r="CF55" s="1192">
        <v>12.8</v>
      </c>
      <c r="CG55" s="1192"/>
      <c r="CH55" s="1192"/>
      <c r="CI55" s="1192"/>
      <c r="CJ55" s="1192"/>
      <c r="CK55" s="1192"/>
      <c r="CL55" s="1192"/>
      <c r="CM55" s="1192"/>
      <c r="CN55" s="1192">
        <v>0</v>
      </c>
      <c r="CO55" s="1192"/>
      <c r="CP55" s="1192"/>
      <c r="CQ55" s="1192"/>
      <c r="CR55" s="1192"/>
      <c r="CS55" s="1192"/>
      <c r="CT55" s="1192"/>
      <c r="CU55" s="1192"/>
      <c r="CV55" s="1192">
        <v>0</v>
      </c>
      <c r="CW55" s="1192"/>
      <c r="CX55" s="1192"/>
      <c r="CY55" s="1192"/>
      <c r="CZ55" s="1192"/>
      <c r="DA55" s="1192"/>
      <c r="DB55" s="1192"/>
      <c r="DC55" s="1192"/>
    </row>
    <row r="56" spans="1:109" ht="13" x14ac:dyDescent="0.2">
      <c r="A56" s="18"/>
      <c r="B56" s="10"/>
      <c r="G56" s="1190"/>
      <c r="H56" s="1190"/>
      <c r="I56" s="1190"/>
      <c r="J56" s="1190"/>
      <c r="K56" s="1197"/>
      <c r="L56" s="1197"/>
      <c r="M56" s="1197"/>
      <c r="N56" s="1197"/>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8" customFormat="1" ht="13" x14ac:dyDescent="0.2">
      <c r="B57" s="22"/>
      <c r="G57" s="1190"/>
      <c r="H57" s="1190"/>
      <c r="I57" s="1193"/>
      <c r="J57" s="1193"/>
      <c r="K57" s="1197"/>
      <c r="L57" s="1197"/>
      <c r="M57" s="1197"/>
      <c r="N57" s="1197"/>
      <c r="AM57" s="3"/>
      <c r="AN57" s="1196"/>
      <c r="AO57" s="1196"/>
      <c r="AP57" s="1196"/>
      <c r="AQ57" s="1196"/>
      <c r="AR57" s="1196"/>
      <c r="AS57" s="1196"/>
      <c r="AT57" s="1196"/>
      <c r="AU57" s="1196"/>
      <c r="AV57" s="1196"/>
      <c r="AW57" s="1196"/>
      <c r="AX57" s="1196"/>
      <c r="AY57" s="1196"/>
      <c r="AZ57" s="1196"/>
      <c r="BA57" s="1196"/>
      <c r="BB57" s="1195" t="s">
        <v>10</v>
      </c>
      <c r="BC57" s="1195"/>
      <c r="BD57" s="1195"/>
      <c r="BE57" s="1195"/>
      <c r="BF57" s="1195"/>
      <c r="BG57" s="1195"/>
      <c r="BH57" s="1195"/>
      <c r="BI57" s="1195"/>
      <c r="BJ57" s="1195"/>
      <c r="BK57" s="1195"/>
      <c r="BL57" s="1195"/>
      <c r="BM57" s="1195"/>
      <c r="BN57" s="1195"/>
      <c r="BO57" s="1195"/>
      <c r="BP57" s="1192">
        <v>60.3</v>
      </c>
      <c r="BQ57" s="1192"/>
      <c r="BR57" s="1192"/>
      <c r="BS57" s="1192"/>
      <c r="BT57" s="1192"/>
      <c r="BU57" s="1192"/>
      <c r="BV57" s="1192"/>
      <c r="BW57" s="1192"/>
      <c r="BX57" s="1192">
        <v>60.5</v>
      </c>
      <c r="BY57" s="1192"/>
      <c r="BZ57" s="1192"/>
      <c r="CA57" s="1192"/>
      <c r="CB57" s="1192"/>
      <c r="CC57" s="1192"/>
      <c r="CD57" s="1192"/>
      <c r="CE57" s="1192"/>
      <c r="CF57" s="1192">
        <v>61.2</v>
      </c>
      <c r="CG57" s="1192"/>
      <c r="CH57" s="1192"/>
      <c r="CI57" s="1192"/>
      <c r="CJ57" s="1192"/>
      <c r="CK57" s="1192"/>
      <c r="CL57" s="1192"/>
      <c r="CM57" s="1192"/>
      <c r="CN57" s="1192">
        <v>63.1</v>
      </c>
      <c r="CO57" s="1192"/>
      <c r="CP57" s="1192"/>
      <c r="CQ57" s="1192"/>
      <c r="CR57" s="1192"/>
      <c r="CS57" s="1192"/>
      <c r="CT57" s="1192"/>
      <c r="CU57" s="1192"/>
      <c r="CV57" s="1192">
        <v>63.5</v>
      </c>
      <c r="CW57" s="1192"/>
      <c r="CX57" s="1192"/>
      <c r="CY57" s="1192"/>
      <c r="CZ57" s="1192"/>
      <c r="DA57" s="1192"/>
      <c r="DB57" s="1192"/>
      <c r="DC57" s="1192"/>
      <c r="DD57" s="23"/>
      <c r="DE57" s="22"/>
    </row>
    <row r="58" spans="1:109" s="18" customFormat="1" ht="13" x14ac:dyDescent="0.2">
      <c r="A58" s="3"/>
      <c r="B58" s="22"/>
      <c r="G58" s="1190"/>
      <c r="H58" s="1190"/>
      <c r="I58" s="1193"/>
      <c r="J58" s="1193"/>
      <c r="K58" s="1197"/>
      <c r="L58" s="1197"/>
      <c r="M58" s="1197"/>
      <c r="N58" s="1197"/>
      <c r="AM58" s="3"/>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198" t="s">
        <v>16</v>
      </c>
      <c r="AO65" s="1199"/>
      <c r="AP65" s="1199"/>
      <c r="AQ65" s="1199"/>
      <c r="AR65" s="1199"/>
      <c r="AS65" s="1199"/>
      <c r="AT65" s="1199"/>
      <c r="AU65" s="1199"/>
      <c r="AV65" s="1199"/>
      <c r="AW65" s="1199"/>
      <c r="AX65" s="1199"/>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c r="CG65" s="1199"/>
      <c r="CH65" s="1199"/>
      <c r="CI65" s="1199"/>
      <c r="CJ65" s="1199"/>
      <c r="CK65" s="1199"/>
      <c r="CL65" s="1199"/>
      <c r="CM65" s="1199"/>
      <c r="CN65" s="1199"/>
      <c r="CO65" s="1199"/>
      <c r="CP65" s="1199"/>
      <c r="CQ65" s="1199"/>
      <c r="CR65" s="1199"/>
      <c r="CS65" s="1199"/>
      <c r="CT65" s="1199"/>
      <c r="CU65" s="1199"/>
      <c r="CV65" s="1199"/>
      <c r="CW65" s="1199"/>
      <c r="CX65" s="1199"/>
      <c r="CY65" s="1199"/>
      <c r="CZ65" s="1199"/>
      <c r="DA65" s="1199"/>
      <c r="DB65" s="1199"/>
      <c r="DC65" s="1200"/>
    </row>
    <row r="66" spans="2:107" ht="13" x14ac:dyDescent="0.2">
      <c r="B66" s="10"/>
      <c r="AN66" s="1201"/>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c r="CG66" s="1202"/>
      <c r="CH66" s="1202"/>
      <c r="CI66" s="1202"/>
      <c r="CJ66" s="1202"/>
      <c r="CK66" s="1202"/>
      <c r="CL66" s="1202"/>
      <c r="CM66" s="1202"/>
      <c r="CN66" s="1202"/>
      <c r="CO66" s="1202"/>
      <c r="CP66" s="1202"/>
      <c r="CQ66" s="1202"/>
      <c r="CR66" s="1202"/>
      <c r="CS66" s="1202"/>
      <c r="CT66" s="1202"/>
      <c r="CU66" s="1202"/>
      <c r="CV66" s="1202"/>
      <c r="CW66" s="1202"/>
      <c r="CX66" s="1202"/>
      <c r="CY66" s="1202"/>
      <c r="CZ66" s="1202"/>
      <c r="DA66" s="1202"/>
      <c r="DB66" s="1202"/>
      <c r="DC66" s="1203"/>
    </row>
    <row r="67" spans="2:107" ht="13" x14ac:dyDescent="0.2">
      <c r="B67" s="10"/>
      <c r="AN67" s="1201"/>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c r="CG67" s="1202"/>
      <c r="CH67" s="1202"/>
      <c r="CI67" s="1202"/>
      <c r="CJ67" s="1202"/>
      <c r="CK67" s="1202"/>
      <c r="CL67" s="1202"/>
      <c r="CM67" s="1202"/>
      <c r="CN67" s="1202"/>
      <c r="CO67" s="1202"/>
      <c r="CP67" s="1202"/>
      <c r="CQ67" s="1202"/>
      <c r="CR67" s="1202"/>
      <c r="CS67" s="1202"/>
      <c r="CT67" s="1202"/>
      <c r="CU67" s="1202"/>
      <c r="CV67" s="1202"/>
      <c r="CW67" s="1202"/>
      <c r="CX67" s="1202"/>
      <c r="CY67" s="1202"/>
      <c r="CZ67" s="1202"/>
      <c r="DA67" s="1202"/>
      <c r="DB67" s="1202"/>
      <c r="DC67" s="1203"/>
    </row>
    <row r="68" spans="2:107" ht="13" x14ac:dyDescent="0.2">
      <c r="B68" s="10"/>
      <c r="AN68" s="1201"/>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1202"/>
      <c r="CJ68" s="1202"/>
      <c r="CK68" s="1202"/>
      <c r="CL68" s="1202"/>
      <c r="CM68" s="1202"/>
      <c r="CN68" s="1202"/>
      <c r="CO68" s="1202"/>
      <c r="CP68" s="1202"/>
      <c r="CQ68" s="1202"/>
      <c r="CR68" s="1202"/>
      <c r="CS68" s="1202"/>
      <c r="CT68" s="1202"/>
      <c r="CU68" s="1202"/>
      <c r="CV68" s="1202"/>
      <c r="CW68" s="1202"/>
      <c r="CX68" s="1202"/>
      <c r="CY68" s="1202"/>
      <c r="CZ68" s="1202"/>
      <c r="DA68" s="1202"/>
      <c r="DB68" s="1202"/>
      <c r="DC68" s="1203"/>
    </row>
    <row r="69" spans="2:107" ht="13" x14ac:dyDescent="0.2">
      <c r="B69" s="10"/>
      <c r="AN69" s="1204"/>
      <c r="AO69" s="1205"/>
      <c r="AP69" s="1205"/>
      <c r="AQ69" s="1205"/>
      <c r="AR69" s="1205"/>
      <c r="AS69" s="1205"/>
      <c r="AT69" s="1205"/>
      <c r="AU69" s="1205"/>
      <c r="AV69" s="1205"/>
      <c r="AW69" s="1205"/>
      <c r="AX69" s="120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c r="CJ69" s="1205"/>
      <c r="CK69" s="1205"/>
      <c r="CL69" s="1205"/>
      <c r="CM69" s="1205"/>
      <c r="CN69" s="1205"/>
      <c r="CO69" s="1205"/>
      <c r="CP69" s="1205"/>
      <c r="CQ69" s="1205"/>
      <c r="CR69" s="1205"/>
      <c r="CS69" s="1205"/>
      <c r="CT69" s="1205"/>
      <c r="CU69" s="1205"/>
      <c r="CV69" s="1205"/>
      <c r="CW69" s="1205"/>
      <c r="CX69" s="1205"/>
      <c r="CY69" s="1205"/>
      <c r="CZ69" s="1205"/>
      <c r="DA69" s="1205"/>
      <c r="DB69" s="1205"/>
      <c r="DC69" s="1206"/>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190"/>
      <c r="H72" s="1190"/>
      <c r="I72" s="1190"/>
      <c r="J72" s="1190"/>
      <c r="K72" s="20"/>
      <c r="L72" s="20"/>
      <c r="M72" s="21"/>
      <c r="N72" s="21"/>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196" t="s">
        <v>3</v>
      </c>
      <c r="BQ72" s="1196"/>
      <c r="BR72" s="1196"/>
      <c r="BS72" s="1196"/>
      <c r="BT72" s="1196"/>
      <c r="BU72" s="1196"/>
      <c r="BV72" s="1196"/>
      <c r="BW72" s="1196"/>
      <c r="BX72" s="1196" t="s">
        <v>4</v>
      </c>
      <c r="BY72" s="1196"/>
      <c r="BZ72" s="1196"/>
      <c r="CA72" s="1196"/>
      <c r="CB72" s="1196"/>
      <c r="CC72" s="1196"/>
      <c r="CD72" s="1196"/>
      <c r="CE72" s="1196"/>
      <c r="CF72" s="1196" t="s">
        <v>5</v>
      </c>
      <c r="CG72" s="1196"/>
      <c r="CH72" s="1196"/>
      <c r="CI72" s="1196"/>
      <c r="CJ72" s="1196"/>
      <c r="CK72" s="1196"/>
      <c r="CL72" s="1196"/>
      <c r="CM72" s="1196"/>
      <c r="CN72" s="1196" t="s">
        <v>6</v>
      </c>
      <c r="CO72" s="1196"/>
      <c r="CP72" s="1196"/>
      <c r="CQ72" s="1196"/>
      <c r="CR72" s="1196"/>
      <c r="CS72" s="1196"/>
      <c r="CT72" s="1196"/>
      <c r="CU72" s="1196"/>
      <c r="CV72" s="1196" t="s">
        <v>7</v>
      </c>
      <c r="CW72" s="1196"/>
      <c r="CX72" s="1196"/>
      <c r="CY72" s="1196"/>
      <c r="CZ72" s="1196"/>
      <c r="DA72" s="1196"/>
      <c r="DB72" s="1196"/>
      <c r="DC72" s="1196"/>
    </row>
    <row r="73" spans="2:107" ht="13" x14ac:dyDescent="0.2">
      <c r="B73" s="10"/>
      <c r="G73" s="1207"/>
      <c r="H73" s="1207"/>
      <c r="I73" s="1207"/>
      <c r="J73" s="1207"/>
      <c r="K73" s="1191"/>
      <c r="L73" s="1191"/>
      <c r="M73" s="1191"/>
      <c r="N73" s="1191"/>
      <c r="AM73" s="19"/>
      <c r="AN73" s="1195" t="s">
        <v>8</v>
      </c>
      <c r="AO73" s="1195"/>
      <c r="AP73" s="1195"/>
      <c r="AQ73" s="1195"/>
      <c r="AR73" s="1195"/>
      <c r="AS73" s="1195"/>
      <c r="AT73" s="1195"/>
      <c r="AU73" s="1195"/>
      <c r="AV73" s="1195"/>
      <c r="AW73" s="1195"/>
      <c r="AX73" s="1195"/>
      <c r="AY73" s="1195"/>
      <c r="AZ73" s="1195"/>
      <c r="BA73" s="1195"/>
      <c r="BB73" s="1195" t="s">
        <v>9</v>
      </c>
      <c r="BC73" s="1195"/>
      <c r="BD73" s="1195"/>
      <c r="BE73" s="1195"/>
      <c r="BF73" s="1195"/>
      <c r="BG73" s="1195"/>
      <c r="BH73" s="1195"/>
      <c r="BI73" s="1195"/>
      <c r="BJ73" s="1195"/>
      <c r="BK73" s="1195"/>
      <c r="BL73" s="1195"/>
      <c r="BM73" s="1195"/>
      <c r="BN73" s="1195"/>
      <c r="BO73" s="1195"/>
      <c r="BP73" s="1192"/>
      <c r="BQ73" s="1192"/>
      <c r="BR73" s="1192"/>
      <c r="BS73" s="1192"/>
      <c r="BT73" s="1192"/>
      <c r="BU73" s="1192"/>
      <c r="BV73" s="1192"/>
      <c r="BW73" s="1192"/>
      <c r="BX73" s="1192"/>
      <c r="BY73" s="1192"/>
      <c r="BZ73" s="1192"/>
      <c r="CA73" s="1192"/>
      <c r="CB73" s="1192"/>
      <c r="CC73" s="1192"/>
      <c r="CD73" s="1192"/>
      <c r="CE73" s="1192"/>
      <c r="CF73" s="1192"/>
      <c r="CG73" s="1192"/>
      <c r="CH73" s="1192"/>
      <c r="CI73" s="1192"/>
      <c r="CJ73" s="1192"/>
      <c r="CK73" s="1192"/>
      <c r="CL73" s="1192"/>
      <c r="CM73" s="1192"/>
      <c r="CN73" s="1192"/>
      <c r="CO73" s="1192"/>
      <c r="CP73" s="1192"/>
      <c r="CQ73" s="1192"/>
      <c r="CR73" s="1192"/>
      <c r="CS73" s="1192"/>
      <c r="CT73" s="1192"/>
      <c r="CU73" s="1192"/>
      <c r="CV73" s="1192"/>
      <c r="CW73" s="1192"/>
      <c r="CX73" s="1192"/>
      <c r="CY73" s="1192"/>
      <c r="CZ73" s="1192"/>
      <c r="DA73" s="1192"/>
      <c r="DB73" s="1192"/>
      <c r="DC73" s="1192"/>
    </row>
    <row r="74" spans="2:107" ht="13" x14ac:dyDescent="0.2">
      <c r="B74" s="10"/>
      <c r="G74" s="1207"/>
      <c r="H74" s="1207"/>
      <c r="I74" s="1207"/>
      <c r="J74" s="1207"/>
      <c r="K74" s="1191"/>
      <c r="L74" s="1191"/>
      <c r="M74" s="1191"/>
      <c r="N74" s="1191"/>
      <c r="AM74" s="19"/>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 x14ac:dyDescent="0.2">
      <c r="B75" s="10"/>
      <c r="G75" s="1207"/>
      <c r="H75" s="1207"/>
      <c r="I75" s="1190"/>
      <c r="J75" s="1190"/>
      <c r="K75" s="1197"/>
      <c r="L75" s="1197"/>
      <c r="M75" s="1197"/>
      <c r="N75" s="1197"/>
      <c r="AM75" s="19"/>
      <c r="AN75" s="1195"/>
      <c r="AO75" s="1195"/>
      <c r="AP75" s="1195"/>
      <c r="AQ75" s="1195"/>
      <c r="AR75" s="1195"/>
      <c r="AS75" s="1195"/>
      <c r="AT75" s="1195"/>
      <c r="AU75" s="1195"/>
      <c r="AV75" s="1195"/>
      <c r="AW75" s="1195"/>
      <c r="AX75" s="1195"/>
      <c r="AY75" s="1195"/>
      <c r="AZ75" s="1195"/>
      <c r="BA75" s="1195"/>
      <c r="BB75" s="1195" t="s">
        <v>13</v>
      </c>
      <c r="BC75" s="1195"/>
      <c r="BD75" s="1195"/>
      <c r="BE75" s="1195"/>
      <c r="BF75" s="1195"/>
      <c r="BG75" s="1195"/>
      <c r="BH75" s="1195"/>
      <c r="BI75" s="1195"/>
      <c r="BJ75" s="1195"/>
      <c r="BK75" s="1195"/>
      <c r="BL75" s="1195"/>
      <c r="BM75" s="1195"/>
      <c r="BN75" s="1195"/>
      <c r="BO75" s="1195"/>
      <c r="BP75" s="1192">
        <v>11.8</v>
      </c>
      <c r="BQ75" s="1192"/>
      <c r="BR75" s="1192"/>
      <c r="BS75" s="1192"/>
      <c r="BT75" s="1192"/>
      <c r="BU75" s="1192"/>
      <c r="BV75" s="1192"/>
      <c r="BW75" s="1192"/>
      <c r="BX75" s="1192">
        <v>11.9</v>
      </c>
      <c r="BY75" s="1192"/>
      <c r="BZ75" s="1192"/>
      <c r="CA75" s="1192"/>
      <c r="CB75" s="1192"/>
      <c r="CC75" s="1192"/>
      <c r="CD75" s="1192"/>
      <c r="CE75" s="1192"/>
      <c r="CF75" s="1192">
        <v>11.5</v>
      </c>
      <c r="CG75" s="1192"/>
      <c r="CH75" s="1192"/>
      <c r="CI75" s="1192"/>
      <c r="CJ75" s="1192"/>
      <c r="CK75" s="1192"/>
      <c r="CL75" s="1192"/>
      <c r="CM75" s="1192"/>
      <c r="CN75" s="1192">
        <v>10.7</v>
      </c>
      <c r="CO75" s="1192"/>
      <c r="CP75" s="1192"/>
      <c r="CQ75" s="1192"/>
      <c r="CR75" s="1192"/>
      <c r="CS75" s="1192"/>
      <c r="CT75" s="1192"/>
      <c r="CU75" s="1192"/>
      <c r="CV75" s="1192">
        <v>9.6999999999999993</v>
      </c>
      <c r="CW75" s="1192"/>
      <c r="CX75" s="1192"/>
      <c r="CY75" s="1192"/>
      <c r="CZ75" s="1192"/>
      <c r="DA75" s="1192"/>
      <c r="DB75" s="1192"/>
      <c r="DC75" s="1192"/>
    </row>
    <row r="76" spans="2:107" ht="13" x14ac:dyDescent="0.2">
      <c r="B76" s="10"/>
      <c r="G76" s="1207"/>
      <c r="H76" s="1207"/>
      <c r="I76" s="1190"/>
      <c r="J76" s="1190"/>
      <c r="K76" s="1197"/>
      <c r="L76" s="1197"/>
      <c r="M76" s="1197"/>
      <c r="N76" s="1197"/>
      <c r="AM76" s="19"/>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 x14ac:dyDescent="0.2">
      <c r="B77" s="10"/>
      <c r="G77" s="1190"/>
      <c r="H77" s="1190"/>
      <c r="I77" s="1190"/>
      <c r="J77" s="1190"/>
      <c r="K77" s="1191"/>
      <c r="L77" s="1191"/>
      <c r="M77" s="1191"/>
      <c r="N77" s="1191"/>
      <c r="AN77" s="1196" t="s">
        <v>11</v>
      </c>
      <c r="AO77" s="1196"/>
      <c r="AP77" s="1196"/>
      <c r="AQ77" s="1196"/>
      <c r="AR77" s="1196"/>
      <c r="AS77" s="1196"/>
      <c r="AT77" s="1196"/>
      <c r="AU77" s="1196"/>
      <c r="AV77" s="1196"/>
      <c r="AW77" s="1196"/>
      <c r="AX77" s="1196"/>
      <c r="AY77" s="1196"/>
      <c r="AZ77" s="1196"/>
      <c r="BA77" s="1196"/>
      <c r="BB77" s="1195" t="s">
        <v>9</v>
      </c>
      <c r="BC77" s="1195"/>
      <c r="BD77" s="1195"/>
      <c r="BE77" s="1195"/>
      <c r="BF77" s="1195"/>
      <c r="BG77" s="1195"/>
      <c r="BH77" s="1195"/>
      <c r="BI77" s="1195"/>
      <c r="BJ77" s="1195"/>
      <c r="BK77" s="1195"/>
      <c r="BL77" s="1195"/>
      <c r="BM77" s="1195"/>
      <c r="BN77" s="1195"/>
      <c r="BO77" s="1195"/>
      <c r="BP77" s="1192">
        <v>20.5</v>
      </c>
      <c r="BQ77" s="1192"/>
      <c r="BR77" s="1192"/>
      <c r="BS77" s="1192"/>
      <c r="BT77" s="1192"/>
      <c r="BU77" s="1192"/>
      <c r="BV77" s="1192"/>
      <c r="BW77" s="1192"/>
      <c r="BX77" s="1192">
        <v>21.4</v>
      </c>
      <c r="BY77" s="1192"/>
      <c r="BZ77" s="1192"/>
      <c r="CA77" s="1192"/>
      <c r="CB77" s="1192"/>
      <c r="CC77" s="1192"/>
      <c r="CD77" s="1192"/>
      <c r="CE77" s="1192"/>
      <c r="CF77" s="1192">
        <v>12.8</v>
      </c>
      <c r="CG77" s="1192"/>
      <c r="CH77" s="1192"/>
      <c r="CI77" s="1192"/>
      <c r="CJ77" s="1192"/>
      <c r="CK77" s="1192"/>
      <c r="CL77" s="1192"/>
      <c r="CM77" s="1192"/>
      <c r="CN77" s="1192">
        <v>0</v>
      </c>
      <c r="CO77" s="1192"/>
      <c r="CP77" s="1192"/>
      <c r="CQ77" s="1192"/>
      <c r="CR77" s="1192"/>
      <c r="CS77" s="1192"/>
      <c r="CT77" s="1192"/>
      <c r="CU77" s="1192"/>
      <c r="CV77" s="1192">
        <v>0</v>
      </c>
      <c r="CW77" s="1192"/>
      <c r="CX77" s="1192"/>
      <c r="CY77" s="1192"/>
      <c r="CZ77" s="1192"/>
      <c r="DA77" s="1192"/>
      <c r="DB77" s="1192"/>
      <c r="DC77" s="1192"/>
    </row>
    <row r="78" spans="2:107" ht="13" x14ac:dyDescent="0.2">
      <c r="B78" s="10"/>
      <c r="G78" s="1190"/>
      <c r="H78" s="1190"/>
      <c r="I78" s="1190"/>
      <c r="J78" s="1190"/>
      <c r="K78" s="1191"/>
      <c r="L78" s="1191"/>
      <c r="M78" s="1191"/>
      <c r="N78" s="1191"/>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 x14ac:dyDescent="0.2">
      <c r="B79" s="10"/>
      <c r="G79" s="1190"/>
      <c r="H79" s="1190"/>
      <c r="I79" s="1193"/>
      <c r="J79" s="1193"/>
      <c r="K79" s="1194"/>
      <c r="L79" s="1194"/>
      <c r="M79" s="1194"/>
      <c r="N79" s="1194"/>
      <c r="AN79" s="1196"/>
      <c r="AO79" s="1196"/>
      <c r="AP79" s="1196"/>
      <c r="AQ79" s="1196"/>
      <c r="AR79" s="1196"/>
      <c r="AS79" s="1196"/>
      <c r="AT79" s="1196"/>
      <c r="AU79" s="1196"/>
      <c r="AV79" s="1196"/>
      <c r="AW79" s="1196"/>
      <c r="AX79" s="1196"/>
      <c r="AY79" s="1196"/>
      <c r="AZ79" s="1196"/>
      <c r="BA79" s="1196"/>
      <c r="BB79" s="1195" t="s">
        <v>13</v>
      </c>
      <c r="BC79" s="1195"/>
      <c r="BD79" s="1195"/>
      <c r="BE79" s="1195"/>
      <c r="BF79" s="1195"/>
      <c r="BG79" s="1195"/>
      <c r="BH79" s="1195"/>
      <c r="BI79" s="1195"/>
      <c r="BJ79" s="1195"/>
      <c r="BK79" s="1195"/>
      <c r="BL79" s="1195"/>
      <c r="BM79" s="1195"/>
      <c r="BN79" s="1195"/>
      <c r="BO79" s="1195"/>
      <c r="BP79" s="1192">
        <v>7.9</v>
      </c>
      <c r="BQ79" s="1192"/>
      <c r="BR79" s="1192"/>
      <c r="BS79" s="1192"/>
      <c r="BT79" s="1192"/>
      <c r="BU79" s="1192"/>
      <c r="BV79" s="1192"/>
      <c r="BW79" s="1192"/>
      <c r="BX79" s="1192">
        <v>7.7</v>
      </c>
      <c r="BY79" s="1192"/>
      <c r="BZ79" s="1192"/>
      <c r="CA79" s="1192"/>
      <c r="CB79" s="1192"/>
      <c r="CC79" s="1192"/>
      <c r="CD79" s="1192"/>
      <c r="CE79" s="1192"/>
      <c r="CF79" s="1192">
        <v>7.3</v>
      </c>
      <c r="CG79" s="1192"/>
      <c r="CH79" s="1192"/>
      <c r="CI79" s="1192"/>
      <c r="CJ79" s="1192"/>
      <c r="CK79" s="1192"/>
      <c r="CL79" s="1192"/>
      <c r="CM79" s="1192"/>
      <c r="CN79" s="1192">
        <v>7.2</v>
      </c>
      <c r="CO79" s="1192"/>
      <c r="CP79" s="1192"/>
      <c r="CQ79" s="1192"/>
      <c r="CR79" s="1192"/>
      <c r="CS79" s="1192"/>
      <c r="CT79" s="1192"/>
      <c r="CU79" s="1192"/>
      <c r="CV79" s="1192">
        <v>7.2</v>
      </c>
      <c r="CW79" s="1192"/>
      <c r="CX79" s="1192"/>
      <c r="CY79" s="1192"/>
      <c r="CZ79" s="1192"/>
      <c r="DA79" s="1192"/>
      <c r="DB79" s="1192"/>
      <c r="DC79" s="1192"/>
    </row>
    <row r="80" spans="2:107" ht="13" x14ac:dyDescent="0.2">
      <c r="B80" s="10"/>
      <c r="G80" s="1190"/>
      <c r="H80" s="1190"/>
      <c r="I80" s="1193"/>
      <c r="J80" s="1193"/>
      <c r="K80" s="1194"/>
      <c r="L80" s="1194"/>
      <c r="M80" s="1194"/>
      <c r="N80" s="1194"/>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ehKv85K+gt2JRAiClr2PeJUrIB/exzUG9uqfQ3wXZAOwHJp673sZ/J7HYd9F9ylHFEcevhTq131l/UMJ8PSMHw==" saltValue="8CT4uVwFCsyA7IFsT6eJh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i/r2RdH61SB3IDMcrBGJWVxROMAftn7dfC+PqL8n3hAozUeAjsxE5lkIexK2J0NzJI4ta1cX+MFJ3LF/b/y5QQ==" saltValue="ZnBOFL24odMPK52WVFXL+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HrNzMbDAsTD0YRfqJAGPTpRxC8j1s4B2VglmSj+yU9pYez0QHiOR1TUunOuwRzgDmVD3HFMwRtYAl+tUJcaISg==" saltValue="jS1T+3PuNwQh/Hf26VR4d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C08271-AFB1-4DE4-9965-FDDB016EE120}">
  <ds:schemaRefs>
    <ds:schemaRef ds:uri="http://schemas.microsoft.com/sharepoint/v3/contenttype/forms"/>
  </ds:schemaRefs>
</ds:datastoreItem>
</file>

<file path=customXml/itemProps2.xml><?xml version="1.0" encoding="utf-8"?>
<ds:datastoreItem xmlns:ds="http://schemas.openxmlformats.org/officeDocument/2006/customXml" ds:itemID="{3F6D744B-2F64-425A-B62B-36EA64843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2024-08-23T02:53:25Z</cp:lastPrinted>
  <dcterms:created xsi:type="dcterms:W3CDTF">2024-07-29T10:20:36Z</dcterms:created>
  <dcterms:modified xsi:type="dcterms:W3CDTF">2024-09-26T04:10:45Z</dcterms:modified>
  <cp:category/>
</cp:coreProperties>
</file>