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19425" windowHeight="1042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<sst xmlns="http://schemas.openxmlformats.org/spreadsheetml/2006/main" xmlns:r="http://schemas.openxmlformats.org/officeDocument/2006/relationships" count="549" uniqueCount="549">
  <si>
    <t>玉村町文化振興財団</t>
  </si>
  <si>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</si>
  <si>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</si>
  <si>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</si>
  <si>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</si>
  <si>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</si>
  <si>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</si>
  <si>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</si>
  <si>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</si>
  <si>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</si>
  <si>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</si>
  <si>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</si>
  <si>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</si>
  <si>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</si>
  <si>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</si>
  <si>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</si>
  <si>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</si>
  <si>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</si>
  <si>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</si>
  <si>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</si>
  <si>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</si>
  <si>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</si>
  <si>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</si>
  <si>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</si>
  <si>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</si>
  <si>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</si>
  <si>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</si>
  <si>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</si>
  <si>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</si>
  <si>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</si>
  <si>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</si>
  <si>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</si>
  <si>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</si>
  <si>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</si>
  <si>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</si>
  <si>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</si>
  <si>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</si>
  <si>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</si>
  <si>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</si>
  <si>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</si>
  <si>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</si>
  <si>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</si>
  <si>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</si>
  <si>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</si>
  <si>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群馬県市町村会館管理組合</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</si>
  <si>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</si>
  <si>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</si>
  <si>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</si>
  <si>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</si>
  <si>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</si>
  <si>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</si>
  <si>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</si>
  <si>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</si>
  <si>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</si>
  <si>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</si>
  <si>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</si>
  <si>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</si>
  <si>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</si>
  <si>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</si>
  <si>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</si>
  <si>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</si>
  <si>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</si>
  <si>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</si>
  <si>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</si>
  <si>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</si>
  <si>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</si>
  <si>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</si>
  <si>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</si>
  <si>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</si>
  <si>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</si>
  <si>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</si>
  <si>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</si>
  <si>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</si>
  <si>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</si>
  <si>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</si>
  <si>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</si>
  <si>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</si>
  <si>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</si>
  <si>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</si>
  <si>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</si>
  <si>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</si>
  <si>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</si>
  <si>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</si>
  <si>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</si>
  <si>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</si>
  <si>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</si>
  <si>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</si>
  <si>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</si>
  <si>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</si>
  <si>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</si>
  <si>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</si>
  <si>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</si>
  <si>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</si>
  <si>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</si>
  <si>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</si>
  <si>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</si>
  <si>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</si>
  <si>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</si>
  <si>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</si>
  <si>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</si>
  <si>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</si>
  <si>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</si>
  <si>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</si>
  <si>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</si>
  <si>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</si>
  <si>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</si>
  <si>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</si>
  <si>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</si>
  <si>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</si>
  <si>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</si>
  <si>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</si>
  <si>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</si>
  <si>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</si>
  <si>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</si>
  <si>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</si>
  <si>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</si>
  <si>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</si>
  <si>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</si>
  <si>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</si>
  <si>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</si>
  <si>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</si>
  <si>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</si>
  <si>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</si>
  <si>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</si>
  <si>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</si>
  <si>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</si>
  <si>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</si>
  <si>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</si>
  <si>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</si>
  <si>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</si>
  <si>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</si>
  <si>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</si>
  <si>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</si>
  <si>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</si>
  <si>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</si>
  <si>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</si>
  <si>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</si>
  <si>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</si>
  <si>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</si>
  <si>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群馬県</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</si>
  <si>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</si>
  <si>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</si>
  <si>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Ⅴ－２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</si>
  <si>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</si>
  <si>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</si>
  <si>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</si>
  <si>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</si>
  <si>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</si>
  <si>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</si>
  <si>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</si>
  <si>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</si>
  <si>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</si>
  <si>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</si>
  <si>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</si>
  <si>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</si>
  <si>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</si>
  <si>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</si>
  <si>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</si>
  <si>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</si>
  <si>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玉村町</t>
  </si>
  <si>
    <t>公債費負担の状況</t>
    <rPh sb="0" eb="3">
      <t>コウサイヒ</t>
    </rPh>
    <rPh sb="3" eb="5">
      <t>フタン</t>
    </rPh>
    <rPh sb="6" eb="8">
      <t>ジョウキョウ</t>
    </rPh>
    <phoneticPr fontId="6"/>
  </si>
  <si>
    <t>地方交付税種地</t>
    <rPh sb="0" eb="2">
      <t>チホウ</t>
    </rPh>
    <rPh sb="2" eb="5">
      <t>コウフゼイ</t>
    </rPh>
    <rPh sb="5" eb="6">
      <t>シュ</t>
    </rPh>
    <rPh sb="6" eb="7">
      <t>チ</t>
    </rPh>
    <phoneticPr fontId="6"/>
  </si>
  <si>
    <t>2-3</t>
  </si>
  <si>
    <t>(　参考　）</t>
    <rPh sb="2" eb="4">
      <t>サンコウ</t>
    </rPh>
    <phoneticPr fontId="34"/>
  </si>
  <si>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</si>
  <si>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</si>
  <si>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</si>
  <si>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</si>
  <si>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</si>
  <si>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</si>
  <si>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</si>
  <si>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</si>
  <si>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</si>
  <si>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</si>
  <si>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</si>
  <si>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</si>
  <si>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</si>
  <si>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</si>
  <si>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</si>
  <si>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</si>
  <si>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</si>
  <si>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</si>
  <si>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</si>
  <si>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</si>
  <si>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</si>
  <si>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</si>
  <si>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</si>
  <si>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</si>
  <si>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</si>
  <si>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</si>
  <si>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</si>
  <si>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</si>
  <si>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-1.6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</si>
  <si>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</si>
  <si>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</si>
  <si>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</si>
  <si>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</si>
  <si>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</si>
  <si>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</si>
  <si>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</si>
  <si>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</si>
  <si>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</si>
  <si>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</si>
  <si>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</si>
  <si>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</si>
  <si>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</si>
  <si>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</si>
  <si>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</si>
  <si>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</si>
  <si>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</si>
  <si>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</si>
  <si>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</si>
  <si>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</si>
  <si>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</si>
  <si>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</si>
  <si>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</si>
  <si>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</si>
  <si>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</si>
  <si>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</si>
  <si>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</si>
  <si>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</si>
  <si>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</si>
  <si>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</si>
  <si>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</si>
  <si>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</si>
  <si>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歳出の状況（単位 千円・％）</t>
  </si>
  <si>
    <t>上水道</t>
  </si>
  <si>
    <t>実質赤字比率</t>
    <rPh sb="0" eb="2">
      <t>ジッシツ</t>
    </rPh>
    <rPh sb="2" eb="4">
      <t>アカジ</t>
    </rPh>
    <rPh sb="4" eb="6">
      <t>ヒリツ</t>
    </rPh>
    <phoneticPr fontId="37"/>
  </si>
  <si>
    <t>-0.3</t>
  </si>
  <si>
    <t>-0.8</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</si>
  <si>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</si>
  <si>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</si>
  <si>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</si>
  <si>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</si>
  <si>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</si>
  <si>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</si>
  <si>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</si>
  <si>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</si>
  <si>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</si>
  <si>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</si>
  <si>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</si>
  <si>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</si>
  <si>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</si>
  <si>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</si>
  <si>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</si>
  <si>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</si>
  <si>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</si>
  <si>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</si>
  <si>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</si>
  <si>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</si>
  <si>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</si>
  <si>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</si>
  <si>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</si>
  <si>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</si>
  <si>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</si>
  <si>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</si>
  <si>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</si>
  <si>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</si>
  <si>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</si>
  <si>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</si>
  <si>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</si>
  <si>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</si>
  <si>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</si>
  <si>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</si>
  <si>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</si>
  <si>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</si>
  <si>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</si>
  <si>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</si>
  <si>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</si>
  <si>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</si>
  <si>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</si>
  <si>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</si>
  <si>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</si>
  <si>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</si>
  <si>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</si>
  <si>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</si>
  <si>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</si>
  <si>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</si>
  <si>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</si>
  <si>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</si>
  <si>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</si>
  <si>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</si>
  <si>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</si>
  <si>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</si>
  <si>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</si>
  <si>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</si>
  <si>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</si>
  <si>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群馬県後期高齢者医療広域連合（一般会計）</t>
  </si>
  <si>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</si>
  <si>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</si>
  <si>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</si>
  <si>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</si>
  <si>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</si>
  <si>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</si>
  <si>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</si>
  <si>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</si>
  <si>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</si>
  <si>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</si>
  <si>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</si>
  <si>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</si>
  <si>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</si>
  <si>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</si>
  <si>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41"/>
  </si>
  <si>
    <t>　うち補助</t>
  </si>
  <si>
    <t>群馬県玉村町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</si>
  <si>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</si>
  <si>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</si>
  <si>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</si>
  <si>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</si>
  <si>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</si>
  <si>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</si>
  <si>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</si>
  <si>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</si>
  <si>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3.37</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</si>
  <si>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</si>
  <si>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</si>
  <si>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</si>
  <si>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</si>
  <si>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</si>
  <si>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</si>
  <si>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</si>
  <si>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</si>
  <si>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</si>
  <si>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</si>
  <si>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</si>
  <si>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</si>
  <si>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</si>
  <si>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</si>
  <si>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</si>
  <si>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</si>
  <si>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</si>
  <si>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</si>
  <si>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</si>
  <si>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</si>
  <si>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</si>
  <si>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</si>
  <si>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</si>
  <si>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</si>
  <si>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</si>
  <si>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</si>
  <si>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</si>
  <si>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</si>
  <si>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</si>
  <si>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</si>
  <si>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</si>
  <si>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</si>
  <si>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</si>
  <si>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</si>
  <si>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</si>
  <si>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</si>
  <si>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</si>
  <si>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</si>
  <si>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</si>
  <si>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</si>
  <si>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</si>
  <si>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</si>
  <si>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</si>
  <si>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</si>
  <si>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</si>
  <si>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</si>
  <si>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</si>
  <si>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</si>
  <si>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</si>
  <si>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</si>
  <si>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</si>
  <si>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</si>
  <si>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</si>
  <si>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</si>
  <si>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</si>
  <si>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</si>
  <si>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</si>
  <si>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</si>
  <si>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</si>
  <si>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</si>
  <si>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</si>
  <si>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</si>
  <si>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</si>
  <si>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</si>
  <si>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</si>
  <si>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 2.09</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</si>
  <si>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</si>
  <si>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</si>
  <si>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</si>
  <si>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</si>
  <si>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</si>
  <si>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</si>
  <si>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</si>
  <si>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</si>
  <si>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</si>
  <si>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</si>
  <si>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</si>
  <si>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</si>
  <si>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</si>
  <si>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</si>
  <si>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</si>
  <si>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</si>
  <si>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</si>
  <si>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</si>
  <si>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</si>
  <si>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</si>
  <si>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</si>
  <si>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</si>
  <si>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</si>
  <si>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</si>
  <si>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</si>
  <si>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</si>
  <si>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</si>
  <si>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</si>
  <si>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</si>
  <si>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</si>
  <si>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</si>
  <si>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　将来負担比率については、地方債現在高の減少と充当可能基金の増加により、前年度に引き続き算定されなかった。町税収入や各種交付金等の増加に伴う財政調整基金及び各種基金への積立等によるものである。
　有形固定資産減価償却率については、類似団体内平均値を下回っているものの、年々上昇傾向にある。公共施設の老朽化が進み、その対応は喫緊の課題となっているが、各公共施設等の「個別施設計画」に基づき、財政負担の軽減を念頭に置きながら老朽化対策に積極的に取り組んでいく。</t>
  </si>
  <si>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</si>
  <si>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</si>
  <si>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</si>
  <si>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</si>
  <si>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</si>
  <si>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</si>
  <si>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</si>
  <si>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</si>
  <si>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</si>
  <si>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</si>
  <si>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</si>
  <si>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</si>
  <si>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</si>
  <si>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</si>
  <si>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</si>
  <si>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</si>
  <si>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</si>
  <si>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</si>
  <si>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</si>
  <si>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</si>
  <si>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</si>
  <si>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</si>
  <si>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</si>
  <si>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</si>
  <si>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</si>
  <si>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</si>
  <si>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</si>
  <si>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学校教育施設整備基金</t>
    <rPh sb="0" eb="2">
      <t>ガッコウ</t>
    </rPh>
    <rPh sb="2" eb="4">
      <t>キョウイク</t>
    </rPh>
    <rPh sb="4" eb="6">
      <t>シセツ</t>
    </rPh>
    <rPh sb="6" eb="8">
      <t>セイビ</t>
    </rPh>
    <rPh sb="8" eb="10">
      <t>キキン</t>
    </rPh>
    <phoneticPr fontId="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</si>
  <si>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</si>
  <si>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</si>
  <si>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</si>
  <si>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</si>
  <si>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</si>
  <si>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</si>
  <si>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介護予防サービス事業特別会計</t>
  </si>
  <si>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</si>
  <si>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</si>
  <si>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</si>
  <si>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</si>
  <si>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</si>
  <si>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</si>
  <si>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</si>
  <si>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</si>
  <si>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</si>
  <si>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</si>
  <si>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</si>
  <si>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</si>
  <si>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</si>
  <si>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</si>
  <si>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</si>
  <si>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</si>
  <si>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</si>
  <si>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</si>
  <si>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</si>
  <si>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</si>
  <si>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</si>
  <si>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</si>
  <si>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</si>
  <si>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</si>
  <si>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</si>
  <si>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</si>
  <si>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田中奨学基金</t>
  </si>
  <si>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</si>
  <si>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</si>
  <si>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</si>
  <si>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</si>
  <si>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</si>
  <si>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</si>
  <si>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</si>
  <si>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</si>
  <si>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</si>
  <si>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</si>
  <si>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</si>
  <si>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</si>
  <si>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</si>
  <si>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</si>
  <si>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</si>
  <si>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</si>
  <si>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</si>
  <si>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</si>
  <si>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</si>
  <si>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</si>
  <si>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</si>
  <si>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</si>
  <si>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</si>
  <si>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</si>
  <si>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</si>
  <si>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</si>
  <si>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</si>
  <si>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</si>
  <si>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</si>
  <si>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</si>
  <si>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</si>
  <si>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</si>
  <si>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</si>
  <si>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</si>
  <si>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</si>
  <si>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</si>
  <si>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</si>
  <si>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</si>
  <si>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</si>
  <si>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</si>
  <si>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</si>
  <si>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</si>
  <si>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</si>
  <si>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</si>
  <si>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</si>
  <si>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</si>
  <si>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</si>
  <si>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</si>
  <si>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</si>
  <si>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</si>
  <si>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</si>
  <si>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</si>
  <si>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</si>
  <si>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</si>
  <si>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</si>
  <si>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</si>
  <si>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</si>
  <si>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</si>
  <si>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</si>
  <si>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</si>
  <si>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</si>
  <si>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</si>
  <si>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　　　　－</t>
  </si>
  <si>
    <t>群馬県後期高齢者医療広域連合（事業会計）</t>
  </si>
  <si>
    <t>玉村町農業公社</t>
  </si>
  <si>
    <t>玉村町土地開発公社</t>
  </si>
  <si>
    <t>都市計画事業基金</t>
  </si>
  <si>
    <t>ふるさと創生基金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</si>
  <si>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</si>
  <si>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</si>
  <si>
    <t>分析欄</t>
    <rPh sb="0" eb="2">
      <t>ブンセキ</t>
    </rPh>
    <rPh sb="2" eb="3">
      <t>ラン</t>
    </rPh>
    <phoneticPr fontId="34"/>
  </si>
  <si>
    <t>当該団体値</t>
    <rPh sb="0" eb="2">
      <t>トウガイ</t>
    </rPh>
    <rPh sb="2" eb="4">
      <t>ダンタイ</t>
    </rPh>
    <rPh sb="4" eb="5">
      <t>アタイ</t>
    </rPh>
    <phoneticPr fontId="34"/>
  </si>
  <si>
    <t>　将来負担比率については、地方債現在高の減少と、充当可能基金の増加により、前年度に引き続き算定されなかった。
　実質公債費比率は類似団体内と比較して低い水準にあり、比較すると3.1ポイント低い3.5％を示し、対前年度比0.3ポイント下降した。その要因は、平成14年度借入の臨時地方道整備事業（ふるさと農道）、平成23年度借入のクリーンセンター長寿命化工事等に係る既発債の償還が終了したことによる。今後も公債費等義務的経費の削減を中心とする行財政改革を進め、財政健全化に努める。</t>
    <rPh sb="20" eb="22">
      <t>ゲンショウ</t>
    </rPh>
    <phoneticPr fontId="34"/>
  </si>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</sst>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5"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26188</c:v>
                </c:pt>
                <c:pt idx="1">
                  <c:v>30108</c:v>
                </c:pt>
                <c:pt idx="2">
                  <c:v>27403</c:v>
                </c:pt>
                <c:pt idx="3">
                  <c:v>48776</c:v>
                </c:pt>
                <c:pt idx="4">
                  <c:v>26620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7.75</c:v>
                </c:pt>
                <c:pt idx="1">
                  <c:v>9.01</c:v>
                </c:pt>
                <c:pt idx="2">
                  <c:v>10.94</c:v>
                </c:pt>
                <c:pt idx="3">
                  <c:v>11.03</c:v>
                </c:pt>
                <c:pt idx="4">
                  <c:v>11.68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17.07</c:v>
                </c:pt>
                <c:pt idx="1">
                  <c:v>23.94</c:v>
                </c:pt>
                <c:pt idx="2">
                  <c:v>22.14</c:v>
                </c:pt>
                <c:pt idx="3">
                  <c:v>26.47</c:v>
                </c:pt>
                <c:pt idx="4">
                  <c:v>34.1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-3.37</c:v>
                </c:pt>
                <c:pt idx="1">
                  <c:v>4.03</c:v>
                </c:pt>
                <c:pt idx="2">
                  <c:v>-2.09</c:v>
                </c:pt>
                <c:pt idx="3">
                  <c:v>0.56000000000000005</c:v>
                </c:pt>
                <c:pt idx="4">
                  <c:v>1.67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14.3</c:v>
                </c:pt>
                <c:pt idx="2">
                  <c:v>#N/A</c:v>
                </c:pt>
                <c:pt idx="3">
                  <c:v>14.25</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4.e-002</c:v>
                </c:pt>
                <c:pt idx="2">
                  <c:v>#N/A</c:v>
                </c:pt>
                <c:pt idx="3">
                  <c:v>1.e-002</c:v>
                </c:pt>
                <c:pt idx="4">
                  <c:v>#N/A</c:v>
                </c:pt>
                <c:pt idx="5">
                  <c:v>2.e-002</c:v>
                </c:pt>
                <c:pt idx="6">
                  <c:v>#N/A</c:v>
                </c:pt>
                <c:pt idx="7">
                  <c:v>1.e-002</c:v>
                </c:pt>
                <c:pt idx="8">
                  <c:v>#N/A</c:v>
                </c:pt>
                <c:pt idx="9">
                  <c:v>2.e-002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1.24</c:v>
                </c:pt>
                <c:pt idx="6">
                  <c:v>#N/A</c:v>
                </c:pt>
                <c:pt idx="7">
                  <c:v>1.38</c:v>
                </c:pt>
                <c:pt idx="8">
                  <c:v>#N/A</c:v>
                </c:pt>
                <c:pt idx="9">
                  <c:v>1.42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2.12</c:v>
                </c:pt>
                <c:pt idx="2">
                  <c:v>#N/A</c:v>
                </c:pt>
                <c:pt idx="3">
                  <c:v>2.06</c:v>
                </c:pt>
                <c:pt idx="4">
                  <c:v>#N/A</c:v>
                </c:pt>
                <c:pt idx="5">
                  <c:v>1.86</c:v>
                </c:pt>
                <c:pt idx="6">
                  <c:v>#N/A</c:v>
                </c:pt>
                <c:pt idx="7">
                  <c:v>2.3199999999999998</c:v>
                </c:pt>
                <c:pt idx="8">
                  <c:v>#N/A</c:v>
                </c:pt>
                <c:pt idx="9">
                  <c:v>1.79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3.54</c:v>
                </c:pt>
                <c:pt idx="2">
                  <c:v>#N/A</c:v>
                </c:pt>
                <c:pt idx="3">
                  <c:v>3.55</c:v>
                </c:pt>
                <c:pt idx="4">
                  <c:v>#N/A</c:v>
                </c:pt>
                <c:pt idx="5">
                  <c:v>3.15</c:v>
                </c:pt>
                <c:pt idx="6">
                  <c:v>#N/A</c:v>
                </c:pt>
                <c:pt idx="7">
                  <c:v>3.49</c:v>
                </c:pt>
                <c:pt idx="8">
                  <c:v>#N/A</c:v>
                </c:pt>
                <c:pt idx="9">
                  <c:v>3.82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10.15</c:v>
                </c:pt>
                <c:pt idx="2">
                  <c:v>#N/A</c:v>
                </c:pt>
                <c:pt idx="3">
                  <c:v>10.69</c:v>
                </c:pt>
                <c:pt idx="4">
                  <c:v>#N/A</c:v>
                </c:pt>
                <c:pt idx="5">
                  <c:v>10.37</c:v>
                </c:pt>
                <c:pt idx="6">
                  <c:v>#N/A</c:v>
                </c:pt>
                <c:pt idx="7">
                  <c:v>9.89</c:v>
                </c:pt>
                <c:pt idx="8">
                  <c:v>#N/A</c:v>
                </c:pt>
                <c:pt idx="9">
                  <c:v>10.1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7.74</c:v>
                </c:pt>
                <c:pt idx="2">
                  <c:v>#N/A</c:v>
                </c:pt>
                <c:pt idx="3">
                  <c:v>9.01</c:v>
                </c:pt>
                <c:pt idx="4">
                  <c:v>#N/A</c:v>
                </c:pt>
                <c:pt idx="5">
                  <c:v>10.94</c:v>
                </c:pt>
                <c:pt idx="6">
                  <c:v>#N/A</c:v>
                </c:pt>
                <c:pt idx="7">
                  <c:v>11.03</c:v>
                </c:pt>
                <c:pt idx="8">
                  <c:v>#N/A</c:v>
                </c:pt>
                <c:pt idx="9">
                  <c:v>11.68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963</c:v>
                </c:pt>
                <c:pt idx="5">
                  <c:v>981</c:v>
                </c:pt>
                <c:pt idx="8">
                  <c:v>935</c:v>
                </c:pt>
                <c:pt idx="11">
                  <c:v>922</c:v>
                </c:pt>
                <c:pt idx="14">
                  <c:v>939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322</c:v>
                </c:pt>
                <c:pt idx="3">
                  <c:v>334</c:v>
                </c:pt>
                <c:pt idx="6">
                  <c:v>297</c:v>
                </c:pt>
                <c:pt idx="9">
                  <c:v>284</c:v>
                </c:pt>
                <c:pt idx="12">
                  <c:v>279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956</c:v>
                </c:pt>
                <c:pt idx="3">
                  <c:v>902</c:v>
                </c:pt>
                <c:pt idx="6">
                  <c:v>896</c:v>
                </c:pt>
                <c:pt idx="9">
                  <c:v>900</c:v>
                </c:pt>
                <c:pt idx="12">
                  <c:v>880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315</c:v>
                </c:pt>
                <c:pt idx="2">
                  <c:v>#N/A</c:v>
                </c:pt>
                <c:pt idx="3">
                  <c:v>#N/A</c:v>
                </c:pt>
                <c:pt idx="4">
                  <c:v>255</c:v>
                </c:pt>
                <c:pt idx="5">
                  <c:v>#N/A</c:v>
                </c:pt>
                <c:pt idx="6">
                  <c:v>#N/A</c:v>
                </c:pt>
                <c:pt idx="7">
                  <c:v>258</c:v>
                </c:pt>
                <c:pt idx="8">
                  <c:v>#N/A</c:v>
                </c:pt>
                <c:pt idx="9">
                  <c:v>#N/A</c:v>
                </c:pt>
                <c:pt idx="10">
                  <c:v>262</c:v>
                </c:pt>
                <c:pt idx="11">
                  <c:v>#N/A</c:v>
                </c:pt>
                <c:pt idx="12">
                  <c:v>#N/A</c:v>
                </c:pt>
                <c:pt idx="13">
                  <c:v>220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11403</c:v>
                </c:pt>
                <c:pt idx="5">
                  <c:v>11256</c:v>
                </c:pt>
                <c:pt idx="8">
                  <c:v>11185</c:v>
                </c:pt>
                <c:pt idx="11">
                  <c:v>11304</c:v>
                </c:pt>
                <c:pt idx="14">
                  <c:v>10951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722</c:v>
                </c:pt>
                <c:pt idx="5">
                  <c:v>740</c:v>
                </c:pt>
                <c:pt idx="8">
                  <c:v>786</c:v>
                </c:pt>
                <c:pt idx="11">
                  <c:v>815</c:v>
                </c:pt>
                <c:pt idx="14">
                  <c:v>809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2334</c:v>
                </c:pt>
                <c:pt idx="5">
                  <c:v>3209</c:v>
                </c:pt>
                <c:pt idx="8">
                  <c:v>3298</c:v>
                </c:pt>
                <c:pt idx="11">
                  <c:v>4051</c:v>
                </c:pt>
                <c:pt idx="14">
                  <c:v>4867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18</c:v>
                </c:pt>
                <c:pt idx="6">
                  <c:v>1</c:v>
                </c:pt>
                <c:pt idx="9">
                  <c:v>0</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5047</c:v>
                </c:pt>
                <c:pt idx="3">
                  <c:v>5201</c:v>
                </c:pt>
                <c:pt idx="6">
                  <c:v>5376</c:v>
                </c:pt>
                <c:pt idx="9">
                  <c:v>5289</c:v>
                </c:pt>
                <c:pt idx="12">
                  <c:v>5088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9894</c:v>
                </c:pt>
                <c:pt idx="3">
                  <c:v>9643</c:v>
                </c:pt>
                <c:pt idx="6">
                  <c:v>9416</c:v>
                </c:pt>
                <c:pt idx="9">
                  <c:v>9989</c:v>
                </c:pt>
                <c:pt idx="12">
                  <c:v>9628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1683</c:v>
                </c:pt>
                <c:pt idx="1">
                  <c:v>2103</c:v>
                </c:pt>
                <c:pt idx="2">
                  <c:v>2643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401</c:v>
                </c:pt>
                <c:pt idx="1">
                  <c:v>578</c:v>
                </c:pt>
                <c:pt idx="2">
                  <c:v>579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493</c:v>
                </c:pt>
                <c:pt idx="1">
                  <c:v>549</c:v>
                </c:pt>
                <c:pt idx="2">
                  <c:v>725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{702B4AFA-B61E-405F-B053-A485D50B9C52}</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{E5F5B7D1-A04C-46F2-B841-2C86B069D63A}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{B11FF1D0-CA7E-49C5-ABEA-791D52F35F41}</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{4F6D1E80-C549-4160-9D55-039D6F5755F9}</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{F230BFA6-50D9-4F4A-AA5D-59D55213FF06}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{500D8BFC-D9F9-45E0-BC1C-9B0D099000E6}</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{6C782653-296D-4B04-9035-778B34E0B241}</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{C319C515-5A61-436B-A876-49FCC5961E07}</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{76AB23DA-810D-4FA3-8F6D-A3E1314D86B9}</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57.4</c:v>
                </c:pt>
                <c:pt idx="8">
                  <c:v>58.7</c:v>
                </c:pt>
                <c:pt idx="16">
                  <c:v>60.2</c:v>
                </c:pt>
                <c:pt idx="24">
                  <c:v>60.6</c:v>
                </c:pt>
                <c:pt idx="32">
                  <c:v>62.1</c:v>
                </c:pt>
              </c:numCache>
            </c:numRef>
          </c:xVal>
          <c:yVal>
            <c:numRef>
              <c:f>'公会計指標分析・財政指標組合せ分析表'!$BP$51:$DC$51</c:f>
              <c:numCache>
                <c:formatCode>#,##0.0;"▲ "#,##0.0</c:formatCode>
                <c:ptCount val="40"/>
                <c:pt idx="0">
                  <c:v>7.7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{6C9073B2-9D74-4184-9271-DEC7A81548A0}</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{96BD4E57-B6AA-4F16-9717-8B4AAC2347E8}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{FFB9D8C7-195D-4C0B-8ADC-5F47C304C827}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{113066A5-F216-48F0-B0E0-7841A7E867C2}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{8EF37EC7-A0AA-45B8-8E55-F461D3F000BB}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{DD1C59FD-D0F4-4A0D-A344-3E79637F91DF}</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{543EF43A-599E-4315-8F1F-E4673029D06B}</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{D2E71C0B-405D-4400-B646-231021E414C9}</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{6994C1F6-238F-4DD4-A8BB-27BDF89BA65F}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00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{4EA01CB9-C26B-4857-B514-0B19A1B779E1}</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{98B4E48C-DECC-4FFA-A099-5D1E41A85AFB}</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{F61E15E6-DA44-4A10-825A-6EEB7A11B482}</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{8DB6AB5D-83BC-4121-B0AB-FB2BA1B3F8A0}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{ED4EA41D-9955-408B-A876-74989880CB99}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{1F79BEAF-AFE4-4F4B-9B3D-9D30DD1B7E56}</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{A2464852-5534-4150-BFA0-E7138BEC0642}</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{A24D68C4-F4DF-4A06-9FBF-0DB049272FBB}</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{C9ACDA77-0185-4CCF-9942-9C9AE788D308}</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4.5</c:v>
                </c:pt>
                <c:pt idx="8">
                  <c:v>4.5</c:v>
                </c:pt>
                <c:pt idx="16">
                  <c:v>4.3</c:v>
                </c:pt>
                <c:pt idx="24">
                  <c:v>3.8</c:v>
                </c:pt>
                <c:pt idx="32">
                  <c:v>3.5</c:v>
                </c:pt>
              </c:numCache>
            </c:numRef>
          </c:xVal>
          <c:yVal>
            <c:numRef>
              <c:f>'公会計指標分析・財政指標組合せ分析表'!$BP$73:$DC$73</c:f>
              <c:numCache>
                <c:formatCode>#,##0.0;"▲ "#,##0.0</c:formatCode>
                <c:ptCount val="40"/>
                <c:pt idx="0">
                  <c:v>7.7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{E919E2AB-CF2B-4B34-8316-630E1E9E4C3B}</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{4140666A-D166-4601-8CF8-6EB909B7B644}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{548A69D4-87C8-4888-966D-32613309B967}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{7C6D62B4-13B6-4D26-9C14-12A1DA872734}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{A13B05BE-F103-4078-8616-56907E728026}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{ADB6097B-76CE-4FED-B93A-467ACDEAD934}</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{E7255492-9B14-405A-911B-BEAC5F2F7476}</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{ECA460FA-C1E5-408D-8EA5-9374B524CDEA}</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{FC73ECA4-5306-450A-94FF-A5BAE1734D48}</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群馬県玉村町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35,980
34,737
25.78
13,229,133
12,276,810
905,620
7,751,475
9,627,668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法人住民税や固定資産税が増加したものの、地方特例交付金が減少したことにより、昨年度より</a:t>
          </a:r>
          <a:r>
            <a:rPr kumimoji="1" lang="en-US" altLang="ja-JP" sz="1200">
              <a:solidFill>
                <a:schemeClr val="dk1"/>
              </a:solidFill>
              <a:effectLst/>
              <a:latin typeface="ＭＳ ゴシック"/>
              <a:ea typeface="ＭＳ ゴシック"/>
              <a:cs typeface="+mn-cs"/>
            </a:rPr>
            <a:t>0.01</a:t>
          </a:r>
          <a:r>
            <a:rPr kumimoji="1" lang="ja-JP" altLang="ja-JP" sz="1200">
              <a:solidFill>
                <a:schemeClr val="dk1"/>
              </a:solidFill>
              <a:effectLst/>
              <a:latin typeface="ＭＳ ゴシック"/>
              <a:ea typeface="ＭＳ ゴシック"/>
              <a:cs typeface="+mn-cs"/>
            </a:rPr>
            <a:t>ポイント減少し、</a:t>
          </a:r>
          <a:r>
            <a:rPr kumimoji="1" lang="en-US" altLang="ja-JP" sz="1200">
              <a:solidFill>
                <a:schemeClr val="dk1"/>
              </a:solidFill>
              <a:effectLst/>
              <a:latin typeface="ＭＳ ゴシック"/>
              <a:ea typeface="ＭＳ ゴシック"/>
              <a:cs typeface="+mn-cs"/>
            </a:rPr>
            <a:t>0.74</a:t>
          </a:r>
          <a:r>
            <a:rPr kumimoji="1" lang="ja-JP" altLang="ja-JP" sz="1200">
              <a:solidFill>
                <a:schemeClr val="dk1"/>
              </a:solidFill>
              <a:effectLst/>
              <a:latin typeface="ＭＳ ゴシック"/>
              <a:ea typeface="ＭＳ ゴシック"/>
              <a:cs typeface="+mn-cs"/>
            </a:rPr>
            <a:t>となった。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今後、高崎玉村スマート</a:t>
          </a:r>
          <a:r>
            <a:rPr kumimoji="1" lang="en-US" altLang="ja-JP" sz="1200">
              <a:solidFill>
                <a:schemeClr val="dk1"/>
              </a:solidFill>
              <a:effectLst/>
              <a:latin typeface="ＭＳ ゴシック"/>
              <a:ea typeface="ＭＳ ゴシック"/>
              <a:cs typeface="+mn-cs"/>
            </a:rPr>
            <a:t>IC</a:t>
          </a:r>
          <a:r>
            <a:rPr kumimoji="1" lang="ja-JP" altLang="ja-JP" sz="1200">
              <a:solidFill>
                <a:schemeClr val="dk1"/>
              </a:solidFill>
              <a:effectLst/>
              <a:latin typeface="ＭＳ ゴシック"/>
              <a:ea typeface="ＭＳ ゴシック"/>
              <a:cs typeface="+mn-cs"/>
            </a:rPr>
            <a:t>周辺地区まちづくり事業による企業誘致や産業振興を図ることにより、伸張性のある税源の確保と雇用環境の改善に努める。また、人口減少対策として実施した文化センター周辺まちづくり事業により税収の安定確保に繋げる。今後も既存事業をゼロベースの視点で見直すことにより歳出抑制を徹底し、適正な債権管理を実施する等の積極的な財源確保に努める。</a:t>
          </a:r>
          <a:endParaRPr lang="ja-JP" altLang="ja-JP" sz="1200">
            <a:effectLst/>
            <a:latin typeface="ＭＳ ゴシック"/>
            <a:ea typeface="ＭＳ ゴシック"/>
          </a:endParaRPr>
        </a:p>
        <a:p>
          <a:endParaRPr kumimoji="1" lang="ja-JP" altLang="en-US" sz="1200">
            <a:latin typeface="ＭＳ ゴシック"/>
            <a:ea typeface="ＭＳ 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8445"/>
    <xdr:sp macro="" textlink="">
      <xdr:nvSpPr>
        <xdr:cNvPr id="65" name="財政力最小値テキスト"/>
        <xdr:cNvSpPr txBox="1"/>
      </xdr:nvSpPr>
      <xdr:spPr>
        <a:xfrm>
          <a:off x="5041900" y="780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58445"/>
    <xdr:sp macro="" textlink="">
      <xdr:nvSpPr>
        <xdr:cNvPr id="67" name="財政力最大値テキスト"/>
        <xdr:cNvSpPr txBox="1"/>
      </xdr:nvSpPr>
      <xdr:spPr>
        <a:xfrm>
          <a:off x="5041900" y="6111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156845</xdr:rowOff>
    </xdr:from>
    <xdr:to xmlns:xdr="http://schemas.openxmlformats.org/drawingml/2006/spreadsheetDrawing">
      <xdr:col>23</xdr:col>
      <xdr:colOff>133350</xdr:colOff>
      <xdr:row>41</xdr:row>
      <xdr:rowOff>170180</xdr:rowOff>
    </xdr:to>
    <xdr:cxnSp macro="">
      <xdr:nvCxnSpPr>
        <xdr:cNvPr id="69" name="直線コネクタ 68"/>
        <xdr:cNvCxnSpPr/>
      </xdr:nvCxnSpPr>
      <xdr:spPr>
        <a:xfrm>
          <a:off x="4114800" y="71862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27305</xdr:rowOff>
    </xdr:from>
    <xdr:ext cx="762000" cy="259080"/>
    <xdr:sp macro="" textlink="">
      <xdr:nvSpPr>
        <xdr:cNvPr id="70" name="財政力平均値テキスト"/>
        <xdr:cNvSpPr txBox="1"/>
      </xdr:nvSpPr>
      <xdr:spPr>
        <a:xfrm>
          <a:off x="5041900" y="722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71" name="フローチャート: 判断 70"/>
        <xdr:cNvSpPr/>
      </xdr:nvSpPr>
      <xdr:spPr>
        <a:xfrm>
          <a:off x="49022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129540</xdr:rowOff>
    </xdr:from>
    <xdr:to xmlns:xdr="http://schemas.openxmlformats.org/drawingml/2006/spreadsheetDrawing">
      <xdr:col>19</xdr:col>
      <xdr:colOff>133350</xdr:colOff>
      <xdr:row>41</xdr:row>
      <xdr:rowOff>156845</xdr:rowOff>
    </xdr:to>
    <xdr:cxnSp macro="">
      <xdr:nvCxnSpPr>
        <xdr:cNvPr id="72" name="直線コネクタ 71"/>
        <xdr:cNvCxnSpPr/>
      </xdr:nvCxnSpPr>
      <xdr:spPr>
        <a:xfrm>
          <a:off x="3225800" y="7158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3" name="フローチャート: 判断 72"/>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114300</xdr:rowOff>
    </xdr:from>
    <xdr:ext cx="736600" cy="259080"/>
    <xdr:sp macro="" textlink="">
      <xdr:nvSpPr>
        <xdr:cNvPr id="74" name="テキスト ボックス 73"/>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129540</xdr:rowOff>
    </xdr:from>
    <xdr:to xmlns:xdr="http://schemas.openxmlformats.org/drawingml/2006/spreadsheetDrawing">
      <xdr:col>15</xdr:col>
      <xdr:colOff>82550</xdr:colOff>
      <xdr:row>41</xdr:row>
      <xdr:rowOff>129540</xdr:rowOff>
    </xdr:to>
    <xdr:cxnSp macro="">
      <xdr:nvCxnSpPr>
        <xdr:cNvPr id="75" name="直線コネクタ 74"/>
        <xdr:cNvCxnSpPr/>
      </xdr:nvCxnSpPr>
      <xdr:spPr>
        <a:xfrm>
          <a:off x="2336800" y="715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14605</xdr:rowOff>
    </xdr:from>
    <xdr:to xmlns:xdr="http://schemas.openxmlformats.org/drawingml/2006/spreadsheetDrawing">
      <xdr:col>15</xdr:col>
      <xdr:colOff>133350</xdr:colOff>
      <xdr:row>42</xdr:row>
      <xdr:rowOff>116205</xdr:rowOff>
    </xdr:to>
    <xdr:sp macro="" textlink="">
      <xdr:nvSpPr>
        <xdr:cNvPr id="76" name="フローチャート: 判断 75"/>
        <xdr:cNvSpPr/>
      </xdr:nvSpPr>
      <xdr:spPr>
        <a:xfrm>
          <a:off x="3175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100965</xdr:rowOff>
    </xdr:from>
    <xdr:ext cx="762000" cy="258445"/>
    <xdr:sp macro="" textlink="">
      <xdr:nvSpPr>
        <xdr:cNvPr id="77" name="テキスト ボックス 76"/>
        <xdr:cNvSpPr txBox="1"/>
      </xdr:nvSpPr>
      <xdr:spPr>
        <a:xfrm>
          <a:off x="2844800" y="7301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129540</xdr:rowOff>
    </xdr:from>
    <xdr:to xmlns:xdr="http://schemas.openxmlformats.org/drawingml/2006/spreadsheetDrawing">
      <xdr:col>11</xdr:col>
      <xdr:colOff>31750</xdr:colOff>
      <xdr:row>41</xdr:row>
      <xdr:rowOff>129540</xdr:rowOff>
    </xdr:to>
    <xdr:cxnSp macro="">
      <xdr:nvCxnSpPr>
        <xdr:cNvPr id="78" name="直線コネクタ 77"/>
        <xdr:cNvCxnSpPr/>
      </xdr:nvCxnSpPr>
      <xdr:spPr>
        <a:xfrm>
          <a:off x="1447800" y="715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9" name="フローチャート: 判断 78"/>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128270</xdr:rowOff>
    </xdr:from>
    <xdr:ext cx="762000" cy="259080"/>
    <xdr:sp macro="" textlink="">
      <xdr:nvSpPr>
        <xdr:cNvPr id="80" name="テキスト ボックス 79"/>
        <xdr:cNvSpPr txBox="1"/>
      </xdr:nvSpPr>
      <xdr:spPr>
        <a:xfrm>
          <a:off x="1955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41910</xdr:rowOff>
    </xdr:from>
    <xdr:to xmlns:xdr="http://schemas.openxmlformats.org/drawingml/2006/spreadsheetDrawing">
      <xdr:col>7</xdr:col>
      <xdr:colOff>31750</xdr:colOff>
      <xdr:row>42</xdr:row>
      <xdr:rowOff>143510</xdr:rowOff>
    </xdr:to>
    <xdr:sp macro="" textlink="">
      <xdr:nvSpPr>
        <xdr:cNvPr id="81" name="フローチャート: 判断 80"/>
        <xdr:cNvSpPr/>
      </xdr:nvSpPr>
      <xdr:spPr>
        <a:xfrm>
          <a:off x="1397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128270</xdr:rowOff>
    </xdr:from>
    <xdr:ext cx="762000" cy="259080"/>
    <xdr:sp macro="" textlink="">
      <xdr:nvSpPr>
        <xdr:cNvPr id="82" name="テキスト ボックス 81"/>
        <xdr:cNvSpPr txBox="1"/>
      </xdr:nvSpPr>
      <xdr:spPr>
        <a:xfrm>
          <a:off x="1066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119380</xdr:rowOff>
    </xdr:from>
    <xdr:to xmlns:xdr="http://schemas.openxmlformats.org/drawingml/2006/spreadsheetDrawing">
      <xdr:col>23</xdr:col>
      <xdr:colOff>184150</xdr:colOff>
      <xdr:row>42</xdr:row>
      <xdr:rowOff>49530</xdr:rowOff>
    </xdr:to>
    <xdr:sp macro="" textlink="">
      <xdr:nvSpPr>
        <xdr:cNvPr id="88" name="楕円 87"/>
        <xdr:cNvSpPr/>
      </xdr:nvSpPr>
      <xdr:spPr>
        <a:xfrm>
          <a:off x="4902200" y="71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135890</xdr:rowOff>
    </xdr:from>
    <xdr:ext cx="762000" cy="259080"/>
    <xdr:sp macro="" textlink="">
      <xdr:nvSpPr>
        <xdr:cNvPr id="89" name="財政力該当値テキスト"/>
        <xdr:cNvSpPr txBox="1"/>
      </xdr:nvSpPr>
      <xdr:spPr>
        <a:xfrm>
          <a:off x="504190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106045</xdr:rowOff>
    </xdr:from>
    <xdr:to xmlns:xdr="http://schemas.openxmlformats.org/drawingml/2006/spreadsheetDrawing">
      <xdr:col>19</xdr:col>
      <xdr:colOff>184150</xdr:colOff>
      <xdr:row>42</xdr:row>
      <xdr:rowOff>36195</xdr:rowOff>
    </xdr:to>
    <xdr:sp macro="" textlink="">
      <xdr:nvSpPr>
        <xdr:cNvPr id="90" name="楕円 89"/>
        <xdr:cNvSpPr/>
      </xdr:nvSpPr>
      <xdr:spPr>
        <a:xfrm>
          <a:off x="4064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46355</xdr:rowOff>
    </xdr:from>
    <xdr:ext cx="736600" cy="259080"/>
    <xdr:sp macro="" textlink="">
      <xdr:nvSpPr>
        <xdr:cNvPr id="91" name="テキスト ボックス 90"/>
        <xdr:cNvSpPr txBox="1"/>
      </xdr:nvSpPr>
      <xdr:spPr>
        <a:xfrm>
          <a:off x="3733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78740</xdr:rowOff>
    </xdr:from>
    <xdr:to xmlns:xdr="http://schemas.openxmlformats.org/drawingml/2006/spreadsheetDrawing">
      <xdr:col>15</xdr:col>
      <xdr:colOff>133350</xdr:colOff>
      <xdr:row>42</xdr:row>
      <xdr:rowOff>8890</xdr:rowOff>
    </xdr:to>
    <xdr:sp macro="" textlink="">
      <xdr:nvSpPr>
        <xdr:cNvPr id="92" name="楕円 91"/>
        <xdr:cNvSpPr/>
      </xdr:nvSpPr>
      <xdr:spPr>
        <a:xfrm>
          <a:off x="3175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19050</xdr:rowOff>
    </xdr:from>
    <xdr:ext cx="762000" cy="258445"/>
    <xdr:sp macro="" textlink="">
      <xdr:nvSpPr>
        <xdr:cNvPr id="93" name="テキスト ボックス 92"/>
        <xdr:cNvSpPr txBox="1"/>
      </xdr:nvSpPr>
      <xdr:spPr>
        <a:xfrm>
          <a:off x="2844800" y="6877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78740</xdr:rowOff>
    </xdr:from>
    <xdr:to xmlns:xdr="http://schemas.openxmlformats.org/drawingml/2006/spreadsheetDrawing">
      <xdr:col>11</xdr:col>
      <xdr:colOff>82550</xdr:colOff>
      <xdr:row>42</xdr:row>
      <xdr:rowOff>8890</xdr:rowOff>
    </xdr:to>
    <xdr:sp macro="" textlink="">
      <xdr:nvSpPr>
        <xdr:cNvPr id="94" name="楕円 93"/>
        <xdr:cNvSpPr/>
      </xdr:nvSpPr>
      <xdr:spPr>
        <a:xfrm>
          <a:off x="2286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19050</xdr:rowOff>
    </xdr:from>
    <xdr:ext cx="762000" cy="258445"/>
    <xdr:sp macro="" textlink="">
      <xdr:nvSpPr>
        <xdr:cNvPr id="95" name="テキスト ボックス 94"/>
        <xdr:cNvSpPr txBox="1"/>
      </xdr:nvSpPr>
      <xdr:spPr>
        <a:xfrm>
          <a:off x="1955800" y="6877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78740</xdr:rowOff>
    </xdr:from>
    <xdr:to xmlns:xdr="http://schemas.openxmlformats.org/drawingml/2006/spreadsheetDrawing">
      <xdr:col>7</xdr:col>
      <xdr:colOff>31750</xdr:colOff>
      <xdr:row>42</xdr:row>
      <xdr:rowOff>8890</xdr:rowOff>
    </xdr:to>
    <xdr:sp macro="" textlink="">
      <xdr:nvSpPr>
        <xdr:cNvPr id="96" name="楕円 95"/>
        <xdr:cNvSpPr/>
      </xdr:nvSpPr>
      <xdr:spPr>
        <a:xfrm>
          <a:off x="1397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19050</xdr:rowOff>
    </xdr:from>
    <xdr:ext cx="762000" cy="258445"/>
    <xdr:sp macro="" textlink="">
      <xdr:nvSpPr>
        <xdr:cNvPr id="97" name="テキスト ボックス 96"/>
        <xdr:cNvSpPr txBox="1"/>
      </xdr:nvSpPr>
      <xdr:spPr>
        <a:xfrm>
          <a:off x="1066800" y="6877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物価高騰により経常的な物件費等が増加したものの、地方税、各種交付金の増加等により、前年度と同様の</a:t>
          </a:r>
          <a:r>
            <a:rPr kumimoji="1" lang="en-US" altLang="ja-JP" sz="1300">
              <a:solidFill>
                <a:schemeClr val="dk1"/>
              </a:solidFill>
              <a:effectLst/>
              <a:latin typeface="ＭＳ ゴシック"/>
              <a:ea typeface="ＭＳ ゴシック"/>
              <a:cs typeface="+mn-cs"/>
            </a:rPr>
            <a:t>86.7</a:t>
          </a:r>
          <a:r>
            <a:rPr kumimoji="1" lang="ja-JP" altLang="ja-JP" sz="1300">
              <a:solidFill>
                <a:schemeClr val="dk1"/>
              </a:solidFill>
              <a:effectLst/>
              <a:latin typeface="ＭＳ ゴシック"/>
              <a:ea typeface="ＭＳ ゴシック"/>
              <a:cs typeface="+mn-cs"/>
            </a:rPr>
            <a:t>％となった。過去４年はいずれも類似団体平均を上回っていたが、令和４年度は、経常一般財源の増加により、類似団体平均を下回った。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も安定的な自主財源確保のため、ふるさと納税の推進や積極的な企業誘致、徹底した滞納整理に努める。また、さらなる歳出抑制のため事務事業の見直しを徹底し、民間委託・指定管理者制度の活用により経常的経費の削減に努める。</a:t>
          </a:r>
          <a:endParaRPr lang="ja-JP" altLang="ja-JP" sz="13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44450</xdr:rowOff>
    </xdr:from>
    <xdr:to xmlns:xdr="http://schemas.openxmlformats.org/drawingml/2006/spreadsheetDrawing">
      <xdr:col>23</xdr:col>
      <xdr:colOff>133350</xdr:colOff>
      <xdr:row>67</xdr:row>
      <xdr:rowOff>70485</xdr:rowOff>
    </xdr:to>
    <xdr:cxnSp macro="">
      <xdr:nvCxnSpPr>
        <xdr:cNvPr id="125" name="直線コネクタ 124"/>
        <xdr:cNvCxnSpPr/>
      </xdr:nvCxnSpPr>
      <xdr:spPr>
        <a:xfrm flipV="1">
          <a:off x="4953000" y="10331450"/>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42545</xdr:rowOff>
    </xdr:from>
    <xdr:ext cx="762000" cy="258445"/>
    <xdr:sp macro="" textlink="">
      <xdr:nvSpPr>
        <xdr:cNvPr id="126" name="財政構造の弾力性最小値テキスト"/>
        <xdr:cNvSpPr txBox="1"/>
      </xdr:nvSpPr>
      <xdr:spPr>
        <a:xfrm>
          <a:off x="5041900" y="1152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70485</xdr:rowOff>
    </xdr:from>
    <xdr:to xmlns:xdr="http://schemas.openxmlformats.org/drawingml/2006/spreadsheetDrawing">
      <xdr:col>24</xdr:col>
      <xdr:colOff>12700</xdr:colOff>
      <xdr:row>67</xdr:row>
      <xdr:rowOff>70485</xdr:rowOff>
    </xdr:to>
    <xdr:cxnSp macro="">
      <xdr:nvCxnSpPr>
        <xdr:cNvPr id="127" name="直線コネクタ 126"/>
        <xdr:cNvCxnSpPr/>
      </xdr:nvCxnSpPr>
      <xdr:spPr>
        <a:xfrm>
          <a:off x="4864100" y="1155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130810</xdr:rowOff>
    </xdr:from>
    <xdr:ext cx="762000" cy="259080"/>
    <xdr:sp macro="" textlink="">
      <xdr:nvSpPr>
        <xdr:cNvPr id="128" name="財政構造の弾力性最大値テキスト"/>
        <xdr:cNvSpPr txBox="1"/>
      </xdr:nvSpPr>
      <xdr:spPr>
        <a:xfrm>
          <a:off x="5041900" y="1007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44450</xdr:rowOff>
    </xdr:from>
    <xdr:to xmlns:xdr="http://schemas.openxmlformats.org/drawingml/2006/spreadsheetDrawing">
      <xdr:col>24</xdr:col>
      <xdr:colOff>12700</xdr:colOff>
      <xdr:row>60</xdr:row>
      <xdr:rowOff>44450</xdr:rowOff>
    </xdr:to>
    <xdr:cxnSp macro="">
      <xdr:nvCxnSpPr>
        <xdr:cNvPr id="129" name="直線コネクタ 128"/>
        <xdr:cNvCxnSpPr/>
      </xdr:nvCxnSpPr>
      <xdr:spPr>
        <a:xfrm>
          <a:off x="4864100" y="1033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75565</xdr:rowOff>
    </xdr:from>
    <xdr:to xmlns:xdr="http://schemas.openxmlformats.org/drawingml/2006/spreadsheetDrawing">
      <xdr:col>23</xdr:col>
      <xdr:colOff>133350</xdr:colOff>
      <xdr:row>63</xdr:row>
      <xdr:rowOff>75565</xdr:rowOff>
    </xdr:to>
    <xdr:cxnSp macro="">
      <xdr:nvCxnSpPr>
        <xdr:cNvPr id="130" name="直線コネクタ 129"/>
        <xdr:cNvCxnSpPr/>
      </xdr:nvCxnSpPr>
      <xdr:spPr>
        <a:xfrm>
          <a:off x="4114800" y="10876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122555</xdr:rowOff>
    </xdr:from>
    <xdr:ext cx="762000" cy="258445"/>
    <xdr:sp macro="" textlink="">
      <xdr:nvSpPr>
        <xdr:cNvPr id="131" name="財政構造の弾力性平均値テキスト"/>
        <xdr:cNvSpPr txBox="1"/>
      </xdr:nvSpPr>
      <xdr:spPr>
        <a:xfrm>
          <a:off x="5041900" y="10923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150495</xdr:rowOff>
    </xdr:from>
    <xdr:to xmlns:xdr="http://schemas.openxmlformats.org/drawingml/2006/spreadsheetDrawing">
      <xdr:col>23</xdr:col>
      <xdr:colOff>184150</xdr:colOff>
      <xdr:row>64</xdr:row>
      <xdr:rowOff>80645</xdr:rowOff>
    </xdr:to>
    <xdr:sp macro="" textlink="">
      <xdr:nvSpPr>
        <xdr:cNvPr id="132" name="フローチャート: 判断 131"/>
        <xdr:cNvSpPr/>
      </xdr:nvSpPr>
      <xdr:spPr>
        <a:xfrm>
          <a:off x="4902200" y="109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75565</xdr:rowOff>
    </xdr:from>
    <xdr:to xmlns:xdr="http://schemas.openxmlformats.org/drawingml/2006/spreadsheetDrawing">
      <xdr:col>19</xdr:col>
      <xdr:colOff>133350</xdr:colOff>
      <xdr:row>64</xdr:row>
      <xdr:rowOff>106680</xdr:rowOff>
    </xdr:to>
    <xdr:cxnSp macro="">
      <xdr:nvCxnSpPr>
        <xdr:cNvPr id="133" name="直線コネクタ 132"/>
        <xdr:cNvCxnSpPr/>
      </xdr:nvCxnSpPr>
      <xdr:spPr>
        <a:xfrm flipV="1">
          <a:off x="3225800" y="1087691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128905</xdr:rowOff>
    </xdr:from>
    <xdr:to xmlns:xdr="http://schemas.openxmlformats.org/drawingml/2006/spreadsheetDrawing">
      <xdr:col>19</xdr:col>
      <xdr:colOff>184150</xdr:colOff>
      <xdr:row>63</xdr:row>
      <xdr:rowOff>59055</xdr:rowOff>
    </xdr:to>
    <xdr:sp macro="" textlink="">
      <xdr:nvSpPr>
        <xdr:cNvPr id="134" name="フローチャート: 判断 133"/>
        <xdr:cNvSpPr/>
      </xdr:nvSpPr>
      <xdr:spPr>
        <a:xfrm>
          <a:off x="40640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69215</xdr:rowOff>
    </xdr:from>
    <xdr:ext cx="736600" cy="259080"/>
    <xdr:sp macro="" textlink="">
      <xdr:nvSpPr>
        <xdr:cNvPr id="135" name="テキスト ボックス 134"/>
        <xdr:cNvSpPr txBox="1"/>
      </xdr:nvSpPr>
      <xdr:spPr>
        <a:xfrm>
          <a:off x="3733800" y="10527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106680</xdr:rowOff>
    </xdr:from>
    <xdr:to xmlns:xdr="http://schemas.openxmlformats.org/drawingml/2006/spreadsheetDrawing">
      <xdr:col>15</xdr:col>
      <xdr:colOff>82550</xdr:colOff>
      <xdr:row>65</xdr:row>
      <xdr:rowOff>123825</xdr:rowOff>
    </xdr:to>
    <xdr:cxnSp macro="">
      <xdr:nvCxnSpPr>
        <xdr:cNvPr id="136" name="直線コネクタ 135"/>
        <xdr:cNvCxnSpPr/>
      </xdr:nvCxnSpPr>
      <xdr:spPr>
        <a:xfrm flipV="1">
          <a:off x="2336800" y="1107948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41910</xdr:rowOff>
    </xdr:from>
    <xdr:to xmlns:xdr="http://schemas.openxmlformats.org/drawingml/2006/spreadsheetDrawing">
      <xdr:col>15</xdr:col>
      <xdr:colOff>133350</xdr:colOff>
      <xdr:row>64</xdr:row>
      <xdr:rowOff>143510</xdr:rowOff>
    </xdr:to>
    <xdr:sp macro="" textlink="">
      <xdr:nvSpPr>
        <xdr:cNvPr id="137" name="フローチャート: 判断 136"/>
        <xdr:cNvSpPr/>
      </xdr:nvSpPr>
      <xdr:spPr>
        <a:xfrm>
          <a:off x="3175000" y="110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153670</xdr:rowOff>
    </xdr:from>
    <xdr:ext cx="762000" cy="259080"/>
    <xdr:sp macro="" textlink="">
      <xdr:nvSpPr>
        <xdr:cNvPr id="138" name="テキスト ボックス 137"/>
        <xdr:cNvSpPr txBox="1"/>
      </xdr:nvSpPr>
      <xdr:spPr>
        <a:xfrm>
          <a:off x="2844800" y="1078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123825</xdr:rowOff>
    </xdr:from>
    <xdr:to xmlns:xdr="http://schemas.openxmlformats.org/drawingml/2006/spreadsheetDrawing">
      <xdr:col>11</xdr:col>
      <xdr:colOff>31750</xdr:colOff>
      <xdr:row>66</xdr:row>
      <xdr:rowOff>15240</xdr:rowOff>
    </xdr:to>
    <xdr:cxnSp macro="">
      <xdr:nvCxnSpPr>
        <xdr:cNvPr id="139" name="直線コネクタ 138"/>
        <xdr:cNvCxnSpPr/>
      </xdr:nvCxnSpPr>
      <xdr:spPr>
        <a:xfrm flipV="1">
          <a:off x="1447800" y="112680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25400</xdr:rowOff>
    </xdr:from>
    <xdr:ext cx="762000" cy="259080"/>
    <xdr:sp macro="" textlink="">
      <xdr:nvSpPr>
        <xdr:cNvPr id="141" name="テキスト ボックス 140"/>
        <xdr:cNvSpPr txBox="1"/>
      </xdr:nvSpPr>
      <xdr:spPr>
        <a:xfrm>
          <a:off x="1955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66040</xdr:rowOff>
    </xdr:from>
    <xdr:to xmlns:xdr="http://schemas.openxmlformats.org/drawingml/2006/spreadsheetDrawing">
      <xdr:col>7</xdr:col>
      <xdr:colOff>31750</xdr:colOff>
      <xdr:row>64</xdr:row>
      <xdr:rowOff>167640</xdr:rowOff>
    </xdr:to>
    <xdr:sp macro="" textlink="">
      <xdr:nvSpPr>
        <xdr:cNvPr id="142" name="フローチャート: 判断 141"/>
        <xdr:cNvSpPr/>
      </xdr:nvSpPr>
      <xdr:spPr>
        <a:xfrm>
          <a:off x="1397000" y="1103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6350</xdr:rowOff>
    </xdr:from>
    <xdr:ext cx="762000" cy="258445"/>
    <xdr:sp macro="" textlink="">
      <xdr:nvSpPr>
        <xdr:cNvPr id="143" name="テキスト ボックス 142"/>
        <xdr:cNvSpPr txBox="1"/>
      </xdr:nvSpPr>
      <xdr:spPr>
        <a:xfrm>
          <a:off x="1066800" y="10807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24765</xdr:rowOff>
    </xdr:from>
    <xdr:to xmlns:xdr="http://schemas.openxmlformats.org/drawingml/2006/spreadsheetDrawing">
      <xdr:col>23</xdr:col>
      <xdr:colOff>184150</xdr:colOff>
      <xdr:row>63</xdr:row>
      <xdr:rowOff>126365</xdr:rowOff>
    </xdr:to>
    <xdr:sp macro="" textlink="">
      <xdr:nvSpPr>
        <xdr:cNvPr id="149" name="楕円 148"/>
        <xdr:cNvSpPr/>
      </xdr:nvSpPr>
      <xdr:spPr>
        <a:xfrm>
          <a:off x="49022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41275</xdr:rowOff>
    </xdr:from>
    <xdr:ext cx="762000" cy="258445"/>
    <xdr:sp macro="" textlink="">
      <xdr:nvSpPr>
        <xdr:cNvPr id="150" name="財政構造の弾力性該当値テキスト"/>
        <xdr:cNvSpPr txBox="1"/>
      </xdr:nvSpPr>
      <xdr:spPr>
        <a:xfrm>
          <a:off x="5041900" y="1067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24765</xdr:rowOff>
    </xdr:from>
    <xdr:to xmlns:xdr="http://schemas.openxmlformats.org/drawingml/2006/spreadsheetDrawing">
      <xdr:col>19</xdr:col>
      <xdr:colOff>184150</xdr:colOff>
      <xdr:row>63</xdr:row>
      <xdr:rowOff>126365</xdr:rowOff>
    </xdr:to>
    <xdr:sp macro="" textlink="">
      <xdr:nvSpPr>
        <xdr:cNvPr id="151" name="楕円 150"/>
        <xdr:cNvSpPr/>
      </xdr:nvSpPr>
      <xdr:spPr>
        <a:xfrm>
          <a:off x="40640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111125</xdr:rowOff>
    </xdr:from>
    <xdr:ext cx="736600" cy="258445"/>
    <xdr:sp macro="" textlink="">
      <xdr:nvSpPr>
        <xdr:cNvPr id="152" name="テキスト ボックス 151"/>
        <xdr:cNvSpPr txBox="1"/>
      </xdr:nvSpPr>
      <xdr:spPr>
        <a:xfrm>
          <a:off x="3733800" y="10912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55880</xdr:rowOff>
    </xdr:from>
    <xdr:to xmlns:xdr="http://schemas.openxmlformats.org/drawingml/2006/spreadsheetDrawing">
      <xdr:col>15</xdr:col>
      <xdr:colOff>133350</xdr:colOff>
      <xdr:row>64</xdr:row>
      <xdr:rowOff>157480</xdr:rowOff>
    </xdr:to>
    <xdr:sp macro="" textlink="">
      <xdr:nvSpPr>
        <xdr:cNvPr id="153" name="楕円 152"/>
        <xdr:cNvSpPr/>
      </xdr:nvSpPr>
      <xdr:spPr>
        <a:xfrm>
          <a:off x="3175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142240</xdr:rowOff>
    </xdr:from>
    <xdr:ext cx="762000" cy="259080"/>
    <xdr:sp macro="" textlink="">
      <xdr:nvSpPr>
        <xdr:cNvPr id="154" name="テキスト ボックス 153"/>
        <xdr:cNvSpPr txBox="1"/>
      </xdr:nvSpPr>
      <xdr:spPr>
        <a:xfrm>
          <a:off x="2844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73025</xdr:rowOff>
    </xdr:from>
    <xdr:to xmlns:xdr="http://schemas.openxmlformats.org/drawingml/2006/spreadsheetDrawing">
      <xdr:col>11</xdr:col>
      <xdr:colOff>82550</xdr:colOff>
      <xdr:row>66</xdr:row>
      <xdr:rowOff>3175</xdr:rowOff>
    </xdr:to>
    <xdr:sp macro="" textlink="">
      <xdr:nvSpPr>
        <xdr:cNvPr id="155" name="楕円 154"/>
        <xdr:cNvSpPr/>
      </xdr:nvSpPr>
      <xdr:spPr>
        <a:xfrm>
          <a:off x="2286000" y="112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159385</xdr:rowOff>
    </xdr:from>
    <xdr:ext cx="762000" cy="258445"/>
    <xdr:sp macro="" textlink="">
      <xdr:nvSpPr>
        <xdr:cNvPr id="156" name="テキスト ボックス 155"/>
        <xdr:cNvSpPr txBox="1"/>
      </xdr:nvSpPr>
      <xdr:spPr>
        <a:xfrm>
          <a:off x="1955800" y="1130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135890</xdr:rowOff>
    </xdr:from>
    <xdr:to xmlns:xdr="http://schemas.openxmlformats.org/drawingml/2006/spreadsheetDrawing">
      <xdr:col>7</xdr:col>
      <xdr:colOff>31750</xdr:colOff>
      <xdr:row>66</xdr:row>
      <xdr:rowOff>66040</xdr:rowOff>
    </xdr:to>
    <xdr:sp macro="" textlink="">
      <xdr:nvSpPr>
        <xdr:cNvPr id="157" name="楕円 156"/>
        <xdr:cNvSpPr/>
      </xdr:nvSpPr>
      <xdr:spPr>
        <a:xfrm>
          <a:off x="1397000" y="112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50800</xdr:rowOff>
    </xdr:from>
    <xdr:ext cx="762000" cy="259080"/>
    <xdr:sp macro="" textlink="">
      <xdr:nvSpPr>
        <xdr:cNvPr id="158" name="テキスト ボックス 157"/>
        <xdr:cNvSpPr txBox="1"/>
      </xdr:nvSpPr>
      <xdr:spPr>
        <a:xfrm>
          <a:off x="1066800" y="1136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[131,856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性質別歳出の人件費・物件費の合計額の構成比は、全体の</a:t>
          </a:r>
          <a:r>
            <a:rPr kumimoji="1" lang="en-US" altLang="ja-JP" sz="1100">
              <a:solidFill>
                <a:schemeClr val="dk1"/>
              </a:solidFill>
              <a:effectLst/>
              <a:latin typeface="ＭＳ ゴシック"/>
              <a:ea typeface="ＭＳ ゴシック"/>
              <a:cs typeface="+mn-cs"/>
            </a:rPr>
            <a:t>38.3%</a:t>
          </a:r>
          <a:r>
            <a:rPr kumimoji="1" lang="ja-JP" altLang="ja-JP" sz="1100">
              <a:solidFill>
                <a:schemeClr val="dk1"/>
              </a:solidFill>
              <a:effectLst/>
              <a:latin typeface="ＭＳ ゴシック"/>
              <a:ea typeface="ＭＳ ゴシック"/>
              <a:cs typeface="+mn-cs"/>
            </a:rPr>
            <a:t>に達し、町の歳出額の大きな部分を占める要素である。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町内各小学校区に保育所・児童館を直営方式にて設置・運営する（一部指定管理）という当町独自の事情が大きく影響しているほか、ごみ収集や文化センター等保有する公共施設も多く、その維持管理経費が多額となっているためである。多様化するニーズに効果的及び効率的に対応するため、指定管理者制度や町保有施設の統合を推進し、管理運営にあたっては民間のノウハウを活用しながら、人件費、物件費の圧縮と町民サービスの向上に努め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5" name="直線コネクタ 174"/>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6" name="テキスト ボックス 175"/>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79" name="直線コネクタ 178"/>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8445"/>
    <xdr:sp macro="" textlink="">
      <xdr:nvSpPr>
        <xdr:cNvPr id="180" name="テキスト ボックス 179"/>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1" name="直線コネクタ 18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2" name="テキスト ボックス 181"/>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67945</xdr:rowOff>
    </xdr:from>
    <xdr:to xmlns:xdr="http://schemas.openxmlformats.org/drawingml/2006/spreadsheetDrawing">
      <xdr:col>23</xdr:col>
      <xdr:colOff>133350</xdr:colOff>
      <xdr:row>89</xdr:row>
      <xdr:rowOff>68580</xdr:rowOff>
    </xdr:to>
    <xdr:cxnSp macro="">
      <xdr:nvCxnSpPr>
        <xdr:cNvPr id="184" name="直線コネクタ 183"/>
        <xdr:cNvCxnSpPr/>
      </xdr:nvCxnSpPr>
      <xdr:spPr>
        <a:xfrm flipV="1">
          <a:off x="4953000" y="1395539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40640</xdr:rowOff>
    </xdr:from>
    <xdr:ext cx="762000" cy="258445"/>
    <xdr:sp macro="" textlink="">
      <xdr:nvSpPr>
        <xdr:cNvPr id="185" name="人件費・物件費等の状況最小値テキスト"/>
        <xdr:cNvSpPr txBox="1"/>
      </xdr:nvSpPr>
      <xdr:spPr>
        <a:xfrm>
          <a:off x="5041900" y="15299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68580</xdr:rowOff>
    </xdr:from>
    <xdr:to xmlns:xdr="http://schemas.openxmlformats.org/drawingml/2006/spreadsheetDrawing">
      <xdr:col>24</xdr:col>
      <xdr:colOff>12700</xdr:colOff>
      <xdr:row>89</xdr:row>
      <xdr:rowOff>68580</xdr:rowOff>
    </xdr:to>
    <xdr:cxnSp macro="">
      <xdr:nvCxnSpPr>
        <xdr:cNvPr id="186" name="直線コネクタ 185"/>
        <xdr:cNvCxnSpPr/>
      </xdr:nvCxnSpPr>
      <xdr:spPr>
        <a:xfrm>
          <a:off x="4864100" y="1532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154940</xdr:rowOff>
    </xdr:from>
    <xdr:ext cx="762000" cy="258445"/>
    <xdr:sp macro="" textlink="">
      <xdr:nvSpPr>
        <xdr:cNvPr id="187" name="人件費・物件費等の状況最大値テキスト"/>
        <xdr:cNvSpPr txBox="1"/>
      </xdr:nvSpPr>
      <xdr:spPr>
        <a:xfrm>
          <a:off x="5041900" y="13699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67945</xdr:rowOff>
    </xdr:from>
    <xdr:to xmlns:xdr="http://schemas.openxmlformats.org/drawingml/2006/spreadsheetDrawing">
      <xdr:col>24</xdr:col>
      <xdr:colOff>12700</xdr:colOff>
      <xdr:row>81</xdr:row>
      <xdr:rowOff>67945</xdr:rowOff>
    </xdr:to>
    <xdr:cxnSp macro="">
      <xdr:nvCxnSpPr>
        <xdr:cNvPr id="188" name="直線コネクタ 187"/>
        <xdr:cNvCxnSpPr/>
      </xdr:nvCxnSpPr>
      <xdr:spPr>
        <a:xfrm>
          <a:off x="4864100" y="1395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130810</xdr:rowOff>
    </xdr:from>
    <xdr:to xmlns:xdr="http://schemas.openxmlformats.org/drawingml/2006/spreadsheetDrawing">
      <xdr:col>23</xdr:col>
      <xdr:colOff>133350</xdr:colOff>
      <xdr:row>82</xdr:row>
      <xdr:rowOff>135255</xdr:rowOff>
    </xdr:to>
    <xdr:cxnSp macro="">
      <xdr:nvCxnSpPr>
        <xdr:cNvPr id="189" name="直線コネクタ 188"/>
        <xdr:cNvCxnSpPr/>
      </xdr:nvCxnSpPr>
      <xdr:spPr>
        <a:xfrm>
          <a:off x="4114800" y="141897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109220</xdr:rowOff>
    </xdr:from>
    <xdr:ext cx="762000" cy="258445"/>
    <xdr:sp macro="" textlink="">
      <xdr:nvSpPr>
        <xdr:cNvPr id="190" name="人件費・物件費等の状況平均値テキスト"/>
        <xdr:cNvSpPr txBox="1"/>
      </xdr:nvSpPr>
      <xdr:spPr>
        <a:xfrm>
          <a:off x="5041900" y="14168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136525</xdr:rowOff>
    </xdr:from>
    <xdr:to xmlns:xdr="http://schemas.openxmlformats.org/drawingml/2006/spreadsheetDrawing">
      <xdr:col>23</xdr:col>
      <xdr:colOff>184150</xdr:colOff>
      <xdr:row>83</xdr:row>
      <xdr:rowOff>66675</xdr:rowOff>
    </xdr:to>
    <xdr:sp macro="" textlink="">
      <xdr:nvSpPr>
        <xdr:cNvPr id="191" name="フローチャート: 判断 190"/>
        <xdr:cNvSpPr/>
      </xdr:nvSpPr>
      <xdr:spPr>
        <a:xfrm>
          <a:off x="4902200" y="141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87630</xdr:rowOff>
    </xdr:from>
    <xdr:to xmlns:xdr="http://schemas.openxmlformats.org/drawingml/2006/spreadsheetDrawing">
      <xdr:col>19</xdr:col>
      <xdr:colOff>133350</xdr:colOff>
      <xdr:row>82</xdr:row>
      <xdr:rowOff>130810</xdr:rowOff>
    </xdr:to>
    <xdr:cxnSp macro="">
      <xdr:nvCxnSpPr>
        <xdr:cNvPr id="192" name="直線コネクタ 191"/>
        <xdr:cNvCxnSpPr/>
      </xdr:nvCxnSpPr>
      <xdr:spPr>
        <a:xfrm>
          <a:off x="3225800" y="141465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103505</xdr:rowOff>
    </xdr:from>
    <xdr:to xmlns:xdr="http://schemas.openxmlformats.org/drawingml/2006/spreadsheetDrawing">
      <xdr:col>19</xdr:col>
      <xdr:colOff>184150</xdr:colOff>
      <xdr:row>83</xdr:row>
      <xdr:rowOff>33655</xdr:rowOff>
    </xdr:to>
    <xdr:sp macro="" textlink="">
      <xdr:nvSpPr>
        <xdr:cNvPr id="193" name="フローチャート: 判断 192"/>
        <xdr:cNvSpPr/>
      </xdr:nvSpPr>
      <xdr:spPr>
        <a:xfrm>
          <a:off x="4064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18415</xdr:rowOff>
    </xdr:from>
    <xdr:ext cx="736600" cy="258445"/>
    <xdr:sp macro="" textlink="">
      <xdr:nvSpPr>
        <xdr:cNvPr id="194" name="テキスト ボックス 193"/>
        <xdr:cNvSpPr txBox="1"/>
      </xdr:nvSpPr>
      <xdr:spPr>
        <a:xfrm>
          <a:off x="3733800" y="14248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52705</xdr:rowOff>
    </xdr:from>
    <xdr:to xmlns:xdr="http://schemas.openxmlformats.org/drawingml/2006/spreadsheetDrawing">
      <xdr:col>15</xdr:col>
      <xdr:colOff>82550</xdr:colOff>
      <xdr:row>82</xdr:row>
      <xdr:rowOff>87630</xdr:rowOff>
    </xdr:to>
    <xdr:cxnSp macro="">
      <xdr:nvCxnSpPr>
        <xdr:cNvPr id="195" name="直線コネクタ 194"/>
        <xdr:cNvCxnSpPr/>
      </xdr:nvCxnSpPr>
      <xdr:spPr>
        <a:xfrm>
          <a:off x="2336800" y="1411160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60325</xdr:rowOff>
    </xdr:from>
    <xdr:to xmlns:xdr="http://schemas.openxmlformats.org/drawingml/2006/spreadsheetDrawing">
      <xdr:col>15</xdr:col>
      <xdr:colOff>133350</xdr:colOff>
      <xdr:row>82</xdr:row>
      <xdr:rowOff>161925</xdr:rowOff>
    </xdr:to>
    <xdr:sp macro="" textlink="">
      <xdr:nvSpPr>
        <xdr:cNvPr id="196" name="フローチャート: 判断 195"/>
        <xdr:cNvSpPr/>
      </xdr:nvSpPr>
      <xdr:spPr>
        <a:xfrm>
          <a:off x="3175000" y="1411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146685</xdr:rowOff>
    </xdr:from>
    <xdr:ext cx="762000" cy="258445"/>
    <xdr:sp macro="" textlink="">
      <xdr:nvSpPr>
        <xdr:cNvPr id="197" name="テキスト ボックス 196"/>
        <xdr:cNvSpPr txBox="1"/>
      </xdr:nvSpPr>
      <xdr:spPr>
        <a:xfrm>
          <a:off x="2844800" y="14205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31750</xdr:rowOff>
    </xdr:from>
    <xdr:to xmlns:xdr="http://schemas.openxmlformats.org/drawingml/2006/spreadsheetDrawing">
      <xdr:col>11</xdr:col>
      <xdr:colOff>31750</xdr:colOff>
      <xdr:row>82</xdr:row>
      <xdr:rowOff>52705</xdr:rowOff>
    </xdr:to>
    <xdr:cxnSp macro="">
      <xdr:nvCxnSpPr>
        <xdr:cNvPr id="198" name="直線コネクタ 197"/>
        <xdr:cNvCxnSpPr/>
      </xdr:nvCxnSpPr>
      <xdr:spPr>
        <a:xfrm>
          <a:off x="1447800" y="140906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0</xdr:rowOff>
    </xdr:from>
    <xdr:to xmlns:xdr="http://schemas.openxmlformats.org/drawingml/2006/spreadsheetDrawing">
      <xdr:col>11</xdr:col>
      <xdr:colOff>82550</xdr:colOff>
      <xdr:row>82</xdr:row>
      <xdr:rowOff>101600</xdr:rowOff>
    </xdr:to>
    <xdr:sp macro="" textlink="">
      <xdr:nvSpPr>
        <xdr:cNvPr id="199" name="フローチャート: 判断 198"/>
        <xdr:cNvSpPr/>
      </xdr:nvSpPr>
      <xdr:spPr>
        <a:xfrm>
          <a:off x="22860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111760</xdr:rowOff>
    </xdr:from>
    <xdr:ext cx="762000" cy="258445"/>
    <xdr:sp macro="" textlink="">
      <xdr:nvSpPr>
        <xdr:cNvPr id="200" name="テキスト ボックス 199"/>
        <xdr:cNvSpPr txBox="1"/>
      </xdr:nvSpPr>
      <xdr:spPr>
        <a:xfrm>
          <a:off x="1955800" y="1382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635</xdr:rowOff>
    </xdr:from>
    <xdr:to xmlns:xdr="http://schemas.openxmlformats.org/drawingml/2006/spreadsheetDrawing">
      <xdr:col>7</xdr:col>
      <xdr:colOff>31750</xdr:colOff>
      <xdr:row>82</xdr:row>
      <xdr:rowOff>102235</xdr:rowOff>
    </xdr:to>
    <xdr:sp macro="" textlink="">
      <xdr:nvSpPr>
        <xdr:cNvPr id="201" name="フローチャート: 判断 200"/>
        <xdr:cNvSpPr/>
      </xdr:nvSpPr>
      <xdr:spPr>
        <a:xfrm>
          <a:off x="13970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86995</xdr:rowOff>
    </xdr:from>
    <xdr:ext cx="762000" cy="258445"/>
    <xdr:sp macro="" textlink="">
      <xdr:nvSpPr>
        <xdr:cNvPr id="202" name="テキスト ボックス 201"/>
        <xdr:cNvSpPr txBox="1"/>
      </xdr:nvSpPr>
      <xdr:spPr>
        <a:xfrm>
          <a:off x="1066800" y="14145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84455</xdr:rowOff>
    </xdr:from>
    <xdr:to xmlns:xdr="http://schemas.openxmlformats.org/drawingml/2006/spreadsheetDrawing">
      <xdr:col>23</xdr:col>
      <xdr:colOff>184150</xdr:colOff>
      <xdr:row>83</xdr:row>
      <xdr:rowOff>14605</xdr:rowOff>
    </xdr:to>
    <xdr:sp macro="" textlink="">
      <xdr:nvSpPr>
        <xdr:cNvPr id="208" name="楕円 207"/>
        <xdr:cNvSpPr/>
      </xdr:nvSpPr>
      <xdr:spPr>
        <a:xfrm>
          <a:off x="49022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100965</xdr:rowOff>
    </xdr:from>
    <xdr:ext cx="762000" cy="258445"/>
    <xdr:sp macro="" textlink="">
      <xdr:nvSpPr>
        <xdr:cNvPr id="209" name="人件費・物件費等の状況該当値テキスト"/>
        <xdr:cNvSpPr txBox="1"/>
      </xdr:nvSpPr>
      <xdr:spPr>
        <a:xfrm>
          <a:off x="5041900" y="1398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80010</xdr:rowOff>
    </xdr:from>
    <xdr:to xmlns:xdr="http://schemas.openxmlformats.org/drawingml/2006/spreadsheetDrawing">
      <xdr:col>19</xdr:col>
      <xdr:colOff>184150</xdr:colOff>
      <xdr:row>83</xdr:row>
      <xdr:rowOff>10160</xdr:rowOff>
    </xdr:to>
    <xdr:sp macro="" textlink="">
      <xdr:nvSpPr>
        <xdr:cNvPr id="210" name="楕円 209"/>
        <xdr:cNvSpPr/>
      </xdr:nvSpPr>
      <xdr:spPr>
        <a:xfrm>
          <a:off x="4064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20320</xdr:rowOff>
    </xdr:from>
    <xdr:ext cx="736600" cy="258445"/>
    <xdr:sp macro="" textlink="">
      <xdr:nvSpPr>
        <xdr:cNvPr id="211" name="テキスト ボックス 210"/>
        <xdr:cNvSpPr txBox="1"/>
      </xdr:nvSpPr>
      <xdr:spPr>
        <a:xfrm>
          <a:off x="3733800" y="13907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36830</xdr:rowOff>
    </xdr:from>
    <xdr:to xmlns:xdr="http://schemas.openxmlformats.org/drawingml/2006/spreadsheetDrawing">
      <xdr:col>15</xdr:col>
      <xdr:colOff>133350</xdr:colOff>
      <xdr:row>82</xdr:row>
      <xdr:rowOff>138430</xdr:rowOff>
    </xdr:to>
    <xdr:sp macro="" textlink="">
      <xdr:nvSpPr>
        <xdr:cNvPr id="212" name="楕円 211"/>
        <xdr:cNvSpPr/>
      </xdr:nvSpPr>
      <xdr:spPr>
        <a:xfrm>
          <a:off x="3175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148590</xdr:rowOff>
    </xdr:from>
    <xdr:ext cx="762000" cy="259080"/>
    <xdr:sp macro="" textlink="">
      <xdr:nvSpPr>
        <xdr:cNvPr id="213" name="テキスト ボックス 212"/>
        <xdr:cNvSpPr txBox="1"/>
      </xdr:nvSpPr>
      <xdr:spPr>
        <a:xfrm>
          <a:off x="2844800" y="1386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1905</xdr:rowOff>
    </xdr:from>
    <xdr:to xmlns:xdr="http://schemas.openxmlformats.org/drawingml/2006/spreadsheetDrawing">
      <xdr:col>11</xdr:col>
      <xdr:colOff>82550</xdr:colOff>
      <xdr:row>82</xdr:row>
      <xdr:rowOff>103505</xdr:rowOff>
    </xdr:to>
    <xdr:sp macro="" textlink="">
      <xdr:nvSpPr>
        <xdr:cNvPr id="214" name="楕円 213"/>
        <xdr:cNvSpPr/>
      </xdr:nvSpPr>
      <xdr:spPr>
        <a:xfrm>
          <a:off x="22860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88265</xdr:rowOff>
    </xdr:from>
    <xdr:ext cx="762000" cy="258445"/>
    <xdr:sp macro="" textlink="">
      <xdr:nvSpPr>
        <xdr:cNvPr id="215" name="テキスト ボックス 214"/>
        <xdr:cNvSpPr txBox="1"/>
      </xdr:nvSpPr>
      <xdr:spPr>
        <a:xfrm>
          <a:off x="1955800" y="14147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152400</xdr:rowOff>
    </xdr:from>
    <xdr:to xmlns:xdr="http://schemas.openxmlformats.org/drawingml/2006/spreadsheetDrawing">
      <xdr:col>7</xdr:col>
      <xdr:colOff>31750</xdr:colOff>
      <xdr:row>82</xdr:row>
      <xdr:rowOff>82550</xdr:rowOff>
    </xdr:to>
    <xdr:sp macro="" textlink="">
      <xdr:nvSpPr>
        <xdr:cNvPr id="216" name="楕円 215"/>
        <xdr:cNvSpPr/>
      </xdr:nvSpPr>
      <xdr:spPr>
        <a:xfrm>
          <a:off x="13970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92710</xdr:rowOff>
    </xdr:from>
    <xdr:ext cx="762000" cy="259080"/>
    <xdr:sp macro="" textlink="">
      <xdr:nvSpPr>
        <xdr:cNvPr id="217" name="テキスト ボックス 216"/>
        <xdr:cNvSpPr txBox="1"/>
      </xdr:nvSpPr>
      <xdr:spPr>
        <a:xfrm>
          <a:off x="1066800" y="1380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0" name="テキスト ボックス 21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経験年数階層の変動により、平成</a:t>
          </a:r>
          <a:r>
            <a:rPr kumimoji="1" lang="en-US" altLang="ja-JP" sz="1300">
              <a:solidFill>
                <a:schemeClr val="dk1"/>
              </a:solidFill>
              <a:effectLst/>
              <a:latin typeface="ＭＳ ゴシック"/>
              <a:ea typeface="ＭＳ ゴシック"/>
              <a:cs typeface="+mn-cs"/>
            </a:rPr>
            <a:t>22</a:t>
          </a:r>
          <a:r>
            <a:rPr kumimoji="1" lang="ja-JP" altLang="ja-JP" sz="1300">
              <a:solidFill>
                <a:schemeClr val="dk1"/>
              </a:solidFill>
              <a:effectLst/>
              <a:latin typeface="ＭＳ ゴシック"/>
              <a:ea typeface="ＭＳ ゴシック"/>
              <a:cs typeface="+mn-cs"/>
            </a:rPr>
            <a:t>年度以降類似団体平均値を上回っており、今年度は全国町村平均より</a:t>
          </a:r>
          <a:r>
            <a:rPr kumimoji="1" lang="en-US" altLang="ja-JP" sz="1300">
              <a:solidFill>
                <a:schemeClr val="dk1"/>
              </a:solidFill>
              <a:effectLst/>
              <a:latin typeface="ＭＳ ゴシック"/>
              <a:ea typeface="ＭＳ ゴシック"/>
              <a:cs typeface="+mn-cs"/>
            </a:rPr>
            <a:t>1.6</a:t>
          </a:r>
          <a:r>
            <a:rPr kumimoji="1" lang="ja-JP" altLang="ja-JP" sz="1300">
              <a:solidFill>
                <a:schemeClr val="dk1"/>
              </a:solidFill>
              <a:effectLst/>
              <a:latin typeface="ＭＳ ゴシック"/>
              <a:ea typeface="ＭＳ ゴシック"/>
              <a:cs typeface="+mn-cs"/>
            </a:rPr>
            <a:t>ポイント高い</a:t>
          </a:r>
          <a:r>
            <a:rPr kumimoji="1" lang="en-US" altLang="ja-JP" sz="1300">
              <a:solidFill>
                <a:schemeClr val="dk1"/>
              </a:solidFill>
              <a:effectLst/>
              <a:latin typeface="ＭＳ ゴシック"/>
              <a:ea typeface="ＭＳ ゴシック"/>
              <a:cs typeface="+mn-cs"/>
            </a:rPr>
            <a:t>97.9</a:t>
          </a:r>
          <a:r>
            <a:rPr kumimoji="1" lang="ja-JP" altLang="ja-JP" sz="1300">
              <a:solidFill>
                <a:schemeClr val="dk1"/>
              </a:solidFill>
              <a:effectLst/>
              <a:latin typeface="ＭＳ ゴシック"/>
              <a:ea typeface="ＭＳ ゴシック"/>
              <a:cs typeface="+mn-cs"/>
            </a:rPr>
            <a:t>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年功的な給与制度を見直し、職務・職責・勤務成績等を反映した給与制度の構築を検討・推進することにより、給与水準の適正化に努める。</a:t>
          </a:r>
          <a:endParaRPr lang="ja-JP" altLang="ja-JP" sz="1300">
            <a:effectLst/>
            <a:latin typeface="ＭＳ ゴシック"/>
            <a:ea typeface="ＭＳ 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3" name="直線コネクタ 23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4" name="テキスト ボックス 233"/>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5" name="直線コネクタ 23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36" name="テキスト ボックス 235"/>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7" name="直線コネクタ 23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38" name="テキスト ボックス 23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39" name="直線コネクタ 23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0" name="テキスト ボックス 23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1" name="直線コネクタ 24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2" name="テキスト ボックス 24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3" name="直線コネクタ 24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4" name="テキスト ボックス 24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86995</xdr:rowOff>
    </xdr:to>
    <xdr:cxnSp macro="">
      <xdr:nvCxnSpPr>
        <xdr:cNvPr id="248" name="直線コネクタ 247"/>
        <xdr:cNvCxnSpPr/>
      </xdr:nvCxnSpPr>
      <xdr:spPr>
        <a:xfrm flipV="1">
          <a:off x="17018000" y="1381188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59055</xdr:rowOff>
    </xdr:from>
    <xdr:ext cx="762000" cy="259080"/>
    <xdr:sp macro="" textlink="">
      <xdr:nvSpPr>
        <xdr:cNvPr id="249" name="給与水準   （国との比較）最小値テキスト"/>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86995</xdr:rowOff>
    </xdr:from>
    <xdr:to xmlns:xdr="http://schemas.openxmlformats.org/drawingml/2006/spreadsheetDrawing">
      <xdr:col>81</xdr:col>
      <xdr:colOff>133350</xdr:colOff>
      <xdr:row>89</xdr:row>
      <xdr:rowOff>86995</xdr:rowOff>
    </xdr:to>
    <xdr:cxnSp macro="">
      <xdr:nvCxnSpPr>
        <xdr:cNvPr id="250" name="直線コネクタ 249"/>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1"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2" name="直線コネクタ 251"/>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15240</xdr:rowOff>
    </xdr:from>
    <xdr:to xmlns:xdr="http://schemas.openxmlformats.org/drawingml/2006/spreadsheetDrawing">
      <xdr:col>81</xdr:col>
      <xdr:colOff>44450</xdr:colOff>
      <xdr:row>86</xdr:row>
      <xdr:rowOff>50165</xdr:rowOff>
    </xdr:to>
    <xdr:cxnSp macro="">
      <xdr:nvCxnSpPr>
        <xdr:cNvPr id="253" name="直線コネクタ 252"/>
        <xdr:cNvCxnSpPr/>
      </xdr:nvCxnSpPr>
      <xdr:spPr>
        <a:xfrm flipV="1">
          <a:off x="16179800" y="1475994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168910</xdr:rowOff>
    </xdr:from>
    <xdr:ext cx="762000" cy="258445"/>
    <xdr:sp macro="" textlink="">
      <xdr:nvSpPr>
        <xdr:cNvPr id="254" name="給与水準   （国との比較）平均値テキスト"/>
        <xdr:cNvSpPr txBox="1"/>
      </xdr:nvSpPr>
      <xdr:spPr>
        <a:xfrm>
          <a:off x="17106900" y="14399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50165</xdr:rowOff>
    </xdr:from>
    <xdr:to xmlns:xdr="http://schemas.openxmlformats.org/drawingml/2006/spreadsheetDrawing">
      <xdr:col>77</xdr:col>
      <xdr:colOff>44450</xdr:colOff>
      <xdr:row>86</xdr:row>
      <xdr:rowOff>101600</xdr:rowOff>
    </xdr:to>
    <xdr:cxnSp macro="">
      <xdr:nvCxnSpPr>
        <xdr:cNvPr id="256" name="直線コネクタ 255"/>
        <xdr:cNvCxnSpPr/>
      </xdr:nvCxnSpPr>
      <xdr:spPr>
        <a:xfrm flipV="1">
          <a:off x="15290800" y="147948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169545</xdr:rowOff>
    </xdr:from>
    <xdr:to xmlns:xdr="http://schemas.openxmlformats.org/drawingml/2006/spreadsheetDrawing">
      <xdr:col>77</xdr:col>
      <xdr:colOff>95250</xdr:colOff>
      <xdr:row>85</xdr:row>
      <xdr:rowOff>99695</xdr:rowOff>
    </xdr:to>
    <xdr:sp macro="" textlink="">
      <xdr:nvSpPr>
        <xdr:cNvPr id="257" name="フローチャート: 判断 256"/>
        <xdr:cNvSpPr/>
      </xdr:nvSpPr>
      <xdr:spPr>
        <a:xfrm>
          <a:off x="16129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109855</xdr:rowOff>
    </xdr:from>
    <xdr:ext cx="736600" cy="258445"/>
    <xdr:sp macro="" textlink="">
      <xdr:nvSpPr>
        <xdr:cNvPr id="258" name="テキスト ボックス 257"/>
        <xdr:cNvSpPr txBox="1"/>
      </xdr:nvSpPr>
      <xdr:spPr>
        <a:xfrm>
          <a:off x="15798800" y="14340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101600</xdr:rowOff>
    </xdr:from>
    <xdr:to xmlns:xdr="http://schemas.openxmlformats.org/drawingml/2006/spreadsheetDrawing">
      <xdr:col>72</xdr:col>
      <xdr:colOff>203200</xdr:colOff>
      <xdr:row>86</xdr:row>
      <xdr:rowOff>118745</xdr:rowOff>
    </xdr:to>
    <xdr:cxnSp macro="">
      <xdr:nvCxnSpPr>
        <xdr:cNvPr id="259" name="直線コネクタ 258"/>
        <xdr:cNvCxnSpPr/>
      </xdr:nvCxnSpPr>
      <xdr:spPr>
        <a:xfrm flipV="1">
          <a:off x="14401800" y="148463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0" name="フローチャート: 判断 259"/>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161925</xdr:rowOff>
    </xdr:from>
    <xdr:ext cx="762000" cy="259080"/>
    <xdr:sp macro="" textlink="">
      <xdr:nvSpPr>
        <xdr:cNvPr id="261" name="テキスト ボックス 260"/>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118745</xdr:rowOff>
    </xdr:from>
    <xdr:to xmlns:xdr="http://schemas.openxmlformats.org/drawingml/2006/spreadsheetDrawing">
      <xdr:col>68</xdr:col>
      <xdr:colOff>152400</xdr:colOff>
      <xdr:row>87</xdr:row>
      <xdr:rowOff>16510</xdr:rowOff>
    </xdr:to>
    <xdr:cxnSp macro="">
      <xdr:nvCxnSpPr>
        <xdr:cNvPr id="262" name="直線コネクタ 261"/>
        <xdr:cNvCxnSpPr/>
      </xdr:nvCxnSpPr>
      <xdr:spPr>
        <a:xfrm flipV="1">
          <a:off x="13512800" y="148634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63" name="フローチャート: 判断 262"/>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127000</xdr:rowOff>
    </xdr:from>
    <xdr:ext cx="762000" cy="259080"/>
    <xdr:sp macro="" textlink="">
      <xdr:nvSpPr>
        <xdr:cNvPr id="264" name="テキスト ボックス 263"/>
        <xdr:cNvSpPr txBox="1"/>
      </xdr:nvSpPr>
      <xdr:spPr>
        <a:xfrm>
          <a:off x="14020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5" name="フローチャート: 判断 264"/>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144145</xdr:rowOff>
    </xdr:from>
    <xdr:ext cx="762000" cy="258445"/>
    <xdr:sp macro="" textlink="">
      <xdr:nvSpPr>
        <xdr:cNvPr id="266" name="テキスト ボックス 265"/>
        <xdr:cNvSpPr txBox="1"/>
      </xdr:nvSpPr>
      <xdr:spPr>
        <a:xfrm>
          <a:off x="13131800" y="1437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135890</xdr:rowOff>
    </xdr:from>
    <xdr:to xmlns:xdr="http://schemas.openxmlformats.org/drawingml/2006/spreadsheetDrawing">
      <xdr:col>81</xdr:col>
      <xdr:colOff>95250</xdr:colOff>
      <xdr:row>86</xdr:row>
      <xdr:rowOff>66040</xdr:rowOff>
    </xdr:to>
    <xdr:sp macro="" textlink="">
      <xdr:nvSpPr>
        <xdr:cNvPr id="272" name="楕円 271"/>
        <xdr:cNvSpPr/>
      </xdr:nvSpPr>
      <xdr:spPr>
        <a:xfrm>
          <a:off x="169672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107950</xdr:rowOff>
    </xdr:from>
    <xdr:ext cx="762000" cy="259080"/>
    <xdr:sp macro="" textlink="">
      <xdr:nvSpPr>
        <xdr:cNvPr id="273" name="給与水準   （国との比較）該当値テキスト"/>
        <xdr:cNvSpPr txBox="1"/>
      </xdr:nvSpPr>
      <xdr:spPr>
        <a:xfrm>
          <a:off x="17106900" y="146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170815</xdr:rowOff>
    </xdr:from>
    <xdr:to xmlns:xdr="http://schemas.openxmlformats.org/drawingml/2006/spreadsheetDrawing">
      <xdr:col>77</xdr:col>
      <xdr:colOff>95250</xdr:colOff>
      <xdr:row>86</xdr:row>
      <xdr:rowOff>100965</xdr:rowOff>
    </xdr:to>
    <xdr:sp macro="" textlink="">
      <xdr:nvSpPr>
        <xdr:cNvPr id="274" name="楕円 273"/>
        <xdr:cNvSpPr/>
      </xdr:nvSpPr>
      <xdr:spPr>
        <a:xfrm>
          <a:off x="161290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86360</xdr:rowOff>
    </xdr:from>
    <xdr:ext cx="736600" cy="258445"/>
    <xdr:sp macro="" textlink="">
      <xdr:nvSpPr>
        <xdr:cNvPr id="275" name="テキスト ボックス 274"/>
        <xdr:cNvSpPr txBox="1"/>
      </xdr:nvSpPr>
      <xdr:spPr>
        <a:xfrm>
          <a:off x="15798800" y="14831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76" name="楕円 275"/>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137160</xdr:rowOff>
    </xdr:from>
    <xdr:ext cx="762000" cy="259080"/>
    <xdr:sp macro="" textlink="">
      <xdr:nvSpPr>
        <xdr:cNvPr id="277" name="テキスト ボックス 276"/>
        <xdr:cNvSpPr txBox="1"/>
      </xdr:nvSpPr>
      <xdr:spPr>
        <a:xfrm>
          <a:off x="14909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78" name="楕円 277"/>
        <xdr:cNvSpPr/>
      </xdr:nvSpPr>
      <xdr:spPr>
        <a:xfrm>
          <a:off x="14351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154940</xdr:rowOff>
    </xdr:from>
    <xdr:ext cx="762000" cy="258445"/>
    <xdr:sp macro="" textlink="">
      <xdr:nvSpPr>
        <xdr:cNvPr id="279" name="テキスト ボックス 278"/>
        <xdr:cNvSpPr txBox="1"/>
      </xdr:nvSpPr>
      <xdr:spPr>
        <a:xfrm>
          <a:off x="14020800" y="1489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137160</xdr:rowOff>
    </xdr:from>
    <xdr:to xmlns:xdr="http://schemas.openxmlformats.org/drawingml/2006/spreadsheetDrawing">
      <xdr:col>64</xdr:col>
      <xdr:colOff>152400</xdr:colOff>
      <xdr:row>87</xdr:row>
      <xdr:rowOff>67310</xdr:rowOff>
    </xdr:to>
    <xdr:sp macro="" textlink="">
      <xdr:nvSpPr>
        <xdr:cNvPr id="280" name="楕円 279"/>
        <xdr:cNvSpPr/>
      </xdr:nvSpPr>
      <xdr:spPr>
        <a:xfrm>
          <a:off x="13462000" y="1488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52070</xdr:rowOff>
    </xdr:from>
    <xdr:ext cx="762000" cy="258445"/>
    <xdr:sp macro="" textlink="">
      <xdr:nvSpPr>
        <xdr:cNvPr id="281" name="テキスト ボックス 280"/>
        <xdr:cNvSpPr txBox="1"/>
      </xdr:nvSpPr>
      <xdr:spPr>
        <a:xfrm>
          <a:off x="13131800" y="14968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定員管理計画に基づく新規採用者の段階的抑制措置が遂行された結果、</a:t>
          </a:r>
          <a:r>
            <a:rPr kumimoji="1" lang="en-US" altLang="ja-JP" sz="1300">
              <a:solidFill>
                <a:schemeClr val="dk1"/>
              </a:solidFill>
              <a:effectLst/>
              <a:latin typeface="ＭＳ ゴシック"/>
              <a:ea typeface="ＭＳ ゴシック"/>
              <a:cs typeface="+mn-cs"/>
            </a:rPr>
            <a:t>H22</a:t>
          </a:r>
          <a:r>
            <a:rPr kumimoji="1" lang="ja-JP" altLang="ja-JP" sz="1300">
              <a:solidFill>
                <a:schemeClr val="dk1"/>
              </a:solidFill>
              <a:effectLst/>
              <a:latin typeface="ＭＳ ゴシック"/>
              <a:ea typeface="ＭＳ ゴシック"/>
              <a:cs typeface="+mn-cs"/>
            </a:rPr>
            <a:t>年度をピークに減少しているものの、対前年度より</a:t>
          </a:r>
          <a:r>
            <a:rPr kumimoji="1" lang="en-US" altLang="ja-JP" sz="1300">
              <a:solidFill>
                <a:schemeClr val="dk1"/>
              </a:solidFill>
              <a:effectLst/>
              <a:latin typeface="ＭＳ ゴシック"/>
              <a:ea typeface="ＭＳ ゴシック"/>
              <a:cs typeface="+mn-cs"/>
            </a:rPr>
            <a:t>0.04</a:t>
          </a:r>
          <a:r>
            <a:rPr kumimoji="1" lang="ja-JP" altLang="ja-JP" sz="1300">
              <a:solidFill>
                <a:schemeClr val="dk1"/>
              </a:solidFill>
              <a:effectLst/>
              <a:latin typeface="ＭＳ ゴシック"/>
              <a:ea typeface="ＭＳ ゴシック"/>
              <a:cs typeface="+mn-cs"/>
            </a:rPr>
            <a:t>人増加し、</a:t>
          </a:r>
          <a:r>
            <a:rPr kumimoji="1" lang="en-US" altLang="ja-JP" sz="1300">
              <a:solidFill>
                <a:schemeClr val="dk1"/>
              </a:solidFill>
              <a:effectLst/>
              <a:latin typeface="ＭＳ ゴシック"/>
              <a:ea typeface="ＭＳ ゴシック"/>
              <a:cs typeface="+mn-cs"/>
            </a:rPr>
            <a:t>5.89</a:t>
          </a:r>
          <a:r>
            <a:rPr kumimoji="1" lang="ja-JP" altLang="ja-JP" sz="1300">
              <a:solidFill>
                <a:schemeClr val="dk1"/>
              </a:solidFill>
              <a:effectLst/>
              <a:latin typeface="ＭＳ ゴシック"/>
              <a:ea typeface="ＭＳ ゴシック"/>
              <a:cs typeface="+mn-cs"/>
            </a:rPr>
            <a:t>人となった。類似団体平均を下回っている状況にあるが、過去５年の中では一番大きな数値となった。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多様化するニーズに対し、より少ない職員数で行政サービスを提供するためには、町保有施設管理の業務委託を推進し、人員の再配分の実施が必要不可欠であり、適正な定員管理の維持に努める。</a:t>
          </a:r>
          <a:endParaRPr lang="ja-JP" altLang="ja-JP" sz="13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xdr:rowOff>
    </xdr:from>
    <xdr:to xmlns:xdr="http://schemas.openxmlformats.org/drawingml/2006/spreadsheetDrawing">
      <xdr:col>81</xdr:col>
      <xdr:colOff>44450</xdr:colOff>
      <xdr:row>67</xdr:row>
      <xdr:rowOff>106045</xdr:rowOff>
    </xdr:to>
    <xdr:cxnSp macro="">
      <xdr:nvCxnSpPr>
        <xdr:cNvPr id="313" name="直線コネクタ 312"/>
        <xdr:cNvCxnSpPr/>
      </xdr:nvCxnSpPr>
      <xdr:spPr>
        <a:xfrm flipV="1">
          <a:off x="17018000" y="995362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78105</xdr:rowOff>
    </xdr:from>
    <xdr:ext cx="762000" cy="258445"/>
    <xdr:sp macro="" textlink="">
      <xdr:nvSpPr>
        <xdr:cNvPr id="314" name="定員管理の状況最小値テキスト"/>
        <xdr:cNvSpPr txBox="1"/>
      </xdr:nvSpPr>
      <xdr:spPr>
        <a:xfrm>
          <a:off x="17106900" y="11565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106045</xdr:rowOff>
    </xdr:from>
    <xdr:to xmlns:xdr="http://schemas.openxmlformats.org/drawingml/2006/spreadsheetDrawing">
      <xdr:col>81</xdr:col>
      <xdr:colOff>133350</xdr:colOff>
      <xdr:row>67</xdr:row>
      <xdr:rowOff>106045</xdr:rowOff>
    </xdr:to>
    <xdr:cxnSp macro="">
      <xdr:nvCxnSpPr>
        <xdr:cNvPr id="315" name="直線コネクタ 314"/>
        <xdr:cNvCxnSpPr/>
      </xdr:nvCxnSpPr>
      <xdr:spPr>
        <a:xfrm>
          <a:off x="16929100" y="1159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95885</xdr:rowOff>
    </xdr:from>
    <xdr:ext cx="762000" cy="259080"/>
    <xdr:sp macro="" textlink="">
      <xdr:nvSpPr>
        <xdr:cNvPr id="316" name="定員管理の状況最大値テキスト"/>
        <xdr:cNvSpPr txBox="1"/>
      </xdr:nvSpPr>
      <xdr:spPr>
        <a:xfrm>
          <a:off x="17106900" y="969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xdr:rowOff>
    </xdr:from>
    <xdr:to xmlns:xdr="http://schemas.openxmlformats.org/drawingml/2006/spreadsheetDrawing">
      <xdr:col>81</xdr:col>
      <xdr:colOff>133350</xdr:colOff>
      <xdr:row>58</xdr:row>
      <xdr:rowOff>9525</xdr:rowOff>
    </xdr:to>
    <xdr:cxnSp macro="">
      <xdr:nvCxnSpPr>
        <xdr:cNvPr id="317" name="直線コネクタ 316"/>
        <xdr:cNvCxnSpPr/>
      </xdr:nvCxnSpPr>
      <xdr:spPr>
        <a:xfrm>
          <a:off x="16929100" y="995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136525</xdr:rowOff>
    </xdr:from>
    <xdr:to xmlns:xdr="http://schemas.openxmlformats.org/drawingml/2006/spreadsheetDrawing">
      <xdr:col>81</xdr:col>
      <xdr:colOff>44450</xdr:colOff>
      <xdr:row>59</xdr:row>
      <xdr:rowOff>143510</xdr:rowOff>
    </xdr:to>
    <xdr:cxnSp macro="">
      <xdr:nvCxnSpPr>
        <xdr:cNvPr id="318" name="直線コネクタ 317"/>
        <xdr:cNvCxnSpPr/>
      </xdr:nvCxnSpPr>
      <xdr:spPr>
        <a:xfrm>
          <a:off x="16179800" y="102520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24130</xdr:rowOff>
    </xdr:from>
    <xdr:ext cx="762000" cy="259080"/>
    <xdr:sp macro="" textlink="">
      <xdr:nvSpPr>
        <xdr:cNvPr id="319" name="定員管理の状況平均値テキスト"/>
        <xdr:cNvSpPr txBox="1"/>
      </xdr:nvSpPr>
      <xdr:spPr>
        <a:xfrm>
          <a:off x="17106900" y="10311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52070</xdr:rowOff>
    </xdr:from>
    <xdr:to xmlns:xdr="http://schemas.openxmlformats.org/drawingml/2006/spreadsheetDrawing">
      <xdr:col>81</xdr:col>
      <xdr:colOff>95250</xdr:colOff>
      <xdr:row>60</xdr:row>
      <xdr:rowOff>153670</xdr:rowOff>
    </xdr:to>
    <xdr:sp macro="" textlink="">
      <xdr:nvSpPr>
        <xdr:cNvPr id="320" name="フローチャート: 判断 319"/>
        <xdr:cNvSpPr/>
      </xdr:nvSpPr>
      <xdr:spPr>
        <a:xfrm>
          <a:off x="169672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129540</xdr:rowOff>
    </xdr:from>
    <xdr:to xmlns:xdr="http://schemas.openxmlformats.org/drawingml/2006/spreadsheetDrawing">
      <xdr:col>77</xdr:col>
      <xdr:colOff>44450</xdr:colOff>
      <xdr:row>59</xdr:row>
      <xdr:rowOff>136525</xdr:rowOff>
    </xdr:to>
    <xdr:cxnSp macro="">
      <xdr:nvCxnSpPr>
        <xdr:cNvPr id="321" name="直線コネクタ 320"/>
        <xdr:cNvCxnSpPr/>
      </xdr:nvCxnSpPr>
      <xdr:spPr>
        <a:xfrm>
          <a:off x="15290800" y="102450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36830</xdr:rowOff>
    </xdr:from>
    <xdr:to xmlns:xdr="http://schemas.openxmlformats.org/drawingml/2006/spreadsheetDrawing">
      <xdr:col>77</xdr:col>
      <xdr:colOff>95250</xdr:colOff>
      <xdr:row>60</xdr:row>
      <xdr:rowOff>138430</xdr:rowOff>
    </xdr:to>
    <xdr:sp macro="" textlink="">
      <xdr:nvSpPr>
        <xdr:cNvPr id="322" name="フローチャート: 判断 321"/>
        <xdr:cNvSpPr/>
      </xdr:nvSpPr>
      <xdr:spPr>
        <a:xfrm>
          <a:off x="16129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123190</xdr:rowOff>
    </xdr:from>
    <xdr:ext cx="736600" cy="258445"/>
    <xdr:sp macro="" textlink="">
      <xdr:nvSpPr>
        <xdr:cNvPr id="323" name="テキスト ボックス 322"/>
        <xdr:cNvSpPr txBox="1"/>
      </xdr:nvSpPr>
      <xdr:spPr>
        <a:xfrm>
          <a:off x="15798800" y="10410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124460</xdr:rowOff>
    </xdr:from>
    <xdr:to xmlns:xdr="http://schemas.openxmlformats.org/drawingml/2006/spreadsheetDrawing">
      <xdr:col>72</xdr:col>
      <xdr:colOff>203200</xdr:colOff>
      <xdr:row>59</xdr:row>
      <xdr:rowOff>129540</xdr:rowOff>
    </xdr:to>
    <xdr:cxnSp macro="">
      <xdr:nvCxnSpPr>
        <xdr:cNvPr id="324" name="直線コネクタ 323"/>
        <xdr:cNvCxnSpPr/>
      </xdr:nvCxnSpPr>
      <xdr:spPr>
        <a:xfrm>
          <a:off x="14401800" y="102400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24765</xdr:rowOff>
    </xdr:from>
    <xdr:to xmlns:xdr="http://schemas.openxmlformats.org/drawingml/2006/spreadsheetDrawing">
      <xdr:col>73</xdr:col>
      <xdr:colOff>44450</xdr:colOff>
      <xdr:row>60</xdr:row>
      <xdr:rowOff>126365</xdr:rowOff>
    </xdr:to>
    <xdr:sp macro="" textlink="">
      <xdr:nvSpPr>
        <xdr:cNvPr id="325" name="フローチャート: 判断 324"/>
        <xdr:cNvSpPr/>
      </xdr:nvSpPr>
      <xdr:spPr>
        <a:xfrm>
          <a:off x="15240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111125</xdr:rowOff>
    </xdr:from>
    <xdr:ext cx="762000" cy="258445"/>
    <xdr:sp macro="" textlink="">
      <xdr:nvSpPr>
        <xdr:cNvPr id="326" name="テキスト ボックス 325"/>
        <xdr:cNvSpPr txBox="1"/>
      </xdr:nvSpPr>
      <xdr:spPr>
        <a:xfrm>
          <a:off x="14909800" y="10398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102235</xdr:rowOff>
    </xdr:from>
    <xdr:to xmlns:xdr="http://schemas.openxmlformats.org/drawingml/2006/spreadsheetDrawing">
      <xdr:col>68</xdr:col>
      <xdr:colOff>152400</xdr:colOff>
      <xdr:row>59</xdr:row>
      <xdr:rowOff>124460</xdr:rowOff>
    </xdr:to>
    <xdr:cxnSp macro="">
      <xdr:nvCxnSpPr>
        <xdr:cNvPr id="327" name="直線コネクタ 326"/>
        <xdr:cNvCxnSpPr/>
      </xdr:nvCxnSpPr>
      <xdr:spPr>
        <a:xfrm>
          <a:off x="13512800" y="102177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33020</xdr:rowOff>
    </xdr:from>
    <xdr:to xmlns:xdr="http://schemas.openxmlformats.org/drawingml/2006/spreadsheetDrawing">
      <xdr:col>68</xdr:col>
      <xdr:colOff>203200</xdr:colOff>
      <xdr:row>60</xdr:row>
      <xdr:rowOff>134620</xdr:rowOff>
    </xdr:to>
    <xdr:sp macro="" textlink="">
      <xdr:nvSpPr>
        <xdr:cNvPr id="328" name="フローチャート: 判断 327"/>
        <xdr:cNvSpPr/>
      </xdr:nvSpPr>
      <xdr:spPr>
        <a:xfrm>
          <a:off x="14351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119380</xdr:rowOff>
    </xdr:from>
    <xdr:ext cx="762000" cy="259080"/>
    <xdr:sp macro="" textlink="">
      <xdr:nvSpPr>
        <xdr:cNvPr id="329" name="テキスト ボックス 328"/>
        <xdr:cNvSpPr txBox="1"/>
      </xdr:nvSpPr>
      <xdr:spPr>
        <a:xfrm>
          <a:off x="1402080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27940</xdr:rowOff>
    </xdr:from>
    <xdr:to xmlns:xdr="http://schemas.openxmlformats.org/drawingml/2006/spreadsheetDrawing">
      <xdr:col>64</xdr:col>
      <xdr:colOff>152400</xdr:colOff>
      <xdr:row>60</xdr:row>
      <xdr:rowOff>129540</xdr:rowOff>
    </xdr:to>
    <xdr:sp macro="" textlink="">
      <xdr:nvSpPr>
        <xdr:cNvPr id="330" name="フローチャート: 判断 329"/>
        <xdr:cNvSpPr/>
      </xdr:nvSpPr>
      <xdr:spPr>
        <a:xfrm>
          <a:off x="13462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114300</xdr:rowOff>
    </xdr:from>
    <xdr:ext cx="762000" cy="259080"/>
    <xdr:sp macro="" textlink="">
      <xdr:nvSpPr>
        <xdr:cNvPr id="331" name="テキスト ボックス 330"/>
        <xdr:cNvSpPr txBox="1"/>
      </xdr:nvSpPr>
      <xdr:spPr>
        <a:xfrm>
          <a:off x="131318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92710</xdr:rowOff>
    </xdr:from>
    <xdr:to xmlns:xdr="http://schemas.openxmlformats.org/drawingml/2006/spreadsheetDrawing">
      <xdr:col>81</xdr:col>
      <xdr:colOff>95250</xdr:colOff>
      <xdr:row>60</xdr:row>
      <xdr:rowOff>22860</xdr:rowOff>
    </xdr:to>
    <xdr:sp macro="" textlink="">
      <xdr:nvSpPr>
        <xdr:cNvPr id="337" name="楕円 336"/>
        <xdr:cNvSpPr/>
      </xdr:nvSpPr>
      <xdr:spPr>
        <a:xfrm>
          <a:off x="169672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109220</xdr:rowOff>
    </xdr:from>
    <xdr:ext cx="762000" cy="258445"/>
    <xdr:sp macro="" textlink="">
      <xdr:nvSpPr>
        <xdr:cNvPr id="338" name="定員管理の状況該当値テキスト"/>
        <xdr:cNvSpPr txBox="1"/>
      </xdr:nvSpPr>
      <xdr:spPr>
        <a:xfrm>
          <a:off x="17106900" y="1005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86360</xdr:rowOff>
    </xdr:from>
    <xdr:to xmlns:xdr="http://schemas.openxmlformats.org/drawingml/2006/spreadsheetDrawing">
      <xdr:col>77</xdr:col>
      <xdr:colOff>95250</xdr:colOff>
      <xdr:row>60</xdr:row>
      <xdr:rowOff>15875</xdr:rowOff>
    </xdr:to>
    <xdr:sp macro="" textlink="">
      <xdr:nvSpPr>
        <xdr:cNvPr id="339" name="楕円 338"/>
        <xdr:cNvSpPr/>
      </xdr:nvSpPr>
      <xdr:spPr>
        <a:xfrm>
          <a:off x="16129000" y="10201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26035</xdr:rowOff>
    </xdr:from>
    <xdr:ext cx="736600" cy="259080"/>
    <xdr:sp macro="" textlink="">
      <xdr:nvSpPr>
        <xdr:cNvPr id="340" name="テキスト ボックス 339"/>
        <xdr:cNvSpPr txBox="1"/>
      </xdr:nvSpPr>
      <xdr:spPr>
        <a:xfrm>
          <a:off x="15798800" y="9970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78740</xdr:rowOff>
    </xdr:from>
    <xdr:to xmlns:xdr="http://schemas.openxmlformats.org/drawingml/2006/spreadsheetDrawing">
      <xdr:col>73</xdr:col>
      <xdr:colOff>44450</xdr:colOff>
      <xdr:row>60</xdr:row>
      <xdr:rowOff>8890</xdr:rowOff>
    </xdr:to>
    <xdr:sp macro="" textlink="">
      <xdr:nvSpPr>
        <xdr:cNvPr id="341" name="楕円 340"/>
        <xdr:cNvSpPr/>
      </xdr:nvSpPr>
      <xdr:spPr>
        <a:xfrm>
          <a:off x="152400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19050</xdr:rowOff>
    </xdr:from>
    <xdr:ext cx="762000" cy="258445"/>
    <xdr:sp macro="" textlink="">
      <xdr:nvSpPr>
        <xdr:cNvPr id="342" name="テキスト ボックス 341"/>
        <xdr:cNvSpPr txBox="1"/>
      </xdr:nvSpPr>
      <xdr:spPr>
        <a:xfrm>
          <a:off x="14909800" y="9963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73660</xdr:rowOff>
    </xdr:from>
    <xdr:to xmlns:xdr="http://schemas.openxmlformats.org/drawingml/2006/spreadsheetDrawing">
      <xdr:col>68</xdr:col>
      <xdr:colOff>203200</xdr:colOff>
      <xdr:row>60</xdr:row>
      <xdr:rowOff>3810</xdr:rowOff>
    </xdr:to>
    <xdr:sp macro="" textlink="">
      <xdr:nvSpPr>
        <xdr:cNvPr id="343" name="楕円 342"/>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13970</xdr:rowOff>
    </xdr:from>
    <xdr:ext cx="762000" cy="259080"/>
    <xdr:sp macro="" textlink="">
      <xdr:nvSpPr>
        <xdr:cNvPr id="344" name="テキスト ボックス 343"/>
        <xdr:cNvSpPr txBox="1"/>
      </xdr:nvSpPr>
      <xdr:spPr>
        <a:xfrm>
          <a:off x="14020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52070</xdr:rowOff>
    </xdr:from>
    <xdr:to xmlns:xdr="http://schemas.openxmlformats.org/drawingml/2006/spreadsheetDrawing">
      <xdr:col>64</xdr:col>
      <xdr:colOff>152400</xdr:colOff>
      <xdr:row>59</xdr:row>
      <xdr:rowOff>153035</xdr:rowOff>
    </xdr:to>
    <xdr:sp macro="" textlink="">
      <xdr:nvSpPr>
        <xdr:cNvPr id="345" name="楕円 344"/>
        <xdr:cNvSpPr/>
      </xdr:nvSpPr>
      <xdr:spPr>
        <a:xfrm>
          <a:off x="13462000" y="10167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163195</xdr:rowOff>
    </xdr:from>
    <xdr:ext cx="762000" cy="259080"/>
    <xdr:sp macro="" textlink="">
      <xdr:nvSpPr>
        <xdr:cNvPr id="346" name="テキスト ボックス 345"/>
        <xdr:cNvSpPr txBox="1"/>
      </xdr:nvSpPr>
      <xdr:spPr>
        <a:xfrm>
          <a:off x="13131800" y="993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前年度より</a:t>
          </a:r>
          <a:r>
            <a:rPr kumimoji="1" lang="en-US" altLang="ja-JP" sz="1300">
              <a:solidFill>
                <a:schemeClr val="dk1"/>
              </a:solidFill>
              <a:effectLst/>
              <a:latin typeface="ＭＳ ゴシック"/>
              <a:ea typeface="ＭＳ ゴシック"/>
              <a:cs typeface="+mn-cs"/>
            </a:rPr>
            <a:t>0.3</a:t>
          </a:r>
          <a:r>
            <a:rPr kumimoji="1" lang="ja-JP" altLang="ja-JP" sz="1300">
              <a:solidFill>
                <a:schemeClr val="dk1"/>
              </a:solidFill>
              <a:effectLst/>
              <a:latin typeface="ＭＳ ゴシック"/>
              <a:ea typeface="ＭＳ ゴシック"/>
              <a:cs typeface="+mn-cs"/>
            </a:rPr>
            <a:t>ポイント改善し</a:t>
          </a:r>
          <a:r>
            <a:rPr kumimoji="1" lang="en-US" altLang="ja-JP" sz="1300">
              <a:solidFill>
                <a:schemeClr val="dk1"/>
              </a:solidFill>
              <a:effectLst/>
              <a:latin typeface="ＭＳ ゴシック"/>
              <a:ea typeface="ＭＳ ゴシック"/>
              <a:cs typeface="+mn-cs"/>
            </a:rPr>
            <a:t>3.5</a:t>
          </a:r>
          <a:r>
            <a:rPr kumimoji="1" lang="ja-JP" altLang="ja-JP" sz="1300">
              <a:solidFill>
                <a:schemeClr val="dk1"/>
              </a:solidFill>
              <a:effectLst/>
              <a:latin typeface="ＭＳ ゴシック"/>
              <a:ea typeface="ＭＳ ゴシック"/>
              <a:cs typeface="+mn-cs"/>
            </a:rPr>
            <a:t>％となった。主な要因としては、臨時地方道整備事業（ふるさと農道）（</a:t>
          </a:r>
          <a:r>
            <a:rPr kumimoji="1" lang="en-US" altLang="ja-JP" sz="1300">
              <a:solidFill>
                <a:schemeClr val="dk1"/>
              </a:solidFill>
              <a:effectLst/>
              <a:latin typeface="ＭＳ ゴシック"/>
              <a:ea typeface="ＭＳ ゴシック"/>
              <a:cs typeface="+mn-cs"/>
            </a:rPr>
            <a:t>H14</a:t>
          </a:r>
          <a:r>
            <a:rPr kumimoji="1" lang="ja-JP" altLang="ja-JP" sz="1300">
              <a:solidFill>
                <a:schemeClr val="dk1"/>
              </a:solidFill>
              <a:effectLst/>
              <a:latin typeface="ＭＳ ゴシック"/>
              <a:ea typeface="ＭＳ ゴシック"/>
              <a:cs typeface="+mn-cs"/>
            </a:rPr>
            <a:t>借入）やクリーンセンター長寿命化工事（</a:t>
          </a:r>
          <a:r>
            <a:rPr kumimoji="1" lang="en-US" altLang="ja-JP" sz="1300">
              <a:solidFill>
                <a:schemeClr val="dk1"/>
              </a:solidFill>
              <a:effectLst/>
              <a:latin typeface="ＭＳ ゴシック"/>
              <a:ea typeface="ＭＳ ゴシック"/>
              <a:cs typeface="+mn-cs"/>
            </a:rPr>
            <a:t>H23</a:t>
          </a:r>
          <a:r>
            <a:rPr kumimoji="1" lang="ja-JP" altLang="ja-JP" sz="1300">
              <a:solidFill>
                <a:schemeClr val="dk1"/>
              </a:solidFill>
              <a:effectLst/>
              <a:latin typeface="ＭＳ ゴシック"/>
              <a:ea typeface="ＭＳ ゴシック"/>
              <a:cs typeface="+mn-cs"/>
            </a:rPr>
            <a:t>借入）、北部公園整備事業（Ｈ</a:t>
          </a:r>
          <a:r>
            <a:rPr kumimoji="1" lang="en-US" altLang="ja-JP" sz="1300">
              <a:solidFill>
                <a:schemeClr val="dk1"/>
              </a:solidFill>
              <a:effectLst/>
              <a:latin typeface="ＭＳ ゴシック"/>
              <a:ea typeface="ＭＳ ゴシック"/>
              <a:cs typeface="+mn-cs"/>
            </a:rPr>
            <a:t>13</a:t>
          </a:r>
          <a:r>
            <a:rPr kumimoji="1" lang="ja-JP" altLang="ja-JP" sz="1300">
              <a:solidFill>
                <a:schemeClr val="dk1"/>
              </a:solidFill>
              <a:effectLst/>
              <a:latin typeface="ＭＳ ゴシック"/>
              <a:ea typeface="ＭＳ ゴシック"/>
              <a:cs typeface="+mn-cs"/>
            </a:rPr>
            <a:t>借入）、臨時地方道整備事業（</a:t>
          </a:r>
          <a:r>
            <a:rPr kumimoji="1" lang="en-US" altLang="ja-JP" sz="1300">
              <a:solidFill>
                <a:schemeClr val="dk1"/>
              </a:solidFill>
              <a:effectLst/>
              <a:latin typeface="ＭＳ ゴシック"/>
              <a:ea typeface="ＭＳ ゴシック"/>
              <a:cs typeface="+mn-cs"/>
            </a:rPr>
            <a:t>H18</a:t>
          </a:r>
          <a:r>
            <a:rPr kumimoji="1" lang="ja-JP" altLang="ja-JP" sz="1300">
              <a:solidFill>
                <a:schemeClr val="dk1"/>
              </a:solidFill>
              <a:effectLst/>
              <a:latin typeface="ＭＳ ゴシック"/>
              <a:ea typeface="ＭＳ ゴシック"/>
              <a:cs typeface="+mn-cs"/>
            </a:rPr>
            <a:t>借入）等の償還終了によるものと思われる。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地方債発行にあたっては慎重を期すとともに、資金調達も金利情勢を見据えながら、公的資金・民間資金を問わず柔軟な対応を心がけることで適正な財政運営に努める。</a:t>
          </a:r>
          <a:endParaRPr lang="ja-JP" altLang="ja-JP" sz="13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68" name="テキスト ボックス 367"/>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0" name="テキスト ボックス 369"/>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109855</xdr:rowOff>
    </xdr:from>
    <xdr:to xmlns:xdr="http://schemas.openxmlformats.org/drawingml/2006/spreadsheetDrawing">
      <xdr:col>81</xdr:col>
      <xdr:colOff>44450</xdr:colOff>
      <xdr:row>44</xdr:row>
      <xdr:rowOff>109855</xdr:rowOff>
    </xdr:to>
    <xdr:cxnSp macro="">
      <xdr:nvCxnSpPr>
        <xdr:cNvPr id="376" name="直線コネクタ 375"/>
        <xdr:cNvCxnSpPr/>
      </xdr:nvCxnSpPr>
      <xdr:spPr>
        <a:xfrm flipV="1">
          <a:off x="17018000" y="628205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81915</xdr:rowOff>
    </xdr:from>
    <xdr:ext cx="762000" cy="259080"/>
    <xdr:sp macro="" textlink="">
      <xdr:nvSpPr>
        <xdr:cNvPr id="377" name="公債費負担の状況最小値テキスト"/>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109855</xdr:rowOff>
    </xdr:from>
    <xdr:to xmlns:xdr="http://schemas.openxmlformats.org/drawingml/2006/spreadsheetDrawing">
      <xdr:col>81</xdr:col>
      <xdr:colOff>133350</xdr:colOff>
      <xdr:row>44</xdr:row>
      <xdr:rowOff>109855</xdr:rowOff>
    </xdr:to>
    <xdr:cxnSp macro="">
      <xdr:nvCxnSpPr>
        <xdr:cNvPr id="378" name="直線コネクタ 377"/>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24765</xdr:rowOff>
    </xdr:from>
    <xdr:ext cx="762000" cy="259080"/>
    <xdr:sp macro="" textlink="">
      <xdr:nvSpPr>
        <xdr:cNvPr id="379" name="公債費負担の状況最大値テキスト"/>
        <xdr:cNvSpPr txBox="1"/>
      </xdr:nvSpPr>
      <xdr:spPr>
        <a:xfrm>
          <a:off x="17106900" y="6025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109855</xdr:rowOff>
    </xdr:from>
    <xdr:to xmlns:xdr="http://schemas.openxmlformats.org/drawingml/2006/spreadsheetDrawing">
      <xdr:col>81</xdr:col>
      <xdr:colOff>133350</xdr:colOff>
      <xdr:row>36</xdr:row>
      <xdr:rowOff>109855</xdr:rowOff>
    </xdr:to>
    <xdr:cxnSp macro="">
      <xdr:nvCxnSpPr>
        <xdr:cNvPr id="380" name="直線コネクタ 379"/>
        <xdr:cNvCxnSpPr/>
      </xdr:nvCxnSpPr>
      <xdr:spPr>
        <a:xfrm>
          <a:off x="16929100" y="628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22860</xdr:rowOff>
    </xdr:from>
    <xdr:to xmlns:xdr="http://schemas.openxmlformats.org/drawingml/2006/spreadsheetDrawing">
      <xdr:col>81</xdr:col>
      <xdr:colOff>44450</xdr:colOff>
      <xdr:row>39</xdr:row>
      <xdr:rowOff>43180</xdr:rowOff>
    </xdr:to>
    <xdr:cxnSp macro="">
      <xdr:nvCxnSpPr>
        <xdr:cNvPr id="381" name="直線コネクタ 380"/>
        <xdr:cNvCxnSpPr/>
      </xdr:nvCxnSpPr>
      <xdr:spPr>
        <a:xfrm flipV="1">
          <a:off x="16179800" y="67094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157480</xdr:rowOff>
    </xdr:from>
    <xdr:ext cx="762000" cy="258445"/>
    <xdr:sp macro="" textlink="">
      <xdr:nvSpPr>
        <xdr:cNvPr id="382" name="公債費負担の状況平均値テキスト"/>
        <xdr:cNvSpPr txBox="1"/>
      </xdr:nvSpPr>
      <xdr:spPr>
        <a:xfrm>
          <a:off x="17106900" y="68440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13970</xdr:rowOff>
    </xdr:from>
    <xdr:to xmlns:xdr="http://schemas.openxmlformats.org/drawingml/2006/spreadsheetDrawing">
      <xdr:col>81</xdr:col>
      <xdr:colOff>95250</xdr:colOff>
      <xdr:row>40</xdr:row>
      <xdr:rowOff>115570</xdr:rowOff>
    </xdr:to>
    <xdr:sp macro="" textlink="">
      <xdr:nvSpPr>
        <xdr:cNvPr id="383" name="フローチャート: 判断 382"/>
        <xdr:cNvSpPr/>
      </xdr:nvSpPr>
      <xdr:spPr>
        <a:xfrm>
          <a:off x="169672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43180</xdr:rowOff>
    </xdr:from>
    <xdr:to xmlns:xdr="http://schemas.openxmlformats.org/drawingml/2006/spreadsheetDrawing">
      <xdr:col>77</xdr:col>
      <xdr:colOff>44450</xdr:colOff>
      <xdr:row>39</xdr:row>
      <xdr:rowOff>78105</xdr:rowOff>
    </xdr:to>
    <xdr:cxnSp macro="">
      <xdr:nvCxnSpPr>
        <xdr:cNvPr id="384" name="直線コネクタ 383"/>
        <xdr:cNvCxnSpPr/>
      </xdr:nvCxnSpPr>
      <xdr:spPr>
        <a:xfrm flipV="1">
          <a:off x="15290800" y="672973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165100</xdr:rowOff>
    </xdr:from>
    <xdr:to xmlns:xdr="http://schemas.openxmlformats.org/drawingml/2006/spreadsheetDrawing">
      <xdr:col>77</xdr:col>
      <xdr:colOff>95250</xdr:colOff>
      <xdr:row>40</xdr:row>
      <xdr:rowOff>95250</xdr:rowOff>
    </xdr:to>
    <xdr:sp macro="" textlink="">
      <xdr:nvSpPr>
        <xdr:cNvPr id="385" name="フローチャート: 判断 384"/>
        <xdr:cNvSpPr/>
      </xdr:nvSpPr>
      <xdr:spPr>
        <a:xfrm>
          <a:off x="161290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80010</xdr:rowOff>
    </xdr:from>
    <xdr:ext cx="736600" cy="259080"/>
    <xdr:sp macro="" textlink="">
      <xdr:nvSpPr>
        <xdr:cNvPr id="386" name="テキスト ボックス 385"/>
        <xdr:cNvSpPr txBox="1"/>
      </xdr:nvSpPr>
      <xdr:spPr>
        <a:xfrm>
          <a:off x="15798800" y="6938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78105</xdr:rowOff>
    </xdr:from>
    <xdr:to xmlns:xdr="http://schemas.openxmlformats.org/drawingml/2006/spreadsheetDrawing">
      <xdr:col>72</xdr:col>
      <xdr:colOff>203200</xdr:colOff>
      <xdr:row>39</xdr:row>
      <xdr:rowOff>91440</xdr:rowOff>
    </xdr:to>
    <xdr:cxnSp macro="">
      <xdr:nvCxnSpPr>
        <xdr:cNvPr id="387" name="直線コネクタ 386"/>
        <xdr:cNvCxnSpPr/>
      </xdr:nvCxnSpPr>
      <xdr:spPr>
        <a:xfrm flipV="1">
          <a:off x="14401800" y="6764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635</xdr:rowOff>
    </xdr:from>
    <xdr:to xmlns:xdr="http://schemas.openxmlformats.org/drawingml/2006/spreadsheetDrawing">
      <xdr:col>73</xdr:col>
      <xdr:colOff>44450</xdr:colOff>
      <xdr:row>40</xdr:row>
      <xdr:rowOff>102235</xdr:rowOff>
    </xdr:to>
    <xdr:sp macro="" textlink="">
      <xdr:nvSpPr>
        <xdr:cNvPr id="388" name="フローチャート: 判断 387"/>
        <xdr:cNvSpPr/>
      </xdr:nvSpPr>
      <xdr:spPr>
        <a:xfrm>
          <a:off x="152400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86995</xdr:rowOff>
    </xdr:from>
    <xdr:ext cx="762000" cy="258445"/>
    <xdr:sp macro="" textlink="">
      <xdr:nvSpPr>
        <xdr:cNvPr id="389" name="テキスト ボックス 388"/>
        <xdr:cNvSpPr txBox="1"/>
      </xdr:nvSpPr>
      <xdr:spPr>
        <a:xfrm>
          <a:off x="14909800" y="694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91440</xdr:rowOff>
    </xdr:from>
    <xdr:to xmlns:xdr="http://schemas.openxmlformats.org/drawingml/2006/spreadsheetDrawing">
      <xdr:col>68</xdr:col>
      <xdr:colOff>152400</xdr:colOff>
      <xdr:row>39</xdr:row>
      <xdr:rowOff>91440</xdr:rowOff>
    </xdr:to>
    <xdr:cxnSp macro="">
      <xdr:nvCxnSpPr>
        <xdr:cNvPr id="390" name="直線コネクタ 389"/>
        <xdr:cNvCxnSpPr/>
      </xdr:nvCxnSpPr>
      <xdr:spPr>
        <a:xfrm>
          <a:off x="13512800" y="677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13970</xdr:rowOff>
    </xdr:from>
    <xdr:to xmlns:xdr="http://schemas.openxmlformats.org/drawingml/2006/spreadsheetDrawing">
      <xdr:col>68</xdr:col>
      <xdr:colOff>203200</xdr:colOff>
      <xdr:row>40</xdr:row>
      <xdr:rowOff>115570</xdr:rowOff>
    </xdr:to>
    <xdr:sp macro="" textlink="">
      <xdr:nvSpPr>
        <xdr:cNvPr id="391" name="フローチャート: 判断 390"/>
        <xdr:cNvSpPr/>
      </xdr:nvSpPr>
      <xdr:spPr>
        <a:xfrm>
          <a:off x="14351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100330</xdr:rowOff>
    </xdr:from>
    <xdr:ext cx="762000" cy="258445"/>
    <xdr:sp macro="" textlink="">
      <xdr:nvSpPr>
        <xdr:cNvPr id="392" name="テキスト ボックス 391"/>
        <xdr:cNvSpPr txBox="1"/>
      </xdr:nvSpPr>
      <xdr:spPr>
        <a:xfrm>
          <a:off x="14020800" y="6958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114300</xdr:rowOff>
    </xdr:from>
    <xdr:ext cx="762000" cy="259080"/>
    <xdr:sp macro="" textlink="">
      <xdr:nvSpPr>
        <xdr:cNvPr id="394" name="テキスト ボックス 393"/>
        <xdr:cNvSpPr txBox="1"/>
      </xdr:nvSpPr>
      <xdr:spPr>
        <a:xfrm>
          <a:off x="13131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143510</xdr:rowOff>
    </xdr:from>
    <xdr:to xmlns:xdr="http://schemas.openxmlformats.org/drawingml/2006/spreadsheetDrawing">
      <xdr:col>81</xdr:col>
      <xdr:colOff>95250</xdr:colOff>
      <xdr:row>39</xdr:row>
      <xdr:rowOff>73660</xdr:rowOff>
    </xdr:to>
    <xdr:sp macro="" textlink="">
      <xdr:nvSpPr>
        <xdr:cNvPr id="400" name="楕円 399"/>
        <xdr:cNvSpPr/>
      </xdr:nvSpPr>
      <xdr:spPr>
        <a:xfrm>
          <a:off x="169672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160020</xdr:rowOff>
    </xdr:from>
    <xdr:ext cx="762000" cy="259080"/>
    <xdr:sp macro="" textlink="">
      <xdr:nvSpPr>
        <xdr:cNvPr id="401" name="公債費負担の状況該当値テキスト"/>
        <xdr:cNvSpPr txBox="1"/>
      </xdr:nvSpPr>
      <xdr:spPr>
        <a:xfrm>
          <a:off x="17106900" y="650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163830</xdr:rowOff>
    </xdr:from>
    <xdr:to xmlns:xdr="http://schemas.openxmlformats.org/drawingml/2006/spreadsheetDrawing">
      <xdr:col>77</xdr:col>
      <xdr:colOff>95250</xdr:colOff>
      <xdr:row>39</xdr:row>
      <xdr:rowOff>93980</xdr:rowOff>
    </xdr:to>
    <xdr:sp macro="" textlink="">
      <xdr:nvSpPr>
        <xdr:cNvPr id="402" name="楕円 401"/>
        <xdr:cNvSpPr/>
      </xdr:nvSpPr>
      <xdr:spPr>
        <a:xfrm>
          <a:off x="161290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104140</xdr:rowOff>
    </xdr:from>
    <xdr:ext cx="736600" cy="259080"/>
    <xdr:sp macro="" textlink="">
      <xdr:nvSpPr>
        <xdr:cNvPr id="403" name="テキスト ボックス 402"/>
        <xdr:cNvSpPr txBox="1"/>
      </xdr:nvSpPr>
      <xdr:spPr>
        <a:xfrm>
          <a:off x="15798800" y="6447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27305</xdr:rowOff>
    </xdr:from>
    <xdr:to xmlns:xdr="http://schemas.openxmlformats.org/drawingml/2006/spreadsheetDrawing">
      <xdr:col>73</xdr:col>
      <xdr:colOff>44450</xdr:colOff>
      <xdr:row>39</xdr:row>
      <xdr:rowOff>128905</xdr:rowOff>
    </xdr:to>
    <xdr:sp macro="" textlink="">
      <xdr:nvSpPr>
        <xdr:cNvPr id="404" name="楕円 403"/>
        <xdr:cNvSpPr/>
      </xdr:nvSpPr>
      <xdr:spPr>
        <a:xfrm>
          <a:off x="152400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139065</xdr:rowOff>
    </xdr:from>
    <xdr:ext cx="762000" cy="259080"/>
    <xdr:sp macro="" textlink="">
      <xdr:nvSpPr>
        <xdr:cNvPr id="405" name="テキスト ボックス 404"/>
        <xdr:cNvSpPr txBox="1"/>
      </xdr:nvSpPr>
      <xdr:spPr>
        <a:xfrm>
          <a:off x="14909800" y="648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40640</xdr:rowOff>
    </xdr:from>
    <xdr:to xmlns:xdr="http://schemas.openxmlformats.org/drawingml/2006/spreadsheetDrawing">
      <xdr:col>68</xdr:col>
      <xdr:colOff>203200</xdr:colOff>
      <xdr:row>39</xdr:row>
      <xdr:rowOff>142240</xdr:rowOff>
    </xdr:to>
    <xdr:sp macro="" textlink="">
      <xdr:nvSpPr>
        <xdr:cNvPr id="406" name="楕円 405"/>
        <xdr:cNvSpPr/>
      </xdr:nvSpPr>
      <xdr:spPr>
        <a:xfrm>
          <a:off x="143510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152400</xdr:rowOff>
    </xdr:from>
    <xdr:ext cx="762000" cy="259080"/>
    <xdr:sp macro="" textlink="">
      <xdr:nvSpPr>
        <xdr:cNvPr id="407" name="テキスト ボックス 406"/>
        <xdr:cNvSpPr txBox="1"/>
      </xdr:nvSpPr>
      <xdr:spPr>
        <a:xfrm>
          <a:off x="14020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40640</xdr:rowOff>
    </xdr:from>
    <xdr:to xmlns:xdr="http://schemas.openxmlformats.org/drawingml/2006/spreadsheetDrawing">
      <xdr:col>64</xdr:col>
      <xdr:colOff>152400</xdr:colOff>
      <xdr:row>39</xdr:row>
      <xdr:rowOff>142240</xdr:rowOff>
    </xdr:to>
    <xdr:sp macro="" textlink="">
      <xdr:nvSpPr>
        <xdr:cNvPr id="408" name="楕円 407"/>
        <xdr:cNvSpPr/>
      </xdr:nvSpPr>
      <xdr:spPr>
        <a:xfrm>
          <a:off x="134620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152400</xdr:rowOff>
    </xdr:from>
    <xdr:ext cx="762000" cy="259080"/>
    <xdr:sp macro="" textlink="">
      <xdr:nvSpPr>
        <xdr:cNvPr id="409" name="テキスト ボックス 408"/>
        <xdr:cNvSpPr txBox="1"/>
      </xdr:nvSpPr>
      <xdr:spPr>
        <a:xfrm>
          <a:off x="13131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地方税、各種交付金の増加等により財政調整基金を繰り入れることなく予算を執行することができ、充当可能基金等が増加し、４年連続で算定されなかった。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も、既存事業についてはゼロベースでその必要性を見直し、また新規事業については、将来にわたる財政負担を的確に見極めることとし、地方債についても、普通交付税の基準財政需要額への算入といった地方財政措置がなされるものを適切に選択することで、長期にわたって持続可能な財政運営に努める。</a:t>
          </a:r>
          <a:endParaRPr lang="ja-JP" altLang="ja-JP" sz="13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7" name="テキスト ボックス 426"/>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9" name="テキスト ボックス 428"/>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19685</xdr:rowOff>
    </xdr:to>
    <xdr:cxnSp macro="">
      <xdr:nvCxnSpPr>
        <xdr:cNvPr id="440" name="直線コネクタ 439"/>
        <xdr:cNvCxnSpPr/>
      </xdr:nvCxnSpPr>
      <xdr:spPr>
        <a:xfrm flipV="1">
          <a:off x="17018000" y="2313305"/>
          <a:ext cx="0" cy="1649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163195</xdr:rowOff>
    </xdr:from>
    <xdr:ext cx="762000" cy="259080"/>
    <xdr:sp macro="" textlink="">
      <xdr:nvSpPr>
        <xdr:cNvPr id="441" name="将来負担の状況最小値テキスト"/>
        <xdr:cNvSpPr txBox="1"/>
      </xdr:nvSpPr>
      <xdr:spPr>
        <a:xfrm>
          <a:off x="17106900" y="393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19685</xdr:rowOff>
    </xdr:from>
    <xdr:to xmlns:xdr="http://schemas.openxmlformats.org/drawingml/2006/spreadsheetDrawing">
      <xdr:col>81</xdr:col>
      <xdr:colOff>133350</xdr:colOff>
      <xdr:row>23</xdr:row>
      <xdr:rowOff>19685</xdr:rowOff>
    </xdr:to>
    <xdr:cxnSp macro="">
      <xdr:nvCxnSpPr>
        <xdr:cNvPr id="442" name="直線コネクタ 441"/>
        <xdr:cNvCxnSpPr/>
      </xdr:nvCxnSpPr>
      <xdr:spPr>
        <a:xfrm>
          <a:off x="16929100" y="396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24130</xdr:rowOff>
    </xdr:from>
    <xdr:ext cx="762000" cy="259080"/>
    <xdr:sp macro="" textlink="">
      <xdr:nvSpPr>
        <xdr:cNvPr id="445" name="将来負担の状況平均値テキスト"/>
        <xdr:cNvSpPr txBox="1"/>
      </xdr:nvSpPr>
      <xdr:spPr>
        <a:xfrm>
          <a:off x="17106900" y="2252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52070</xdr:rowOff>
    </xdr:from>
    <xdr:to xmlns:xdr="http://schemas.openxmlformats.org/drawingml/2006/spreadsheetDrawing">
      <xdr:col>81</xdr:col>
      <xdr:colOff>95250</xdr:colOff>
      <xdr:row>13</xdr:row>
      <xdr:rowOff>153670</xdr:rowOff>
    </xdr:to>
    <xdr:sp macro="" textlink="">
      <xdr:nvSpPr>
        <xdr:cNvPr id="446" name="フローチャート: 判断 445"/>
        <xdr:cNvSpPr/>
      </xdr:nvSpPr>
      <xdr:spPr>
        <a:xfrm>
          <a:off x="16967200" y="228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7" name="フローチャート: 判断 446"/>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48" name="テキスト ボックス 447"/>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40640</xdr:rowOff>
    </xdr:from>
    <xdr:to xmlns:xdr="http://schemas.openxmlformats.org/drawingml/2006/spreadsheetDrawing">
      <xdr:col>73</xdr:col>
      <xdr:colOff>44450</xdr:colOff>
      <xdr:row>14</xdr:row>
      <xdr:rowOff>141605</xdr:rowOff>
    </xdr:to>
    <xdr:sp macro="" textlink="">
      <xdr:nvSpPr>
        <xdr:cNvPr id="449" name="フローチャート: 判断 448"/>
        <xdr:cNvSpPr/>
      </xdr:nvSpPr>
      <xdr:spPr>
        <a:xfrm>
          <a:off x="15240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151765</xdr:rowOff>
    </xdr:from>
    <xdr:ext cx="762000" cy="259080"/>
    <xdr:sp macro="" textlink="">
      <xdr:nvSpPr>
        <xdr:cNvPr id="450" name="テキスト ボックス 449"/>
        <xdr:cNvSpPr txBox="1"/>
      </xdr:nvSpPr>
      <xdr:spPr>
        <a:xfrm>
          <a:off x="14909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95250</xdr:rowOff>
    </xdr:from>
    <xdr:to xmlns:xdr="http://schemas.openxmlformats.org/drawingml/2006/spreadsheetDrawing">
      <xdr:col>68</xdr:col>
      <xdr:colOff>203200</xdr:colOff>
      <xdr:row>15</xdr:row>
      <xdr:rowOff>25400</xdr:rowOff>
    </xdr:to>
    <xdr:sp macro="" textlink="">
      <xdr:nvSpPr>
        <xdr:cNvPr id="451" name="フローチャート: 判断 450"/>
        <xdr:cNvSpPr/>
      </xdr:nvSpPr>
      <xdr:spPr>
        <a:xfrm>
          <a:off x="14351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35560</xdr:rowOff>
    </xdr:from>
    <xdr:ext cx="762000" cy="259080"/>
    <xdr:sp macro="" textlink="">
      <xdr:nvSpPr>
        <xdr:cNvPr id="452" name="テキスト ボックス 451"/>
        <xdr:cNvSpPr txBox="1"/>
      </xdr:nvSpPr>
      <xdr:spPr>
        <a:xfrm>
          <a:off x="14020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71120</xdr:rowOff>
    </xdr:from>
    <xdr:to xmlns:xdr="http://schemas.openxmlformats.org/drawingml/2006/spreadsheetDrawing">
      <xdr:col>64</xdr:col>
      <xdr:colOff>152400</xdr:colOff>
      <xdr:row>15</xdr:row>
      <xdr:rowOff>1270</xdr:rowOff>
    </xdr:to>
    <xdr:sp macro="" textlink="">
      <xdr:nvSpPr>
        <xdr:cNvPr id="453" name="フローチャート: 判断 452"/>
        <xdr:cNvSpPr/>
      </xdr:nvSpPr>
      <xdr:spPr>
        <a:xfrm>
          <a:off x="13462000" y="247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157480</xdr:rowOff>
    </xdr:from>
    <xdr:ext cx="762000" cy="258445"/>
    <xdr:sp macro="" textlink="">
      <xdr:nvSpPr>
        <xdr:cNvPr id="454" name="テキスト ボックス 453"/>
        <xdr:cNvSpPr txBox="1"/>
      </xdr:nvSpPr>
      <xdr:spPr>
        <a:xfrm>
          <a:off x="13131800" y="255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121920</xdr:rowOff>
    </xdr:from>
    <xdr:to xmlns:xdr="http://schemas.openxmlformats.org/drawingml/2006/spreadsheetDrawing">
      <xdr:col>64</xdr:col>
      <xdr:colOff>152400</xdr:colOff>
      <xdr:row>14</xdr:row>
      <xdr:rowOff>52070</xdr:rowOff>
    </xdr:to>
    <xdr:sp macro="" textlink="">
      <xdr:nvSpPr>
        <xdr:cNvPr id="460" name="楕円 459"/>
        <xdr:cNvSpPr/>
      </xdr:nvSpPr>
      <xdr:spPr>
        <a:xfrm>
          <a:off x="13462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62230</xdr:rowOff>
    </xdr:from>
    <xdr:ext cx="762000" cy="259080"/>
    <xdr:sp macro="" textlink="">
      <xdr:nvSpPr>
        <xdr:cNvPr id="461" name="テキスト ボックス 460"/>
        <xdr:cNvSpPr txBox="1"/>
      </xdr:nvSpPr>
      <xdr:spPr>
        <a:xfrm>
          <a:off x="13131800" y="211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群馬県玉村町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35,980
34,737
25.78
13,229,133
12,276,810
905,620
7,751,475
9,627,668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a:t>
          </a:r>
          <a:r>
            <a:rPr kumimoji="1" lang="en-US" altLang="ja-JP" sz="1300">
              <a:latin typeface="ＭＳ Ｐゴシック"/>
              <a:ea typeface="ＭＳ Ｐゴシック"/>
            </a:rPr>
            <a:t>23.3%</a:t>
          </a:r>
          <a:r>
            <a:rPr kumimoji="1" lang="ja-JP" altLang="en-US" sz="1300">
              <a:latin typeface="ＭＳ Ｐゴシック"/>
              <a:ea typeface="ＭＳ Ｐゴシック"/>
            </a:rPr>
            <a:t>となった。児童館・保育所を直営方式により設置・運営していることで、経費が多額となっていることが課題である。</a:t>
          </a:r>
        </a:p>
        <a:p>
          <a:r>
            <a:rPr kumimoji="1" lang="ja-JP" altLang="en-US" sz="1300">
              <a:latin typeface="ＭＳ Ｐゴシック"/>
              <a:ea typeface="ＭＳ Ｐゴシック"/>
            </a:rPr>
            <a:t>　現在、町保有施設の統合や、民間にて実施可能な部分については、指定管理者制度の導入、業務委託等の推進に取り組んでおり、今後も職員の適正配置及び事務配分を検討し、人件費の適正水準の確保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168275</xdr:rowOff>
    </xdr:from>
    <xdr:to xmlns:xdr="http://schemas.openxmlformats.org/drawingml/2006/spreadsheetDrawing">
      <xdr:col>24</xdr:col>
      <xdr:colOff>25400</xdr:colOff>
      <xdr:row>40</xdr:row>
      <xdr:rowOff>135890</xdr:rowOff>
    </xdr:to>
    <xdr:cxnSp macro="">
      <xdr:nvCxnSpPr>
        <xdr:cNvPr id="59" name="直線コネクタ 58"/>
        <xdr:cNvCxnSpPr/>
      </xdr:nvCxnSpPr>
      <xdr:spPr>
        <a:xfrm flipV="1">
          <a:off x="4826000" y="59975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107950</xdr:rowOff>
    </xdr:from>
    <xdr:ext cx="762000" cy="259080"/>
    <xdr:sp macro="" textlink="">
      <xdr:nvSpPr>
        <xdr:cNvPr id="60" name="人件費最小値テキスト"/>
        <xdr:cNvSpPr txBox="1"/>
      </xdr:nvSpPr>
      <xdr:spPr>
        <a:xfrm>
          <a:off x="4914900" y="696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135890</xdr:rowOff>
    </xdr:from>
    <xdr:to xmlns:xdr="http://schemas.openxmlformats.org/drawingml/2006/spreadsheetDrawing">
      <xdr:col>24</xdr:col>
      <xdr:colOff>114300</xdr:colOff>
      <xdr:row>40</xdr:row>
      <xdr:rowOff>135890</xdr:rowOff>
    </xdr:to>
    <xdr:cxnSp macro="">
      <xdr:nvCxnSpPr>
        <xdr:cNvPr id="61" name="直線コネクタ 60"/>
        <xdr:cNvCxnSpPr/>
      </xdr:nvCxnSpPr>
      <xdr:spPr>
        <a:xfrm>
          <a:off x="4737100" y="699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83185</xdr:rowOff>
    </xdr:from>
    <xdr:ext cx="762000" cy="259080"/>
    <xdr:sp macro="" textlink="">
      <xdr:nvSpPr>
        <xdr:cNvPr id="62" name="人件費最大値テキスト"/>
        <xdr:cNvSpPr txBox="1"/>
      </xdr:nvSpPr>
      <xdr:spPr>
        <a:xfrm>
          <a:off x="491490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168275</xdr:rowOff>
    </xdr:from>
    <xdr:to xmlns:xdr="http://schemas.openxmlformats.org/drawingml/2006/spreadsheetDrawing">
      <xdr:col>24</xdr:col>
      <xdr:colOff>114300</xdr:colOff>
      <xdr:row>34</xdr:row>
      <xdr:rowOff>168275</xdr:rowOff>
    </xdr:to>
    <xdr:cxnSp macro="">
      <xdr:nvCxnSpPr>
        <xdr:cNvPr id="63" name="直線コネクタ 62"/>
        <xdr:cNvCxnSpPr/>
      </xdr:nvCxnSpPr>
      <xdr:spPr>
        <a:xfrm>
          <a:off x="4737100" y="59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163830</xdr:rowOff>
    </xdr:from>
    <xdr:to xmlns:xdr="http://schemas.openxmlformats.org/drawingml/2006/spreadsheetDrawing">
      <xdr:col>24</xdr:col>
      <xdr:colOff>25400</xdr:colOff>
      <xdr:row>37</xdr:row>
      <xdr:rowOff>10160</xdr:rowOff>
    </xdr:to>
    <xdr:cxnSp macro="">
      <xdr:nvCxnSpPr>
        <xdr:cNvPr id="64" name="直線コネクタ 63"/>
        <xdr:cNvCxnSpPr/>
      </xdr:nvCxnSpPr>
      <xdr:spPr>
        <a:xfrm flipV="1">
          <a:off x="3987800" y="63360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89535</xdr:rowOff>
    </xdr:from>
    <xdr:ext cx="762000" cy="258445"/>
    <xdr:sp macro="" textlink="">
      <xdr:nvSpPr>
        <xdr:cNvPr id="65" name="人件費平均値テキスト"/>
        <xdr:cNvSpPr txBox="1"/>
      </xdr:nvSpPr>
      <xdr:spPr>
        <a:xfrm>
          <a:off x="4914900" y="6261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117475</xdr:rowOff>
    </xdr:from>
    <xdr:to xmlns:xdr="http://schemas.openxmlformats.org/drawingml/2006/spreadsheetDrawing">
      <xdr:col>24</xdr:col>
      <xdr:colOff>76200</xdr:colOff>
      <xdr:row>37</xdr:row>
      <xdr:rowOff>47625</xdr:rowOff>
    </xdr:to>
    <xdr:sp macro="" textlink="">
      <xdr:nvSpPr>
        <xdr:cNvPr id="66" name="フローチャート: 判断 65"/>
        <xdr:cNvSpPr/>
      </xdr:nvSpPr>
      <xdr:spPr>
        <a:xfrm>
          <a:off x="4775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10160</xdr:rowOff>
    </xdr:from>
    <xdr:to xmlns:xdr="http://schemas.openxmlformats.org/drawingml/2006/spreadsheetDrawing">
      <xdr:col>19</xdr:col>
      <xdr:colOff>187325</xdr:colOff>
      <xdr:row>37</xdr:row>
      <xdr:rowOff>60960</xdr:rowOff>
    </xdr:to>
    <xdr:cxnSp macro="">
      <xdr:nvCxnSpPr>
        <xdr:cNvPr id="67" name="直線コネクタ 66"/>
        <xdr:cNvCxnSpPr/>
      </xdr:nvCxnSpPr>
      <xdr:spPr>
        <a:xfrm flipV="1">
          <a:off x="3098800" y="63538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30480</xdr:rowOff>
    </xdr:from>
    <xdr:ext cx="735965" cy="258445"/>
    <xdr:sp macro="" textlink="">
      <xdr:nvSpPr>
        <xdr:cNvPr id="69" name="テキスト ボックス 68"/>
        <xdr:cNvSpPr txBox="1"/>
      </xdr:nvSpPr>
      <xdr:spPr>
        <a:xfrm>
          <a:off x="3606800" y="60312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67310</xdr:rowOff>
    </xdr:from>
    <xdr:to xmlns:xdr="http://schemas.openxmlformats.org/drawingml/2006/spreadsheetDrawing">
      <xdr:col>15</xdr:col>
      <xdr:colOff>98425</xdr:colOff>
      <xdr:row>37</xdr:row>
      <xdr:rowOff>60960</xdr:rowOff>
    </xdr:to>
    <xdr:cxnSp macro="">
      <xdr:nvCxnSpPr>
        <xdr:cNvPr id="70" name="直線コネクタ 69"/>
        <xdr:cNvCxnSpPr/>
      </xdr:nvCxnSpPr>
      <xdr:spPr>
        <a:xfrm>
          <a:off x="2209800" y="623951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158750</xdr:rowOff>
    </xdr:from>
    <xdr:to xmlns:xdr="http://schemas.openxmlformats.org/drawingml/2006/spreadsheetDrawing">
      <xdr:col>15</xdr:col>
      <xdr:colOff>149225</xdr:colOff>
      <xdr:row>37</xdr:row>
      <xdr:rowOff>88900</xdr:rowOff>
    </xdr:to>
    <xdr:sp macro="" textlink="">
      <xdr:nvSpPr>
        <xdr:cNvPr id="71" name="フローチャート: 判断 70"/>
        <xdr:cNvSpPr/>
      </xdr:nvSpPr>
      <xdr:spPr>
        <a:xfrm>
          <a:off x="3048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99060</xdr:rowOff>
    </xdr:from>
    <xdr:ext cx="762000" cy="258445"/>
    <xdr:sp macro="" textlink="">
      <xdr:nvSpPr>
        <xdr:cNvPr id="72" name="テキスト ボックス 71"/>
        <xdr:cNvSpPr txBox="1"/>
      </xdr:nvSpPr>
      <xdr:spPr>
        <a:xfrm>
          <a:off x="2717800" y="6099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67310</xdr:rowOff>
    </xdr:from>
    <xdr:to xmlns:xdr="http://schemas.openxmlformats.org/drawingml/2006/spreadsheetDrawing">
      <xdr:col>11</xdr:col>
      <xdr:colOff>9525</xdr:colOff>
      <xdr:row>36</xdr:row>
      <xdr:rowOff>122555</xdr:rowOff>
    </xdr:to>
    <xdr:cxnSp macro="">
      <xdr:nvCxnSpPr>
        <xdr:cNvPr id="73" name="直線コネクタ 72"/>
        <xdr:cNvCxnSpPr/>
      </xdr:nvCxnSpPr>
      <xdr:spPr>
        <a:xfrm flipV="1">
          <a:off x="1320800" y="62395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85090</xdr:rowOff>
    </xdr:from>
    <xdr:to xmlns:xdr="http://schemas.openxmlformats.org/drawingml/2006/spreadsheetDrawing">
      <xdr:col>11</xdr:col>
      <xdr:colOff>60325</xdr:colOff>
      <xdr:row>37</xdr:row>
      <xdr:rowOff>15240</xdr:rowOff>
    </xdr:to>
    <xdr:sp macro="" textlink="">
      <xdr:nvSpPr>
        <xdr:cNvPr id="74" name="フローチャート: 判断 73"/>
        <xdr:cNvSpPr/>
      </xdr:nvSpPr>
      <xdr:spPr>
        <a:xfrm>
          <a:off x="2159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0</xdr:rowOff>
    </xdr:from>
    <xdr:ext cx="761365" cy="259080"/>
    <xdr:sp macro="" textlink="">
      <xdr:nvSpPr>
        <xdr:cNvPr id="75" name="テキスト ボックス 74"/>
        <xdr:cNvSpPr txBox="1"/>
      </xdr:nvSpPr>
      <xdr:spPr>
        <a:xfrm>
          <a:off x="1828800" y="634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xdr:rowOff>
    </xdr:from>
    <xdr:ext cx="761365" cy="259080"/>
    <xdr:sp macro="" textlink="">
      <xdr:nvSpPr>
        <xdr:cNvPr id="77" name="テキスト ボックス 76"/>
        <xdr:cNvSpPr txBox="1"/>
      </xdr:nvSpPr>
      <xdr:spPr>
        <a:xfrm>
          <a:off x="93980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83" name="楕円 82"/>
        <xdr:cNvSpPr/>
      </xdr:nvSpPr>
      <xdr:spPr>
        <a:xfrm>
          <a:off x="47752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129540</xdr:rowOff>
    </xdr:from>
    <xdr:ext cx="762000" cy="259080"/>
    <xdr:sp macro="" textlink="">
      <xdr:nvSpPr>
        <xdr:cNvPr id="84" name="人件費該当値テキスト"/>
        <xdr:cNvSpPr txBox="1"/>
      </xdr:nvSpPr>
      <xdr:spPr>
        <a:xfrm>
          <a:off x="4914900" y="613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130810</xdr:rowOff>
    </xdr:from>
    <xdr:to xmlns:xdr="http://schemas.openxmlformats.org/drawingml/2006/spreadsheetDrawing">
      <xdr:col>20</xdr:col>
      <xdr:colOff>38100</xdr:colOff>
      <xdr:row>37</xdr:row>
      <xdr:rowOff>60960</xdr:rowOff>
    </xdr:to>
    <xdr:sp macro="" textlink="">
      <xdr:nvSpPr>
        <xdr:cNvPr id="85" name="楕円 84"/>
        <xdr:cNvSpPr/>
      </xdr:nvSpPr>
      <xdr:spPr>
        <a:xfrm>
          <a:off x="3937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45720</xdr:rowOff>
    </xdr:from>
    <xdr:ext cx="735965" cy="259080"/>
    <xdr:sp macro="" textlink="">
      <xdr:nvSpPr>
        <xdr:cNvPr id="86" name="テキスト ボックス 85"/>
        <xdr:cNvSpPr txBox="1"/>
      </xdr:nvSpPr>
      <xdr:spPr>
        <a:xfrm>
          <a:off x="3606800" y="63893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10160</xdr:rowOff>
    </xdr:from>
    <xdr:to xmlns:xdr="http://schemas.openxmlformats.org/drawingml/2006/spreadsheetDrawing">
      <xdr:col>15</xdr:col>
      <xdr:colOff>149225</xdr:colOff>
      <xdr:row>37</xdr:row>
      <xdr:rowOff>111760</xdr:rowOff>
    </xdr:to>
    <xdr:sp macro="" textlink="">
      <xdr:nvSpPr>
        <xdr:cNvPr id="87" name="楕円 86"/>
        <xdr:cNvSpPr/>
      </xdr:nvSpPr>
      <xdr:spPr>
        <a:xfrm>
          <a:off x="3048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96520</xdr:rowOff>
    </xdr:from>
    <xdr:ext cx="762000" cy="259080"/>
    <xdr:sp macro="" textlink="">
      <xdr:nvSpPr>
        <xdr:cNvPr id="88" name="テキスト ボックス 87"/>
        <xdr:cNvSpPr txBox="1"/>
      </xdr:nvSpPr>
      <xdr:spPr>
        <a:xfrm>
          <a:off x="2717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16510</xdr:rowOff>
    </xdr:from>
    <xdr:to xmlns:xdr="http://schemas.openxmlformats.org/drawingml/2006/spreadsheetDrawing">
      <xdr:col>11</xdr:col>
      <xdr:colOff>60325</xdr:colOff>
      <xdr:row>36</xdr:row>
      <xdr:rowOff>118110</xdr:rowOff>
    </xdr:to>
    <xdr:sp macro="" textlink="">
      <xdr:nvSpPr>
        <xdr:cNvPr id="89" name="楕円 88"/>
        <xdr:cNvSpPr/>
      </xdr:nvSpPr>
      <xdr:spPr>
        <a:xfrm>
          <a:off x="2159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128270</xdr:rowOff>
    </xdr:from>
    <xdr:ext cx="761365" cy="259080"/>
    <xdr:sp macro="" textlink="">
      <xdr:nvSpPr>
        <xdr:cNvPr id="90" name="テキスト ボックス 89"/>
        <xdr:cNvSpPr txBox="1"/>
      </xdr:nvSpPr>
      <xdr:spPr>
        <a:xfrm>
          <a:off x="1828800" y="595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71755</xdr:rowOff>
    </xdr:from>
    <xdr:to xmlns:xdr="http://schemas.openxmlformats.org/drawingml/2006/spreadsheetDrawing">
      <xdr:col>6</xdr:col>
      <xdr:colOff>171450</xdr:colOff>
      <xdr:row>37</xdr:row>
      <xdr:rowOff>1905</xdr:rowOff>
    </xdr:to>
    <xdr:sp macro="" textlink="">
      <xdr:nvSpPr>
        <xdr:cNvPr id="91" name="楕円 90"/>
        <xdr:cNvSpPr/>
      </xdr:nvSpPr>
      <xdr:spPr>
        <a:xfrm>
          <a:off x="1270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12065</xdr:rowOff>
    </xdr:from>
    <xdr:ext cx="761365" cy="259080"/>
    <xdr:sp macro="" textlink="">
      <xdr:nvSpPr>
        <xdr:cNvPr id="92" name="テキスト ボックス 91"/>
        <xdr:cNvSpPr txBox="1"/>
      </xdr:nvSpPr>
      <xdr:spPr>
        <a:xfrm>
          <a:off x="939800"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物価高騰により、前年度に比べ</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加し、類似団体よりも高い状況が続いている。主にクリーンセンター管理事業等の費用が大きいほか、文化センター、社会体育館、保育所、児童館等保有する公共施設の維持管理経費が多額となっているためである。民間への業務委託の選定にあたっては、プロポーザルを行う等、より安価かつ住民サービスのより効率的な提供という視点で、委託費の圧縮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111760</xdr:rowOff>
    </xdr:from>
    <xdr:to xmlns:xdr="http://schemas.openxmlformats.org/drawingml/2006/spreadsheetDrawing">
      <xdr:col>82</xdr:col>
      <xdr:colOff>107950</xdr:colOff>
      <xdr:row>20</xdr:row>
      <xdr:rowOff>12700</xdr:rowOff>
    </xdr:to>
    <xdr:cxnSp macro="">
      <xdr:nvCxnSpPr>
        <xdr:cNvPr id="120" name="直線コネクタ 119"/>
        <xdr:cNvCxnSpPr/>
      </xdr:nvCxnSpPr>
      <xdr:spPr>
        <a:xfrm flipV="1">
          <a:off x="16510000" y="21691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156210</xdr:rowOff>
    </xdr:from>
    <xdr:ext cx="762000" cy="258445"/>
    <xdr:sp macro="" textlink="">
      <xdr:nvSpPr>
        <xdr:cNvPr id="121" name="物件費最小値テキスト"/>
        <xdr:cNvSpPr txBox="1"/>
      </xdr:nvSpPr>
      <xdr:spPr>
        <a:xfrm>
          <a:off x="16598900" y="341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12700</xdr:rowOff>
    </xdr:from>
    <xdr:to xmlns:xdr="http://schemas.openxmlformats.org/drawingml/2006/spreadsheetDrawing">
      <xdr:col>82</xdr:col>
      <xdr:colOff>196850</xdr:colOff>
      <xdr:row>20</xdr:row>
      <xdr:rowOff>12700</xdr:rowOff>
    </xdr:to>
    <xdr:cxnSp macro="">
      <xdr:nvCxnSpPr>
        <xdr:cNvPr id="122" name="直線コネクタ 121"/>
        <xdr:cNvCxnSpPr/>
      </xdr:nvCxnSpPr>
      <xdr:spPr>
        <a:xfrm>
          <a:off x="16421100" y="344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26670</xdr:rowOff>
    </xdr:from>
    <xdr:ext cx="762000" cy="259080"/>
    <xdr:sp macro="" textlink="">
      <xdr:nvSpPr>
        <xdr:cNvPr id="123" name="物件費最大値テキスト"/>
        <xdr:cNvSpPr txBox="1"/>
      </xdr:nvSpPr>
      <xdr:spPr>
        <a:xfrm>
          <a:off x="16598900" y="191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111760</xdr:rowOff>
    </xdr:from>
    <xdr:to xmlns:xdr="http://schemas.openxmlformats.org/drawingml/2006/spreadsheetDrawing">
      <xdr:col>82</xdr:col>
      <xdr:colOff>196850</xdr:colOff>
      <xdr:row>12</xdr:row>
      <xdr:rowOff>111760</xdr:rowOff>
    </xdr:to>
    <xdr:cxnSp macro="">
      <xdr:nvCxnSpPr>
        <xdr:cNvPr id="124" name="直線コネクタ 123"/>
        <xdr:cNvCxnSpPr/>
      </xdr:nvCxnSpPr>
      <xdr:spPr>
        <a:xfrm>
          <a:off x="16421100" y="216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5080</xdr:rowOff>
    </xdr:from>
    <xdr:to xmlns:xdr="http://schemas.openxmlformats.org/drawingml/2006/spreadsheetDrawing">
      <xdr:col>82</xdr:col>
      <xdr:colOff>107950</xdr:colOff>
      <xdr:row>18</xdr:row>
      <xdr:rowOff>81280</xdr:rowOff>
    </xdr:to>
    <xdr:cxnSp macro="">
      <xdr:nvCxnSpPr>
        <xdr:cNvPr id="125" name="直線コネクタ 124"/>
        <xdr:cNvCxnSpPr/>
      </xdr:nvCxnSpPr>
      <xdr:spPr>
        <a:xfrm>
          <a:off x="15671800" y="30911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134620</xdr:rowOff>
    </xdr:from>
    <xdr:ext cx="762000" cy="258445"/>
    <xdr:sp macro="" textlink="">
      <xdr:nvSpPr>
        <xdr:cNvPr id="126" name="物件費平均値テキスト"/>
        <xdr:cNvSpPr txBox="1"/>
      </xdr:nvSpPr>
      <xdr:spPr>
        <a:xfrm>
          <a:off x="16598900" y="25349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118110</xdr:rowOff>
    </xdr:from>
    <xdr:to xmlns:xdr="http://schemas.openxmlformats.org/drawingml/2006/spreadsheetDrawing">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5080</xdr:rowOff>
    </xdr:from>
    <xdr:to xmlns:xdr="http://schemas.openxmlformats.org/drawingml/2006/spreadsheetDrawing">
      <xdr:col>78</xdr:col>
      <xdr:colOff>69850</xdr:colOff>
      <xdr:row>18</xdr:row>
      <xdr:rowOff>111760</xdr:rowOff>
    </xdr:to>
    <xdr:cxnSp macro="">
      <xdr:nvCxnSpPr>
        <xdr:cNvPr id="128" name="直線コネクタ 127"/>
        <xdr:cNvCxnSpPr/>
      </xdr:nvCxnSpPr>
      <xdr:spPr>
        <a:xfrm flipV="1">
          <a:off x="14782800" y="30911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26670</xdr:rowOff>
    </xdr:from>
    <xdr:to xmlns:xdr="http://schemas.openxmlformats.org/drawingml/2006/spreadsheetDrawing">
      <xdr:col>78</xdr:col>
      <xdr:colOff>120650</xdr:colOff>
      <xdr:row>15</xdr:row>
      <xdr:rowOff>128270</xdr:rowOff>
    </xdr:to>
    <xdr:sp macro="" textlink="">
      <xdr:nvSpPr>
        <xdr:cNvPr id="129" name="フローチャート: 判断 128"/>
        <xdr:cNvSpPr/>
      </xdr:nvSpPr>
      <xdr:spPr>
        <a:xfrm>
          <a:off x="15621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138430</xdr:rowOff>
    </xdr:from>
    <xdr:ext cx="736600" cy="259080"/>
    <xdr:sp macro="" textlink="">
      <xdr:nvSpPr>
        <xdr:cNvPr id="130" name="テキスト ボックス 129"/>
        <xdr:cNvSpPr txBox="1"/>
      </xdr:nvSpPr>
      <xdr:spPr>
        <a:xfrm>
          <a:off x="15290800" y="2367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111760</xdr:rowOff>
    </xdr:from>
    <xdr:to xmlns:xdr="http://schemas.openxmlformats.org/drawingml/2006/spreadsheetDrawing">
      <xdr:col>73</xdr:col>
      <xdr:colOff>180975</xdr:colOff>
      <xdr:row>21</xdr:row>
      <xdr:rowOff>1270</xdr:rowOff>
    </xdr:to>
    <xdr:cxnSp macro="">
      <xdr:nvCxnSpPr>
        <xdr:cNvPr id="131" name="直線コネクタ 130"/>
        <xdr:cNvCxnSpPr/>
      </xdr:nvCxnSpPr>
      <xdr:spPr>
        <a:xfrm flipV="1">
          <a:off x="13893800" y="3197860"/>
          <a:ext cx="8890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80010</xdr:rowOff>
    </xdr:from>
    <xdr:to xmlns:xdr="http://schemas.openxmlformats.org/drawingml/2006/spreadsheetDrawing">
      <xdr:col>74</xdr:col>
      <xdr:colOff>31750</xdr:colOff>
      <xdr:row>16</xdr:row>
      <xdr:rowOff>10160</xdr:rowOff>
    </xdr:to>
    <xdr:sp macro="" textlink="">
      <xdr:nvSpPr>
        <xdr:cNvPr id="132" name="フローチャート: 判断 131"/>
        <xdr:cNvSpPr/>
      </xdr:nvSpPr>
      <xdr:spPr>
        <a:xfrm>
          <a:off x="14732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20320</xdr:rowOff>
    </xdr:from>
    <xdr:ext cx="762000" cy="258445"/>
    <xdr:sp macro="" textlink="">
      <xdr:nvSpPr>
        <xdr:cNvPr id="133" name="テキスト ボックス 132"/>
        <xdr:cNvSpPr txBox="1"/>
      </xdr:nvSpPr>
      <xdr:spPr>
        <a:xfrm>
          <a:off x="14401800" y="2420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127000</xdr:rowOff>
    </xdr:from>
    <xdr:to xmlns:xdr="http://schemas.openxmlformats.org/drawingml/2006/spreadsheetDrawing">
      <xdr:col>69</xdr:col>
      <xdr:colOff>92075</xdr:colOff>
      <xdr:row>21</xdr:row>
      <xdr:rowOff>1270</xdr:rowOff>
    </xdr:to>
    <xdr:cxnSp macro="">
      <xdr:nvCxnSpPr>
        <xdr:cNvPr id="134" name="直線コネクタ 133"/>
        <xdr:cNvCxnSpPr/>
      </xdr:nvCxnSpPr>
      <xdr:spPr>
        <a:xfrm>
          <a:off x="13004800" y="3556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15240</xdr:rowOff>
    </xdr:from>
    <xdr:to xmlns:xdr="http://schemas.openxmlformats.org/drawingml/2006/spreadsheetDrawing">
      <xdr:col>69</xdr:col>
      <xdr:colOff>142875</xdr:colOff>
      <xdr:row>16</xdr:row>
      <xdr:rowOff>116840</xdr:rowOff>
    </xdr:to>
    <xdr:sp macro="" textlink="">
      <xdr:nvSpPr>
        <xdr:cNvPr id="135" name="フローチャート: 判断 134"/>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127000</xdr:rowOff>
    </xdr:from>
    <xdr:ext cx="761365" cy="259080"/>
    <xdr:sp macro="" textlink="">
      <xdr:nvSpPr>
        <xdr:cNvPr id="136" name="テキスト ボックス 135"/>
        <xdr:cNvSpPr txBox="1"/>
      </xdr:nvSpPr>
      <xdr:spPr>
        <a:xfrm>
          <a:off x="13512800" y="2527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148590</xdr:rowOff>
    </xdr:from>
    <xdr:to xmlns:xdr="http://schemas.openxmlformats.org/drawingml/2006/spreadsheetDrawing">
      <xdr:col>65</xdr:col>
      <xdr:colOff>53975</xdr:colOff>
      <xdr:row>16</xdr:row>
      <xdr:rowOff>78740</xdr:rowOff>
    </xdr:to>
    <xdr:sp macro="" textlink="">
      <xdr:nvSpPr>
        <xdr:cNvPr id="137" name="フローチャート: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88900</xdr:rowOff>
    </xdr:from>
    <xdr:ext cx="762000" cy="258445"/>
    <xdr:sp macro="" textlink="">
      <xdr:nvSpPr>
        <xdr:cNvPr id="138" name="テキスト ボックス 137"/>
        <xdr:cNvSpPr txBox="1"/>
      </xdr:nvSpPr>
      <xdr:spPr>
        <a:xfrm>
          <a:off x="12623800" y="2489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30480</xdr:rowOff>
    </xdr:from>
    <xdr:to xmlns:xdr="http://schemas.openxmlformats.org/drawingml/2006/spreadsheetDrawing">
      <xdr:col>82</xdr:col>
      <xdr:colOff>158750</xdr:colOff>
      <xdr:row>18</xdr:row>
      <xdr:rowOff>132080</xdr:rowOff>
    </xdr:to>
    <xdr:sp macro="" textlink="">
      <xdr:nvSpPr>
        <xdr:cNvPr id="144" name="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2540</xdr:rowOff>
    </xdr:from>
    <xdr:ext cx="762000" cy="259080"/>
    <xdr:sp macro="" textlink="">
      <xdr:nvSpPr>
        <xdr:cNvPr id="145" name="物件費該当値テキスト"/>
        <xdr:cNvSpPr txBox="1"/>
      </xdr:nvSpPr>
      <xdr:spPr>
        <a:xfrm>
          <a:off x="165989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125730</xdr:rowOff>
    </xdr:from>
    <xdr:to xmlns:xdr="http://schemas.openxmlformats.org/drawingml/2006/spreadsheetDrawing">
      <xdr:col>78</xdr:col>
      <xdr:colOff>120650</xdr:colOff>
      <xdr:row>18</xdr:row>
      <xdr:rowOff>55880</xdr:rowOff>
    </xdr:to>
    <xdr:sp macro="" textlink="">
      <xdr:nvSpPr>
        <xdr:cNvPr id="146" name="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40640</xdr:rowOff>
    </xdr:from>
    <xdr:ext cx="736600" cy="258445"/>
    <xdr:sp macro="" textlink="">
      <xdr:nvSpPr>
        <xdr:cNvPr id="147" name="テキスト ボックス 146"/>
        <xdr:cNvSpPr txBox="1"/>
      </xdr:nvSpPr>
      <xdr:spPr>
        <a:xfrm>
          <a:off x="15290800" y="31267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60960</xdr:rowOff>
    </xdr:from>
    <xdr:to xmlns:xdr="http://schemas.openxmlformats.org/drawingml/2006/spreadsheetDrawing">
      <xdr:col>74</xdr:col>
      <xdr:colOff>31750</xdr:colOff>
      <xdr:row>18</xdr:row>
      <xdr:rowOff>162560</xdr:rowOff>
    </xdr:to>
    <xdr:sp macro="" textlink="">
      <xdr:nvSpPr>
        <xdr:cNvPr id="148" name="楕円 147"/>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147320</xdr:rowOff>
    </xdr:from>
    <xdr:ext cx="762000" cy="259080"/>
    <xdr:sp macro="" textlink="">
      <xdr:nvSpPr>
        <xdr:cNvPr id="149" name="テキスト ボックス 148"/>
        <xdr:cNvSpPr txBox="1"/>
      </xdr:nvSpPr>
      <xdr:spPr>
        <a:xfrm>
          <a:off x="14401800" y="323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121920</xdr:rowOff>
    </xdr:from>
    <xdr:to xmlns:xdr="http://schemas.openxmlformats.org/drawingml/2006/spreadsheetDrawing">
      <xdr:col>69</xdr:col>
      <xdr:colOff>142875</xdr:colOff>
      <xdr:row>21</xdr:row>
      <xdr:rowOff>52070</xdr:rowOff>
    </xdr:to>
    <xdr:sp macro="" textlink="">
      <xdr:nvSpPr>
        <xdr:cNvPr id="150" name="楕円 149"/>
        <xdr:cNvSpPr/>
      </xdr:nvSpPr>
      <xdr:spPr>
        <a:xfrm>
          <a:off x="13843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36830</xdr:rowOff>
    </xdr:from>
    <xdr:ext cx="761365" cy="259080"/>
    <xdr:sp macro="" textlink="">
      <xdr:nvSpPr>
        <xdr:cNvPr id="151" name="テキスト ボックス 150"/>
        <xdr:cNvSpPr txBox="1"/>
      </xdr:nvSpPr>
      <xdr:spPr>
        <a:xfrm>
          <a:off x="13512800" y="363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76200</xdr:rowOff>
    </xdr:from>
    <xdr:to xmlns:xdr="http://schemas.openxmlformats.org/drawingml/2006/spreadsheetDrawing">
      <xdr:col>65</xdr:col>
      <xdr:colOff>53975</xdr:colOff>
      <xdr:row>21</xdr:row>
      <xdr:rowOff>6350</xdr:rowOff>
    </xdr:to>
    <xdr:sp macro="" textlink="">
      <xdr:nvSpPr>
        <xdr:cNvPr id="152" name="楕円 151"/>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162560</xdr:rowOff>
    </xdr:from>
    <xdr:ext cx="762000" cy="259080"/>
    <xdr:sp macro="" textlink="">
      <xdr:nvSpPr>
        <xdr:cNvPr id="153" name="テキスト ボックス 152"/>
        <xdr:cNvSpPr txBox="1"/>
      </xdr:nvSpPr>
      <xdr:spPr>
        <a:xfrm>
          <a:off x="12623800" y="359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前年度と同様の</a:t>
          </a:r>
          <a:r>
            <a:rPr kumimoji="1" lang="en-US" altLang="ja-JP" sz="1300">
              <a:latin typeface="ＭＳ Ｐゴシック"/>
              <a:ea typeface="ＭＳ Ｐゴシック"/>
            </a:rPr>
            <a:t>8.0</a:t>
          </a:r>
          <a:r>
            <a:rPr kumimoji="1" lang="ja-JP" altLang="en-US" sz="1300">
              <a:latin typeface="ＭＳ Ｐゴシック"/>
              <a:ea typeface="ＭＳ Ｐゴシック"/>
            </a:rPr>
            <a:t>％となり、類似団体平均値より</a:t>
          </a:r>
          <a:r>
            <a:rPr kumimoji="1" lang="en-US" altLang="ja-JP" sz="1300">
              <a:latin typeface="ＭＳ Ｐゴシック"/>
              <a:ea typeface="ＭＳ Ｐゴシック"/>
            </a:rPr>
            <a:t>1.3</a:t>
          </a:r>
          <a:r>
            <a:rPr kumimoji="1" lang="ja-JP" altLang="en-US" sz="1300">
              <a:latin typeface="ＭＳ Ｐゴシック"/>
              <a:ea typeface="ＭＳ Ｐゴシック"/>
            </a:rPr>
            <a:t>ポイント低くなった。当町にあっては、人口が全国の趨勢と同様に減少傾向にあるとともに、少子高齢化も着実に進行していることから、今後、社会保障関連経費が増加することが必至である。</a:t>
          </a:r>
        </a:p>
        <a:p>
          <a:r>
            <a:rPr kumimoji="1" lang="ja-JP" altLang="en-US" sz="1300">
              <a:latin typeface="ＭＳ Ｐゴシック"/>
              <a:ea typeface="ＭＳ Ｐゴシック"/>
            </a:rPr>
            <a:t>　特に町単独の扶助費については、その効果と必要性を常に検証し、見直しを図ることによって、社会保障関連経費のさらなる抑制に努める。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9" name="テキスト ボックス 168"/>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1" name="テキスト ボックス 170"/>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3" name="テキスト ボックス 172"/>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5" name="テキスト ボックス 174"/>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7" name="テキスト ボックス 176"/>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9" name="テキスト ボックス 178"/>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60</xdr:row>
      <xdr:rowOff>143510</xdr:rowOff>
    </xdr:to>
    <xdr:cxnSp macro="">
      <xdr:nvCxnSpPr>
        <xdr:cNvPr id="183" name="直線コネクタ 182"/>
        <xdr:cNvCxnSpPr/>
      </xdr:nvCxnSpPr>
      <xdr:spPr>
        <a:xfrm flipV="1">
          <a:off x="4826000" y="907034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115570</xdr:rowOff>
    </xdr:from>
    <xdr:ext cx="762000" cy="259080"/>
    <xdr:sp macro="" textlink="">
      <xdr:nvSpPr>
        <xdr:cNvPr id="184" name="扶助費最小値テキスト"/>
        <xdr:cNvSpPr txBox="1"/>
      </xdr:nvSpPr>
      <xdr:spPr>
        <a:xfrm>
          <a:off x="4914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143510</xdr:rowOff>
    </xdr:from>
    <xdr:to xmlns:xdr="http://schemas.openxmlformats.org/drawingml/2006/spreadsheetDrawing">
      <xdr:col>24</xdr:col>
      <xdr:colOff>114300</xdr:colOff>
      <xdr:row>60</xdr:row>
      <xdr:rowOff>143510</xdr:rowOff>
    </xdr:to>
    <xdr:cxnSp macro="">
      <xdr:nvCxnSpPr>
        <xdr:cNvPr id="185" name="直線コネクタ 184"/>
        <xdr:cNvCxnSpPr/>
      </xdr:nvCxnSpPr>
      <xdr:spPr>
        <a:xfrm>
          <a:off x="4737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86"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87" name="直線コネクタ 186"/>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140335</xdr:rowOff>
    </xdr:from>
    <xdr:to xmlns:xdr="http://schemas.openxmlformats.org/drawingml/2006/spreadsheetDrawing">
      <xdr:col>24</xdr:col>
      <xdr:colOff>25400</xdr:colOff>
      <xdr:row>55</xdr:row>
      <xdr:rowOff>140335</xdr:rowOff>
    </xdr:to>
    <xdr:cxnSp macro="">
      <xdr:nvCxnSpPr>
        <xdr:cNvPr id="188" name="直線コネクタ 187"/>
        <xdr:cNvCxnSpPr/>
      </xdr:nvCxnSpPr>
      <xdr:spPr>
        <a:xfrm>
          <a:off x="3987800" y="95700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762000" cy="258445"/>
    <xdr:sp macro="" textlink="">
      <xdr:nvSpPr>
        <xdr:cNvPr id="189" name="扶助費平均値テキスト"/>
        <xdr:cNvSpPr txBox="1"/>
      </xdr:nvSpPr>
      <xdr:spPr>
        <a:xfrm>
          <a:off x="4914900" y="9632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190" name="フローチャート: 判断 189"/>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140335</xdr:rowOff>
    </xdr:from>
    <xdr:to xmlns:xdr="http://schemas.openxmlformats.org/drawingml/2006/spreadsheetDrawing">
      <xdr:col>19</xdr:col>
      <xdr:colOff>187325</xdr:colOff>
      <xdr:row>56</xdr:row>
      <xdr:rowOff>1905</xdr:rowOff>
    </xdr:to>
    <xdr:cxnSp macro="">
      <xdr:nvCxnSpPr>
        <xdr:cNvPr id="191" name="直線コネクタ 190"/>
        <xdr:cNvCxnSpPr/>
      </xdr:nvCxnSpPr>
      <xdr:spPr>
        <a:xfrm flipV="1">
          <a:off x="3098800" y="95700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2" name="フローチャート: 判断 191"/>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92075</xdr:rowOff>
    </xdr:from>
    <xdr:ext cx="735965" cy="259080"/>
    <xdr:sp macro="" textlink="">
      <xdr:nvSpPr>
        <xdr:cNvPr id="193" name="テキスト ボックス 192"/>
        <xdr:cNvSpPr txBox="1"/>
      </xdr:nvSpPr>
      <xdr:spPr>
        <a:xfrm>
          <a:off x="3606800" y="96932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1905</xdr:rowOff>
    </xdr:from>
    <xdr:to xmlns:xdr="http://schemas.openxmlformats.org/drawingml/2006/spreadsheetDrawing">
      <xdr:col>15</xdr:col>
      <xdr:colOff>98425</xdr:colOff>
      <xdr:row>56</xdr:row>
      <xdr:rowOff>56515</xdr:rowOff>
    </xdr:to>
    <xdr:cxnSp macro="">
      <xdr:nvCxnSpPr>
        <xdr:cNvPr id="194" name="直線コネクタ 193"/>
        <xdr:cNvCxnSpPr/>
      </xdr:nvCxnSpPr>
      <xdr:spPr>
        <a:xfrm flipV="1">
          <a:off x="2209800" y="96031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59690</xdr:rowOff>
    </xdr:from>
    <xdr:to xmlns:xdr="http://schemas.openxmlformats.org/drawingml/2006/spreadsheetDrawing">
      <xdr:col>15</xdr:col>
      <xdr:colOff>149225</xdr:colOff>
      <xdr:row>56</xdr:row>
      <xdr:rowOff>161290</xdr:rowOff>
    </xdr:to>
    <xdr:sp macro="" textlink="">
      <xdr:nvSpPr>
        <xdr:cNvPr id="195" name="フローチャート: 判断 194"/>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146050</xdr:rowOff>
    </xdr:from>
    <xdr:ext cx="762000" cy="258445"/>
    <xdr:sp macro="" textlink="">
      <xdr:nvSpPr>
        <xdr:cNvPr id="196" name="テキスト ボックス 195"/>
        <xdr:cNvSpPr txBox="1"/>
      </xdr:nvSpPr>
      <xdr:spPr>
        <a:xfrm>
          <a:off x="2717800" y="9747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56515</xdr:rowOff>
    </xdr:from>
    <xdr:to xmlns:xdr="http://schemas.openxmlformats.org/drawingml/2006/spreadsheetDrawing">
      <xdr:col>11</xdr:col>
      <xdr:colOff>9525</xdr:colOff>
      <xdr:row>56</xdr:row>
      <xdr:rowOff>67310</xdr:rowOff>
    </xdr:to>
    <xdr:cxnSp macro="">
      <xdr:nvCxnSpPr>
        <xdr:cNvPr id="197" name="直線コネクタ 196"/>
        <xdr:cNvCxnSpPr/>
      </xdr:nvCxnSpPr>
      <xdr:spPr>
        <a:xfrm flipV="1">
          <a:off x="1320800" y="9657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103505</xdr:rowOff>
    </xdr:from>
    <xdr:to xmlns:xdr="http://schemas.openxmlformats.org/drawingml/2006/spreadsheetDrawing">
      <xdr:col>11</xdr:col>
      <xdr:colOff>60325</xdr:colOff>
      <xdr:row>57</xdr:row>
      <xdr:rowOff>33655</xdr:rowOff>
    </xdr:to>
    <xdr:sp macro="" textlink="">
      <xdr:nvSpPr>
        <xdr:cNvPr id="198" name="フローチャート: 判断 197"/>
        <xdr:cNvSpPr/>
      </xdr:nvSpPr>
      <xdr:spPr>
        <a:xfrm>
          <a:off x="2159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18415</xdr:rowOff>
    </xdr:from>
    <xdr:ext cx="761365" cy="258445"/>
    <xdr:sp macro="" textlink="">
      <xdr:nvSpPr>
        <xdr:cNvPr id="199" name="テキスト ボックス 198"/>
        <xdr:cNvSpPr txBox="1"/>
      </xdr:nvSpPr>
      <xdr:spPr>
        <a:xfrm>
          <a:off x="18288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0" name="フローチャート: 判断 199"/>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61365" cy="258445"/>
    <xdr:sp macro="" textlink="">
      <xdr:nvSpPr>
        <xdr:cNvPr id="201" name="テキスト ボックス 200"/>
        <xdr:cNvSpPr txBox="1"/>
      </xdr:nvSpPr>
      <xdr:spPr>
        <a:xfrm>
          <a:off x="939800" y="974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89535</xdr:rowOff>
    </xdr:from>
    <xdr:to xmlns:xdr="http://schemas.openxmlformats.org/drawingml/2006/spreadsheetDrawing">
      <xdr:col>24</xdr:col>
      <xdr:colOff>76200</xdr:colOff>
      <xdr:row>56</xdr:row>
      <xdr:rowOff>19685</xdr:rowOff>
    </xdr:to>
    <xdr:sp macro="" textlink="">
      <xdr:nvSpPr>
        <xdr:cNvPr id="207" name="楕円 206"/>
        <xdr:cNvSpPr/>
      </xdr:nvSpPr>
      <xdr:spPr>
        <a:xfrm>
          <a:off x="47752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106045</xdr:rowOff>
    </xdr:from>
    <xdr:ext cx="762000" cy="259080"/>
    <xdr:sp macro="" textlink="">
      <xdr:nvSpPr>
        <xdr:cNvPr id="208" name="扶助費該当値テキスト"/>
        <xdr:cNvSpPr txBox="1"/>
      </xdr:nvSpPr>
      <xdr:spPr>
        <a:xfrm>
          <a:off x="49149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89535</xdr:rowOff>
    </xdr:from>
    <xdr:to xmlns:xdr="http://schemas.openxmlformats.org/drawingml/2006/spreadsheetDrawing">
      <xdr:col>20</xdr:col>
      <xdr:colOff>38100</xdr:colOff>
      <xdr:row>56</xdr:row>
      <xdr:rowOff>19685</xdr:rowOff>
    </xdr:to>
    <xdr:sp macro="" textlink="">
      <xdr:nvSpPr>
        <xdr:cNvPr id="209" name="楕円 208"/>
        <xdr:cNvSpPr/>
      </xdr:nvSpPr>
      <xdr:spPr>
        <a:xfrm>
          <a:off x="39370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29845</xdr:rowOff>
    </xdr:from>
    <xdr:ext cx="735965" cy="258445"/>
    <xdr:sp macro="" textlink="">
      <xdr:nvSpPr>
        <xdr:cNvPr id="210" name="テキスト ボックス 209"/>
        <xdr:cNvSpPr txBox="1"/>
      </xdr:nvSpPr>
      <xdr:spPr>
        <a:xfrm>
          <a:off x="3606800" y="92881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122555</xdr:rowOff>
    </xdr:from>
    <xdr:to xmlns:xdr="http://schemas.openxmlformats.org/drawingml/2006/spreadsheetDrawing">
      <xdr:col>15</xdr:col>
      <xdr:colOff>149225</xdr:colOff>
      <xdr:row>56</xdr:row>
      <xdr:rowOff>52705</xdr:rowOff>
    </xdr:to>
    <xdr:sp macro="" textlink="">
      <xdr:nvSpPr>
        <xdr:cNvPr id="211" name="楕円 210"/>
        <xdr:cNvSpPr/>
      </xdr:nvSpPr>
      <xdr:spPr>
        <a:xfrm>
          <a:off x="3048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63500</xdr:rowOff>
    </xdr:from>
    <xdr:ext cx="762000" cy="258445"/>
    <xdr:sp macro="" textlink="">
      <xdr:nvSpPr>
        <xdr:cNvPr id="212" name="テキスト ボックス 211"/>
        <xdr:cNvSpPr txBox="1"/>
      </xdr:nvSpPr>
      <xdr:spPr>
        <a:xfrm>
          <a:off x="2717800" y="932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6350</xdr:rowOff>
    </xdr:from>
    <xdr:to xmlns:xdr="http://schemas.openxmlformats.org/drawingml/2006/spreadsheetDrawing">
      <xdr:col>11</xdr:col>
      <xdr:colOff>60325</xdr:colOff>
      <xdr:row>56</xdr:row>
      <xdr:rowOff>107315</xdr:rowOff>
    </xdr:to>
    <xdr:sp macro="" textlink="">
      <xdr:nvSpPr>
        <xdr:cNvPr id="213" name="楕円 212"/>
        <xdr:cNvSpPr/>
      </xdr:nvSpPr>
      <xdr:spPr>
        <a:xfrm>
          <a:off x="2159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117475</xdr:rowOff>
    </xdr:from>
    <xdr:ext cx="761365" cy="259080"/>
    <xdr:sp macro="" textlink="">
      <xdr:nvSpPr>
        <xdr:cNvPr id="214" name="テキスト ボックス 213"/>
        <xdr:cNvSpPr txBox="1"/>
      </xdr:nvSpPr>
      <xdr:spPr>
        <a:xfrm>
          <a:off x="1828800" y="937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xdr:rowOff>
    </xdr:from>
    <xdr:to xmlns:xdr="http://schemas.openxmlformats.org/drawingml/2006/spreadsheetDrawing">
      <xdr:col>6</xdr:col>
      <xdr:colOff>171450</xdr:colOff>
      <xdr:row>56</xdr:row>
      <xdr:rowOff>118110</xdr:rowOff>
    </xdr:to>
    <xdr:sp macro="" textlink="">
      <xdr:nvSpPr>
        <xdr:cNvPr id="215" name="楕円 214"/>
        <xdr:cNvSpPr/>
      </xdr:nvSpPr>
      <xdr:spPr>
        <a:xfrm>
          <a:off x="1270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128270</xdr:rowOff>
    </xdr:from>
    <xdr:ext cx="761365" cy="259080"/>
    <xdr:sp macro="" textlink="">
      <xdr:nvSpPr>
        <xdr:cNvPr id="216" name="テキスト ボックス 215"/>
        <xdr:cNvSpPr txBox="1"/>
      </xdr:nvSpPr>
      <xdr:spPr>
        <a:xfrm>
          <a:off x="939800" y="9386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0.3</a:t>
          </a:r>
          <a:r>
            <a:rPr kumimoji="1" lang="ja-JP" altLang="en-US" sz="1300">
              <a:latin typeface="ＭＳ Ｐゴシック"/>
              <a:ea typeface="ＭＳ Ｐゴシック"/>
            </a:rPr>
            <a:t>ポイント悪化したものの、類似団体平均値を</a:t>
          </a:r>
          <a:r>
            <a:rPr kumimoji="1" lang="en-US" altLang="ja-JP" sz="1300">
              <a:latin typeface="ＭＳ Ｐゴシック"/>
              <a:ea typeface="ＭＳ Ｐゴシック"/>
            </a:rPr>
            <a:t>2.4</a:t>
          </a:r>
          <a:r>
            <a:rPr kumimoji="1" lang="ja-JP" altLang="en-US" sz="1300">
              <a:latin typeface="ＭＳ Ｐゴシック"/>
              <a:ea typeface="ＭＳ Ｐゴシック"/>
            </a:rPr>
            <a:t>ポイント下回った。主な要因は、国民健康保険特別会計、介護保険特別会計、後期高齢者医療特別会計に対する繰出金の増加によるものである。</a:t>
          </a:r>
        </a:p>
        <a:p>
          <a:r>
            <a:rPr kumimoji="1" lang="ja-JP" altLang="en-US" sz="1300">
              <a:latin typeface="ＭＳ Ｐゴシック"/>
              <a:ea typeface="ＭＳ Ｐゴシック"/>
            </a:rPr>
            <a:t>　特別会計への繰出金については、今後も保険料の適正化等の健全な財政運営に努め、税金を主な財源とする普通会計の負担の縮減に努める。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62</xdr:row>
      <xdr:rowOff>94615</xdr:rowOff>
    </xdr:to>
    <xdr:cxnSp macro="">
      <xdr:nvCxnSpPr>
        <xdr:cNvPr id="246" name="直線コネクタ 245"/>
        <xdr:cNvCxnSpPr/>
      </xdr:nvCxnSpPr>
      <xdr:spPr>
        <a:xfrm flipV="1">
          <a:off x="16510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66675</xdr:rowOff>
    </xdr:from>
    <xdr:ext cx="762000" cy="258445"/>
    <xdr:sp macro="" textlink="">
      <xdr:nvSpPr>
        <xdr:cNvPr id="247" name="その他最小値テキスト"/>
        <xdr:cNvSpPr txBox="1"/>
      </xdr:nvSpPr>
      <xdr:spPr>
        <a:xfrm>
          <a:off x="16598900" y="1069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94615</xdr:rowOff>
    </xdr:from>
    <xdr:to xmlns:xdr="http://schemas.openxmlformats.org/drawingml/2006/spreadsheetDrawing">
      <xdr:col>82</xdr:col>
      <xdr:colOff>196850</xdr:colOff>
      <xdr:row>62</xdr:row>
      <xdr:rowOff>94615</xdr:rowOff>
    </xdr:to>
    <xdr:cxnSp macro="">
      <xdr:nvCxnSpPr>
        <xdr:cNvPr id="248" name="直線コネクタ 247"/>
        <xdr:cNvCxnSpPr/>
      </xdr:nvCxnSpPr>
      <xdr:spPr>
        <a:xfrm>
          <a:off x="16421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71755</xdr:rowOff>
    </xdr:from>
    <xdr:ext cx="762000" cy="259080"/>
    <xdr:sp macro="" textlink="">
      <xdr:nvSpPr>
        <xdr:cNvPr id="249"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196850</xdr:colOff>
      <xdr:row>53</xdr:row>
      <xdr:rowOff>156845</xdr:rowOff>
    </xdr:to>
    <xdr:cxnSp macro="">
      <xdr:nvCxnSpPr>
        <xdr:cNvPr id="250" name="直線コネクタ 249"/>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53340</xdr:rowOff>
    </xdr:from>
    <xdr:to xmlns:xdr="http://schemas.openxmlformats.org/drawingml/2006/spreadsheetDrawing">
      <xdr:col>82</xdr:col>
      <xdr:colOff>107950</xdr:colOff>
      <xdr:row>55</xdr:row>
      <xdr:rowOff>86360</xdr:rowOff>
    </xdr:to>
    <xdr:cxnSp macro="">
      <xdr:nvCxnSpPr>
        <xdr:cNvPr id="251" name="直線コネクタ 250"/>
        <xdr:cNvCxnSpPr/>
      </xdr:nvCxnSpPr>
      <xdr:spPr>
        <a:xfrm>
          <a:off x="15671800" y="94830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97790</xdr:rowOff>
    </xdr:from>
    <xdr:ext cx="762000" cy="258445"/>
    <xdr:sp macro="" textlink="">
      <xdr:nvSpPr>
        <xdr:cNvPr id="252" name="その他平均値テキスト"/>
        <xdr:cNvSpPr txBox="1"/>
      </xdr:nvSpPr>
      <xdr:spPr>
        <a:xfrm>
          <a:off x="16598900" y="96989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53340</xdr:rowOff>
    </xdr:from>
    <xdr:to xmlns:xdr="http://schemas.openxmlformats.org/drawingml/2006/spreadsheetDrawing">
      <xdr:col>78</xdr:col>
      <xdr:colOff>69850</xdr:colOff>
      <xdr:row>55</xdr:row>
      <xdr:rowOff>86360</xdr:rowOff>
    </xdr:to>
    <xdr:cxnSp macro="">
      <xdr:nvCxnSpPr>
        <xdr:cNvPr id="254" name="直線コネクタ 253"/>
        <xdr:cNvCxnSpPr/>
      </xdr:nvCxnSpPr>
      <xdr:spPr>
        <a:xfrm flipV="1">
          <a:off x="14782800" y="9483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5" name="フローチャート: 判断 254"/>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146050</xdr:rowOff>
    </xdr:from>
    <xdr:ext cx="736600" cy="258445"/>
    <xdr:sp macro="" textlink="">
      <xdr:nvSpPr>
        <xdr:cNvPr id="256" name="テキスト ボックス 255"/>
        <xdr:cNvSpPr txBox="1"/>
      </xdr:nvSpPr>
      <xdr:spPr>
        <a:xfrm>
          <a:off x="15290800" y="9747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86360</xdr:rowOff>
    </xdr:from>
    <xdr:to xmlns:xdr="http://schemas.openxmlformats.org/drawingml/2006/spreadsheetDrawing">
      <xdr:col>73</xdr:col>
      <xdr:colOff>180975</xdr:colOff>
      <xdr:row>57</xdr:row>
      <xdr:rowOff>167640</xdr:rowOff>
    </xdr:to>
    <xdr:cxnSp macro="">
      <xdr:nvCxnSpPr>
        <xdr:cNvPr id="257" name="直線コネクタ 256"/>
        <xdr:cNvCxnSpPr/>
      </xdr:nvCxnSpPr>
      <xdr:spPr>
        <a:xfrm flipV="1">
          <a:off x="13893800" y="951611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58" name="フローチャート: 判断 257"/>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9080"/>
    <xdr:sp macro="" textlink="">
      <xdr:nvSpPr>
        <xdr:cNvPr id="259" name="テキスト ボックス 258"/>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102235</xdr:rowOff>
    </xdr:from>
    <xdr:to xmlns:xdr="http://schemas.openxmlformats.org/drawingml/2006/spreadsheetDrawing">
      <xdr:col>69</xdr:col>
      <xdr:colOff>92075</xdr:colOff>
      <xdr:row>57</xdr:row>
      <xdr:rowOff>167640</xdr:rowOff>
    </xdr:to>
    <xdr:cxnSp macro="">
      <xdr:nvCxnSpPr>
        <xdr:cNvPr id="260" name="直線コネクタ 259"/>
        <xdr:cNvCxnSpPr/>
      </xdr:nvCxnSpPr>
      <xdr:spPr>
        <a:xfrm>
          <a:off x="13004800" y="98748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61" name="フローチャート: 判断 260"/>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3175</xdr:rowOff>
    </xdr:from>
    <xdr:ext cx="761365" cy="259080"/>
    <xdr:sp macro="" textlink="">
      <xdr:nvSpPr>
        <xdr:cNvPr id="262" name="テキスト ボックス 261"/>
        <xdr:cNvSpPr txBox="1"/>
      </xdr:nvSpPr>
      <xdr:spPr>
        <a:xfrm>
          <a:off x="13512800" y="9604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127635</xdr:rowOff>
    </xdr:from>
    <xdr:to xmlns:xdr="http://schemas.openxmlformats.org/drawingml/2006/spreadsheetDrawing">
      <xdr:col>65</xdr:col>
      <xdr:colOff>53975</xdr:colOff>
      <xdr:row>58</xdr:row>
      <xdr:rowOff>57785</xdr:rowOff>
    </xdr:to>
    <xdr:sp macro="" textlink="">
      <xdr:nvSpPr>
        <xdr:cNvPr id="263" name="フローチャート: 判断 262"/>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42545</xdr:rowOff>
    </xdr:from>
    <xdr:ext cx="762000" cy="258445"/>
    <xdr:sp macro="" textlink="">
      <xdr:nvSpPr>
        <xdr:cNvPr id="264" name="テキスト ボックス 263"/>
        <xdr:cNvSpPr txBox="1"/>
      </xdr:nvSpPr>
      <xdr:spPr>
        <a:xfrm>
          <a:off x="12623800" y="9986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35560</xdr:rowOff>
    </xdr:from>
    <xdr:to xmlns:xdr="http://schemas.openxmlformats.org/drawingml/2006/spreadsheetDrawing">
      <xdr:col>82</xdr:col>
      <xdr:colOff>158750</xdr:colOff>
      <xdr:row>55</xdr:row>
      <xdr:rowOff>137160</xdr:rowOff>
    </xdr:to>
    <xdr:sp macro="" textlink="">
      <xdr:nvSpPr>
        <xdr:cNvPr id="270" name="楕円 269"/>
        <xdr:cNvSpPr/>
      </xdr:nvSpPr>
      <xdr:spPr>
        <a:xfrm>
          <a:off x="16459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52070</xdr:rowOff>
    </xdr:from>
    <xdr:ext cx="762000" cy="258445"/>
    <xdr:sp macro="" textlink="">
      <xdr:nvSpPr>
        <xdr:cNvPr id="271" name="その他該当値テキスト"/>
        <xdr:cNvSpPr txBox="1"/>
      </xdr:nvSpPr>
      <xdr:spPr>
        <a:xfrm>
          <a:off x="16598900" y="9310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2540</xdr:rowOff>
    </xdr:from>
    <xdr:to xmlns:xdr="http://schemas.openxmlformats.org/drawingml/2006/spreadsheetDrawing">
      <xdr:col>78</xdr:col>
      <xdr:colOff>120650</xdr:colOff>
      <xdr:row>55</xdr:row>
      <xdr:rowOff>104140</xdr:rowOff>
    </xdr:to>
    <xdr:sp macro="" textlink="">
      <xdr:nvSpPr>
        <xdr:cNvPr id="272" name="楕円 271"/>
        <xdr:cNvSpPr/>
      </xdr:nvSpPr>
      <xdr:spPr>
        <a:xfrm>
          <a:off x="15621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114300</xdr:rowOff>
    </xdr:from>
    <xdr:ext cx="736600" cy="259080"/>
    <xdr:sp macro="" textlink="">
      <xdr:nvSpPr>
        <xdr:cNvPr id="273" name="テキスト ボックス 272"/>
        <xdr:cNvSpPr txBox="1"/>
      </xdr:nvSpPr>
      <xdr:spPr>
        <a:xfrm>
          <a:off x="15290800" y="920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35560</xdr:rowOff>
    </xdr:from>
    <xdr:to xmlns:xdr="http://schemas.openxmlformats.org/drawingml/2006/spreadsheetDrawing">
      <xdr:col>74</xdr:col>
      <xdr:colOff>31750</xdr:colOff>
      <xdr:row>55</xdr:row>
      <xdr:rowOff>137160</xdr:rowOff>
    </xdr:to>
    <xdr:sp macro="" textlink="">
      <xdr:nvSpPr>
        <xdr:cNvPr id="274" name="楕円 273"/>
        <xdr:cNvSpPr/>
      </xdr:nvSpPr>
      <xdr:spPr>
        <a:xfrm>
          <a:off x="14732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147320</xdr:rowOff>
    </xdr:from>
    <xdr:ext cx="762000" cy="259080"/>
    <xdr:sp macro="" textlink="">
      <xdr:nvSpPr>
        <xdr:cNvPr id="275" name="テキスト ボックス 274"/>
        <xdr:cNvSpPr txBox="1"/>
      </xdr:nvSpPr>
      <xdr:spPr>
        <a:xfrm>
          <a:off x="14401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76" name="楕円 275"/>
        <xdr:cNvSpPr/>
      </xdr:nvSpPr>
      <xdr:spPr>
        <a:xfrm>
          <a:off x="13843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31750</xdr:rowOff>
    </xdr:from>
    <xdr:ext cx="761365" cy="258445"/>
    <xdr:sp macro="" textlink="">
      <xdr:nvSpPr>
        <xdr:cNvPr id="277" name="テキスト ボックス 276"/>
        <xdr:cNvSpPr txBox="1"/>
      </xdr:nvSpPr>
      <xdr:spPr>
        <a:xfrm>
          <a:off x="13512800" y="9975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52070</xdr:rowOff>
    </xdr:from>
    <xdr:to xmlns:xdr="http://schemas.openxmlformats.org/drawingml/2006/spreadsheetDrawing">
      <xdr:col>65</xdr:col>
      <xdr:colOff>53975</xdr:colOff>
      <xdr:row>57</xdr:row>
      <xdr:rowOff>153035</xdr:rowOff>
    </xdr:to>
    <xdr:sp macro="" textlink="">
      <xdr:nvSpPr>
        <xdr:cNvPr id="278" name="楕円 277"/>
        <xdr:cNvSpPr/>
      </xdr:nvSpPr>
      <xdr:spPr>
        <a:xfrm>
          <a:off x="12954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163195</xdr:rowOff>
    </xdr:from>
    <xdr:ext cx="762000" cy="259080"/>
    <xdr:sp macro="" textlink="">
      <xdr:nvSpPr>
        <xdr:cNvPr id="279" name="テキスト ボックス 278"/>
        <xdr:cNvSpPr txBox="1"/>
      </xdr:nvSpPr>
      <xdr:spPr>
        <a:xfrm>
          <a:off x="12623800" y="959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常備消防委託事業の減、医療介護従事者等慰労金給付事業の終了により、前年度に比べ</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ポイント減少し、引き続き類似団体平均値を下回る状況を維持している。</a:t>
          </a:r>
        </a:p>
        <a:p>
          <a:r>
            <a:rPr kumimoji="1" lang="ja-JP" altLang="en-US" sz="1300">
              <a:latin typeface="ＭＳ Ｐゴシック"/>
              <a:ea typeface="ＭＳ Ｐゴシック"/>
            </a:rPr>
            <a:t>　　今後も、各種団体等への単独補助金については、明確な基準を設け必要性の低い補助金は見直しや廃止を行う方針である。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76835</xdr:rowOff>
    </xdr:from>
    <xdr:to xmlns:xdr="http://schemas.openxmlformats.org/drawingml/2006/spreadsheetDrawing">
      <xdr:col>82</xdr:col>
      <xdr:colOff>107950</xdr:colOff>
      <xdr:row>40</xdr:row>
      <xdr:rowOff>3810</xdr:rowOff>
    </xdr:to>
    <xdr:cxnSp macro="">
      <xdr:nvCxnSpPr>
        <xdr:cNvPr id="304" name="直線コネクタ 303"/>
        <xdr:cNvCxnSpPr/>
      </xdr:nvCxnSpPr>
      <xdr:spPr>
        <a:xfrm flipV="1">
          <a:off x="16510000" y="5906135"/>
          <a:ext cx="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5"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6" name="直線コネクタ 305"/>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163195</xdr:rowOff>
    </xdr:from>
    <xdr:ext cx="762000" cy="259080"/>
    <xdr:sp macro="" textlink="">
      <xdr:nvSpPr>
        <xdr:cNvPr id="307" name="補助費等最大値テキスト"/>
        <xdr:cNvSpPr txBox="1"/>
      </xdr:nvSpPr>
      <xdr:spPr>
        <a:xfrm>
          <a:off x="16598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76835</xdr:rowOff>
    </xdr:from>
    <xdr:to xmlns:xdr="http://schemas.openxmlformats.org/drawingml/2006/spreadsheetDrawing">
      <xdr:col>82</xdr:col>
      <xdr:colOff>196850</xdr:colOff>
      <xdr:row>34</xdr:row>
      <xdr:rowOff>76835</xdr:rowOff>
    </xdr:to>
    <xdr:cxnSp macro="">
      <xdr:nvCxnSpPr>
        <xdr:cNvPr id="308" name="直線コネクタ 307"/>
        <xdr:cNvCxnSpPr/>
      </xdr:nvCxnSpPr>
      <xdr:spPr>
        <a:xfrm>
          <a:off x="16421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109220</xdr:rowOff>
    </xdr:from>
    <xdr:to xmlns:xdr="http://schemas.openxmlformats.org/drawingml/2006/spreadsheetDrawing">
      <xdr:col>82</xdr:col>
      <xdr:colOff>107950</xdr:colOff>
      <xdr:row>36</xdr:row>
      <xdr:rowOff>132080</xdr:rowOff>
    </xdr:to>
    <xdr:cxnSp macro="">
      <xdr:nvCxnSpPr>
        <xdr:cNvPr id="309" name="直線コネクタ 308"/>
        <xdr:cNvCxnSpPr/>
      </xdr:nvCxnSpPr>
      <xdr:spPr>
        <a:xfrm flipV="1">
          <a:off x="15671800" y="62814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310"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1" name="フローチャート: 判断 310"/>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132080</xdr:rowOff>
    </xdr:from>
    <xdr:to xmlns:xdr="http://schemas.openxmlformats.org/drawingml/2006/spreadsheetDrawing">
      <xdr:col>78</xdr:col>
      <xdr:colOff>69850</xdr:colOff>
      <xdr:row>36</xdr:row>
      <xdr:rowOff>140970</xdr:rowOff>
    </xdr:to>
    <xdr:cxnSp macro="">
      <xdr:nvCxnSpPr>
        <xdr:cNvPr id="312" name="直線コネクタ 311"/>
        <xdr:cNvCxnSpPr/>
      </xdr:nvCxnSpPr>
      <xdr:spPr>
        <a:xfrm flipV="1">
          <a:off x="14782800" y="63042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13" name="フローチャート: 判断 312"/>
        <xdr:cNvSpPr/>
      </xdr:nvSpPr>
      <xdr:spPr>
        <a:xfrm>
          <a:off x="15621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22860</xdr:rowOff>
    </xdr:from>
    <xdr:ext cx="736600" cy="259080"/>
    <xdr:sp macro="" textlink="">
      <xdr:nvSpPr>
        <xdr:cNvPr id="314" name="テキスト ボックス 313"/>
        <xdr:cNvSpPr txBox="1"/>
      </xdr:nvSpPr>
      <xdr:spPr>
        <a:xfrm>
          <a:off x="15290800" y="6366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21590</xdr:rowOff>
    </xdr:from>
    <xdr:to xmlns:xdr="http://schemas.openxmlformats.org/drawingml/2006/spreadsheetDrawing">
      <xdr:col>73</xdr:col>
      <xdr:colOff>180975</xdr:colOff>
      <xdr:row>36</xdr:row>
      <xdr:rowOff>140970</xdr:rowOff>
    </xdr:to>
    <xdr:cxnSp macro="">
      <xdr:nvCxnSpPr>
        <xdr:cNvPr id="315" name="直線コネクタ 314"/>
        <xdr:cNvCxnSpPr/>
      </xdr:nvCxnSpPr>
      <xdr:spPr>
        <a:xfrm>
          <a:off x="13893800" y="619379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7" name="テキスト ボックス 316"/>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21590</xdr:rowOff>
    </xdr:from>
    <xdr:to xmlns:xdr="http://schemas.openxmlformats.org/drawingml/2006/spreadsheetDrawing">
      <xdr:col>69</xdr:col>
      <xdr:colOff>92075</xdr:colOff>
      <xdr:row>36</xdr:row>
      <xdr:rowOff>31115</xdr:rowOff>
    </xdr:to>
    <xdr:cxnSp macro="">
      <xdr:nvCxnSpPr>
        <xdr:cNvPr id="318" name="直線コネクタ 317"/>
        <xdr:cNvCxnSpPr/>
      </xdr:nvCxnSpPr>
      <xdr:spPr>
        <a:xfrm flipV="1">
          <a:off x="13004800" y="61937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59690</xdr:rowOff>
    </xdr:from>
    <xdr:ext cx="761365" cy="259080"/>
    <xdr:sp macro="" textlink="">
      <xdr:nvSpPr>
        <xdr:cNvPr id="320" name="テキスト ボックス 319"/>
        <xdr:cNvSpPr txBox="1"/>
      </xdr:nvSpPr>
      <xdr:spPr>
        <a:xfrm>
          <a:off x="13512800"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21" name="フローチャート: 判断 320"/>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41275</xdr:rowOff>
    </xdr:from>
    <xdr:ext cx="762000" cy="258445"/>
    <xdr:sp macro="" textlink="">
      <xdr:nvSpPr>
        <xdr:cNvPr id="322" name="テキスト ボックス 321"/>
        <xdr:cNvSpPr txBox="1"/>
      </xdr:nvSpPr>
      <xdr:spPr>
        <a:xfrm>
          <a:off x="1262380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7" name="テキスト ボックス 32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28" name="楕円 327"/>
        <xdr:cNvSpPr/>
      </xdr:nvSpPr>
      <xdr:spPr>
        <a:xfrm>
          <a:off x="164592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74930</xdr:rowOff>
    </xdr:from>
    <xdr:ext cx="762000" cy="258445"/>
    <xdr:sp macro="" textlink="">
      <xdr:nvSpPr>
        <xdr:cNvPr id="329" name="補助費等該当値テキスト"/>
        <xdr:cNvSpPr txBox="1"/>
      </xdr:nvSpPr>
      <xdr:spPr>
        <a:xfrm>
          <a:off x="16598900" y="6075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30" name="楕円 329"/>
        <xdr:cNvSpPr/>
      </xdr:nvSpPr>
      <xdr:spPr>
        <a:xfrm>
          <a:off x="15621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58445"/>
    <xdr:sp macro="" textlink="">
      <xdr:nvSpPr>
        <xdr:cNvPr id="331" name="テキスト ボックス 330"/>
        <xdr:cNvSpPr txBox="1"/>
      </xdr:nvSpPr>
      <xdr:spPr>
        <a:xfrm>
          <a:off x="15290800" y="6021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32" name="楕円 331"/>
        <xdr:cNvSpPr/>
      </xdr:nvSpPr>
      <xdr:spPr>
        <a:xfrm>
          <a:off x="14732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8445"/>
    <xdr:sp macro="" textlink="">
      <xdr:nvSpPr>
        <xdr:cNvPr id="333" name="テキスト ボックス 332"/>
        <xdr:cNvSpPr txBox="1"/>
      </xdr:nvSpPr>
      <xdr:spPr>
        <a:xfrm>
          <a:off x="14401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142240</xdr:rowOff>
    </xdr:from>
    <xdr:to xmlns:xdr="http://schemas.openxmlformats.org/drawingml/2006/spreadsheetDrawing">
      <xdr:col>69</xdr:col>
      <xdr:colOff>142875</xdr:colOff>
      <xdr:row>36</xdr:row>
      <xdr:rowOff>72390</xdr:rowOff>
    </xdr:to>
    <xdr:sp macro="" textlink="">
      <xdr:nvSpPr>
        <xdr:cNvPr id="334" name="楕円 333"/>
        <xdr:cNvSpPr/>
      </xdr:nvSpPr>
      <xdr:spPr>
        <a:xfrm>
          <a:off x="13843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82550</xdr:rowOff>
    </xdr:from>
    <xdr:ext cx="761365" cy="259080"/>
    <xdr:sp macro="" textlink="">
      <xdr:nvSpPr>
        <xdr:cNvPr id="335" name="テキスト ボックス 334"/>
        <xdr:cNvSpPr txBox="1"/>
      </xdr:nvSpPr>
      <xdr:spPr>
        <a:xfrm>
          <a:off x="13512800" y="5911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36" name="楕円 335"/>
        <xdr:cNvSpPr/>
      </xdr:nvSpPr>
      <xdr:spPr>
        <a:xfrm>
          <a:off x="12954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92075</xdr:rowOff>
    </xdr:from>
    <xdr:ext cx="762000" cy="259080"/>
    <xdr:sp macro="" textlink="">
      <xdr:nvSpPr>
        <xdr:cNvPr id="337" name="テキスト ボックス 336"/>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平成</a:t>
          </a:r>
          <a:r>
            <a:rPr kumimoji="1" lang="en-US" altLang="ja-JP" sz="1200">
              <a:latin typeface="ＭＳ Ｐゴシック"/>
              <a:ea typeface="ＭＳ Ｐゴシック"/>
            </a:rPr>
            <a:t>30</a:t>
          </a:r>
          <a:r>
            <a:rPr kumimoji="1" lang="ja-JP" altLang="en-US" sz="1200">
              <a:latin typeface="ＭＳ Ｐゴシック"/>
              <a:ea typeface="ＭＳ Ｐゴシック"/>
            </a:rPr>
            <a:t>年度借入れの文化センター周辺土地区画整理事業・都市再生整備事業の元金償還が開始したものの、</a:t>
          </a:r>
          <a:r>
            <a:rPr kumimoji="1" lang="en-US" altLang="ja-JP" sz="1200">
              <a:latin typeface="ＭＳ Ｐゴシック"/>
              <a:ea typeface="ＭＳ Ｐゴシック"/>
            </a:rPr>
            <a:t>14</a:t>
          </a:r>
          <a:r>
            <a:rPr kumimoji="1" lang="ja-JP" altLang="en-US" sz="1200">
              <a:latin typeface="ＭＳ Ｐゴシック"/>
              <a:ea typeface="ＭＳ Ｐゴシック"/>
            </a:rPr>
            <a:t>年度借入れの臨時地方道整備事業（ふるさと農道）、</a:t>
          </a:r>
          <a:r>
            <a:rPr kumimoji="1" lang="en-US" altLang="ja-JP" sz="1200">
              <a:latin typeface="ＭＳ Ｐゴシック"/>
              <a:ea typeface="ＭＳ Ｐゴシック"/>
            </a:rPr>
            <a:t>23</a:t>
          </a:r>
          <a:r>
            <a:rPr kumimoji="1" lang="ja-JP" altLang="en-US" sz="1200">
              <a:latin typeface="ＭＳ Ｐゴシック"/>
              <a:ea typeface="ＭＳ Ｐゴシック"/>
            </a:rPr>
            <a:t>年度借入れのクリーンセンター長寿命化工事等の償還が終了したことにより、前年度に比べ</a:t>
          </a:r>
          <a:r>
            <a:rPr kumimoji="1" lang="en-US" altLang="ja-JP" sz="1200">
              <a:latin typeface="ＭＳ Ｐゴシック"/>
              <a:ea typeface="ＭＳ Ｐゴシック"/>
            </a:rPr>
            <a:t>0.4</a:t>
          </a:r>
          <a:r>
            <a:rPr kumimoji="1" lang="ja-JP" altLang="en-US" sz="1200">
              <a:latin typeface="ＭＳ Ｐゴシック"/>
              <a:ea typeface="ＭＳ Ｐゴシック"/>
            </a:rPr>
            <a:t>ポイント低下した。</a:t>
          </a:r>
        </a:p>
        <a:p>
          <a:r>
            <a:rPr kumimoji="1" lang="ja-JP" altLang="en-US" sz="1200">
              <a:latin typeface="ＭＳ Ｐゴシック"/>
              <a:ea typeface="ＭＳ Ｐゴシック"/>
            </a:rPr>
            <a:t>　今後も極力、町にとって有利な普通交付税の基準財政需要額への算入といった地方財政措置がなされる地方債を適切に選択することで、適正な公債費負担となるよう努める。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9" name="テキスト ボックス 34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1" name="テキスト ボックス 35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3" name="テキスト ボックス 352"/>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5" name="テキスト ボックス 354"/>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7" name="テキスト ボックス 356"/>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9" name="テキスト ボックス 358"/>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17780</xdr:rowOff>
    </xdr:from>
    <xdr:to xmlns:xdr="http://schemas.openxmlformats.org/drawingml/2006/spreadsheetDrawing">
      <xdr:col>24</xdr:col>
      <xdr:colOff>25400</xdr:colOff>
      <xdr:row>80</xdr:row>
      <xdr:rowOff>86360</xdr:rowOff>
    </xdr:to>
    <xdr:cxnSp macro="">
      <xdr:nvCxnSpPr>
        <xdr:cNvPr id="362" name="直線コネクタ 361"/>
        <xdr:cNvCxnSpPr/>
      </xdr:nvCxnSpPr>
      <xdr:spPr>
        <a:xfrm flipV="1">
          <a:off x="4826000" y="1270508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62000" cy="259080"/>
    <xdr:sp macro="" textlink="">
      <xdr:nvSpPr>
        <xdr:cNvPr id="363"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64" name="直線コネクタ 363"/>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103505</xdr:rowOff>
    </xdr:from>
    <xdr:ext cx="762000" cy="259080"/>
    <xdr:sp macro="" textlink="">
      <xdr:nvSpPr>
        <xdr:cNvPr id="365" name="公債費最大値テキスト"/>
        <xdr:cNvSpPr txBox="1"/>
      </xdr:nvSpPr>
      <xdr:spPr>
        <a:xfrm>
          <a:off x="4914900" y="1244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17780</xdr:rowOff>
    </xdr:from>
    <xdr:to xmlns:xdr="http://schemas.openxmlformats.org/drawingml/2006/spreadsheetDrawing">
      <xdr:col>24</xdr:col>
      <xdr:colOff>114300</xdr:colOff>
      <xdr:row>74</xdr:row>
      <xdr:rowOff>17780</xdr:rowOff>
    </xdr:to>
    <xdr:cxnSp macro="">
      <xdr:nvCxnSpPr>
        <xdr:cNvPr id="366" name="直線コネクタ 365"/>
        <xdr:cNvCxnSpPr/>
      </xdr:nvCxnSpPr>
      <xdr:spPr>
        <a:xfrm>
          <a:off x="4737100" y="1270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31115</xdr:rowOff>
    </xdr:from>
    <xdr:to xmlns:xdr="http://schemas.openxmlformats.org/drawingml/2006/spreadsheetDrawing">
      <xdr:col>24</xdr:col>
      <xdr:colOff>25400</xdr:colOff>
      <xdr:row>76</xdr:row>
      <xdr:rowOff>49530</xdr:rowOff>
    </xdr:to>
    <xdr:cxnSp macro="">
      <xdr:nvCxnSpPr>
        <xdr:cNvPr id="367" name="直線コネクタ 366"/>
        <xdr:cNvCxnSpPr/>
      </xdr:nvCxnSpPr>
      <xdr:spPr>
        <a:xfrm flipV="1">
          <a:off x="3987800" y="130613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80010</xdr:rowOff>
    </xdr:from>
    <xdr:ext cx="762000" cy="259080"/>
    <xdr:sp macro="" textlink="">
      <xdr:nvSpPr>
        <xdr:cNvPr id="368" name="公債費平均値テキスト"/>
        <xdr:cNvSpPr txBox="1"/>
      </xdr:nvSpPr>
      <xdr:spPr>
        <a:xfrm>
          <a:off x="491490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107950</xdr:rowOff>
    </xdr:from>
    <xdr:to xmlns:xdr="http://schemas.openxmlformats.org/drawingml/2006/spreadsheetDrawing">
      <xdr:col>24</xdr:col>
      <xdr:colOff>76200</xdr:colOff>
      <xdr:row>77</xdr:row>
      <xdr:rowOff>38100</xdr:rowOff>
    </xdr:to>
    <xdr:sp macro="" textlink="">
      <xdr:nvSpPr>
        <xdr:cNvPr id="369" name="フローチャート: 判断 368"/>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49530</xdr:rowOff>
    </xdr:from>
    <xdr:to xmlns:xdr="http://schemas.openxmlformats.org/drawingml/2006/spreadsheetDrawing">
      <xdr:col>19</xdr:col>
      <xdr:colOff>187325</xdr:colOff>
      <xdr:row>76</xdr:row>
      <xdr:rowOff>90170</xdr:rowOff>
    </xdr:to>
    <xdr:cxnSp macro="">
      <xdr:nvCxnSpPr>
        <xdr:cNvPr id="370" name="直線コネクタ 369"/>
        <xdr:cNvCxnSpPr/>
      </xdr:nvCxnSpPr>
      <xdr:spPr>
        <a:xfrm flipV="1">
          <a:off x="3098800" y="130797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80645</xdr:rowOff>
    </xdr:from>
    <xdr:to xmlns:xdr="http://schemas.openxmlformats.org/drawingml/2006/spreadsheetDrawing">
      <xdr:col>20</xdr:col>
      <xdr:colOff>38100</xdr:colOff>
      <xdr:row>77</xdr:row>
      <xdr:rowOff>10795</xdr:rowOff>
    </xdr:to>
    <xdr:sp macro="" textlink="">
      <xdr:nvSpPr>
        <xdr:cNvPr id="371" name="フローチャート: 判断 370"/>
        <xdr:cNvSpPr/>
      </xdr:nvSpPr>
      <xdr:spPr>
        <a:xfrm>
          <a:off x="3937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167005</xdr:rowOff>
    </xdr:from>
    <xdr:ext cx="735965" cy="258445"/>
    <xdr:sp macro="" textlink="">
      <xdr:nvSpPr>
        <xdr:cNvPr id="372" name="テキスト ボックス 371"/>
        <xdr:cNvSpPr txBox="1"/>
      </xdr:nvSpPr>
      <xdr:spPr>
        <a:xfrm>
          <a:off x="3606800" y="131972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90170</xdr:rowOff>
    </xdr:from>
    <xdr:to xmlns:xdr="http://schemas.openxmlformats.org/drawingml/2006/spreadsheetDrawing">
      <xdr:col>15</xdr:col>
      <xdr:colOff>98425</xdr:colOff>
      <xdr:row>76</xdr:row>
      <xdr:rowOff>109220</xdr:rowOff>
    </xdr:to>
    <xdr:cxnSp macro="">
      <xdr:nvCxnSpPr>
        <xdr:cNvPr id="373" name="直線コネクタ 372"/>
        <xdr:cNvCxnSpPr/>
      </xdr:nvCxnSpPr>
      <xdr:spPr>
        <a:xfrm flipV="1">
          <a:off x="2209800" y="131203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113030</xdr:rowOff>
    </xdr:from>
    <xdr:to xmlns:xdr="http://schemas.openxmlformats.org/drawingml/2006/spreadsheetDrawing">
      <xdr:col>15</xdr:col>
      <xdr:colOff>149225</xdr:colOff>
      <xdr:row>77</xdr:row>
      <xdr:rowOff>43180</xdr:rowOff>
    </xdr:to>
    <xdr:sp macro="" textlink="">
      <xdr:nvSpPr>
        <xdr:cNvPr id="374" name="フローチャート: 判断 373"/>
        <xdr:cNvSpPr/>
      </xdr:nvSpPr>
      <xdr:spPr>
        <a:xfrm>
          <a:off x="3048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27940</xdr:rowOff>
    </xdr:from>
    <xdr:ext cx="762000" cy="259080"/>
    <xdr:sp macro="" textlink="">
      <xdr:nvSpPr>
        <xdr:cNvPr id="375" name="テキスト ボックス 374"/>
        <xdr:cNvSpPr txBox="1"/>
      </xdr:nvSpPr>
      <xdr:spPr>
        <a:xfrm>
          <a:off x="2717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109220</xdr:rowOff>
    </xdr:from>
    <xdr:to xmlns:xdr="http://schemas.openxmlformats.org/drawingml/2006/spreadsheetDrawing">
      <xdr:col>11</xdr:col>
      <xdr:colOff>9525</xdr:colOff>
      <xdr:row>76</xdr:row>
      <xdr:rowOff>154940</xdr:rowOff>
    </xdr:to>
    <xdr:cxnSp macro="">
      <xdr:nvCxnSpPr>
        <xdr:cNvPr id="376" name="直線コネクタ 375"/>
        <xdr:cNvCxnSpPr/>
      </xdr:nvCxnSpPr>
      <xdr:spPr>
        <a:xfrm flipV="1">
          <a:off x="1320800" y="13139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77" name="フローチャート: 判断 376"/>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36830</xdr:rowOff>
    </xdr:from>
    <xdr:ext cx="761365" cy="259080"/>
    <xdr:sp macro="" textlink="">
      <xdr:nvSpPr>
        <xdr:cNvPr id="378" name="テキスト ボックス 377"/>
        <xdr:cNvSpPr txBox="1"/>
      </xdr:nvSpPr>
      <xdr:spPr>
        <a:xfrm>
          <a:off x="1828800" y="1323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79" name="フローチャート: 判断 378"/>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45720</xdr:rowOff>
    </xdr:from>
    <xdr:ext cx="761365" cy="259080"/>
    <xdr:sp macro="" textlink="">
      <xdr:nvSpPr>
        <xdr:cNvPr id="380" name="テキスト ボックス 379"/>
        <xdr:cNvSpPr txBox="1"/>
      </xdr:nvSpPr>
      <xdr:spPr>
        <a:xfrm>
          <a:off x="939800" y="13247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3" name="テキスト ボックス 38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151765</xdr:rowOff>
    </xdr:from>
    <xdr:to xmlns:xdr="http://schemas.openxmlformats.org/drawingml/2006/spreadsheetDrawing">
      <xdr:col>24</xdr:col>
      <xdr:colOff>76200</xdr:colOff>
      <xdr:row>76</xdr:row>
      <xdr:rowOff>81915</xdr:rowOff>
    </xdr:to>
    <xdr:sp macro="" textlink="">
      <xdr:nvSpPr>
        <xdr:cNvPr id="386" name="楕円 385"/>
        <xdr:cNvSpPr/>
      </xdr:nvSpPr>
      <xdr:spPr>
        <a:xfrm>
          <a:off x="47752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168275</xdr:rowOff>
    </xdr:from>
    <xdr:ext cx="762000" cy="258445"/>
    <xdr:sp macro="" textlink="">
      <xdr:nvSpPr>
        <xdr:cNvPr id="387" name="公債費該当値テキスト"/>
        <xdr:cNvSpPr txBox="1"/>
      </xdr:nvSpPr>
      <xdr:spPr>
        <a:xfrm>
          <a:off x="4914900" y="1285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170180</xdr:rowOff>
    </xdr:from>
    <xdr:to xmlns:xdr="http://schemas.openxmlformats.org/drawingml/2006/spreadsheetDrawing">
      <xdr:col>20</xdr:col>
      <xdr:colOff>38100</xdr:colOff>
      <xdr:row>76</xdr:row>
      <xdr:rowOff>100330</xdr:rowOff>
    </xdr:to>
    <xdr:sp macro="" textlink="">
      <xdr:nvSpPr>
        <xdr:cNvPr id="388" name="楕円 387"/>
        <xdr:cNvSpPr/>
      </xdr:nvSpPr>
      <xdr:spPr>
        <a:xfrm>
          <a:off x="39370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110490</xdr:rowOff>
    </xdr:from>
    <xdr:ext cx="735965" cy="258445"/>
    <xdr:sp macro="" textlink="">
      <xdr:nvSpPr>
        <xdr:cNvPr id="389" name="テキスト ボックス 388"/>
        <xdr:cNvSpPr txBox="1"/>
      </xdr:nvSpPr>
      <xdr:spPr>
        <a:xfrm>
          <a:off x="3606800" y="127977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39370</xdr:rowOff>
    </xdr:from>
    <xdr:to xmlns:xdr="http://schemas.openxmlformats.org/drawingml/2006/spreadsheetDrawing">
      <xdr:col>15</xdr:col>
      <xdr:colOff>149225</xdr:colOff>
      <xdr:row>76</xdr:row>
      <xdr:rowOff>140970</xdr:rowOff>
    </xdr:to>
    <xdr:sp macro="" textlink="">
      <xdr:nvSpPr>
        <xdr:cNvPr id="390" name="楕円 389"/>
        <xdr:cNvSpPr/>
      </xdr:nvSpPr>
      <xdr:spPr>
        <a:xfrm>
          <a:off x="30480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151130</xdr:rowOff>
    </xdr:from>
    <xdr:ext cx="762000" cy="259080"/>
    <xdr:sp macro="" textlink="">
      <xdr:nvSpPr>
        <xdr:cNvPr id="391" name="テキスト ボックス 390"/>
        <xdr:cNvSpPr txBox="1"/>
      </xdr:nvSpPr>
      <xdr:spPr>
        <a:xfrm>
          <a:off x="2717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57785</xdr:rowOff>
    </xdr:from>
    <xdr:to xmlns:xdr="http://schemas.openxmlformats.org/drawingml/2006/spreadsheetDrawing">
      <xdr:col>11</xdr:col>
      <xdr:colOff>60325</xdr:colOff>
      <xdr:row>76</xdr:row>
      <xdr:rowOff>159385</xdr:rowOff>
    </xdr:to>
    <xdr:sp macro="" textlink="">
      <xdr:nvSpPr>
        <xdr:cNvPr id="392" name="楕円 391"/>
        <xdr:cNvSpPr/>
      </xdr:nvSpPr>
      <xdr:spPr>
        <a:xfrm>
          <a:off x="2159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169545</xdr:rowOff>
    </xdr:from>
    <xdr:ext cx="761365" cy="258445"/>
    <xdr:sp macro="" textlink="">
      <xdr:nvSpPr>
        <xdr:cNvPr id="393" name="テキスト ボックス 392"/>
        <xdr:cNvSpPr txBox="1"/>
      </xdr:nvSpPr>
      <xdr:spPr>
        <a:xfrm>
          <a:off x="1828800" y="12856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103505</xdr:rowOff>
    </xdr:from>
    <xdr:to xmlns:xdr="http://schemas.openxmlformats.org/drawingml/2006/spreadsheetDrawing">
      <xdr:col>6</xdr:col>
      <xdr:colOff>171450</xdr:colOff>
      <xdr:row>77</xdr:row>
      <xdr:rowOff>33655</xdr:rowOff>
    </xdr:to>
    <xdr:sp macro="" textlink="">
      <xdr:nvSpPr>
        <xdr:cNvPr id="394" name="楕円 393"/>
        <xdr:cNvSpPr/>
      </xdr:nvSpPr>
      <xdr:spPr>
        <a:xfrm>
          <a:off x="12700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43815</xdr:rowOff>
    </xdr:from>
    <xdr:ext cx="761365" cy="258445"/>
    <xdr:sp macro="" textlink="">
      <xdr:nvSpPr>
        <xdr:cNvPr id="395" name="テキスト ボックス 394"/>
        <xdr:cNvSpPr txBox="1"/>
      </xdr:nvSpPr>
      <xdr:spPr>
        <a:xfrm>
          <a:off x="939800" y="1290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公債費以外の経常収支比率は、前年度に比べ</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ポイント上昇し</a:t>
          </a:r>
          <a:r>
            <a:rPr kumimoji="1" lang="en-US" altLang="ja-JP" sz="1300">
              <a:latin typeface="ＭＳ Ｐゴシック"/>
              <a:ea typeface="ＭＳ Ｐゴシック"/>
            </a:rPr>
            <a:t>76.3</a:t>
          </a:r>
          <a:r>
            <a:rPr kumimoji="1" lang="ja-JP" altLang="en-US" sz="1300">
              <a:latin typeface="ＭＳ Ｐゴシック"/>
              <a:ea typeface="ＭＳ Ｐゴシック"/>
            </a:rPr>
            <a:t>％となり、類似団体平均値</a:t>
          </a:r>
          <a:r>
            <a:rPr kumimoji="1" lang="en-US" altLang="ja-JP" sz="1300">
              <a:latin typeface="ＭＳ Ｐゴシック"/>
              <a:ea typeface="ＭＳ Ｐゴシック"/>
            </a:rPr>
            <a:t>76.1</a:t>
          </a:r>
          <a:r>
            <a:rPr kumimoji="1" lang="ja-JP" altLang="en-US" sz="1300">
              <a:latin typeface="ＭＳ Ｐゴシック"/>
              <a:ea typeface="ＭＳ Ｐゴシック"/>
            </a:rPr>
            <a:t>％と比べると高い結果となった。　</a:t>
          </a:r>
        </a:p>
        <a:p>
          <a:r>
            <a:rPr kumimoji="1" lang="ja-JP" altLang="en-US" sz="1300">
              <a:latin typeface="ＭＳ Ｐゴシック"/>
              <a:ea typeface="ＭＳ Ｐゴシック"/>
            </a:rPr>
            <a:t>　引き続き、経常的経費の抑制に努めるとともに、企業誘致、人口減少対策による安定的な自主財源の確保に努めていく。</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7" name="テキスト ボックス 40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9" name="テキスト ボックス 40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0" name="直線コネクタ 40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1" name="テキスト ボックス 410"/>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2" name="直線コネクタ 41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3" name="テキスト ボックス 412"/>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5" name="テキスト ボックス 41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6" name="直線コネクタ 41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7" name="テキスト ボックス 416"/>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8" name="直線コネクタ 41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9" name="テキスト ボックス 418"/>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24130</xdr:rowOff>
    </xdr:from>
    <xdr:to xmlns:xdr="http://schemas.openxmlformats.org/drawingml/2006/spreadsheetDrawing">
      <xdr:col>82</xdr:col>
      <xdr:colOff>107950</xdr:colOff>
      <xdr:row>81</xdr:row>
      <xdr:rowOff>58420</xdr:rowOff>
    </xdr:to>
    <xdr:cxnSp macro="">
      <xdr:nvCxnSpPr>
        <xdr:cNvPr id="423" name="直線コネクタ 422"/>
        <xdr:cNvCxnSpPr/>
      </xdr:nvCxnSpPr>
      <xdr:spPr>
        <a:xfrm flipV="1">
          <a:off x="16510000" y="127114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30480</xdr:rowOff>
    </xdr:from>
    <xdr:ext cx="762000" cy="258445"/>
    <xdr:sp macro="" textlink="">
      <xdr:nvSpPr>
        <xdr:cNvPr id="424" name="公債費以外最小値テキスト"/>
        <xdr:cNvSpPr txBox="1"/>
      </xdr:nvSpPr>
      <xdr:spPr>
        <a:xfrm>
          <a:off x="16598900" y="13917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58420</xdr:rowOff>
    </xdr:from>
    <xdr:to xmlns:xdr="http://schemas.openxmlformats.org/drawingml/2006/spreadsheetDrawing">
      <xdr:col>82</xdr:col>
      <xdr:colOff>196850</xdr:colOff>
      <xdr:row>81</xdr:row>
      <xdr:rowOff>58420</xdr:rowOff>
    </xdr:to>
    <xdr:cxnSp macro="">
      <xdr:nvCxnSpPr>
        <xdr:cNvPr id="425" name="直線コネクタ 424"/>
        <xdr:cNvCxnSpPr/>
      </xdr:nvCxnSpPr>
      <xdr:spPr>
        <a:xfrm>
          <a:off x="16421100" y="1394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110490</xdr:rowOff>
    </xdr:from>
    <xdr:ext cx="762000" cy="258445"/>
    <xdr:sp macro="" textlink="">
      <xdr:nvSpPr>
        <xdr:cNvPr id="426" name="公債費以外最大値テキスト"/>
        <xdr:cNvSpPr txBox="1"/>
      </xdr:nvSpPr>
      <xdr:spPr>
        <a:xfrm>
          <a:off x="16598900" y="12454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24130</xdr:rowOff>
    </xdr:from>
    <xdr:to xmlns:xdr="http://schemas.openxmlformats.org/drawingml/2006/spreadsheetDrawing">
      <xdr:col>82</xdr:col>
      <xdr:colOff>196850</xdr:colOff>
      <xdr:row>74</xdr:row>
      <xdr:rowOff>24130</xdr:rowOff>
    </xdr:to>
    <xdr:cxnSp macro="">
      <xdr:nvCxnSpPr>
        <xdr:cNvPr id="427" name="直線コネクタ 426"/>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123190</xdr:rowOff>
    </xdr:from>
    <xdr:to xmlns:xdr="http://schemas.openxmlformats.org/drawingml/2006/spreadsheetDrawing">
      <xdr:col>82</xdr:col>
      <xdr:colOff>107950</xdr:colOff>
      <xdr:row>78</xdr:row>
      <xdr:rowOff>138430</xdr:rowOff>
    </xdr:to>
    <xdr:cxnSp macro="">
      <xdr:nvCxnSpPr>
        <xdr:cNvPr id="428" name="直線コネクタ 427"/>
        <xdr:cNvCxnSpPr/>
      </xdr:nvCxnSpPr>
      <xdr:spPr>
        <a:xfrm>
          <a:off x="15671800" y="134962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29"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30" name="フローチャート: 判断 429"/>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123190</xdr:rowOff>
    </xdr:from>
    <xdr:to xmlns:xdr="http://schemas.openxmlformats.org/drawingml/2006/spreadsheetDrawing">
      <xdr:col>78</xdr:col>
      <xdr:colOff>69850</xdr:colOff>
      <xdr:row>79</xdr:row>
      <xdr:rowOff>77470</xdr:rowOff>
    </xdr:to>
    <xdr:cxnSp macro="">
      <xdr:nvCxnSpPr>
        <xdr:cNvPr id="431" name="直線コネクタ 430"/>
        <xdr:cNvCxnSpPr/>
      </xdr:nvCxnSpPr>
      <xdr:spPr>
        <a:xfrm flipV="1">
          <a:off x="14782800" y="134962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121920</xdr:rowOff>
    </xdr:from>
    <xdr:to xmlns:xdr="http://schemas.openxmlformats.org/drawingml/2006/spreadsheetDrawing">
      <xdr:col>78</xdr:col>
      <xdr:colOff>120650</xdr:colOff>
      <xdr:row>78</xdr:row>
      <xdr:rowOff>52070</xdr:rowOff>
    </xdr:to>
    <xdr:sp macro="" textlink="">
      <xdr:nvSpPr>
        <xdr:cNvPr id="432" name="フローチャート: 判断 431"/>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62230</xdr:rowOff>
    </xdr:from>
    <xdr:ext cx="736600" cy="259080"/>
    <xdr:sp macro="" textlink="">
      <xdr:nvSpPr>
        <xdr:cNvPr id="433" name="テキスト ボックス 432"/>
        <xdr:cNvSpPr txBox="1"/>
      </xdr:nvSpPr>
      <xdr:spPr>
        <a:xfrm>
          <a:off x="15290800" y="13092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77470</xdr:rowOff>
    </xdr:from>
    <xdr:to xmlns:xdr="http://schemas.openxmlformats.org/drawingml/2006/spreadsheetDrawing">
      <xdr:col>73</xdr:col>
      <xdr:colOff>180975</xdr:colOff>
      <xdr:row>80</xdr:row>
      <xdr:rowOff>39370</xdr:rowOff>
    </xdr:to>
    <xdr:cxnSp macro="">
      <xdr:nvCxnSpPr>
        <xdr:cNvPr id="434" name="直線コネクタ 433"/>
        <xdr:cNvCxnSpPr/>
      </xdr:nvCxnSpPr>
      <xdr:spPr>
        <a:xfrm flipV="1">
          <a:off x="13893800" y="1362202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125730</xdr:rowOff>
    </xdr:from>
    <xdr:to xmlns:xdr="http://schemas.openxmlformats.org/drawingml/2006/spreadsheetDrawing">
      <xdr:col>74</xdr:col>
      <xdr:colOff>31750</xdr:colOff>
      <xdr:row>79</xdr:row>
      <xdr:rowOff>55880</xdr:rowOff>
    </xdr:to>
    <xdr:sp macro="" textlink="">
      <xdr:nvSpPr>
        <xdr:cNvPr id="435" name="フローチャート: 判断 434"/>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66040</xdr:rowOff>
    </xdr:from>
    <xdr:ext cx="762000" cy="258445"/>
    <xdr:sp macro="" textlink="">
      <xdr:nvSpPr>
        <xdr:cNvPr id="436" name="テキスト ボックス 435"/>
        <xdr:cNvSpPr txBox="1"/>
      </xdr:nvSpPr>
      <xdr:spPr>
        <a:xfrm>
          <a:off x="14401800" y="13267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39370</xdr:rowOff>
    </xdr:from>
    <xdr:to xmlns:xdr="http://schemas.openxmlformats.org/drawingml/2006/spreadsheetDrawing">
      <xdr:col>69</xdr:col>
      <xdr:colOff>92075</xdr:colOff>
      <xdr:row>80</xdr:row>
      <xdr:rowOff>50800</xdr:rowOff>
    </xdr:to>
    <xdr:cxnSp macro="">
      <xdr:nvCxnSpPr>
        <xdr:cNvPr id="437" name="直線コネクタ 436"/>
        <xdr:cNvCxnSpPr/>
      </xdr:nvCxnSpPr>
      <xdr:spPr>
        <a:xfrm flipV="1">
          <a:off x="13004800" y="137553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152400</xdr:rowOff>
    </xdr:from>
    <xdr:to xmlns:xdr="http://schemas.openxmlformats.org/drawingml/2006/spreadsheetDrawing">
      <xdr:col>69</xdr:col>
      <xdr:colOff>142875</xdr:colOff>
      <xdr:row>79</xdr:row>
      <xdr:rowOff>82550</xdr:rowOff>
    </xdr:to>
    <xdr:sp macro="" textlink="">
      <xdr:nvSpPr>
        <xdr:cNvPr id="438" name="フローチャート: 判断 437"/>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92710</xdr:rowOff>
    </xdr:from>
    <xdr:ext cx="761365" cy="259080"/>
    <xdr:sp macro="" textlink="">
      <xdr:nvSpPr>
        <xdr:cNvPr id="439" name="テキスト ボックス 438"/>
        <xdr:cNvSpPr txBox="1"/>
      </xdr:nvSpPr>
      <xdr:spPr>
        <a:xfrm>
          <a:off x="13512800" y="1329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40" name="フローチャート: 判断 439"/>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41" name="テキスト ボックス 440"/>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87630</xdr:rowOff>
    </xdr:from>
    <xdr:to xmlns:xdr="http://schemas.openxmlformats.org/drawingml/2006/spreadsheetDrawing">
      <xdr:col>82</xdr:col>
      <xdr:colOff>158750</xdr:colOff>
      <xdr:row>79</xdr:row>
      <xdr:rowOff>17780</xdr:rowOff>
    </xdr:to>
    <xdr:sp macro="" textlink="">
      <xdr:nvSpPr>
        <xdr:cNvPr id="447" name="楕円 446"/>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59690</xdr:rowOff>
    </xdr:from>
    <xdr:ext cx="762000" cy="259080"/>
    <xdr:sp macro="" textlink="">
      <xdr:nvSpPr>
        <xdr:cNvPr id="448" name="公債費以外該当値テキスト"/>
        <xdr:cNvSpPr txBox="1"/>
      </xdr:nvSpPr>
      <xdr:spPr>
        <a:xfrm>
          <a:off x="16598900" y="1343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72390</xdr:rowOff>
    </xdr:from>
    <xdr:to xmlns:xdr="http://schemas.openxmlformats.org/drawingml/2006/spreadsheetDrawing">
      <xdr:col>78</xdr:col>
      <xdr:colOff>120650</xdr:colOff>
      <xdr:row>79</xdr:row>
      <xdr:rowOff>2540</xdr:rowOff>
    </xdr:to>
    <xdr:sp macro="" textlink="">
      <xdr:nvSpPr>
        <xdr:cNvPr id="449" name="楕円 448"/>
        <xdr:cNvSpPr/>
      </xdr:nvSpPr>
      <xdr:spPr>
        <a:xfrm>
          <a:off x="156210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158750</xdr:rowOff>
    </xdr:from>
    <xdr:ext cx="736600" cy="259080"/>
    <xdr:sp macro="" textlink="">
      <xdr:nvSpPr>
        <xdr:cNvPr id="450" name="テキスト ボックス 449"/>
        <xdr:cNvSpPr txBox="1"/>
      </xdr:nvSpPr>
      <xdr:spPr>
        <a:xfrm>
          <a:off x="15290800" y="13531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26670</xdr:rowOff>
    </xdr:from>
    <xdr:to xmlns:xdr="http://schemas.openxmlformats.org/drawingml/2006/spreadsheetDrawing">
      <xdr:col>74</xdr:col>
      <xdr:colOff>31750</xdr:colOff>
      <xdr:row>79</xdr:row>
      <xdr:rowOff>128270</xdr:rowOff>
    </xdr:to>
    <xdr:sp macro="" textlink="">
      <xdr:nvSpPr>
        <xdr:cNvPr id="451" name="楕円 450"/>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113030</xdr:rowOff>
    </xdr:from>
    <xdr:ext cx="762000" cy="259080"/>
    <xdr:sp macro="" textlink="">
      <xdr:nvSpPr>
        <xdr:cNvPr id="452" name="テキスト ボックス 451"/>
        <xdr:cNvSpPr txBox="1"/>
      </xdr:nvSpPr>
      <xdr:spPr>
        <a:xfrm>
          <a:off x="14401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160020</xdr:rowOff>
    </xdr:from>
    <xdr:to xmlns:xdr="http://schemas.openxmlformats.org/drawingml/2006/spreadsheetDrawing">
      <xdr:col>69</xdr:col>
      <xdr:colOff>142875</xdr:colOff>
      <xdr:row>80</xdr:row>
      <xdr:rowOff>90170</xdr:rowOff>
    </xdr:to>
    <xdr:sp macro="" textlink="">
      <xdr:nvSpPr>
        <xdr:cNvPr id="453" name="楕円 452"/>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74930</xdr:rowOff>
    </xdr:from>
    <xdr:ext cx="761365" cy="258445"/>
    <xdr:sp macro="" textlink="">
      <xdr:nvSpPr>
        <xdr:cNvPr id="454" name="テキスト ボックス 453"/>
        <xdr:cNvSpPr txBox="1"/>
      </xdr:nvSpPr>
      <xdr:spPr>
        <a:xfrm>
          <a:off x="13512800" y="13790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0</xdr:rowOff>
    </xdr:from>
    <xdr:to xmlns:xdr="http://schemas.openxmlformats.org/drawingml/2006/spreadsheetDrawing">
      <xdr:col>65</xdr:col>
      <xdr:colOff>53975</xdr:colOff>
      <xdr:row>80</xdr:row>
      <xdr:rowOff>101600</xdr:rowOff>
    </xdr:to>
    <xdr:sp macro="" textlink="">
      <xdr:nvSpPr>
        <xdr:cNvPr id="455" name="楕円 454"/>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86360</xdr:rowOff>
    </xdr:from>
    <xdr:ext cx="762000" cy="258445"/>
    <xdr:sp macro="" textlink="">
      <xdr:nvSpPr>
        <xdr:cNvPr id="456" name="テキスト ボックス 455"/>
        <xdr:cNvSpPr txBox="1"/>
      </xdr:nvSpPr>
      <xdr:spPr>
        <a:xfrm>
          <a:off x="12623800" y="1380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群馬県玉村町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59055</xdr:rowOff>
    </xdr:from>
    <xdr:to xmlns:xdr="http://schemas.openxmlformats.org/drawingml/2006/spreadsheetDrawing">
      <xdr:col>29</xdr:col>
      <xdr:colOff>127000</xdr:colOff>
      <xdr:row>19</xdr:row>
      <xdr:rowOff>153035</xdr:rowOff>
    </xdr:to>
    <xdr:cxnSp macro="">
      <xdr:nvCxnSpPr>
        <xdr:cNvPr id="47" name="直線コネクタ 46"/>
        <xdr:cNvCxnSpPr/>
      </xdr:nvCxnSpPr>
      <xdr:spPr>
        <a:xfrm flipV="1">
          <a:off x="5651500" y="199263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125095</xdr:rowOff>
    </xdr:from>
    <xdr:ext cx="761365" cy="258445"/>
    <xdr:sp macro="" textlink="">
      <xdr:nvSpPr>
        <xdr:cNvPr id="48" name="人口1人当たり決算額の推移最小値テキスト130"/>
        <xdr:cNvSpPr txBox="1"/>
      </xdr:nvSpPr>
      <xdr:spPr>
        <a:xfrm>
          <a:off x="5740400" y="3430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153035</xdr:rowOff>
    </xdr:from>
    <xdr:to xmlns:xdr="http://schemas.openxmlformats.org/drawingml/2006/spreadsheetDrawing">
      <xdr:col>30</xdr:col>
      <xdr:colOff>25400</xdr:colOff>
      <xdr:row>19</xdr:row>
      <xdr:rowOff>153035</xdr:rowOff>
    </xdr:to>
    <xdr:cxnSp macro="">
      <xdr:nvCxnSpPr>
        <xdr:cNvPr id="49" name="直線コネクタ 48"/>
        <xdr:cNvCxnSpPr/>
      </xdr:nvCxnSpPr>
      <xdr:spPr>
        <a:xfrm>
          <a:off x="5562600" y="3458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145415</xdr:rowOff>
    </xdr:from>
    <xdr:ext cx="761365" cy="258445"/>
    <xdr:sp macro="" textlink="">
      <xdr:nvSpPr>
        <xdr:cNvPr id="50" name="人口1人当たり決算額の推移最大値テキスト130"/>
        <xdr:cNvSpPr txBox="1"/>
      </xdr:nvSpPr>
      <xdr:spPr>
        <a:xfrm>
          <a:off x="5740400" y="1736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59055</xdr:rowOff>
    </xdr:from>
    <xdr:to xmlns:xdr="http://schemas.openxmlformats.org/drawingml/2006/spreadsheetDrawing">
      <xdr:col>30</xdr:col>
      <xdr:colOff>25400</xdr:colOff>
      <xdr:row>11</xdr:row>
      <xdr:rowOff>59055</xdr:rowOff>
    </xdr:to>
    <xdr:cxnSp macro="">
      <xdr:nvCxnSpPr>
        <xdr:cNvPr id="51" name="直線コネクタ 50"/>
        <xdr:cNvCxnSpPr/>
      </xdr:nvCxnSpPr>
      <xdr:spPr>
        <a:xfrm>
          <a:off x="5562600" y="1992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134620</xdr:rowOff>
    </xdr:from>
    <xdr:to xmlns:xdr="http://schemas.openxmlformats.org/drawingml/2006/spreadsheetDrawing">
      <xdr:col>29</xdr:col>
      <xdr:colOff>127000</xdr:colOff>
      <xdr:row>18</xdr:row>
      <xdr:rowOff>143510</xdr:rowOff>
    </xdr:to>
    <xdr:cxnSp macro="">
      <xdr:nvCxnSpPr>
        <xdr:cNvPr id="52" name="直線コネクタ 51"/>
        <xdr:cNvCxnSpPr/>
      </xdr:nvCxnSpPr>
      <xdr:spPr>
        <a:xfrm flipV="1">
          <a:off x="5003800" y="3268345"/>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59690</xdr:rowOff>
    </xdr:from>
    <xdr:ext cx="761365" cy="259080"/>
    <xdr:sp macro="" textlink="">
      <xdr:nvSpPr>
        <xdr:cNvPr id="53" name="人口1人当たり決算額の推移平均値テキスト130"/>
        <xdr:cNvSpPr txBox="1"/>
      </xdr:nvSpPr>
      <xdr:spPr>
        <a:xfrm>
          <a:off x="5740400" y="28505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43180</xdr:rowOff>
    </xdr:from>
    <xdr:to xmlns:xdr="http://schemas.openxmlformats.org/drawingml/2006/spreadsheetDrawing">
      <xdr:col>29</xdr:col>
      <xdr:colOff>177800</xdr:colOff>
      <xdr:row>17</xdr:row>
      <xdr:rowOff>144780</xdr:rowOff>
    </xdr:to>
    <xdr:sp macro="" textlink="">
      <xdr:nvSpPr>
        <xdr:cNvPr id="54" name="フローチャート: 判断 53"/>
        <xdr:cNvSpPr/>
      </xdr:nvSpPr>
      <xdr:spPr>
        <a:xfrm>
          <a:off x="5600700" y="3005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143510</xdr:rowOff>
    </xdr:from>
    <xdr:to xmlns:xdr="http://schemas.openxmlformats.org/drawingml/2006/spreadsheetDrawing">
      <xdr:col>26</xdr:col>
      <xdr:colOff>50800</xdr:colOff>
      <xdr:row>19</xdr:row>
      <xdr:rowOff>1905</xdr:rowOff>
    </xdr:to>
    <xdr:cxnSp macro="">
      <xdr:nvCxnSpPr>
        <xdr:cNvPr id="55" name="直線コネクタ 54"/>
        <xdr:cNvCxnSpPr/>
      </xdr:nvCxnSpPr>
      <xdr:spPr>
        <a:xfrm flipV="1">
          <a:off x="4305300" y="327723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59055</xdr:rowOff>
    </xdr:from>
    <xdr:to xmlns:xdr="http://schemas.openxmlformats.org/drawingml/2006/spreadsheetDrawing">
      <xdr:col>26</xdr:col>
      <xdr:colOff>101600</xdr:colOff>
      <xdr:row>17</xdr:row>
      <xdr:rowOff>160655</xdr:rowOff>
    </xdr:to>
    <xdr:sp macro="" textlink="">
      <xdr:nvSpPr>
        <xdr:cNvPr id="56" name="フローチャート: 判断 55"/>
        <xdr:cNvSpPr/>
      </xdr:nvSpPr>
      <xdr:spPr>
        <a:xfrm>
          <a:off x="49530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170815</xdr:rowOff>
    </xdr:from>
    <xdr:ext cx="736600" cy="258445"/>
    <xdr:sp macro="" textlink="">
      <xdr:nvSpPr>
        <xdr:cNvPr id="57" name="テキスト ボックス 56"/>
        <xdr:cNvSpPr txBox="1"/>
      </xdr:nvSpPr>
      <xdr:spPr>
        <a:xfrm>
          <a:off x="4622800" y="2790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1905</xdr:rowOff>
    </xdr:from>
    <xdr:to xmlns:xdr="http://schemas.openxmlformats.org/drawingml/2006/spreadsheetDrawing">
      <xdr:col>22</xdr:col>
      <xdr:colOff>114300</xdr:colOff>
      <xdr:row>19</xdr:row>
      <xdr:rowOff>21590</xdr:rowOff>
    </xdr:to>
    <xdr:cxnSp macro="">
      <xdr:nvCxnSpPr>
        <xdr:cNvPr id="58" name="直線コネクタ 57"/>
        <xdr:cNvCxnSpPr/>
      </xdr:nvCxnSpPr>
      <xdr:spPr>
        <a:xfrm flipV="1">
          <a:off x="3606800" y="330708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86360</xdr:rowOff>
    </xdr:from>
    <xdr:to xmlns:xdr="http://schemas.openxmlformats.org/drawingml/2006/spreadsheetDrawing">
      <xdr:col>22</xdr:col>
      <xdr:colOff>165100</xdr:colOff>
      <xdr:row>18</xdr:row>
      <xdr:rowOff>16510</xdr:rowOff>
    </xdr:to>
    <xdr:sp macro="" textlink="">
      <xdr:nvSpPr>
        <xdr:cNvPr id="59" name="フローチャート: 判断 58"/>
        <xdr:cNvSpPr/>
      </xdr:nvSpPr>
      <xdr:spPr>
        <a:xfrm>
          <a:off x="42545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26670</xdr:rowOff>
    </xdr:from>
    <xdr:ext cx="762000" cy="259080"/>
    <xdr:sp macro="" textlink="">
      <xdr:nvSpPr>
        <xdr:cNvPr id="60" name="テキスト ボックス 59"/>
        <xdr:cNvSpPr txBox="1"/>
      </xdr:nvSpPr>
      <xdr:spPr>
        <a:xfrm>
          <a:off x="3924300" y="281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18415</xdr:rowOff>
    </xdr:from>
    <xdr:to xmlns:xdr="http://schemas.openxmlformats.org/drawingml/2006/spreadsheetDrawing">
      <xdr:col>18</xdr:col>
      <xdr:colOff>177800</xdr:colOff>
      <xdr:row>19</xdr:row>
      <xdr:rowOff>21590</xdr:rowOff>
    </xdr:to>
    <xdr:cxnSp macro="">
      <xdr:nvCxnSpPr>
        <xdr:cNvPr id="61" name="直線コネクタ 60"/>
        <xdr:cNvCxnSpPr/>
      </xdr:nvCxnSpPr>
      <xdr:spPr>
        <a:xfrm>
          <a:off x="2908300" y="332359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102235</xdr:rowOff>
    </xdr:from>
    <xdr:to xmlns:xdr="http://schemas.openxmlformats.org/drawingml/2006/spreadsheetDrawing">
      <xdr:col>19</xdr:col>
      <xdr:colOff>38100</xdr:colOff>
      <xdr:row>18</xdr:row>
      <xdr:rowOff>32385</xdr:rowOff>
    </xdr:to>
    <xdr:sp macro="" textlink="">
      <xdr:nvSpPr>
        <xdr:cNvPr id="62" name="フローチャート: 判断 61"/>
        <xdr:cNvSpPr/>
      </xdr:nvSpPr>
      <xdr:spPr>
        <a:xfrm>
          <a:off x="35560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42545</xdr:rowOff>
    </xdr:from>
    <xdr:ext cx="762000" cy="258445"/>
    <xdr:sp macro="" textlink="">
      <xdr:nvSpPr>
        <xdr:cNvPr id="63" name="テキスト ボックス 62"/>
        <xdr:cNvSpPr txBox="1"/>
      </xdr:nvSpPr>
      <xdr:spPr>
        <a:xfrm>
          <a:off x="3225800" y="2833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107315</xdr:rowOff>
    </xdr:from>
    <xdr:to xmlns:xdr="http://schemas.openxmlformats.org/drawingml/2006/spreadsheetDrawing">
      <xdr:col>15</xdr:col>
      <xdr:colOff>101600</xdr:colOff>
      <xdr:row>18</xdr:row>
      <xdr:rowOff>37465</xdr:rowOff>
    </xdr:to>
    <xdr:sp macro="" textlink="">
      <xdr:nvSpPr>
        <xdr:cNvPr id="64" name="フローチャート: 判断 63"/>
        <xdr:cNvSpPr/>
      </xdr:nvSpPr>
      <xdr:spPr>
        <a:xfrm>
          <a:off x="28575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47625</xdr:rowOff>
    </xdr:from>
    <xdr:ext cx="762000" cy="259080"/>
    <xdr:sp macro="" textlink="">
      <xdr:nvSpPr>
        <xdr:cNvPr id="65" name="テキスト ボックス 64"/>
        <xdr:cNvSpPr txBox="1"/>
      </xdr:nvSpPr>
      <xdr:spPr>
        <a:xfrm>
          <a:off x="2527300" y="283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83820</xdr:rowOff>
    </xdr:from>
    <xdr:to xmlns:xdr="http://schemas.openxmlformats.org/drawingml/2006/spreadsheetDrawing">
      <xdr:col>29</xdr:col>
      <xdr:colOff>177800</xdr:colOff>
      <xdr:row>19</xdr:row>
      <xdr:rowOff>13970</xdr:rowOff>
    </xdr:to>
    <xdr:sp macro="" textlink="">
      <xdr:nvSpPr>
        <xdr:cNvPr id="71" name="楕円 70"/>
        <xdr:cNvSpPr/>
      </xdr:nvSpPr>
      <xdr:spPr>
        <a:xfrm>
          <a:off x="5600700" y="321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55880</xdr:rowOff>
    </xdr:from>
    <xdr:ext cx="761365" cy="259080"/>
    <xdr:sp macro="" textlink="">
      <xdr:nvSpPr>
        <xdr:cNvPr id="72" name="人口1人当たり決算額の推移該当値テキスト130"/>
        <xdr:cNvSpPr txBox="1"/>
      </xdr:nvSpPr>
      <xdr:spPr>
        <a:xfrm>
          <a:off x="5740400" y="3189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92075</xdr:rowOff>
    </xdr:from>
    <xdr:to xmlns:xdr="http://schemas.openxmlformats.org/drawingml/2006/spreadsheetDrawing">
      <xdr:col>26</xdr:col>
      <xdr:colOff>101600</xdr:colOff>
      <xdr:row>19</xdr:row>
      <xdr:rowOff>22225</xdr:rowOff>
    </xdr:to>
    <xdr:sp macro="" textlink="">
      <xdr:nvSpPr>
        <xdr:cNvPr id="73" name="楕円 72"/>
        <xdr:cNvSpPr/>
      </xdr:nvSpPr>
      <xdr:spPr>
        <a:xfrm>
          <a:off x="4953000" y="322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6985</xdr:rowOff>
    </xdr:from>
    <xdr:ext cx="736600" cy="258445"/>
    <xdr:sp macro="" textlink="">
      <xdr:nvSpPr>
        <xdr:cNvPr id="74" name="テキスト ボックス 73"/>
        <xdr:cNvSpPr txBox="1"/>
      </xdr:nvSpPr>
      <xdr:spPr>
        <a:xfrm>
          <a:off x="4622800" y="3312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122555</xdr:rowOff>
    </xdr:from>
    <xdr:to xmlns:xdr="http://schemas.openxmlformats.org/drawingml/2006/spreadsheetDrawing">
      <xdr:col>22</xdr:col>
      <xdr:colOff>165100</xdr:colOff>
      <xdr:row>19</xdr:row>
      <xdr:rowOff>52705</xdr:rowOff>
    </xdr:to>
    <xdr:sp macro="" textlink="">
      <xdr:nvSpPr>
        <xdr:cNvPr id="75" name="楕円 74"/>
        <xdr:cNvSpPr/>
      </xdr:nvSpPr>
      <xdr:spPr>
        <a:xfrm>
          <a:off x="4254500" y="325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37465</xdr:rowOff>
    </xdr:from>
    <xdr:ext cx="762000" cy="259080"/>
    <xdr:sp macro="" textlink="">
      <xdr:nvSpPr>
        <xdr:cNvPr id="76" name="テキスト ボックス 75"/>
        <xdr:cNvSpPr txBox="1"/>
      </xdr:nvSpPr>
      <xdr:spPr>
        <a:xfrm>
          <a:off x="3924300" y="334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142240</xdr:rowOff>
    </xdr:from>
    <xdr:to xmlns:xdr="http://schemas.openxmlformats.org/drawingml/2006/spreadsheetDrawing">
      <xdr:col>19</xdr:col>
      <xdr:colOff>38100</xdr:colOff>
      <xdr:row>19</xdr:row>
      <xdr:rowOff>72390</xdr:rowOff>
    </xdr:to>
    <xdr:sp macro="" textlink="">
      <xdr:nvSpPr>
        <xdr:cNvPr id="77" name="楕円 76"/>
        <xdr:cNvSpPr/>
      </xdr:nvSpPr>
      <xdr:spPr>
        <a:xfrm>
          <a:off x="3556000" y="327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57150</xdr:rowOff>
    </xdr:from>
    <xdr:ext cx="762000" cy="259080"/>
    <xdr:sp macro="" textlink="">
      <xdr:nvSpPr>
        <xdr:cNvPr id="78" name="テキスト ボックス 77"/>
        <xdr:cNvSpPr txBox="1"/>
      </xdr:nvSpPr>
      <xdr:spPr>
        <a:xfrm>
          <a:off x="3225800" y="3362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139065</xdr:rowOff>
    </xdr:from>
    <xdr:to xmlns:xdr="http://schemas.openxmlformats.org/drawingml/2006/spreadsheetDrawing">
      <xdr:col>15</xdr:col>
      <xdr:colOff>101600</xdr:colOff>
      <xdr:row>19</xdr:row>
      <xdr:rowOff>69215</xdr:rowOff>
    </xdr:to>
    <xdr:sp macro="" textlink="">
      <xdr:nvSpPr>
        <xdr:cNvPr id="79" name="楕円 78"/>
        <xdr:cNvSpPr/>
      </xdr:nvSpPr>
      <xdr:spPr>
        <a:xfrm>
          <a:off x="2857500" y="327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53975</xdr:rowOff>
    </xdr:from>
    <xdr:ext cx="762000" cy="258445"/>
    <xdr:sp macro="" textlink="">
      <xdr:nvSpPr>
        <xdr:cNvPr id="80" name="テキスト ボックス 79"/>
        <xdr:cNvSpPr txBox="1"/>
      </xdr:nvSpPr>
      <xdr:spPr>
        <a:xfrm>
          <a:off x="2527300" y="3359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0" name="テキスト ボックス 99"/>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220345</xdr:rowOff>
    </xdr:from>
    <xdr:to xmlns:xdr="http://schemas.openxmlformats.org/drawingml/2006/spreadsheetDrawing">
      <xdr:col>29</xdr:col>
      <xdr:colOff>127000</xdr:colOff>
      <xdr:row>37</xdr:row>
      <xdr:rowOff>189865</xdr:rowOff>
    </xdr:to>
    <xdr:cxnSp macro="">
      <xdr:nvCxnSpPr>
        <xdr:cNvPr id="108" name="直線コネクタ 107"/>
        <xdr:cNvCxnSpPr/>
      </xdr:nvCxnSpPr>
      <xdr:spPr>
        <a:xfrm flipV="1">
          <a:off x="5651500" y="614489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161290</xdr:rowOff>
    </xdr:from>
    <xdr:ext cx="761365" cy="259080"/>
    <xdr:sp macro="" textlink="">
      <xdr:nvSpPr>
        <xdr:cNvPr id="109" name="人口1人当たり決算額の推移最小値テキスト445"/>
        <xdr:cNvSpPr txBox="1"/>
      </xdr:nvSpPr>
      <xdr:spPr>
        <a:xfrm>
          <a:off x="5740400" y="728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189865</xdr:rowOff>
    </xdr:from>
    <xdr:to xmlns:xdr="http://schemas.openxmlformats.org/drawingml/2006/spreadsheetDrawing">
      <xdr:col>30</xdr:col>
      <xdr:colOff>25400</xdr:colOff>
      <xdr:row>37</xdr:row>
      <xdr:rowOff>189865</xdr:rowOff>
    </xdr:to>
    <xdr:cxnSp macro="">
      <xdr:nvCxnSpPr>
        <xdr:cNvPr id="110" name="直線コネクタ 109"/>
        <xdr:cNvCxnSpPr/>
      </xdr:nvCxnSpPr>
      <xdr:spPr>
        <a:xfrm>
          <a:off x="5562600" y="7314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135255</xdr:rowOff>
    </xdr:from>
    <xdr:ext cx="761365" cy="257810"/>
    <xdr:sp macro="" textlink="">
      <xdr:nvSpPr>
        <xdr:cNvPr id="111" name="人口1人当たり決算額の推移最大値テキスト445"/>
        <xdr:cNvSpPr txBox="1"/>
      </xdr:nvSpPr>
      <xdr:spPr>
        <a:xfrm>
          <a:off x="5740400" y="58883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220345</xdr:rowOff>
    </xdr:from>
    <xdr:to xmlns:xdr="http://schemas.openxmlformats.org/drawingml/2006/spreadsheetDrawing">
      <xdr:col>30</xdr:col>
      <xdr:colOff>25400</xdr:colOff>
      <xdr:row>33</xdr:row>
      <xdr:rowOff>220345</xdr:rowOff>
    </xdr:to>
    <xdr:cxnSp macro="">
      <xdr:nvCxnSpPr>
        <xdr:cNvPr id="112" name="直線コネクタ 111"/>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84455</xdr:rowOff>
    </xdr:from>
    <xdr:to xmlns:xdr="http://schemas.openxmlformats.org/drawingml/2006/spreadsheetDrawing">
      <xdr:col>29</xdr:col>
      <xdr:colOff>127000</xdr:colOff>
      <xdr:row>36</xdr:row>
      <xdr:rowOff>106045</xdr:rowOff>
    </xdr:to>
    <xdr:cxnSp macro="">
      <xdr:nvCxnSpPr>
        <xdr:cNvPr id="113" name="直線コネクタ 112"/>
        <xdr:cNvCxnSpPr/>
      </xdr:nvCxnSpPr>
      <xdr:spPr>
        <a:xfrm>
          <a:off x="5003800" y="703770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81915</xdr:rowOff>
    </xdr:from>
    <xdr:ext cx="761365" cy="259715"/>
    <xdr:sp macro="" textlink="">
      <xdr:nvSpPr>
        <xdr:cNvPr id="114" name="人口1人当たり決算額の推移平均値テキスト445"/>
        <xdr:cNvSpPr txBox="1"/>
      </xdr:nvSpPr>
      <xdr:spPr>
        <a:xfrm>
          <a:off x="5740400" y="669226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236855</xdr:rowOff>
    </xdr:from>
    <xdr:to xmlns:xdr="http://schemas.openxmlformats.org/drawingml/2006/spreadsheetDrawing">
      <xdr:col>29</xdr:col>
      <xdr:colOff>177800</xdr:colOff>
      <xdr:row>35</xdr:row>
      <xdr:rowOff>339090</xdr:rowOff>
    </xdr:to>
    <xdr:sp macro="" textlink="">
      <xdr:nvSpPr>
        <xdr:cNvPr id="115" name="フローチャート: 判断 114"/>
        <xdr:cNvSpPr/>
      </xdr:nvSpPr>
      <xdr:spPr>
        <a:xfrm>
          <a:off x="56007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84455</xdr:rowOff>
    </xdr:from>
    <xdr:to xmlns:xdr="http://schemas.openxmlformats.org/drawingml/2006/spreadsheetDrawing">
      <xdr:col>26</xdr:col>
      <xdr:colOff>50800</xdr:colOff>
      <xdr:row>36</xdr:row>
      <xdr:rowOff>86995</xdr:rowOff>
    </xdr:to>
    <xdr:cxnSp macro="">
      <xdr:nvCxnSpPr>
        <xdr:cNvPr id="116" name="直線コネクタ 115"/>
        <xdr:cNvCxnSpPr/>
      </xdr:nvCxnSpPr>
      <xdr:spPr>
        <a:xfrm flipV="1">
          <a:off x="4305300" y="703770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259715</xdr:rowOff>
    </xdr:from>
    <xdr:to xmlns:xdr="http://schemas.openxmlformats.org/drawingml/2006/spreadsheetDrawing">
      <xdr:col>26</xdr:col>
      <xdr:colOff>101600</xdr:colOff>
      <xdr:row>36</xdr:row>
      <xdr:rowOff>18415</xdr:rowOff>
    </xdr:to>
    <xdr:sp macro="" textlink="">
      <xdr:nvSpPr>
        <xdr:cNvPr id="117" name="フローチャート: 判断 116"/>
        <xdr:cNvSpPr/>
      </xdr:nvSpPr>
      <xdr:spPr>
        <a:xfrm>
          <a:off x="49530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27940</xdr:rowOff>
    </xdr:from>
    <xdr:ext cx="736600" cy="258445"/>
    <xdr:sp macro="" textlink="">
      <xdr:nvSpPr>
        <xdr:cNvPr id="118" name="テキスト ボックス 117"/>
        <xdr:cNvSpPr txBox="1"/>
      </xdr:nvSpPr>
      <xdr:spPr>
        <a:xfrm>
          <a:off x="4622800" y="66382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86995</xdr:rowOff>
    </xdr:from>
    <xdr:to xmlns:xdr="http://schemas.openxmlformats.org/drawingml/2006/spreadsheetDrawing">
      <xdr:col>22</xdr:col>
      <xdr:colOff>114300</xdr:colOff>
      <xdr:row>36</xdr:row>
      <xdr:rowOff>88265</xdr:rowOff>
    </xdr:to>
    <xdr:cxnSp macro="">
      <xdr:nvCxnSpPr>
        <xdr:cNvPr id="119" name="直線コネクタ 118"/>
        <xdr:cNvCxnSpPr/>
      </xdr:nvCxnSpPr>
      <xdr:spPr>
        <a:xfrm flipV="1">
          <a:off x="3606800" y="704024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273050</xdr:rowOff>
    </xdr:from>
    <xdr:to xmlns:xdr="http://schemas.openxmlformats.org/drawingml/2006/spreadsheetDrawing">
      <xdr:col>22</xdr:col>
      <xdr:colOff>165100</xdr:colOff>
      <xdr:row>36</xdr:row>
      <xdr:rowOff>31115</xdr:rowOff>
    </xdr:to>
    <xdr:sp macro="" textlink="">
      <xdr:nvSpPr>
        <xdr:cNvPr id="120" name="フローチャート: 判断 119"/>
        <xdr:cNvSpPr/>
      </xdr:nvSpPr>
      <xdr:spPr>
        <a:xfrm>
          <a:off x="42545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41910</xdr:rowOff>
    </xdr:from>
    <xdr:ext cx="762000" cy="257810"/>
    <xdr:sp macro="" textlink="">
      <xdr:nvSpPr>
        <xdr:cNvPr id="121" name="テキスト ボックス 120"/>
        <xdr:cNvSpPr txBox="1"/>
      </xdr:nvSpPr>
      <xdr:spPr>
        <a:xfrm>
          <a:off x="392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57785</xdr:rowOff>
    </xdr:from>
    <xdr:to xmlns:xdr="http://schemas.openxmlformats.org/drawingml/2006/spreadsheetDrawing">
      <xdr:col>18</xdr:col>
      <xdr:colOff>177800</xdr:colOff>
      <xdr:row>36</xdr:row>
      <xdr:rowOff>88265</xdr:rowOff>
    </xdr:to>
    <xdr:cxnSp macro="">
      <xdr:nvCxnSpPr>
        <xdr:cNvPr id="122" name="直線コネクタ 121"/>
        <xdr:cNvCxnSpPr/>
      </xdr:nvCxnSpPr>
      <xdr:spPr>
        <a:xfrm>
          <a:off x="2908300" y="701103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271780</xdr:rowOff>
    </xdr:from>
    <xdr:to xmlns:xdr="http://schemas.openxmlformats.org/drawingml/2006/spreadsheetDrawing">
      <xdr:col>19</xdr:col>
      <xdr:colOff>38100</xdr:colOff>
      <xdr:row>36</xdr:row>
      <xdr:rowOff>29845</xdr:rowOff>
    </xdr:to>
    <xdr:sp macro="" textlink="">
      <xdr:nvSpPr>
        <xdr:cNvPr id="123" name="フローチャート: 判断 122"/>
        <xdr:cNvSpPr/>
      </xdr:nvSpPr>
      <xdr:spPr>
        <a:xfrm>
          <a:off x="35560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40640</xdr:rowOff>
    </xdr:from>
    <xdr:ext cx="762000" cy="257810"/>
    <xdr:sp macro="" textlink="">
      <xdr:nvSpPr>
        <xdr:cNvPr id="124" name="テキスト ボックス 123"/>
        <xdr:cNvSpPr txBox="1"/>
      </xdr:nvSpPr>
      <xdr:spPr>
        <a:xfrm>
          <a:off x="3225800" y="6650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26670</xdr:rowOff>
    </xdr:to>
    <xdr:sp macro="" textlink="">
      <xdr:nvSpPr>
        <xdr:cNvPr id="125" name="フローチャート: 判断 124"/>
        <xdr:cNvSpPr/>
      </xdr:nvSpPr>
      <xdr:spPr>
        <a:xfrm>
          <a:off x="28575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36195</xdr:rowOff>
    </xdr:from>
    <xdr:ext cx="762000" cy="259715"/>
    <xdr:sp macro="" textlink="">
      <xdr:nvSpPr>
        <xdr:cNvPr id="126" name="テキスト ボックス 125"/>
        <xdr:cNvSpPr txBox="1"/>
      </xdr:nvSpPr>
      <xdr:spPr>
        <a:xfrm>
          <a:off x="2527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55245</xdr:rowOff>
    </xdr:from>
    <xdr:to xmlns:xdr="http://schemas.openxmlformats.org/drawingml/2006/spreadsheetDrawing">
      <xdr:col>29</xdr:col>
      <xdr:colOff>177800</xdr:colOff>
      <xdr:row>36</xdr:row>
      <xdr:rowOff>156845</xdr:rowOff>
    </xdr:to>
    <xdr:sp macro="" textlink="">
      <xdr:nvSpPr>
        <xdr:cNvPr id="132" name="楕円 131"/>
        <xdr:cNvSpPr/>
      </xdr:nvSpPr>
      <xdr:spPr>
        <a:xfrm>
          <a:off x="5600700" y="700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27305</xdr:rowOff>
    </xdr:from>
    <xdr:ext cx="761365" cy="258445"/>
    <xdr:sp macro="" textlink="">
      <xdr:nvSpPr>
        <xdr:cNvPr id="133" name="人口1人当たり決算額の推移該当値テキスト445"/>
        <xdr:cNvSpPr txBox="1"/>
      </xdr:nvSpPr>
      <xdr:spPr>
        <a:xfrm>
          <a:off x="5740400" y="6980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33655</xdr:rowOff>
    </xdr:from>
    <xdr:to xmlns:xdr="http://schemas.openxmlformats.org/drawingml/2006/spreadsheetDrawing">
      <xdr:col>26</xdr:col>
      <xdr:colOff>101600</xdr:colOff>
      <xdr:row>36</xdr:row>
      <xdr:rowOff>135255</xdr:rowOff>
    </xdr:to>
    <xdr:sp macro="" textlink="">
      <xdr:nvSpPr>
        <xdr:cNvPr id="134" name="楕円 133"/>
        <xdr:cNvSpPr/>
      </xdr:nvSpPr>
      <xdr:spPr>
        <a:xfrm>
          <a:off x="4953000" y="698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120650</xdr:rowOff>
    </xdr:from>
    <xdr:ext cx="736600" cy="257810"/>
    <xdr:sp macro="" textlink="">
      <xdr:nvSpPr>
        <xdr:cNvPr id="135" name="テキスト ボックス 134"/>
        <xdr:cNvSpPr txBox="1"/>
      </xdr:nvSpPr>
      <xdr:spPr>
        <a:xfrm>
          <a:off x="4622800" y="70739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36195</xdr:rowOff>
    </xdr:from>
    <xdr:to xmlns:xdr="http://schemas.openxmlformats.org/drawingml/2006/spreadsheetDrawing">
      <xdr:col>22</xdr:col>
      <xdr:colOff>165100</xdr:colOff>
      <xdr:row>36</xdr:row>
      <xdr:rowOff>137795</xdr:rowOff>
    </xdr:to>
    <xdr:sp macro="" textlink="">
      <xdr:nvSpPr>
        <xdr:cNvPr id="136" name="楕円 135"/>
        <xdr:cNvSpPr/>
      </xdr:nvSpPr>
      <xdr:spPr>
        <a:xfrm>
          <a:off x="4254500" y="698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122555</xdr:rowOff>
    </xdr:from>
    <xdr:ext cx="762000" cy="258445"/>
    <xdr:sp macro="" textlink="">
      <xdr:nvSpPr>
        <xdr:cNvPr id="137" name="テキスト ボックス 136"/>
        <xdr:cNvSpPr txBox="1"/>
      </xdr:nvSpPr>
      <xdr:spPr>
        <a:xfrm>
          <a:off x="3924300" y="707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37465</xdr:rowOff>
    </xdr:from>
    <xdr:to xmlns:xdr="http://schemas.openxmlformats.org/drawingml/2006/spreadsheetDrawing">
      <xdr:col>19</xdr:col>
      <xdr:colOff>38100</xdr:colOff>
      <xdr:row>36</xdr:row>
      <xdr:rowOff>139065</xdr:rowOff>
    </xdr:to>
    <xdr:sp macro="" textlink="">
      <xdr:nvSpPr>
        <xdr:cNvPr id="138" name="楕円 137"/>
        <xdr:cNvSpPr/>
      </xdr:nvSpPr>
      <xdr:spPr>
        <a:xfrm>
          <a:off x="3556000" y="699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123825</xdr:rowOff>
    </xdr:from>
    <xdr:ext cx="762000" cy="258445"/>
    <xdr:sp macro="" textlink="">
      <xdr:nvSpPr>
        <xdr:cNvPr id="139" name="テキスト ボックス 138"/>
        <xdr:cNvSpPr txBox="1"/>
      </xdr:nvSpPr>
      <xdr:spPr>
        <a:xfrm>
          <a:off x="3225800" y="707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6985</xdr:rowOff>
    </xdr:from>
    <xdr:to xmlns:xdr="http://schemas.openxmlformats.org/drawingml/2006/spreadsheetDrawing">
      <xdr:col>15</xdr:col>
      <xdr:colOff>101600</xdr:colOff>
      <xdr:row>36</xdr:row>
      <xdr:rowOff>109220</xdr:rowOff>
    </xdr:to>
    <xdr:sp macro="" textlink="">
      <xdr:nvSpPr>
        <xdr:cNvPr id="140" name="楕円 139"/>
        <xdr:cNvSpPr/>
      </xdr:nvSpPr>
      <xdr:spPr>
        <a:xfrm>
          <a:off x="2857500" y="69602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93345</xdr:rowOff>
    </xdr:from>
    <xdr:ext cx="762000" cy="259715"/>
    <xdr:sp macro="" textlink="">
      <xdr:nvSpPr>
        <xdr:cNvPr id="141" name="テキスト ボックス 140"/>
        <xdr:cNvSpPr txBox="1"/>
      </xdr:nvSpPr>
      <xdr:spPr>
        <a:xfrm>
          <a:off x="2527300" y="70465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群馬県玉村町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35,980
34,737
25.78
13,229,133
12,276,810
905,620
7,751,475
9,627,668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125730</xdr:rowOff>
    </xdr:from>
    <xdr:to xmlns:xdr="http://schemas.openxmlformats.org/drawingml/2006/spreadsheetDrawing">
      <xdr:col>24</xdr:col>
      <xdr:colOff>62865</xdr:colOff>
      <xdr:row>38</xdr:row>
      <xdr:rowOff>164465</xdr:rowOff>
    </xdr:to>
    <xdr:cxnSp macro="">
      <xdr:nvCxnSpPr>
        <xdr:cNvPr id="56" name="直線コネクタ 55"/>
        <xdr:cNvCxnSpPr/>
      </xdr:nvCxnSpPr>
      <xdr:spPr>
        <a:xfrm flipV="1">
          <a:off x="4633595" y="5097780"/>
          <a:ext cx="1270" cy="1581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168275</xdr:rowOff>
    </xdr:from>
    <xdr:ext cx="534670" cy="258445"/>
    <xdr:sp macro="" textlink="">
      <xdr:nvSpPr>
        <xdr:cNvPr id="57" name="人件費最小値テキスト"/>
        <xdr:cNvSpPr txBox="1"/>
      </xdr:nvSpPr>
      <xdr:spPr>
        <a:xfrm>
          <a:off x="4686300" y="6683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164465</xdr:rowOff>
    </xdr:from>
    <xdr:to xmlns:xdr="http://schemas.openxmlformats.org/drawingml/2006/spreadsheetDrawing">
      <xdr:col>24</xdr:col>
      <xdr:colOff>152400</xdr:colOff>
      <xdr:row>38</xdr:row>
      <xdr:rowOff>164465</xdr:rowOff>
    </xdr:to>
    <xdr:cxnSp macro="">
      <xdr:nvCxnSpPr>
        <xdr:cNvPr id="58" name="直線コネクタ 57"/>
        <xdr:cNvCxnSpPr/>
      </xdr:nvCxnSpPr>
      <xdr:spPr>
        <a:xfrm>
          <a:off x="454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72390</xdr:rowOff>
    </xdr:from>
    <xdr:ext cx="598805" cy="259080"/>
    <xdr:sp macro="" textlink="">
      <xdr:nvSpPr>
        <xdr:cNvPr id="59" name="人件費最大値テキスト"/>
        <xdr:cNvSpPr txBox="1"/>
      </xdr:nvSpPr>
      <xdr:spPr>
        <a:xfrm>
          <a:off x="4686300" y="4872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125730</xdr:rowOff>
    </xdr:from>
    <xdr:to xmlns:xdr="http://schemas.openxmlformats.org/drawingml/2006/spreadsheetDrawing">
      <xdr:col>24</xdr:col>
      <xdr:colOff>152400</xdr:colOff>
      <xdr:row>29</xdr:row>
      <xdr:rowOff>125730</xdr:rowOff>
    </xdr:to>
    <xdr:cxnSp macro="">
      <xdr:nvCxnSpPr>
        <xdr:cNvPr id="60" name="直線コネクタ 59"/>
        <xdr:cNvCxnSpPr/>
      </xdr:nvCxnSpPr>
      <xdr:spPr>
        <a:xfrm>
          <a:off x="4546600" y="509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156845</xdr:rowOff>
    </xdr:from>
    <xdr:to xmlns:xdr="http://schemas.openxmlformats.org/drawingml/2006/spreadsheetDrawing">
      <xdr:col>24</xdr:col>
      <xdr:colOff>63500</xdr:colOff>
      <xdr:row>36</xdr:row>
      <xdr:rowOff>158750</xdr:rowOff>
    </xdr:to>
    <xdr:cxnSp macro="">
      <xdr:nvCxnSpPr>
        <xdr:cNvPr id="61" name="直線コネクタ 60"/>
        <xdr:cNvCxnSpPr/>
      </xdr:nvCxnSpPr>
      <xdr:spPr>
        <a:xfrm flipV="1">
          <a:off x="3797300" y="63290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43815</xdr:rowOff>
    </xdr:from>
    <xdr:ext cx="534670" cy="258445"/>
    <xdr:sp macro="" textlink="">
      <xdr:nvSpPr>
        <xdr:cNvPr id="62" name="人件費平均値テキスト"/>
        <xdr:cNvSpPr txBox="1"/>
      </xdr:nvSpPr>
      <xdr:spPr>
        <a:xfrm>
          <a:off x="4686300" y="6044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20955</xdr:rowOff>
    </xdr:from>
    <xdr:to xmlns:xdr="http://schemas.openxmlformats.org/drawingml/2006/spreadsheetDrawing">
      <xdr:col>24</xdr:col>
      <xdr:colOff>114300</xdr:colOff>
      <xdr:row>36</xdr:row>
      <xdr:rowOff>122555</xdr:rowOff>
    </xdr:to>
    <xdr:sp macro="" textlink="">
      <xdr:nvSpPr>
        <xdr:cNvPr id="63" name="フローチャート: 判断 62"/>
        <xdr:cNvSpPr/>
      </xdr:nvSpPr>
      <xdr:spPr>
        <a:xfrm>
          <a:off x="45847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158750</xdr:rowOff>
    </xdr:from>
    <xdr:to xmlns:xdr="http://schemas.openxmlformats.org/drawingml/2006/spreadsheetDrawing">
      <xdr:col>19</xdr:col>
      <xdr:colOff>177800</xdr:colOff>
      <xdr:row>37</xdr:row>
      <xdr:rowOff>26670</xdr:rowOff>
    </xdr:to>
    <xdr:cxnSp macro="">
      <xdr:nvCxnSpPr>
        <xdr:cNvPr id="64" name="直線コネクタ 63"/>
        <xdr:cNvCxnSpPr/>
      </xdr:nvCxnSpPr>
      <xdr:spPr>
        <a:xfrm flipV="1">
          <a:off x="2908300" y="63309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30480</xdr:rowOff>
    </xdr:from>
    <xdr:to xmlns:xdr="http://schemas.openxmlformats.org/drawingml/2006/spreadsheetDrawing">
      <xdr:col>20</xdr:col>
      <xdr:colOff>38100</xdr:colOff>
      <xdr:row>36</xdr:row>
      <xdr:rowOff>132080</xdr:rowOff>
    </xdr:to>
    <xdr:sp macro="" textlink="">
      <xdr:nvSpPr>
        <xdr:cNvPr id="65" name="フローチャート: 判断 64"/>
        <xdr:cNvSpPr/>
      </xdr:nvSpPr>
      <xdr:spPr>
        <a:xfrm>
          <a:off x="3746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148590</xdr:rowOff>
    </xdr:from>
    <xdr:ext cx="534035" cy="259080"/>
    <xdr:sp macro="" textlink="">
      <xdr:nvSpPr>
        <xdr:cNvPr id="66" name="テキスト ボックス 65"/>
        <xdr:cNvSpPr txBox="1"/>
      </xdr:nvSpPr>
      <xdr:spPr>
        <a:xfrm>
          <a:off x="3529965" y="597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26670</xdr:rowOff>
    </xdr:from>
    <xdr:to xmlns:xdr="http://schemas.openxmlformats.org/drawingml/2006/spreadsheetDrawing">
      <xdr:col>15</xdr:col>
      <xdr:colOff>50800</xdr:colOff>
      <xdr:row>38</xdr:row>
      <xdr:rowOff>66040</xdr:rowOff>
    </xdr:to>
    <xdr:cxnSp macro="">
      <xdr:nvCxnSpPr>
        <xdr:cNvPr id="67" name="直線コネクタ 66"/>
        <xdr:cNvCxnSpPr/>
      </xdr:nvCxnSpPr>
      <xdr:spPr>
        <a:xfrm flipV="1">
          <a:off x="2019300" y="637032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57150</xdr:rowOff>
    </xdr:from>
    <xdr:to xmlns:xdr="http://schemas.openxmlformats.org/drawingml/2006/spreadsheetDrawing">
      <xdr:col>15</xdr:col>
      <xdr:colOff>101600</xdr:colOff>
      <xdr:row>36</xdr:row>
      <xdr:rowOff>158750</xdr:rowOff>
    </xdr:to>
    <xdr:sp macro="" textlink="">
      <xdr:nvSpPr>
        <xdr:cNvPr id="68" name="フローチャート: 判断 67"/>
        <xdr:cNvSpPr/>
      </xdr:nvSpPr>
      <xdr:spPr>
        <a:xfrm>
          <a:off x="2857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3810</xdr:rowOff>
    </xdr:from>
    <xdr:ext cx="534035" cy="259080"/>
    <xdr:sp macro="" textlink="">
      <xdr:nvSpPr>
        <xdr:cNvPr id="69" name="テキスト ボックス 68"/>
        <xdr:cNvSpPr txBox="1"/>
      </xdr:nvSpPr>
      <xdr:spPr>
        <a:xfrm>
          <a:off x="2640965" y="6004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39370</xdr:rowOff>
    </xdr:from>
    <xdr:to xmlns:xdr="http://schemas.openxmlformats.org/drawingml/2006/spreadsheetDrawing">
      <xdr:col>10</xdr:col>
      <xdr:colOff>114300</xdr:colOff>
      <xdr:row>38</xdr:row>
      <xdr:rowOff>66040</xdr:rowOff>
    </xdr:to>
    <xdr:cxnSp macro="">
      <xdr:nvCxnSpPr>
        <xdr:cNvPr id="70" name="直線コネクタ 69"/>
        <xdr:cNvCxnSpPr/>
      </xdr:nvCxnSpPr>
      <xdr:spPr>
        <a:xfrm>
          <a:off x="1130300" y="65544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71" name="フローチャート: 判断 70"/>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133985</xdr:rowOff>
    </xdr:from>
    <xdr:ext cx="534035" cy="258445"/>
    <xdr:sp macro="" textlink="">
      <xdr:nvSpPr>
        <xdr:cNvPr id="72" name="テキスト ボックス 71"/>
        <xdr:cNvSpPr txBox="1"/>
      </xdr:nvSpPr>
      <xdr:spPr>
        <a:xfrm>
          <a:off x="1751965" y="613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22225</xdr:rowOff>
    </xdr:from>
    <xdr:to xmlns:xdr="http://schemas.openxmlformats.org/drawingml/2006/spreadsheetDrawing">
      <xdr:col>6</xdr:col>
      <xdr:colOff>38100</xdr:colOff>
      <xdr:row>37</xdr:row>
      <xdr:rowOff>123825</xdr:rowOff>
    </xdr:to>
    <xdr:sp macro="" textlink="">
      <xdr:nvSpPr>
        <xdr:cNvPr id="73" name="フローチャート: 判断 72"/>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140335</xdr:rowOff>
    </xdr:from>
    <xdr:ext cx="534035" cy="259080"/>
    <xdr:sp macro="" textlink="">
      <xdr:nvSpPr>
        <xdr:cNvPr id="74" name="テキスト ボックス 73"/>
        <xdr:cNvSpPr txBox="1"/>
      </xdr:nvSpPr>
      <xdr:spPr>
        <a:xfrm>
          <a:off x="862965" y="614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106045</xdr:rowOff>
    </xdr:from>
    <xdr:to xmlns:xdr="http://schemas.openxmlformats.org/drawingml/2006/spreadsheetDrawing">
      <xdr:col>24</xdr:col>
      <xdr:colOff>114300</xdr:colOff>
      <xdr:row>37</xdr:row>
      <xdr:rowOff>36195</xdr:rowOff>
    </xdr:to>
    <xdr:sp macro="" textlink="">
      <xdr:nvSpPr>
        <xdr:cNvPr id="80" name="楕円 79"/>
        <xdr:cNvSpPr/>
      </xdr:nvSpPr>
      <xdr:spPr>
        <a:xfrm>
          <a:off x="45847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84455</xdr:rowOff>
    </xdr:from>
    <xdr:ext cx="534670" cy="259080"/>
    <xdr:sp macro="" textlink="">
      <xdr:nvSpPr>
        <xdr:cNvPr id="81" name="人件費該当値テキスト"/>
        <xdr:cNvSpPr txBox="1"/>
      </xdr:nvSpPr>
      <xdr:spPr>
        <a:xfrm>
          <a:off x="4686300" y="625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107950</xdr:rowOff>
    </xdr:from>
    <xdr:to xmlns:xdr="http://schemas.openxmlformats.org/drawingml/2006/spreadsheetDrawing">
      <xdr:col>20</xdr:col>
      <xdr:colOff>38100</xdr:colOff>
      <xdr:row>37</xdr:row>
      <xdr:rowOff>38100</xdr:rowOff>
    </xdr:to>
    <xdr:sp macro="" textlink="">
      <xdr:nvSpPr>
        <xdr:cNvPr id="82" name="楕円 81"/>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29210</xdr:rowOff>
    </xdr:from>
    <xdr:ext cx="534035" cy="258445"/>
    <xdr:sp macro="" textlink="">
      <xdr:nvSpPr>
        <xdr:cNvPr id="83" name="テキスト ボックス 82"/>
        <xdr:cNvSpPr txBox="1"/>
      </xdr:nvSpPr>
      <xdr:spPr>
        <a:xfrm>
          <a:off x="3529965" y="6372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147320</xdr:rowOff>
    </xdr:from>
    <xdr:to xmlns:xdr="http://schemas.openxmlformats.org/drawingml/2006/spreadsheetDrawing">
      <xdr:col>15</xdr:col>
      <xdr:colOff>101600</xdr:colOff>
      <xdr:row>37</xdr:row>
      <xdr:rowOff>77470</xdr:rowOff>
    </xdr:to>
    <xdr:sp macro="" textlink="">
      <xdr:nvSpPr>
        <xdr:cNvPr id="84" name="楕円 83"/>
        <xdr:cNvSpPr/>
      </xdr:nvSpPr>
      <xdr:spPr>
        <a:xfrm>
          <a:off x="2857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68580</xdr:rowOff>
    </xdr:from>
    <xdr:ext cx="534035" cy="259080"/>
    <xdr:sp macro="" textlink="">
      <xdr:nvSpPr>
        <xdr:cNvPr id="85" name="テキスト ボックス 84"/>
        <xdr:cNvSpPr txBox="1"/>
      </xdr:nvSpPr>
      <xdr:spPr>
        <a:xfrm>
          <a:off x="2640965" y="6412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15240</xdr:rowOff>
    </xdr:from>
    <xdr:to xmlns:xdr="http://schemas.openxmlformats.org/drawingml/2006/spreadsheetDrawing">
      <xdr:col>10</xdr:col>
      <xdr:colOff>165100</xdr:colOff>
      <xdr:row>38</xdr:row>
      <xdr:rowOff>116840</xdr:rowOff>
    </xdr:to>
    <xdr:sp macro="" textlink="">
      <xdr:nvSpPr>
        <xdr:cNvPr id="86" name="楕円 85"/>
        <xdr:cNvSpPr/>
      </xdr:nvSpPr>
      <xdr:spPr>
        <a:xfrm>
          <a:off x="1968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107950</xdr:rowOff>
    </xdr:from>
    <xdr:ext cx="534035" cy="259080"/>
    <xdr:sp macro="" textlink="">
      <xdr:nvSpPr>
        <xdr:cNvPr id="87" name="テキスト ボックス 86"/>
        <xdr:cNvSpPr txBox="1"/>
      </xdr:nvSpPr>
      <xdr:spPr>
        <a:xfrm>
          <a:off x="1751965" y="662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160020</xdr:rowOff>
    </xdr:from>
    <xdr:to xmlns:xdr="http://schemas.openxmlformats.org/drawingml/2006/spreadsheetDrawing">
      <xdr:col>6</xdr:col>
      <xdr:colOff>38100</xdr:colOff>
      <xdr:row>38</xdr:row>
      <xdr:rowOff>90170</xdr:rowOff>
    </xdr:to>
    <xdr:sp macro="" textlink="">
      <xdr:nvSpPr>
        <xdr:cNvPr id="88" name="楕円 87"/>
        <xdr:cNvSpPr/>
      </xdr:nvSpPr>
      <xdr:spPr>
        <a:xfrm>
          <a:off x="1079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81280</xdr:rowOff>
    </xdr:from>
    <xdr:ext cx="534035" cy="259080"/>
    <xdr:sp macro="" textlink="">
      <xdr:nvSpPr>
        <xdr:cNvPr id="89" name="テキスト ボックス 88"/>
        <xdr:cNvSpPr txBox="1"/>
      </xdr:nvSpPr>
      <xdr:spPr>
        <a:xfrm>
          <a:off x="862965" y="659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4" name="テキスト ボックス 103"/>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6" name="テキスト ボックス 105"/>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99060</xdr:rowOff>
    </xdr:from>
    <xdr:to xmlns:xdr="http://schemas.openxmlformats.org/drawingml/2006/spreadsheetDrawing">
      <xdr:col>24</xdr:col>
      <xdr:colOff>62865</xdr:colOff>
      <xdr:row>59</xdr:row>
      <xdr:rowOff>83820</xdr:rowOff>
    </xdr:to>
    <xdr:cxnSp macro="">
      <xdr:nvCxnSpPr>
        <xdr:cNvPr id="114" name="直線コネクタ 113"/>
        <xdr:cNvCxnSpPr/>
      </xdr:nvCxnSpPr>
      <xdr:spPr>
        <a:xfrm flipV="1">
          <a:off x="4633595" y="884301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87630</xdr:rowOff>
    </xdr:from>
    <xdr:ext cx="534670" cy="258445"/>
    <xdr:sp macro="" textlink="">
      <xdr:nvSpPr>
        <xdr:cNvPr id="115" name="物件費最小値テキスト"/>
        <xdr:cNvSpPr txBox="1"/>
      </xdr:nvSpPr>
      <xdr:spPr>
        <a:xfrm>
          <a:off x="4686300" y="10203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83820</xdr:rowOff>
    </xdr:from>
    <xdr:to xmlns:xdr="http://schemas.openxmlformats.org/drawingml/2006/spreadsheetDrawing">
      <xdr:col>24</xdr:col>
      <xdr:colOff>152400</xdr:colOff>
      <xdr:row>59</xdr:row>
      <xdr:rowOff>83820</xdr:rowOff>
    </xdr:to>
    <xdr:cxnSp macro="">
      <xdr:nvCxnSpPr>
        <xdr:cNvPr id="116" name="直線コネクタ 115"/>
        <xdr:cNvCxnSpPr/>
      </xdr:nvCxnSpPr>
      <xdr:spPr>
        <a:xfrm>
          <a:off x="4546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45720</xdr:rowOff>
    </xdr:from>
    <xdr:ext cx="598805" cy="259080"/>
    <xdr:sp macro="" textlink="">
      <xdr:nvSpPr>
        <xdr:cNvPr id="117" name="物件費最大値テキスト"/>
        <xdr:cNvSpPr txBox="1"/>
      </xdr:nvSpPr>
      <xdr:spPr>
        <a:xfrm>
          <a:off x="468630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99060</xdr:rowOff>
    </xdr:from>
    <xdr:to xmlns:xdr="http://schemas.openxmlformats.org/drawingml/2006/spreadsheetDrawing">
      <xdr:col>24</xdr:col>
      <xdr:colOff>152400</xdr:colOff>
      <xdr:row>51</xdr:row>
      <xdr:rowOff>99060</xdr:rowOff>
    </xdr:to>
    <xdr:cxnSp macro="">
      <xdr:nvCxnSpPr>
        <xdr:cNvPr id="118" name="直線コネクタ 117"/>
        <xdr:cNvCxnSpPr/>
      </xdr:nvCxnSpPr>
      <xdr:spPr>
        <a:xfrm>
          <a:off x="4546600" y="884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67310</xdr:rowOff>
    </xdr:from>
    <xdr:to xmlns:xdr="http://schemas.openxmlformats.org/drawingml/2006/spreadsheetDrawing">
      <xdr:col>24</xdr:col>
      <xdr:colOff>63500</xdr:colOff>
      <xdr:row>58</xdr:row>
      <xdr:rowOff>67310</xdr:rowOff>
    </xdr:to>
    <xdr:cxnSp macro="">
      <xdr:nvCxnSpPr>
        <xdr:cNvPr id="119" name="直線コネクタ 118"/>
        <xdr:cNvCxnSpPr/>
      </xdr:nvCxnSpPr>
      <xdr:spPr>
        <a:xfrm>
          <a:off x="3797300" y="100114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534670" cy="258445"/>
    <xdr:sp macro="" textlink="">
      <xdr:nvSpPr>
        <xdr:cNvPr id="120" name="物件費平均値テキスト"/>
        <xdr:cNvSpPr txBox="1"/>
      </xdr:nvSpPr>
      <xdr:spPr>
        <a:xfrm>
          <a:off x="4686300" y="97790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85090</xdr:rowOff>
    </xdr:to>
    <xdr:sp macro="" textlink="">
      <xdr:nvSpPr>
        <xdr:cNvPr id="121" name="フローチャート: 判断 120"/>
        <xdr:cNvSpPr/>
      </xdr:nvSpPr>
      <xdr:spPr>
        <a:xfrm>
          <a:off x="4584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67310</xdr:rowOff>
    </xdr:from>
    <xdr:to xmlns:xdr="http://schemas.openxmlformats.org/drawingml/2006/spreadsheetDrawing">
      <xdr:col>19</xdr:col>
      <xdr:colOff>177800</xdr:colOff>
      <xdr:row>58</xdr:row>
      <xdr:rowOff>104775</xdr:rowOff>
    </xdr:to>
    <xdr:cxnSp macro="">
      <xdr:nvCxnSpPr>
        <xdr:cNvPr id="122" name="直線コネクタ 121"/>
        <xdr:cNvCxnSpPr/>
      </xdr:nvCxnSpPr>
      <xdr:spPr>
        <a:xfrm flipV="1">
          <a:off x="2908300" y="100114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19685</xdr:rowOff>
    </xdr:from>
    <xdr:to xmlns:xdr="http://schemas.openxmlformats.org/drawingml/2006/spreadsheetDrawing">
      <xdr:col>20</xdr:col>
      <xdr:colOff>38100</xdr:colOff>
      <xdr:row>58</xdr:row>
      <xdr:rowOff>121285</xdr:rowOff>
    </xdr:to>
    <xdr:sp macro="" textlink="">
      <xdr:nvSpPr>
        <xdr:cNvPr id="123" name="フローチャート: 判断 122"/>
        <xdr:cNvSpPr/>
      </xdr:nvSpPr>
      <xdr:spPr>
        <a:xfrm>
          <a:off x="3746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112395</xdr:rowOff>
    </xdr:from>
    <xdr:ext cx="534035" cy="258445"/>
    <xdr:sp macro="" textlink="">
      <xdr:nvSpPr>
        <xdr:cNvPr id="124" name="テキスト ボックス 123"/>
        <xdr:cNvSpPr txBox="1"/>
      </xdr:nvSpPr>
      <xdr:spPr>
        <a:xfrm>
          <a:off x="3529965" y="10056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57150</xdr:rowOff>
    </xdr:from>
    <xdr:to xmlns:xdr="http://schemas.openxmlformats.org/drawingml/2006/spreadsheetDrawing">
      <xdr:col>15</xdr:col>
      <xdr:colOff>50800</xdr:colOff>
      <xdr:row>58</xdr:row>
      <xdr:rowOff>104775</xdr:rowOff>
    </xdr:to>
    <xdr:cxnSp macro="">
      <xdr:nvCxnSpPr>
        <xdr:cNvPr id="125" name="直線コネクタ 124"/>
        <xdr:cNvCxnSpPr/>
      </xdr:nvCxnSpPr>
      <xdr:spPr>
        <a:xfrm>
          <a:off x="2019300" y="100012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62230</xdr:rowOff>
    </xdr:from>
    <xdr:to xmlns:xdr="http://schemas.openxmlformats.org/drawingml/2006/spreadsheetDrawing">
      <xdr:col>15</xdr:col>
      <xdr:colOff>101600</xdr:colOff>
      <xdr:row>58</xdr:row>
      <xdr:rowOff>163830</xdr:rowOff>
    </xdr:to>
    <xdr:sp macro="" textlink="">
      <xdr:nvSpPr>
        <xdr:cNvPr id="126" name="フローチャート: 判断 125"/>
        <xdr:cNvSpPr/>
      </xdr:nvSpPr>
      <xdr:spPr>
        <a:xfrm>
          <a:off x="2857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154940</xdr:rowOff>
    </xdr:from>
    <xdr:ext cx="534035" cy="258445"/>
    <xdr:sp macro="" textlink="">
      <xdr:nvSpPr>
        <xdr:cNvPr id="127" name="テキスト ボックス 126"/>
        <xdr:cNvSpPr txBox="1"/>
      </xdr:nvSpPr>
      <xdr:spPr>
        <a:xfrm>
          <a:off x="2640965" y="10099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57150</xdr:rowOff>
    </xdr:from>
    <xdr:to xmlns:xdr="http://schemas.openxmlformats.org/drawingml/2006/spreadsheetDrawing">
      <xdr:col>10</xdr:col>
      <xdr:colOff>114300</xdr:colOff>
      <xdr:row>58</xdr:row>
      <xdr:rowOff>73660</xdr:rowOff>
    </xdr:to>
    <xdr:cxnSp macro="">
      <xdr:nvCxnSpPr>
        <xdr:cNvPr id="128" name="直線コネクタ 127"/>
        <xdr:cNvCxnSpPr/>
      </xdr:nvCxnSpPr>
      <xdr:spPr>
        <a:xfrm flipV="1">
          <a:off x="1130300" y="100012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81280</xdr:rowOff>
    </xdr:from>
    <xdr:to xmlns:xdr="http://schemas.openxmlformats.org/drawingml/2006/spreadsheetDrawing">
      <xdr:col>10</xdr:col>
      <xdr:colOff>165100</xdr:colOff>
      <xdr:row>59</xdr:row>
      <xdr:rowOff>11430</xdr:rowOff>
    </xdr:to>
    <xdr:sp macro="" textlink="">
      <xdr:nvSpPr>
        <xdr:cNvPr id="129" name="フローチャート: 判断 128"/>
        <xdr:cNvSpPr/>
      </xdr:nvSpPr>
      <xdr:spPr>
        <a:xfrm>
          <a:off x="1968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2540</xdr:rowOff>
    </xdr:from>
    <xdr:ext cx="534035" cy="259080"/>
    <xdr:sp macro="" textlink="">
      <xdr:nvSpPr>
        <xdr:cNvPr id="130" name="テキスト ボックス 129"/>
        <xdr:cNvSpPr txBox="1"/>
      </xdr:nvSpPr>
      <xdr:spPr>
        <a:xfrm>
          <a:off x="1751965" y="10118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131" name="フローチャート: 判断 130"/>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171450</xdr:rowOff>
    </xdr:from>
    <xdr:ext cx="534035" cy="259080"/>
    <xdr:sp macro="" textlink="">
      <xdr:nvSpPr>
        <xdr:cNvPr id="132" name="テキスト ボックス 131"/>
        <xdr:cNvSpPr txBox="1"/>
      </xdr:nvSpPr>
      <xdr:spPr>
        <a:xfrm>
          <a:off x="862965" y="10115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16510</xdr:rowOff>
    </xdr:from>
    <xdr:to xmlns:xdr="http://schemas.openxmlformats.org/drawingml/2006/spreadsheetDrawing">
      <xdr:col>24</xdr:col>
      <xdr:colOff>114300</xdr:colOff>
      <xdr:row>58</xdr:row>
      <xdr:rowOff>118110</xdr:rowOff>
    </xdr:to>
    <xdr:sp macro="" textlink="">
      <xdr:nvSpPr>
        <xdr:cNvPr id="138" name="楕円 137"/>
        <xdr:cNvSpPr/>
      </xdr:nvSpPr>
      <xdr:spPr>
        <a:xfrm>
          <a:off x="45847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166370</xdr:rowOff>
    </xdr:from>
    <xdr:ext cx="534670" cy="258445"/>
    <xdr:sp macro="" textlink="">
      <xdr:nvSpPr>
        <xdr:cNvPr id="139" name="物件費該当値テキスト"/>
        <xdr:cNvSpPr txBox="1"/>
      </xdr:nvSpPr>
      <xdr:spPr>
        <a:xfrm>
          <a:off x="4686300" y="9939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16510</xdr:rowOff>
    </xdr:from>
    <xdr:to xmlns:xdr="http://schemas.openxmlformats.org/drawingml/2006/spreadsheetDrawing">
      <xdr:col>20</xdr:col>
      <xdr:colOff>38100</xdr:colOff>
      <xdr:row>58</xdr:row>
      <xdr:rowOff>118110</xdr:rowOff>
    </xdr:to>
    <xdr:sp macro="" textlink="">
      <xdr:nvSpPr>
        <xdr:cNvPr id="140" name="楕円 139"/>
        <xdr:cNvSpPr/>
      </xdr:nvSpPr>
      <xdr:spPr>
        <a:xfrm>
          <a:off x="3746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134620</xdr:rowOff>
    </xdr:from>
    <xdr:ext cx="534035" cy="258445"/>
    <xdr:sp macro="" textlink="">
      <xdr:nvSpPr>
        <xdr:cNvPr id="141" name="テキスト ボックス 140"/>
        <xdr:cNvSpPr txBox="1"/>
      </xdr:nvSpPr>
      <xdr:spPr>
        <a:xfrm>
          <a:off x="3529965" y="9735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53975</xdr:rowOff>
    </xdr:from>
    <xdr:to xmlns:xdr="http://schemas.openxmlformats.org/drawingml/2006/spreadsheetDrawing">
      <xdr:col>15</xdr:col>
      <xdr:colOff>101600</xdr:colOff>
      <xdr:row>58</xdr:row>
      <xdr:rowOff>155575</xdr:rowOff>
    </xdr:to>
    <xdr:sp macro="" textlink="">
      <xdr:nvSpPr>
        <xdr:cNvPr id="142" name="楕円 141"/>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635</xdr:rowOff>
    </xdr:from>
    <xdr:ext cx="534035" cy="259080"/>
    <xdr:sp macro="" textlink="">
      <xdr:nvSpPr>
        <xdr:cNvPr id="143" name="テキスト ボックス 142"/>
        <xdr:cNvSpPr txBox="1"/>
      </xdr:nvSpPr>
      <xdr:spPr>
        <a:xfrm>
          <a:off x="2640965" y="9773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6350</xdr:rowOff>
    </xdr:from>
    <xdr:to xmlns:xdr="http://schemas.openxmlformats.org/drawingml/2006/spreadsheetDrawing">
      <xdr:col>10</xdr:col>
      <xdr:colOff>165100</xdr:colOff>
      <xdr:row>58</xdr:row>
      <xdr:rowOff>107950</xdr:rowOff>
    </xdr:to>
    <xdr:sp macro="" textlink="">
      <xdr:nvSpPr>
        <xdr:cNvPr id="144" name="楕円 143"/>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124460</xdr:rowOff>
    </xdr:from>
    <xdr:ext cx="534035" cy="259080"/>
    <xdr:sp macro="" textlink="">
      <xdr:nvSpPr>
        <xdr:cNvPr id="145" name="テキスト ボックス 144"/>
        <xdr:cNvSpPr txBox="1"/>
      </xdr:nvSpPr>
      <xdr:spPr>
        <a:xfrm>
          <a:off x="1751965" y="9725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22860</xdr:rowOff>
    </xdr:from>
    <xdr:to xmlns:xdr="http://schemas.openxmlformats.org/drawingml/2006/spreadsheetDrawing">
      <xdr:col>6</xdr:col>
      <xdr:colOff>38100</xdr:colOff>
      <xdr:row>58</xdr:row>
      <xdr:rowOff>124460</xdr:rowOff>
    </xdr:to>
    <xdr:sp macro="" textlink="">
      <xdr:nvSpPr>
        <xdr:cNvPr id="146" name="楕円 145"/>
        <xdr:cNvSpPr/>
      </xdr:nvSpPr>
      <xdr:spPr>
        <a:xfrm>
          <a:off x="1079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140970</xdr:rowOff>
    </xdr:from>
    <xdr:ext cx="534035" cy="259080"/>
    <xdr:sp macro="" textlink="">
      <xdr:nvSpPr>
        <xdr:cNvPr id="147" name="テキスト ボックス 146"/>
        <xdr:cNvSpPr txBox="1"/>
      </xdr:nvSpPr>
      <xdr:spPr>
        <a:xfrm>
          <a:off x="862965" y="9742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1" name="テキスト ボックス 160"/>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3" name="テキスト ボックス 162"/>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5" name="テキスト ボックス 164"/>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7"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7620</xdr:rowOff>
    </xdr:from>
    <xdr:to xmlns:xdr="http://schemas.openxmlformats.org/drawingml/2006/spreadsheetDrawing">
      <xdr:col>24</xdr:col>
      <xdr:colOff>62865</xdr:colOff>
      <xdr:row>78</xdr:row>
      <xdr:rowOff>120650</xdr:rowOff>
    </xdr:to>
    <xdr:cxnSp macro="">
      <xdr:nvCxnSpPr>
        <xdr:cNvPr id="169" name="直線コネクタ 168"/>
        <xdr:cNvCxnSpPr/>
      </xdr:nvCxnSpPr>
      <xdr:spPr>
        <a:xfrm flipV="1">
          <a:off x="4633595" y="1235202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124460</xdr:rowOff>
    </xdr:from>
    <xdr:ext cx="378460" cy="259080"/>
    <xdr:sp macro="" textlink="">
      <xdr:nvSpPr>
        <xdr:cNvPr id="170" name="維持補修費最小値テキスト"/>
        <xdr:cNvSpPr txBox="1"/>
      </xdr:nvSpPr>
      <xdr:spPr>
        <a:xfrm>
          <a:off x="4686300" y="13497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120650</xdr:rowOff>
    </xdr:from>
    <xdr:to xmlns:xdr="http://schemas.openxmlformats.org/drawingml/2006/spreadsheetDrawing">
      <xdr:col>24</xdr:col>
      <xdr:colOff>152400</xdr:colOff>
      <xdr:row>78</xdr:row>
      <xdr:rowOff>120650</xdr:rowOff>
    </xdr:to>
    <xdr:cxnSp macro="">
      <xdr:nvCxnSpPr>
        <xdr:cNvPr id="171" name="直線コネクタ 170"/>
        <xdr:cNvCxnSpPr/>
      </xdr:nvCxnSpPr>
      <xdr:spPr>
        <a:xfrm>
          <a:off x="4546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125730</xdr:rowOff>
    </xdr:from>
    <xdr:ext cx="534670" cy="259080"/>
    <xdr:sp macro="" textlink="">
      <xdr:nvSpPr>
        <xdr:cNvPr id="172" name="維持補修費最大値テキスト"/>
        <xdr:cNvSpPr txBox="1"/>
      </xdr:nvSpPr>
      <xdr:spPr>
        <a:xfrm>
          <a:off x="4686300" y="1212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7620</xdr:rowOff>
    </xdr:from>
    <xdr:to xmlns:xdr="http://schemas.openxmlformats.org/drawingml/2006/spreadsheetDrawing">
      <xdr:col>24</xdr:col>
      <xdr:colOff>152400</xdr:colOff>
      <xdr:row>72</xdr:row>
      <xdr:rowOff>7620</xdr:rowOff>
    </xdr:to>
    <xdr:cxnSp macro="">
      <xdr:nvCxnSpPr>
        <xdr:cNvPr id="173" name="直線コネクタ 172"/>
        <xdr:cNvCxnSpPr/>
      </xdr:nvCxnSpPr>
      <xdr:spPr>
        <a:xfrm>
          <a:off x="4546600" y="1235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129540</xdr:rowOff>
    </xdr:from>
    <xdr:to xmlns:xdr="http://schemas.openxmlformats.org/drawingml/2006/spreadsheetDrawing">
      <xdr:col>24</xdr:col>
      <xdr:colOff>63500</xdr:colOff>
      <xdr:row>77</xdr:row>
      <xdr:rowOff>144780</xdr:rowOff>
    </xdr:to>
    <xdr:cxnSp macro="">
      <xdr:nvCxnSpPr>
        <xdr:cNvPr id="174" name="直線コネクタ 173"/>
        <xdr:cNvCxnSpPr/>
      </xdr:nvCxnSpPr>
      <xdr:spPr>
        <a:xfrm flipV="1">
          <a:off x="3797300" y="133311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91440</xdr:rowOff>
    </xdr:from>
    <xdr:ext cx="469900" cy="259080"/>
    <xdr:sp macro="" textlink="">
      <xdr:nvSpPr>
        <xdr:cNvPr id="175" name="維持補修費平均値テキスト"/>
        <xdr:cNvSpPr txBox="1"/>
      </xdr:nvSpPr>
      <xdr:spPr>
        <a:xfrm>
          <a:off x="4686300" y="1312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68580</xdr:rowOff>
    </xdr:from>
    <xdr:to xmlns:xdr="http://schemas.openxmlformats.org/drawingml/2006/spreadsheetDrawing">
      <xdr:col>24</xdr:col>
      <xdr:colOff>114300</xdr:colOff>
      <xdr:row>77</xdr:row>
      <xdr:rowOff>170180</xdr:rowOff>
    </xdr:to>
    <xdr:sp macro="" textlink="">
      <xdr:nvSpPr>
        <xdr:cNvPr id="176" name="フローチャート: 判断 175"/>
        <xdr:cNvSpPr/>
      </xdr:nvSpPr>
      <xdr:spPr>
        <a:xfrm>
          <a:off x="4584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144780</xdr:rowOff>
    </xdr:from>
    <xdr:to xmlns:xdr="http://schemas.openxmlformats.org/drawingml/2006/spreadsheetDrawing">
      <xdr:col>19</xdr:col>
      <xdr:colOff>177800</xdr:colOff>
      <xdr:row>77</xdr:row>
      <xdr:rowOff>160020</xdr:rowOff>
    </xdr:to>
    <xdr:cxnSp macro="">
      <xdr:nvCxnSpPr>
        <xdr:cNvPr id="177" name="直線コネクタ 176"/>
        <xdr:cNvCxnSpPr/>
      </xdr:nvCxnSpPr>
      <xdr:spPr>
        <a:xfrm flipV="1">
          <a:off x="2908300" y="133464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73660</xdr:rowOff>
    </xdr:from>
    <xdr:to xmlns:xdr="http://schemas.openxmlformats.org/drawingml/2006/spreadsheetDrawing">
      <xdr:col>20</xdr:col>
      <xdr:colOff>38100</xdr:colOff>
      <xdr:row>78</xdr:row>
      <xdr:rowOff>3810</xdr:rowOff>
    </xdr:to>
    <xdr:sp macro="" textlink="">
      <xdr:nvSpPr>
        <xdr:cNvPr id="178" name="フローチャート: 判断 177"/>
        <xdr:cNvSpPr/>
      </xdr:nvSpPr>
      <xdr:spPr>
        <a:xfrm>
          <a:off x="3746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20320</xdr:rowOff>
    </xdr:from>
    <xdr:ext cx="469265" cy="258445"/>
    <xdr:sp macro="" textlink="">
      <xdr:nvSpPr>
        <xdr:cNvPr id="179" name="テキスト ボックス 178"/>
        <xdr:cNvSpPr txBox="1"/>
      </xdr:nvSpPr>
      <xdr:spPr>
        <a:xfrm>
          <a:off x="3562350" y="13050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160020</xdr:rowOff>
    </xdr:from>
    <xdr:to xmlns:xdr="http://schemas.openxmlformats.org/drawingml/2006/spreadsheetDrawing">
      <xdr:col>15</xdr:col>
      <xdr:colOff>50800</xdr:colOff>
      <xdr:row>78</xdr:row>
      <xdr:rowOff>22225</xdr:rowOff>
    </xdr:to>
    <xdr:cxnSp macro="">
      <xdr:nvCxnSpPr>
        <xdr:cNvPr id="180" name="直線コネクタ 179"/>
        <xdr:cNvCxnSpPr/>
      </xdr:nvCxnSpPr>
      <xdr:spPr>
        <a:xfrm flipV="1">
          <a:off x="2019300" y="133616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74930</xdr:rowOff>
    </xdr:from>
    <xdr:to xmlns:xdr="http://schemas.openxmlformats.org/drawingml/2006/spreadsheetDrawing">
      <xdr:col>15</xdr:col>
      <xdr:colOff>101600</xdr:colOff>
      <xdr:row>78</xdr:row>
      <xdr:rowOff>5080</xdr:rowOff>
    </xdr:to>
    <xdr:sp macro="" textlink="">
      <xdr:nvSpPr>
        <xdr:cNvPr id="181" name="フローチャート: 判断 180"/>
        <xdr:cNvSpPr/>
      </xdr:nvSpPr>
      <xdr:spPr>
        <a:xfrm>
          <a:off x="2857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21590</xdr:rowOff>
    </xdr:from>
    <xdr:ext cx="469265" cy="259080"/>
    <xdr:sp macro="" textlink="">
      <xdr:nvSpPr>
        <xdr:cNvPr id="182" name="テキスト ボックス 181"/>
        <xdr:cNvSpPr txBox="1"/>
      </xdr:nvSpPr>
      <xdr:spPr>
        <a:xfrm>
          <a:off x="2673350" y="1305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22225</xdr:rowOff>
    </xdr:from>
    <xdr:to xmlns:xdr="http://schemas.openxmlformats.org/drawingml/2006/spreadsheetDrawing">
      <xdr:col>10</xdr:col>
      <xdr:colOff>114300</xdr:colOff>
      <xdr:row>78</xdr:row>
      <xdr:rowOff>63500</xdr:rowOff>
    </xdr:to>
    <xdr:cxnSp macro="">
      <xdr:nvCxnSpPr>
        <xdr:cNvPr id="183" name="直線コネクタ 182"/>
        <xdr:cNvCxnSpPr/>
      </xdr:nvCxnSpPr>
      <xdr:spPr>
        <a:xfrm flipV="1">
          <a:off x="1130300" y="133953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95250</xdr:rowOff>
    </xdr:from>
    <xdr:to xmlns:xdr="http://schemas.openxmlformats.org/drawingml/2006/spreadsheetDrawing">
      <xdr:col>10</xdr:col>
      <xdr:colOff>165100</xdr:colOff>
      <xdr:row>78</xdr:row>
      <xdr:rowOff>25400</xdr:rowOff>
    </xdr:to>
    <xdr:sp macro="" textlink="">
      <xdr:nvSpPr>
        <xdr:cNvPr id="184" name="フローチャート: 判断 183"/>
        <xdr:cNvSpPr/>
      </xdr:nvSpPr>
      <xdr:spPr>
        <a:xfrm>
          <a:off x="1968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41910</xdr:rowOff>
    </xdr:from>
    <xdr:ext cx="469265" cy="258445"/>
    <xdr:sp macro="" textlink="">
      <xdr:nvSpPr>
        <xdr:cNvPr id="185" name="テキスト ボックス 184"/>
        <xdr:cNvSpPr txBox="1"/>
      </xdr:nvSpPr>
      <xdr:spPr>
        <a:xfrm>
          <a:off x="1784350" y="13072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90170</xdr:rowOff>
    </xdr:from>
    <xdr:to xmlns:xdr="http://schemas.openxmlformats.org/drawingml/2006/spreadsheetDrawing">
      <xdr:col>6</xdr:col>
      <xdr:colOff>38100</xdr:colOff>
      <xdr:row>78</xdr:row>
      <xdr:rowOff>20320</xdr:rowOff>
    </xdr:to>
    <xdr:sp macro="" textlink="">
      <xdr:nvSpPr>
        <xdr:cNvPr id="186" name="フローチャート: 判断 185"/>
        <xdr:cNvSpPr/>
      </xdr:nvSpPr>
      <xdr:spPr>
        <a:xfrm>
          <a:off x="1079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36830</xdr:rowOff>
    </xdr:from>
    <xdr:ext cx="469265" cy="259080"/>
    <xdr:sp macro="" textlink="">
      <xdr:nvSpPr>
        <xdr:cNvPr id="187" name="テキスト ボックス 186"/>
        <xdr:cNvSpPr txBox="1"/>
      </xdr:nvSpPr>
      <xdr:spPr>
        <a:xfrm>
          <a:off x="895350" y="1306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78740</xdr:rowOff>
    </xdr:from>
    <xdr:to xmlns:xdr="http://schemas.openxmlformats.org/drawingml/2006/spreadsheetDrawing">
      <xdr:col>24</xdr:col>
      <xdr:colOff>114300</xdr:colOff>
      <xdr:row>78</xdr:row>
      <xdr:rowOff>8890</xdr:rowOff>
    </xdr:to>
    <xdr:sp macro="" textlink="">
      <xdr:nvSpPr>
        <xdr:cNvPr id="193" name="楕円 192"/>
        <xdr:cNvSpPr/>
      </xdr:nvSpPr>
      <xdr:spPr>
        <a:xfrm>
          <a:off x="45847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57150</xdr:rowOff>
    </xdr:from>
    <xdr:ext cx="469900" cy="259080"/>
    <xdr:sp macro="" textlink="">
      <xdr:nvSpPr>
        <xdr:cNvPr id="194" name="維持補修費該当値テキスト"/>
        <xdr:cNvSpPr txBox="1"/>
      </xdr:nvSpPr>
      <xdr:spPr>
        <a:xfrm>
          <a:off x="4686300" y="1325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93980</xdr:rowOff>
    </xdr:from>
    <xdr:to xmlns:xdr="http://schemas.openxmlformats.org/drawingml/2006/spreadsheetDrawing">
      <xdr:col>20</xdr:col>
      <xdr:colOff>38100</xdr:colOff>
      <xdr:row>78</xdr:row>
      <xdr:rowOff>24130</xdr:rowOff>
    </xdr:to>
    <xdr:sp macro="" textlink="">
      <xdr:nvSpPr>
        <xdr:cNvPr id="195" name="楕円 194"/>
        <xdr:cNvSpPr/>
      </xdr:nvSpPr>
      <xdr:spPr>
        <a:xfrm>
          <a:off x="3746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15240</xdr:rowOff>
    </xdr:from>
    <xdr:ext cx="469265" cy="259080"/>
    <xdr:sp macro="" textlink="">
      <xdr:nvSpPr>
        <xdr:cNvPr id="196" name="テキスト ボックス 195"/>
        <xdr:cNvSpPr txBox="1"/>
      </xdr:nvSpPr>
      <xdr:spPr>
        <a:xfrm>
          <a:off x="3562350" y="13388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109220</xdr:rowOff>
    </xdr:from>
    <xdr:to xmlns:xdr="http://schemas.openxmlformats.org/drawingml/2006/spreadsheetDrawing">
      <xdr:col>15</xdr:col>
      <xdr:colOff>101600</xdr:colOff>
      <xdr:row>78</xdr:row>
      <xdr:rowOff>39370</xdr:rowOff>
    </xdr:to>
    <xdr:sp macro="" textlink="">
      <xdr:nvSpPr>
        <xdr:cNvPr id="197" name="楕円 196"/>
        <xdr:cNvSpPr/>
      </xdr:nvSpPr>
      <xdr:spPr>
        <a:xfrm>
          <a:off x="2857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30480</xdr:rowOff>
    </xdr:from>
    <xdr:ext cx="469265" cy="258445"/>
    <xdr:sp macro="" textlink="">
      <xdr:nvSpPr>
        <xdr:cNvPr id="198" name="テキスト ボックス 197"/>
        <xdr:cNvSpPr txBox="1"/>
      </xdr:nvSpPr>
      <xdr:spPr>
        <a:xfrm>
          <a:off x="2673350" y="13403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143510</xdr:rowOff>
    </xdr:from>
    <xdr:to xmlns:xdr="http://schemas.openxmlformats.org/drawingml/2006/spreadsheetDrawing">
      <xdr:col>10</xdr:col>
      <xdr:colOff>165100</xdr:colOff>
      <xdr:row>78</xdr:row>
      <xdr:rowOff>73025</xdr:rowOff>
    </xdr:to>
    <xdr:sp macro="" textlink="">
      <xdr:nvSpPr>
        <xdr:cNvPr id="199" name="楕円 198"/>
        <xdr:cNvSpPr/>
      </xdr:nvSpPr>
      <xdr:spPr>
        <a:xfrm>
          <a:off x="1968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64135</xdr:rowOff>
    </xdr:from>
    <xdr:ext cx="469265" cy="258445"/>
    <xdr:sp macro="" textlink="">
      <xdr:nvSpPr>
        <xdr:cNvPr id="200" name="テキスト ボックス 199"/>
        <xdr:cNvSpPr txBox="1"/>
      </xdr:nvSpPr>
      <xdr:spPr>
        <a:xfrm>
          <a:off x="1784350" y="13437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12700</xdr:rowOff>
    </xdr:from>
    <xdr:to xmlns:xdr="http://schemas.openxmlformats.org/drawingml/2006/spreadsheetDrawing">
      <xdr:col>6</xdr:col>
      <xdr:colOff>38100</xdr:colOff>
      <xdr:row>78</xdr:row>
      <xdr:rowOff>114300</xdr:rowOff>
    </xdr:to>
    <xdr:sp macro="" textlink="">
      <xdr:nvSpPr>
        <xdr:cNvPr id="201" name="楕円 200"/>
        <xdr:cNvSpPr/>
      </xdr:nvSpPr>
      <xdr:spPr>
        <a:xfrm>
          <a:off x="1079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105410</xdr:rowOff>
    </xdr:from>
    <xdr:ext cx="469265" cy="259080"/>
    <xdr:sp macro="" textlink="">
      <xdr:nvSpPr>
        <xdr:cNvPr id="202" name="テキスト ボックス 201"/>
        <xdr:cNvSpPr txBox="1"/>
      </xdr:nvSpPr>
      <xdr:spPr>
        <a:xfrm>
          <a:off x="895350" y="1347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7" name="テキスト ボックス 216"/>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1" name="テキスト ボックス 220"/>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3" name="テキスト ボックス 222"/>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5" name="テキスト ボックス 224"/>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33655</xdr:rowOff>
    </xdr:from>
    <xdr:to xmlns:xdr="http://schemas.openxmlformats.org/drawingml/2006/spreadsheetDrawing">
      <xdr:col>24</xdr:col>
      <xdr:colOff>62865</xdr:colOff>
      <xdr:row>98</xdr:row>
      <xdr:rowOff>61595</xdr:rowOff>
    </xdr:to>
    <xdr:cxnSp macro="">
      <xdr:nvCxnSpPr>
        <xdr:cNvPr id="229" name="直線コネクタ 228"/>
        <xdr:cNvCxnSpPr/>
      </xdr:nvCxnSpPr>
      <xdr:spPr>
        <a:xfrm flipV="1">
          <a:off x="4633595" y="1563560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58445"/>
    <xdr:sp macro="" textlink="">
      <xdr:nvSpPr>
        <xdr:cNvPr id="230" name="扶助費最小値テキスト"/>
        <xdr:cNvSpPr txBox="1"/>
      </xdr:nvSpPr>
      <xdr:spPr>
        <a:xfrm>
          <a:off x="4686300" y="16867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1" name="直線コネクタ 230"/>
        <xdr:cNvCxnSpPr/>
      </xdr:nvCxnSpPr>
      <xdr:spPr>
        <a:xfrm>
          <a:off x="4546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151765</xdr:rowOff>
    </xdr:from>
    <xdr:ext cx="598805" cy="259080"/>
    <xdr:sp macro="" textlink="">
      <xdr:nvSpPr>
        <xdr:cNvPr id="232" name="扶助費最大値テキスト"/>
        <xdr:cNvSpPr txBox="1"/>
      </xdr:nvSpPr>
      <xdr:spPr>
        <a:xfrm>
          <a:off x="4686300" y="15410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33655</xdr:rowOff>
    </xdr:from>
    <xdr:to xmlns:xdr="http://schemas.openxmlformats.org/drawingml/2006/spreadsheetDrawing">
      <xdr:col>24</xdr:col>
      <xdr:colOff>152400</xdr:colOff>
      <xdr:row>91</xdr:row>
      <xdr:rowOff>33655</xdr:rowOff>
    </xdr:to>
    <xdr:cxnSp macro="">
      <xdr:nvCxnSpPr>
        <xdr:cNvPr id="233" name="直線コネクタ 232"/>
        <xdr:cNvCxnSpPr/>
      </xdr:nvCxnSpPr>
      <xdr:spPr>
        <a:xfrm>
          <a:off x="4546600" y="1563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38100</xdr:rowOff>
    </xdr:from>
    <xdr:to xmlns:xdr="http://schemas.openxmlformats.org/drawingml/2006/spreadsheetDrawing">
      <xdr:col>24</xdr:col>
      <xdr:colOff>63500</xdr:colOff>
      <xdr:row>96</xdr:row>
      <xdr:rowOff>152400</xdr:rowOff>
    </xdr:to>
    <xdr:cxnSp macro="">
      <xdr:nvCxnSpPr>
        <xdr:cNvPr id="234" name="直線コネクタ 233"/>
        <xdr:cNvCxnSpPr/>
      </xdr:nvCxnSpPr>
      <xdr:spPr>
        <a:xfrm>
          <a:off x="3797300" y="164973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117475</xdr:rowOff>
    </xdr:from>
    <xdr:ext cx="534670" cy="259080"/>
    <xdr:sp macro="" textlink="">
      <xdr:nvSpPr>
        <xdr:cNvPr id="235" name="扶助費平均値テキスト"/>
        <xdr:cNvSpPr txBox="1"/>
      </xdr:nvSpPr>
      <xdr:spPr>
        <a:xfrm>
          <a:off x="4686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94615</xdr:rowOff>
    </xdr:from>
    <xdr:to xmlns:xdr="http://schemas.openxmlformats.org/drawingml/2006/spreadsheetDrawing">
      <xdr:col>24</xdr:col>
      <xdr:colOff>114300</xdr:colOff>
      <xdr:row>96</xdr:row>
      <xdr:rowOff>24765</xdr:rowOff>
    </xdr:to>
    <xdr:sp macro="" textlink="">
      <xdr:nvSpPr>
        <xdr:cNvPr id="236" name="フローチャート: 判断 235"/>
        <xdr:cNvSpPr/>
      </xdr:nvSpPr>
      <xdr:spPr>
        <a:xfrm>
          <a:off x="4584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38100</xdr:rowOff>
    </xdr:from>
    <xdr:to xmlns:xdr="http://schemas.openxmlformats.org/drawingml/2006/spreadsheetDrawing">
      <xdr:col>19</xdr:col>
      <xdr:colOff>177800</xdr:colOff>
      <xdr:row>97</xdr:row>
      <xdr:rowOff>109220</xdr:rowOff>
    </xdr:to>
    <xdr:cxnSp macro="">
      <xdr:nvCxnSpPr>
        <xdr:cNvPr id="237" name="直線コネクタ 236"/>
        <xdr:cNvCxnSpPr/>
      </xdr:nvCxnSpPr>
      <xdr:spPr>
        <a:xfrm flipV="1">
          <a:off x="2908300" y="1649730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8" name="フローチャート: 判断 237"/>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80645</xdr:rowOff>
    </xdr:from>
    <xdr:ext cx="598170" cy="259080"/>
    <xdr:sp macro="" textlink="">
      <xdr:nvSpPr>
        <xdr:cNvPr id="239" name="テキスト ボックス 238"/>
        <xdr:cNvSpPr txBox="1"/>
      </xdr:nvSpPr>
      <xdr:spPr>
        <a:xfrm>
          <a:off x="3497580" y="16025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109220</xdr:rowOff>
    </xdr:from>
    <xdr:to xmlns:xdr="http://schemas.openxmlformats.org/drawingml/2006/spreadsheetDrawing">
      <xdr:col>15</xdr:col>
      <xdr:colOff>50800</xdr:colOff>
      <xdr:row>97</xdr:row>
      <xdr:rowOff>160020</xdr:rowOff>
    </xdr:to>
    <xdr:cxnSp macro="">
      <xdr:nvCxnSpPr>
        <xdr:cNvPr id="240" name="直線コネクタ 239"/>
        <xdr:cNvCxnSpPr/>
      </xdr:nvCxnSpPr>
      <xdr:spPr>
        <a:xfrm flipV="1">
          <a:off x="2019300" y="16739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63500</xdr:rowOff>
    </xdr:from>
    <xdr:to xmlns:xdr="http://schemas.openxmlformats.org/drawingml/2006/spreadsheetDrawing">
      <xdr:col>15</xdr:col>
      <xdr:colOff>101600</xdr:colOff>
      <xdr:row>96</xdr:row>
      <xdr:rowOff>164465</xdr:rowOff>
    </xdr:to>
    <xdr:sp macro="" textlink="">
      <xdr:nvSpPr>
        <xdr:cNvPr id="241" name="フローチャート: 判断 240"/>
        <xdr:cNvSpPr/>
      </xdr:nvSpPr>
      <xdr:spPr>
        <a:xfrm>
          <a:off x="2857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9525</xdr:rowOff>
    </xdr:from>
    <xdr:ext cx="534035" cy="258445"/>
    <xdr:sp macro="" textlink="">
      <xdr:nvSpPr>
        <xdr:cNvPr id="242" name="テキスト ボックス 241"/>
        <xdr:cNvSpPr txBox="1"/>
      </xdr:nvSpPr>
      <xdr:spPr>
        <a:xfrm>
          <a:off x="2640965" y="16297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160020</xdr:rowOff>
    </xdr:from>
    <xdr:to xmlns:xdr="http://schemas.openxmlformats.org/drawingml/2006/spreadsheetDrawing">
      <xdr:col>10</xdr:col>
      <xdr:colOff>114300</xdr:colOff>
      <xdr:row>98</xdr:row>
      <xdr:rowOff>30480</xdr:rowOff>
    </xdr:to>
    <xdr:cxnSp macro="">
      <xdr:nvCxnSpPr>
        <xdr:cNvPr id="243" name="直線コネクタ 242"/>
        <xdr:cNvCxnSpPr/>
      </xdr:nvCxnSpPr>
      <xdr:spPr>
        <a:xfrm flipV="1">
          <a:off x="1130300" y="167906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110490</xdr:rowOff>
    </xdr:from>
    <xdr:to xmlns:xdr="http://schemas.openxmlformats.org/drawingml/2006/spreadsheetDrawing">
      <xdr:col>10</xdr:col>
      <xdr:colOff>165100</xdr:colOff>
      <xdr:row>97</xdr:row>
      <xdr:rowOff>40640</xdr:rowOff>
    </xdr:to>
    <xdr:sp macro="" textlink="">
      <xdr:nvSpPr>
        <xdr:cNvPr id="244" name="フローチャート: 判断 243"/>
        <xdr:cNvSpPr/>
      </xdr:nvSpPr>
      <xdr:spPr>
        <a:xfrm>
          <a:off x="1968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57150</xdr:rowOff>
    </xdr:from>
    <xdr:ext cx="534035" cy="259080"/>
    <xdr:sp macro="" textlink="">
      <xdr:nvSpPr>
        <xdr:cNvPr id="245" name="テキスト ボックス 244"/>
        <xdr:cNvSpPr txBox="1"/>
      </xdr:nvSpPr>
      <xdr:spPr>
        <a:xfrm>
          <a:off x="1751965" y="1634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149225</xdr:rowOff>
    </xdr:from>
    <xdr:to xmlns:xdr="http://schemas.openxmlformats.org/drawingml/2006/spreadsheetDrawing">
      <xdr:col>6</xdr:col>
      <xdr:colOff>38100</xdr:colOff>
      <xdr:row>97</xdr:row>
      <xdr:rowOff>79375</xdr:rowOff>
    </xdr:to>
    <xdr:sp macro="" textlink="">
      <xdr:nvSpPr>
        <xdr:cNvPr id="246" name="フローチャート: 判断 245"/>
        <xdr:cNvSpPr/>
      </xdr:nvSpPr>
      <xdr:spPr>
        <a:xfrm>
          <a:off x="1079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95885</xdr:rowOff>
    </xdr:from>
    <xdr:ext cx="534035" cy="259080"/>
    <xdr:sp macro="" textlink="">
      <xdr:nvSpPr>
        <xdr:cNvPr id="247" name="テキスト ボックス 246"/>
        <xdr:cNvSpPr txBox="1"/>
      </xdr:nvSpPr>
      <xdr:spPr>
        <a:xfrm>
          <a:off x="862965" y="16383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101600</xdr:rowOff>
    </xdr:from>
    <xdr:to xmlns:xdr="http://schemas.openxmlformats.org/drawingml/2006/spreadsheetDrawing">
      <xdr:col>24</xdr:col>
      <xdr:colOff>114300</xdr:colOff>
      <xdr:row>97</xdr:row>
      <xdr:rowOff>31750</xdr:rowOff>
    </xdr:to>
    <xdr:sp macro="" textlink="">
      <xdr:nvSpPr>
        <xdr:cNvPr id="253" name="楕円 252"/>
        <xdr:cNvSpPr/>
      </xdr:nvSpPr>
      <xdr:spPr>
        <a:xfrm>
          <a:off x="45847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80010</xdr:rowOff>
    </xdr:from>
    <xdr:ext cx="534670" cy="259080"/>
    <xdr:sp macro="" textlink="">
      <xdr:nvSpPr>
        <xdr:cNvPr id="254" name="扶助費該当値テキスト"/>
        <xdr:cNvSpPr txBox="1"/>
      </xdr:nvSpPr>
      <xdr:spPr>
        <a:xfrm>
          <a:off x="4686300" y="1653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158750</xdr:rowOff>
    </xdr:from>
    <xdr:to xmlns:xdr="http://schemas.openxmlformats.org/drawingml/2006/spreadsheetDrawing">
      <xdr:col>20</xdr:col>
      <xdr:colOff>38100</xdr:colOff>
      <xdr:row>96</xdr:row>
      <xdr:rowOff>88900</xdr:rowOff>
    </xdr:to>
    <xdr:sp macro="" textlink="">
      <xdr:nvSpPr>
        <xdr:cNvPr id="255" name="楕円 254"/>
        <xdr:cNvSpPr/>
      </xdr:nvSpPr>
      <xdr:spPr>
        <a:xfrm>
          <a:off x="3746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80010</xdr:rowOff>
    </xdr:from>
    <xdr:ext cx="534035" cy="259080"/>
    <xdr:sp macro="" textlink="">
      <xdr:nvSpPr>
        <xdr:cNvPr id="256" name="テキスト ボックス 255"/>
        <xdr:cNvSpPr txBox="1"/>
      </xdr:nvSpPr>
      <xdr:spPr>
        <a:xfrm>
          <a:off x="3529965" y="1653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58420</xdr:rowOff>
    </xdr:from>
    <xdr:to xmlns:xdr="http://schemas.openxmlformats.org/drawingml/2006/spreadsheetDrawing">
      <xdr:col>15</xdr:col>
      <xdr:colOff>101600</xdr:colOff>
      <xdr:row>97</xdr:row>
      <xdr:rowOff>160020</xdr:rowOff>
    </xdr:to>
    <xdr:sp macro="" textlink="">
      <xdr:nvSpPr>
        <xdr:cNvPr id="257" name="楕円 256"/>
        <xdr:cNvSpPr/>
      </xdr:nvSpPr>
      <xdr:spPr>
        <a:xfrm>
          <a:off x="2857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151130</xdr:rowOff>
    </xdr:from>
    <xdr:ext cx="534035" cy="259080"/>
    <xdr:sp macro="" textlink="">
      <xdr:nvSpPr>
        <xdr:cNvPr id="258" name="テキスト ボックス 257"/>
        <xdr:cNvSpPr txBox="1"/>
      </xdr:nvSpPr>
      <xdr:spPr>
        <a:xfrm>
          <a:off x="2640965" y="1678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109220</xdr:rowOff>
    </xdr:from>
    <xdr:to xmlns:xdr="http://schemas.openxmlformats.org/drawingml/2006/spreadsheetDrawing">
      <xdr:col>10</xdr:col>
      <xdr:colOff>165100</xdr:colOff>
      <xdr:row>98</xdr:row>
      <xdr:rowOff>39370</xdr:rowOff>
    </xdr:to>
    <xdr:sp macro="" textlink="">
      <xdr:nvSpPr>
        <xdr:cNvPr id="259" name="楕円 258"/>
        <xdr:cNvSpPr/>
      </xdr:nvSpPr>
      <xdr:spPr>
        <a:xfrm>
          <a:off x="1968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30480</xdr:rowOff>
    </xdr:from>
    <xdr:ext cx="534035" cy="258445"/>
    <xdr:sp macro="" textlink="">
      <xdr:nvSpPr>
        <xdr:cNvPr id="260" name="テキスト ボックス 259"/>
        <xdr:cNvSpPr txBox="1"/>
      </xdr:nvSpPr>
      <xdr:spPr>
        <a:xfrm>
          <a:off x="1751965" y="1683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151130</xdr:rowOff>
    </xdr:from>
    <xdr:to xmlns:xdr="http://schemas.openxmlformats.org/drawingml/2006/spreadsheetDrawing">
      <xdr:col>6</xdr:col>
      <xdr:colOff>38100</xdr:colOff>
      <xdr:row>98</xdr:row>
      <xdr:rowOff>81280</xdr:rowOff>
    </xdr:to>
    <xdr:sp macro="" textlink="">
      <xdr:nvSpPr>
        <xdr:cNvPr id="261" name="楕円 260"/>
        <xdr:cNvSpPr/>
      </xdr:nvSpPr>
      <xdr:spPr>
        <a:xfrm>
          <a:off x="1079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72390</xdr:rowOff>
    </xdr:from>
    <xdr:ext cx="534035" cy="259080"/>
    <xdr:sp macro="" textlink="">
      <xdr:nvSpPr>
        <xdr:cNvPr id="262" name="テキスト ボックス 261"/>
        <xdr:cNvSpPr txBox="1"/>
      </xdr:nvSpPr>
      <xdr:spPr>
        <a:xfrm>
          <a:off x="862965" y="16874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3" name="テキスト ボックス 272"/>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5" name="テキスト ボックス 274"/>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9" name="テキスト ボックス 278"/>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97790</xdr:rowOff>
    </xdr:from>
    <xdr:to xmlns:xdr="http://schemas.openxmlformats.org/drawingml/2006/spreadsheetDrawing">
      <xdr:col>54</xdr:col>
      <xdr:colOff>189865</xdr:colOff>
      <xdr:row>39</xdr:row>
      <xdr:rowOff>135255</xdr:rowOff>
    </xdr:to>
    <xdr:cxnSp macro="">
      <xdr:nvCxnSpPr>
        <xdr:cNvPr id="287" name="直線コネクタ 286"/>
        <xdr:cNvCxnSpPr/>
      </xdr:nvCxnSpPr>
      <xdr:spPr>
        <a:xfrm flipV="1">
          <a:off x="10475595" y="5241290"/>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139065</xdr:rowOff>
    </xdr:from>
    <xdr:ext cx="534670" cy="259080"/>
    <xdr:sp macro="" textlink="">
      <xdr:nvSpPr>
        <xdr:cNvPr id="288" name="補助費等最小値テキスト"/>
        <xdr:cNvSpPr txBox="1"/>
      </xdr:nvSpPr>
      <xdr:spPr>
        <a:xfrm>
          <a:off x="10528300" y="682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135255</xdr:rowOff>
    </xdr:from>
    <xdr:to xmlns:xdr="http://schemas.openxmlformats.org/drawingml/2006/spreadsheetDrawing">
      <xdr:col>55</xdr:col>
      <xdr:colOff>88900</xdr:colOff>
      <xdr:row>39</xdr:row>
      <xdr:rowOff>135255</xdr:rowOff>
    </xdr:to>
    <xdr:cxnSp macro="">
      <xdr:nvCxnSpPr>
        <xdr:cNvPr id="289" name="直線コネクタ 288"/>
        <xdr:cNvCxnSpPr/>
      </xdr:nvCxnSpPr>
      <xdr:spPr>
        <a:xfrm>
          <a:off x="10388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43815</xdr:rowOff>
    </xdr:from>
    <xdr:ext cx="598805" cy="258445"/>
    <xdr:sp macro="" textlink="">
      <xdr:nvSpPr>
        <xdr:cNvPr id="290" name="補助費等最大値テキスト"/>
        <xdr:cNvSpPr txBox="1"/>
      </xdr:nvSpPr>
      <xdr:spPr>
        <a:xfrm>
          <a:off x="10528300" y="5015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97790</xdr:rowOff>
    </xdr:from>
    <xdr:to xmlns:xdr="http://schemas.openxmlformats.org/drawingml/2006/spreadsheetDrawing">
      <xdr:col>55</xdr:col>
      <xdr:colOff>88900</xdr:colOff>
      <xdr:row>30</xdr:row>
      <xdr:rowOff>97790</xdr:rowOff>
    </xdr:to>
    <xdr:cxnSp macro="">
      <xdr:nvCxnSpPr>
        <xdr:cNvPr id="291" name="直線コネクタ 290"/>
        <xdr:cNvCxnSpPr/>
      </xdr:nvCxnSpPr>
      <xdr:spPr>
        <a:xfrm>
          <a:off x="10388600" y="524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15875</xdr:rowOff>
    </xdr:from>
    <xdr:to xmlns:xdr="http://schemas.openxmlformats.org/drawingml/2006/spreadsheetDrawing">
      <xdr:col>55</xdr:col>
      <xdr:colOff>0</xdr:colOff>
      <xdr:row>38</xdr:row>
      <xdr:rowOff>80645</xdr:rowOff>
    </xdr:to>
    <xdr:cxnSp macro="">
      <xdr:nvCxnSpPr>
        <xdr:cNvPr id="292" name="直線コネクタ 291"/>
        <xdr:cNvCxnSpPr/>
      </xdr:nvCxnSpPr>
      <xdr:spPr>
        <a:xfrm flipV="1">
          <a:off x="9639300" y="653097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170815</xdr:rowOff>
    </xdr:from>
    <xdr:ext cx="534670" cy="258445"/>
    <xdr:sp macro="" textlink="">
      <xdr:nvSpPr>
        <xdr:cNvPr id="293" name="補助費等平均値テキスト"/>
        <xdr:cNvSpPr txBox="1"/>
      </xdr:nvSpPr>
      <xdr:spPr>
        <a:xfrm>
          <a:off x="10528300" y="6171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147955</xdr:rowOff>
    </xdr:from>
    <xdr:to xmlns:xdr="http://schemas.openxmlformats.org/drawingml/2006/spreadsheetDrawing">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111125</xdr:rowOff>
    </xdr:from>
    <xdr:to xmlns:xdr="http://schemas.openxmlformats.org/drawingml/2006/spreadsheetDrawing">
      <xdr:col>50</xdr:col>
      <xdr:colOff>114300</xdr:colOff>
      <xdr:row>38</xdr:row>
      <xdr:rowOff>80645</xdr:rowOff>
    </xdr:to>
    <xdr:cxnSp macro="">
      <xdr:nvCxnSpPr>
        <xdr:cNvPr id="295" name="直線コネクタ 294"/>
        <xdr:cNvCxnSpPr/>
      </xdr:nvCxnSpPr>
      <xdr:spPr>
        <a:xfrm>
          <a:off x="8750300" y="5254625"/>
          <a:ext cx="889000" cy="134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25400</xdr:rowOff>
    </xdr:from>
    <xdr:to xmlns:xdr="http://schemas.openxmlformats.org/drawingml/2006/spreadsheetDrawing">
      <xdr:col>50</xdr:col>
      <xdr:colOff>165100</xdr:colOff>
      <xdr:row>37</xdr:row>
      <xdr:rowOff>127000</xdr:rowOff>
    </xdr:to>
    <xdr:sp macro="" textlink="">
      <xdr:nvSpPr>
        <xdr:cNvPr id="296" name="フローチャート: 判断 295"/>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143510</xdr:rowOff>
    </xdr:from>
    <xdr:ext cx="534035" cy="258445"/>
    <xdr:sp macro="" textlink="">
      <xdr:nvSpPr>
        <xdr:cNvPr id="297" name="テキスト ボックス 296"/>
        <xdr:cNvSpPr txBox="1"/>
      </xdr:nvSpPr>
      <xdr:spPr>
        <a:xfrm>
          <a:off x="9371965" y="6144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111125</xdr:rowOff>
    </xdr:from>
    <xdr:to xmlns:xdr="http://schemas.openxmlformats.org/drawingml/2006/spreadsheetDrawing">
      <xdr:col>45</xdr:col>
      <xdr:colOff>177800</xdr:colOff>
      <xdr:row>39</xdr:row>
      <xdr:rowOff>110490</xdr:rowOff>
    </xdr:to>
    <xdr:cxnSp macro="">
      <xdr:nvCxnSpPr>
        <xdr:cNvPr id="298" name="直線コネクタ 297"/>
        <xdr:cNvCxnSpPr/>
      </xdr:nvCxnSpPr>
      <xdr:spPr>
        <a:xfrm flipV="1">
          <a:off x="7861300" y="5254625"/>
          <a:ext cx="889000" cy="154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129540</xdr:rowOff>
    </xdr:from>
    <xdr:to xmlns:xdr="http://schemas.openxmlformats.org/drawingml/2006/spreadsheetDrawing">
      <xdr:col>46</xdr:col>
      <xdr:colOff>38100</xdr:colOff>
      <xdr:row>30</xdr:row>
      <xdr:rowOff>59690</xdr:rowOff>
    </xdr:to>
    <xdr:sp macro="" textlink="">
      <xdr:nvSpPr>
        <xdr:cNvPr id="299" name="フローチャート: 判断 298"/>
        <xdr:cNvSpPr/>
      </xdr:nvSpPr>
      <xdr:spPr>
        <a:xfrm>
          <a:off x="8699500" y="51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76200</xdr:rowOff>
    </xdr:from>
    <xdr:ext cx="598170" cy="258445"/>
    <xdr:sp macro="" textlink="">
      <xdr:nvSpPr>
        <xdr:cNvPr id="300" name="テキスト ボックス 299"/>
        <xdr:cNvSpPr txBox="1"/>
      </xdr:nvSpPr>
      <xdr:spPr>
        <a:xfrm>
          <a:off x="8450580" y="4876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110490</xdr:rowOff>
    </xdr:from>
    <xdr:to xmlns:xdr="http://schemas.openxmlformats.org/drawingml/2006/spreadsheetDrawing">
      <xdr:col>41</xdr:col>
      <xdr:colOff>50800</xdr:colOff>
      <xdr:row>39</xdr:row>
      <xdr:rowOff>113030</xdr:rowOff>
    </xdr:to>
    <xdr:cxnSp macro="">
      <xdr:nvCxnSpPr>
        <xdr:cNvPr id="301" name="直線コネクタ 300"/>
        <xdr:cNvCxnSpPr/>
      </xdr:nvCxnSpPr>
      <xdr:spPr>
        <a:xfrm flipV="1">
          <a:off x="6972300" y="67970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139700</xdr:rowOff>
    </xdr:from>
    <xdr:to xmlns:xdr="http://schemas.openxmlformats.org/drawingml/2006/spreadsheetDrawing">
      <xdr:col>41</xdr:col>
      <xdr:colOff>101600</xdr:colOff>
      <xdr:row>38</xdr:row>
      <xdr:rowOff>69215</xdr:rowOff>
    </xdr:to>
    <xdr:sp macro="" textlink="">
      <xdr:nvSpPr>
        <xdr:cNvPr id="302" name="フローチャート: 判断 301"/>
        <xdr:cNvSpPr/>
      </xdr:nvSpPr>
      <xdr:spPr>
        <a:xfrm>
          <a:off x="7810500" y="6483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86360</xdr:rowOff>
    </xdr:from>
    <xdr:ext cx="534035" cy="258445"/>
    <xdr:sp macro="" textlink="">
      <xdr:nvSpPr>
        <xdr:cNvPr id="303" name="テキスト ボックス 302"/>
        <xdr:cNvSpPr txBox="1"/>
      </xdr:nvSpPr>
      <xdr:spPr>
        <a:xfrm>
          <a:off x="7593965" y="6258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146050</xdr:rowOff>
    </xdr:from>
    <xdr:to xmlns:xdr="http://schemas.openxmlformats.org/drawingml/2006/spreadsheetDrawing">
      <xdr:col>36</xdr:col>
      <xdr:colOff>165100</xdr:colOff>
      <xdr:row>38</xdr:row>
      <xdr:rowOff>76200</xdr:rowOff>
    </xdr:to>
    <xdr:sp macro="" textlink="">
      <xdr:nvSpPr>
        <xdr:cNvPr id="304" name="フローチャート: 判断 303"/>
        <xdr:cNvSpPr/>
      </xdr:nvSpPr>
      <xdr:spPr>
        <a:xfrm>
          <a:off x="6921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92710</xdr:rowOff>
    </xdr:from>
    <xdr:ext cx="534035" cy="259080"/>
    <xdr:sp macro="" textlink="">
      <xdr:nvSpPr>
        <xdr:cNvPr id="305" name="テキスト ボックス 304"/>
        <xdr:cNvSpPr txBox="1"/>
      </xdr:nvSpPr>
      <xdr:spPr>
        <a:xfrm>
          <a:off x="6704965" y="626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136525</xdr:rowOff>
    </xdr:from>
    <xdr:to xmlns:xdr="http://schemas.openxmlformats.org/drawingml/2006/spreadsheetDrawing">
      <xdr:col>55</xdr:col>
      <xdr:colOff>50800</xdr:colOff>
      <xdr:row>38</xdr:row>
      <xdr:rowOff>66675</xdr:rowOff>
    </xdr:to>
    <xdr:sp macro="" textlink="">
      <xdr:nvSpPr>
        <xdr:cNvPr id="311" name="楕円 310"/>
        <xdr:cNvSpPr/>
      </xdr:nvSpPr>
      <xdr:spPr>
        <a:xfrm>
          <a:off x="104267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114935</xdr:rowOff>
    </xdr:from>
    <xdr:ext cx="534670" cy="259080"/>
    <xdr:sp macro="" textlink="">
      <xdr:nvSpPr>
        <xdr:cNvPr id="312" name="補助費等該当値テキスト"/>
        <xdr:cNvSpPr txBox="1"/>
      </xdr:nvSpPr>
      <xdr:spPr>
        <a:xfrm>
          <a:off x="10528300" y="6458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29845</xdr:rowOff>
    </xdr:from>
    <xdr:to xmlns:xdr="http://schemas.openxmlformats.org/drawingml/2006/spreadsheetDrawing">
      <xdr:col>50</xdr:col>
      <xdr:colOff>165100</xdr:colOff>
      <xdr:row>38</xdr:row>
      <xdr:rowOff>132080</xdr:rowOff>
    </xdr:to>
    <xdr:sp macro="" textlink="">
      <xdr:nvSpPr>
        <xdr:cNvPr id="313" name="楕円 312"/>
        <xdr:cNvSpPr/>
      </xdr:nvSpPr>
      <xdr:spPr>
        <a:xfrm>
          <a:off x="9588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122555</xdr:rowOff>
    </xdr:from>
    <xdr:ext cx="534035" cy="258445"/>
    <xdr:sp macro="" textlink="">
      <xdr:nvSpPr>
        <xdr:cNvPr id="314" name="テキスト ボックス 313"/>
        <xdr:cNvSpPr txBox="1"/>
      </xdr:nvSpPr>
      <xdr:spPr>
        <a:xfrm>
          <a:off x="9371965" y="6637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60325</xdr:rowOff>
    </xdr:from>
    <xdr:to xmlns:xdr="http://schemas.openxmlformats.org/drawingml/2006/spreadsheetDrawing">
      <xdr:col>46</xdr:col>
      <xdr:colOff>38100</xdr:colOff>
      <xdr:row>30</xdr:row>
      <xdr:rowOff>161925</xdr:rowOff>
    </xdr:to>
    <xdr:sp macro="" textlink="">
      <xdr:nvSpPr>
        <xdr:cNvPr id="315" name="楕円 314"/>
        <xdr:cNvSpPr/>
      </xdr:nvSpPr>
      <xdr:spPr>
        <a:xfrm>
          <a:off x="8699500" y="52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153035</xdr:rowOff>
    </xdr:from>
    <xdr:ext cx="598170" cy="259080"/>
    <xdr:sp macro="" textlink="">
      <xdr:nvSpPr>
        <xdr:cNvPr id="316" name="テキスト ボックス 315"/>
        <xdr:cNvSpPr txBox="1"/>
      </xdr:nvSpPr>
      <xdr:spPr>
        <a:xfrm>
          <a:off x="8450580" y="5296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59690</xdr:rowOff>
    </xdr:from>
    <xdr:to xmlns:xdr="http://schemas.openxmlformats.org/drawingml/2006/spreadsheetDrawing">
      <xdr:col>41</xdr:col>
      <xdr:colOff>101600</xdr:colOff>
      <xdr:row>39</xdr:row>
      <xdr:rowOff>161290</xdr:rowOff>
    </xdr:to>
    <xdr:sp macro="" textlink="">
      <xdr:nvSpPr>
        <xdr:cNvPr id="317" name="楕円 316"/>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152400</xdr:rowOff>
    </xdr:from>
    <xdr:ext cx="534035" cy="259080"/>
    <xdr:sp macro="" textlink="">
      <xdr:nvSpPr>
        <xdr:cNvPr id="318" name="テキスト ボックス 317"/>
        <xdr:cNvSpPr txBox="1"/>
      </xdr:nvSpPr>
      <xdr:spPr>
        <a:xfrm>
          <a:off x="7593965" y="6838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62230</xdr:rowOff>
    </xdr:from>
    <xdr:to xmlns:xdr="http://schemas.openxmlformats.org/drawingml/2006/spreadsheetDrawing">
      <xdr:col>36</xdr:col>
      <xdr:colOff>165100</xdr:colOff>
      <xdr:row>39</xdr:row>
      <xdr:rowOff>163830</xdr:rowOff>
    </xdr:to>
    <xdr:sp macro="" textlink="">
      <xdr:nvSpPr>
        <xdr:cNvPr id="319" name="楕円 318"/>
        <xdr:cNvSpPr/>
      </xdr:nvSpPr>
      <xdr:spPr>
        <a:xfrm>
          <a:off x="6921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154940</xdr:rowOff>
    </xdr:from>
    <xdr:ext cx="534035" cy="258445"/>
    <xdr:sp macro="" textlink="">
      <xdr:nvSpPr>
        <xdr:cNvPr id="320" name="テキスト ボックス 319"/>
        <xdr:cNvSpPr txBox="1"/>
      </xdr:nvSpPr>
      <xdr:spPr>
        <a:xfrm>
          <a:off x="6704965" y="6841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0" name="テキスト ボックス 339"/>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143510</xdr:rowOff>
    </xdr:from>
    <xdr:to xmlns:xdr="http://schemas.openxmlformats.org/drawingml/2006/spreadsheetDrawing">
      <xdr:col>54</xdr:col>
      <xdr:colOff>189865</xdr:colOff>
      <xdr:row>58</xdr:row>
      <xdr:rowOff>147955</xdr:rowOff>
    </xdr:to>
    <xdr:cxnSp macro="">
      <xdr:nvCxnSpPr>
        <xdr:cNvPr id="344" name="直線コネクタ 343"/>
        <xdr:cNvCxnSpPr/>
      </xdr:nvCxnSpPr>
      <xdr:spPr>
        <a:xfrm flipV="1">
          <a:off x="10475595" y="8887460"/>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151765</xdr:rowOff>
    </xdr:from>
    <xdr:ext cx="469900" cy="259080"/>
    <xdr:sp macro="" textlink="">
      <xdr:nvSpPr>
        <xdr:cNvPr id="345" name="普通建設事業費最小値テキスト"/>
        <xdr:cNvSpPr txBox="1"/>
      </xdr:nvSpPr>
      <xdr:spPr>
        <a:xfrm>
          <a:off x="10528300" y="10095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147955</xdr:rowOff>
    </xdr:from>
    <xdr:to xmlns:xdr="http://schemas.openxmlformats.org/drawingml/2006/spreadsheetDrawing">
      <xdr:col>55</xdr:col>
      <xdr:colOff>88900</xdr:colOff>
      <xdr:row>58</xdr:row>
      <xdr:rowOff>147955</xdr:rowOff>
    </xdr:to>
    <xdr:cxnSp macro="">
      <xdr:nvCxnSpPr>
        <xdr:cNvPr id="346" name="直線コネクタ 345"/>
        <xdr:cNvCxnSpPr/>
      </xdr:nvCxnSpPr>
      <xdr:spPr>
        <a:xfrm>
          <a:off x="10388600" y="1009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89535</xdr:rowOff>
    </xdr:from>
    <xdr:ext cx="598805" cy="258445"/>
    <xdr:sp macro="" textlink="">
      <xdr:nvSpPr>
        <xdr:cNvPr id="347" name="普通建設事業費最大値テキスト"/>
        <xdr:cNvSpPr txBox="1"/>
      </xdr:nvSpPr>
      <xdr:spPr>
        <a:xfrm>
          <a:off x="10528300" y="8662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143510</xdr:rowOff>
    </xdr:from>
    <xdr:to xmlns:xdr="http://schemas.openxmlformats.org/drawingml/2006/spreadsheetDrawing">
      <xdr:col>55</xdr:col>
      <xdr:colOff>88900</xdr:colOff>
      <xdr:row>51</xdr:row>
      <xdr:rowOff>143510</xdr:rowOff>
    </xdr:to>
    <xdr:cxnSp macro="">
      <xdr:nvCxnSpPr>
        <xdr:cNvPr id="348" name="直線コネクタ 347"/>
        <xdr:cNvCxnSpPr/>
      </xdr:nvCxnSpPr>
      <xdr:spPr>
        <a:xfrm>
          <a:off x="10388600" y="888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15875</xdr:rowOff>
    </xdr:from>
    <xdr:to xmlns:xdr="http://schemas.openxmlformats.org/drawingml/2006/spreadsheetDrawing">
      <xdr:col>55</xdr:col>
      <xdr:colOff>0</xdr:colOff>
      <xdr:row>58</xdr:row>
      <xdr:rowOff>13335</xdr:rowOff>
    </xdr:to>
    <xdr:cxnSp macro="">
      <xdr:nvCxnSpPr>
        <xdr:cNvPr id="349" name="直線コネクタ 348"/>
        <xdr:cNvCxnSpPr/>
      </xdr:nvCxnSpPr>
      <xdr:spPr>
        <a:xfrm>
          <a:off x="9639300" y="978852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29210</xdr:rowOff>
    </xdr:from>
    <xdr:ext cx="534670" cy="258445"/>
    <xdr:sp macro="" textlink="">
      <xdr:nvSpPr>
        <xdr:cNvPr id="350" name="普通建設事業費平均値テキスト"/>
        <xdr:cNvSpPr txBox="1"/>
      </xdr:nvSpPr>
      <xdr:spPr>
        <a:xfrm>
          <a:off x="10528300" y="9630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107315</xdr:rowOff>
    </xdr:to>
    <xdr:sp macro="" textlink="">
      <xdr:nvSpPr>
        <xdr:cNvPr id="351" name="フローチャート: 判断 350"/>
        <xdr:cNvSpPr/>
      </xdr:nvSpPr>
      <xdr:spPr>
        <a:xfrm>
          <a:off x="104267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15875</xdr:rowOff>
    </xdr:from>
    <xdr:to xmlns:xdr="http://schemas.openxmlformats.org/drawingml/2006/spreadsheetDrawing">
      <xdr:col>50</xdr:col>
      <xdr:colOff>114300</xdr:colOff>
      <xdr:row>58</xdr:row>
      <xdr:rowOff>6985</xdr:rowOff>
    </xdr:to>
    <xdr:cxnSp macro="">
      <xdr:nvCxnSpPr>
        <xdr:cNvPr id="352" name="直線コネクタ 351"/>
        <xdr:cNvCxnSpPr/>
      </xdr:nvCxnSpPr>
      <xdr:spPr>
        <a:xfrm flipV="1">
          <a:off x="8750300" y="978852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148590</xdr:rowOff>
    </xdr:from>
    <xdr:to xmlns:xdr="http://schemas.openxmlformats.org/drawingml/2006/spreadsheetDrawing">
      <xdr:col>50</xdr:col>
      <xdr:colOff>165100</xdr:colOff>
      <xdr:row>57</xdr:row>
      <xdr:rowOff>78740</xdr:rowOff>
    </xdr:to>
    <xdr:sp macro="" textlink="">
      <xdr:nvSpPr>
        <xdr:cNvPr id="353" name="フローチャート: 判断 352"/>
        <xdr:cNvSpPr/>
      </xdr:nvSpPr>
      <xdr:spPr>
        <a:xfrm>
          <a:off x="9588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69850</xdr:rowOff>
    </xdr:from>
    <xdr:ext cx="534035" cy="259080"/>
    <xdr:sp macro="" textlink="">
      <xdr:nvSpPr>
        <xdr:cNvPr id="354" name="テキスト ボックス 353"/>
        <xdr:cNvSpPr txBox="1"/>
      </xdr:nvSpPr>
      <xdr:spPr>
        <a:xfrm>
          <a:off x="9371965" y="9842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158115</xdr:rowOff>
    </xdr:from>
    <xdr:to xmlns:xdr="http://schemas.openxmlformats.org/drawingml/2006/spreadsheetDrawing">
      <xdr:col>45</xdr:col>
      <xdr:colOff>177800</xdr:colOff>
      <xdr:row>58</xdr:row>
      <xdr:rowOff>6985</xdr:rowOff>
    </xdr:to>
    <xdr:cxnSp macro="">
      <xdr:nvCxnSpPr>
        <xdr:cNvPr id="355" name="直線コネクタ 354"/>
        <xdr:cNvCxnSpPr/>
      </xdr:nvCxnSpPr>
      <xdr:spPr>
        <a:xfrm>
          <a:off x="7861300" y="993076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111125</xdr:rowOff>
    </xdr:from>
    <xdr:to xmlns:xdr="http://schemas.openxmlformats.org/drawingml/2006/spreadsheetDrawing">
      <xdr:col>46</xdr:col>
      <xdr:colOff>38100</xdr:colOff>
      <xdr:row>57</xdr:row>
      <xdr:rowOff>41275</xdr:rowOff>
    </xdr:to>
    <xdr:sp macro="" textlink="">
      <xdr:nvSpPr>
        <xdr:cNvPr id="356" name="フローチャート: 判断 355"/>
        <xdr:cNvSpPr/>
      </xdr:nvSpPr>
      <xdr:spPr>
        <a:xfrm>
          <a:off x="869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57785</xdr:rowOff>
    </xdr:from>
    <xdr:ext cx="534035" cy="259080"/>
    <xdr:sp macro="" textlink="">
      <xdr:nvSpPr>
        <xdr:cNvPr id="357" name="テキスト ボックス 356"/>
        <xdr:cNvSpPr txBox="1"/>
      </xdr:nvSpPr>
      <xdr:spPr>
        <a:xfrm>
          <a:off x="8482965" y="9487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158115</xdr:rowOff>
    </xdr:from>
    <xdr:to xmlns:xdr="http://schemas.openxmlformats.org/drawingml/2006/spreadsheetDrawing">
      <xdr:col>41</xdr:col>
      <xdr:colOff>50800</xdr:colOff>
      <xdr:row>58</xdr:row>
      <xdr:rowOff>16510</xdr:rowOff>
    </xdr:to>
    <xdr:cxnSp macro="">
      <xdr:nvCxnSpPr>
        <xdr:cNvPr id="358" name="直線コネクタ 357"/>
        <xdr:cNvCxnSpPr/>
      </xdr:nvCxnSpPr>
      <xdr:spPr>
        <a:xfrm flipV="1">
          <a:off x="6972300" y="99307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117475</xdr:rowOff>
    </xdr:from>
    <xdr:to xmlns:xdr="http://schemas.openxmlformats.org/drawingml/2006/spreadsheetDrawing">
      <xdr:col>41</xdr:col>
      <xdr:colOff>101600</xdr:colOff>
      <xdr:row>57</xdr:row>
      <xdr:rowOff>47625</xdr:rowOff>
    </xdr:to>
    <xdr:sp macro="" textlink="">
      <xdr:nvSpPr>
        <xdr:cNvPr id="359" name="フローチャート: 判断 358"/>
        <xdr:cNvSpPr/>
      </xdr:nvSpPr>
      <xdr:spPr>
        <a:xfrm>
          <a:off x="7810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64135</xdr:rowOff>
    </xdr:from>
    <xdr:ext cx="534035" cy="258445"/>
    <xdr:sp macro="" textlink="">
      <xdr:nvSpPr>
        <xdr:cNvPr id="360" name="テキスト ボックス 359"/>
        <xdr:cNvSpPr txBox="1"/>
      </xdr:nvSpPr>
      <xdr:spPr>
        <a:xfrm>
          <a:off x="7593965" y="949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146685</xdr:rowOff>
    </xdr:from>
    <xdr:to xmlns:xdr="http://schemas.openxmlformats.org/drawingml/2006/spreadsheetDrawing">
      <xdr:col>36</xdr:col>
      <xdr:colOff>165100</xdr:colOff>
      <xdr:row>57</xdr:row>
      <xdr:rowOff>76835</xdr:rowOff>
    </xdr:to>
    <xdr:sp macro="" textlink="">
      <xdr:nvSpPr>
        <xdr:cNvPr id="361" name="フローチャート: 判断 360"/>
        <xdr:cNvSpPr/>
      </xdr:nvSpPr>
      <xdr:spPr>
        <a:xfrm>
          <a:off x="692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93345</xdr:rowOff>
    </xdr:from>
    <xdr:ext cx="534035" cy="259080"/>
    <xdr:sp macro="" textlink="">
      <xdr:nvSpPr>
        <xdr:cNvPr id="362" name="テキスト ボックス 361"/>
        <xdr:cNvSpPr txBox="1"/>
      </xdr:nvSpPr>
      <xdr:spPr>
        <a:xfrm>
          <a:off x="670496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133985</xdr:rowOff>
    </xdr:from>
    <xdr:to xmlns:xdr="http://schemas.openxmlformats.org/drawingml/2006/spreadsheetDrawing">
      <xdr:col>55</xdr:col>
      <xdr:colOff>50800</xdr:colOff>
      <xdr:row>58</xdr:row>
      <xdr:rowOff>64135</xdr:rowOff>
    </xdr:to>
    <xdr:sp macro="" textlink="">
      <xdr:nvSpPr>
        <xdr:cNvPr id="368" name="楕円 367"/>
        <xdr:cNvSpPr/>
      </xdr:nvSpPr>
      <xdr:spPr>
        <a:xfrm>
          <a:off x="10426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112395</xdr:rowOff>
    </xdr:from>
    <xdr:ext cx="534670" cy="258445"/>
    <xdr:sp macro="" textlink="">
      <xdr:nvSpPr>
        <xdr:cNvPr id="369" name="普通建設事業費該当値テキスト"/>
        <xdr:cNvSpPr txBox="1"/>
      </xdr:nvSpPr>
      <xdr:spPr>
        <a:xfrm>
          <a:off x="10528300" y="9885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136525</xdr:rowOff>
    </xdr:from>
    <xdr:to xmlns:xdr="http://schemas.openxmlformats.org/drawingml/2006/spreadsheetDrawing">
      <xdr:col>50</xdr:col>
      <xdr:colOff>165100</xdr:colOff>
      <xdr:row>57</xdr:row>
      <xdr:rowOff>66675</xdr:rowOff>
    </xdr:to>
    <xdr:sp macro="" textlink="">
      <xdr:nvSpPr>
        <xdr:cNvPr id="370" name="楕円 369"/>
        <xdr:cNvSpPr/>
      </xdr:nvSpPr>
      <xdr:spPr>
        <a:xfrm>
          <a:off x="9588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83185</xdr:rowOff>
    </xdr:from>
    <xdr:ext cx="534035" cy="259080"/>
    <xdr:sp macro="" textlink="">
      <xdr:nvSpPr>
        <xdr:cNvPr id="371" name="テキスト ボックス 370"/>
        <xdr:cNvSpPr txBox="1"/>
      </xdr:nvSpPr>
      <xdr:spPr>
        <a:xfrm>
          <a:off x="9371965" y="9512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127635</xdr:rowOff>
    </xdr:from>
    <xdr:to xmlns:xdr="http://schemas.openxmlformats.org/drawingml/2006/spreadsheetDrawing">
      <xdr:col>46</xdr:col>
      <xdr:colOff>38100</xdr:colOff>
      <xdr:row>58</xdr:row>
      <xdr:rowOff>57785</xdr:rowOff>
    </xdr:to>
    <xdr:sp macro="" textlink="">
      <xdr:nvSpPr>
        <xdr:cNvPr id="372" name="楕円 371"/>
        <xdr:cNvSpPr/>
      </xdr:nvSpPr>
      <xdr:spPr>
        <a:xfrm>
          <a:off x="8699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48895</xdr:rowOff>
    </xdr:from>
    <xdr:ext cx="534035" cy="259080"/>
    <xdr:sp macro="" textlink="">
      <xdr:nvSpPr>
        <xdr:cNvPr id="373" name="テキスト ボックス 372"/>
        <xdr:cNvSpPr txBox="1"/>
      </xdr:nvSpPr>
      <xdr:spPr>
        <a:xfrm>
          <a:off x="8482965" y="9992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74" name="楕円 373"/>
        <xdr:cNvSpPr/>
      </xdr:nvSpPr>
      <xdr:spPr>
        <a:xfrm>
          <a:off x="781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29210</xdr:rowOff>
    </xdr:from>
    <xdr:ext cx="534035" cy="258445"/>
    <xdr:sp macro="" textlink="">
      <xdr:nvSpPr>
        <xdr:cNvPr id="375" name="テキスト ボックス 374"/>
        <xdr:cNvSpPr txBox="1"/>
      </xdr:nvSpPr>
      <xdr:spPr>
        <a:xfrm>
          <a:off x="7593965" y="997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137160</xdr:rowOff>
    </xdr:from>
    <xdr:to xmlns:xdr="http://schemas.openxmlformats.org/drawingml/2006/spreadsheetDrawing">
      <xdr:col>36</xdr:col>
      <xdr:colOff>165100</xdr:colOff>
      <xdr:row>58</xdr:row>
      <xdr:rowOff>67310</xdr:rowOff>
    </xdr:to>
    <xdr:sp macro="" textlink="">
      <xdr:nvSpPr>
        <xdr:cNvPr id="376" name="楕円 375"/>
        <xdr:cNvSpPr/>
      </xdr:nvSpPr>
      <xdr:spPr>
        <a:xfrm>
          <a:off x="6921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58420</xdr:rowOff>
    </xdr:from>
    <xdr:ext cx="534035" cy="259080"/>
    <xdr:sp macro="" textlink="">
      <xdr:nvSpPr>
        <xdr:cNvPr id="377" name="テキスト ボックス 376"/>
        <xdr:cNvSpPr txBox="1"/>
      </xdr:nvSpPr>
      <xdr:spPr>
        <a:xfrm>
          <a:off x="6704965" y="10002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3" name="テキスト ボックス 392"/>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127000</xdr:rowOff>
    </xdr:from>
    <xdr:to xmlns:xdr="http://schemas.openxmlformats.org/drawingml/2006/spreadsheetDrawing">
      <xdr:col>54</xdr:col>
      <xdr:colOff>189865</xdr:colOff>
      <xdr:row>79</xdr:row>
      <xdr:rowOff>44450</xdr:rowOff>
    </xdr:to>
    <xdr:cxnSp macro="">
      <xdr:nvCxnSpPr>
        <xdr:cNvPr id="401" name="直線コネクタ 400"/>
        <xdr:cNvCxnSpPr/>
      </xdr:nvCxnSpPr>
      <xdr:spPr>
        <a:xfrm flipV="1">
          <a:off x="10475595" y="1195705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73660</xdr:rowOff>
    </xdr:from>
    <xdr:ext cx="534670" cy="259080"/>
    <xdr:sp macro="" textlink="">
      <xdr:nvSpPr>
        <xdr:cNvPr id="404" name="普通建設事業費 （ うち新規整備　）最大値テキスト"/>
        <xdr:cNvSpPr txBox="1"/>
      </xdr:nvSpPr>
      <xdr:spPr>
        <a:xfrm>
          <a:off x="10528300" y="1173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127000</xdr:rowOff>
    </xdr:from>
    <xdr:to xmlns:xdr="http://schemas.openxmlformats.org/drawingml/2006/spreadsheetDrawing">
      <xdr:col>55</xdr:col>
      <xdr:colOff>88900</xdr:colOff>
      <xdr:row>69</xdr:row>
      <xdr:rowOff>127000</xdr:rowOff>
    </xdr:to>
    <xdr:cxnSp macro="">
      <xdr:nvCxnSpPr>
        <xdr:cNvPr id="405" name="直線コネクタ 404"/>
        <xdr:cNvCxnSpPr/>
      </xdr:nvCxnSpPr>
      <xdr:spPr>
        <a:xfrm>
          <a:off x="10388600" y="1195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156845</xdr:rowOff>
    </xdr:from>
    <xdr:to xmlns:xdr="http://schemas.openxmlformats.org/drawingml/2006/spreadsheetDrawing">
      <xdr:col>55</xdr:col>
      <xdr:colOff>0</xdr:colOff>
      <xdr:row>79</xdr:row>
      <xdr:rowOff>3810</xdr:rowOff>
    </xdr:to>
    <xdr:cxnSp macro="">
      <xdr:nvCxnSpPr>
        <xdr:cNvPr id="406" name="直線コネクタ 405"/>
        <xdr:cNvCxnSpPr/>
      </xdr:nvCxnSpPr>
      <xdr:spPr>
        <a:xfrm flipV="1">
          <a:off x="9639300" y="1352994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166370</xdr:rowOff>
    </xdr:from>
    <xdr:ext cx="534670" cy="258445"/>
    <xdr:sp macro="" textlink="">
      <xdr:nvSpPr>
        <xdr:cNvPr id="407" name="普通建設事業費 （ うち新規整備　）平均値テキスト"/>
        <xdr:cNvSpPr txBox="1"/>
      </xdr:nvSpPr>
      <xdr:spPr>
        <a:xfrm>
          <a:off x="10528300" y="13196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143510</xdr:rowOff>
    </xdr:from>
    <xdr:to xmlns:xdr="http://schemas.openxmlformats.org/drawingml/2006/spreadsheetDrawing">
      <xdr:col>55</xdr:col>
      <xdr:colOff>50800</xdr:colOff>
      <xdr:row>78</xdr:row>
      <xdr:rowOff>73025</xdr:rowOff>
    </xdr:to>
    <xdr:sp macro="" textlink="">
      <xdr:nvSpPr>
        <xdr:cNvPr id="408" name="フローチャート: 判断 407"/>
        <xdr:cNvSpPr/>
      </xdr:nvSpPr>
      <xdr:spPr>
        <a:xfrm>
          <a:off x="104267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112395</xdr:rowOff>
    </xdr:from>
    <xdr:to xmlns:xdr="http://schemas.openxmlformats.org/drawingml/2006/spreadsheetDrawing">
      <xdr:col>50</xdr:col>
      <xdr:colOff>114300</xdr:colOff>
      <xdr:row>79</xdr:row>
      <xdr:rowOff>3810</xdr:rowOff>
    </xdr:to>
    <xdr:cxnSp macro="">
      <xdr:nvCxnSpPr>
        <xdr:cNvPr id="409" name="直線コネクタ 408"/>
        <xdr:cNvCxnSpPr/>
      </xdr:nvCxnSpPr>
      <xdr:spPr>
        <a:xfrm>
          <a:off x="8750300" y="134854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116205</xdr:rowOff>
    </xdr:from>
    <xdr:to xmlns:xdr="http://schemas.openxmlformats.org/drawingml/2006/spreadsheetDrawing">
      <xdr:col>50</xdr:col>
      <xdr:colOff>165100</xdr:colOff>
      <xdr:row>78</xdr:row>
      <xdr:rowOff>46355</xdr:rowOff>
    </xdr:to>
    <xdr:sp macro="" textlink="">
      <xdr:nvSpPr>
        <xdr:cNvPr id="410" name="フローチャート: 判断 409"/>
        <xdr:cNvSpPr/>
      </xdr:nvSpPr>
      <xdr:spPr>
        <a:xfrm>
          <a:off x="9588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63500</xdr:rowOff>
    </xdr:from>
    <xdr:ext cx="534035" cy="258445"/>
    <xdr:sp macro="" textlink="">
      <xdr:nvSpPr>
        <xdr:cNvPr id="411" name="テキスト ボックス 410"/>
        <xdr:cNvSpPr txBox="1"/>
      </xdr:nvSpPr>
      <xdr:spPr>
        <a:xfrm>
          <a:off x="9371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137795</xdr:rowOff>
    </xdr:from>
    <xdr:to xmlns:xdr="http://schemas.openxmlformats.org/drawingml/2006/spreadsheetDrawing">
      <xdr:col>45</xdr:col>
      <xdr:colOff>177800</xdr:colOff>
      <xdr:row>78</xdr:row>
      <xdr:rowOff>112395</xdr:rowOff>
    </xdr:to>
    <xdr:cxnSp macro="">
      <xdr:nvCxnSpPr>
        <xdr:cNvPr id="412" name="直線コネクタ 411"/>
        <xdr:cNvCxnSpPr/>
      </xdr:nvCxnSpPr>
      <xdr:spPr>
        <a:xfrm>
          <a:off x="7861300" y="1333944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79375</xdr:rowOff>
    </xdr:from>
    <xdr:to xmlns:xdr="http://schemas.openxmlformats.org/drawingml/2006/spreadsheetDrawing">
      <xdr:col>46</xdr:col>
      <xdr:colOff>38100</xdr:colOff>
      <xdr:row>78</xdr:row>
      <xdr:rowOff>9525</xdr:rowOff>
    </xdr:to>
    <xdr:sp macro="" textlink="">
      <xdr:nvSpPr>
        <xdr:cNvPr id="413" name="フローチャート: 判断 412"/>
        <xdr:cNvSpPr/>
      </xdr:nvSpPr>
      <xdr:spPr>
        <a:xfrm>
          <a:off x="8699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26035</xdr:rowOff>
    </xdr:from>
    <xdr:ext cx="534035" cy="259080"/>
    <xdr:sp macro="" textlink="">
      <xdr:nvSpPr>
        <xdr:cNvPr id="414" name="テキスト ボックス 413"/>
        <xdr:cNvSpPr txBox="1"/>
      </xdr:nvSpPr>
      <xdr:spPr>
        <a:xfrm>
          <a:off x="8482965"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122555</xdr:rowOff>
    </xdr:from>
    <xdr:to xmlns:xdr="http://schemas.openxmlformats.org/drawingml/2006/spreadsheetDrawing">
      <xdr:col>41</xdr:col>
      <xdr:colOff>50800</xdr:colOff>
      <xdr:row>77</xdr:row>
      <xdr:rowOff>137795</xdr:rowOff>
    </xdr:to>
    <xdr:cxnSp macro="">
      <xdr:nvCxnSpPr>
        <xdr:cNvPr id="415" name="直線コネクタ 414"/>
        <xdr:cNvCxnSpPr/>
      </xdr:nvCxnSpPr>
      <xdr:spPr>
        <a:xfrm>
          <a:off x="6972300" y="133242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88900</xdr:rowOff>
    </xdr:from>
    <xdr:to xmlns:xdr="http://schemas.openxmlformats.org/drawingml/2006/spreadsheetDrawing">
      <xdr:col>41</xdr:col>
      <xdr:colOff>101600</xdr:colOff>
      <xdr:row>78</xdr:row>
      <xdr:rowOff>19050</xdr:rowOff>
    </xdr:to>
    <xdr:sp macro="" textlink="">
      <xdr:nvSpPr>
        <xdr:cNvPr id="416" name="フローチャート: 判断 415"/>
        <xdr:cNvSpPr/>
      </xdr:nvSpPr>
      <xdr:spPr>
        <a:xfrm>
          <a:off x="7810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10160</xdr:rowOff>
    </xdr:from>
    <xdr:ext cx="534035" cy="259080"/>
    <xdr:sp macro="" textlink="">
      <xdr:nvSpPr>
        <xdr:cNvPr id="417" name="テキスト ボックス 416"/>
        <xdr:cNvSpPr txBox="1"/>
      </xdr:nvSpPr>
      <xdr:spPr>
        <a:xfrm>
          <a:off x="7593965" y="1338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41275</xdr:rowOff>
    </xdr:from>
    <xdr:to xmlns:xdr="http://schemas.openxmlformats.org/drawingml/2006/spreadsheetDrawing">
      <xdr:col>36</xdr:col>
      <xdr:colOff>165100</xdr:colOff>
      <xdr:row>77</xdr:row>
      <xdr:rowOff>143510</xdr:rowOff>
    </xdr:to>
    <xdr:sp macro="" textlink="">
      <xdr:nvSpPr>
        <xdr:cNvPr id="418" name="フローチャート: 判断 417"/>
        <xdr:cNvSpPr/>
      </xdr:nvSpPr>
      <xdr:spPr>
        <a:xfrm>
          <a:off x="692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159385</xdr:rowOff>
    </xdr:from>
    <xdr:ext cx="534035" cy="258445"/>
    <xdr:sp macro="" textlink="">
      <xdr:nvSpPr>
        <xdr:cNvPr id="419" name="テキスト ボックス 418"/>
        <xdr:cNvSpPr txBox="1"/>
      </xdr:nvSpPr>
      <xdr:spPr>
        <a:xfrm>
          <a:off x="6704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106045</xdr:rowOff>
    </xdr:from>
    <xdr:to xmlns:xdr="http://schemas.openxmlformats.org/drawingml/2006/spreadsheetDrawing">
      <xdr:col>55</xdr:col>
      <xdr:colOff>50800</xdr:colOff>
      <xdr:row>79</xdr:row>
      <xdr:rowOff>36195</xdr:rowOff>
    </xdr:to>
    <xdr:sp macro="" textlink="">
      <xdr:nvSpPr>
        <xdr:cNvPr id="425" name="楕円 424"/>
        <xdr:cNvSpPr/>
      </xdr:nvSpPr>
      <xdr:spPr>
        <a:xfrm>
          <a:off x="104267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21590</xdr:rowOff>
    </xdr:from>
    <xdr:ext cx="469900" cy="259080"/>
    <xdr:sp macro="" textlink="">
      <xdr:nvSpPr>
        <xdr:cNvPr id="426" name="普通建設事業費 （ うち新規整備　）該当値テキスト"/>
        <xdr:cNvSpPr txBox="1"/>
      </xdr:nvSpPr>
      <xdr:spPr>
        <a:xfrm>
          <a:off x="10528300" y="1339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124460</xdr:rowOff>
    </xdr:from>
    <xdr:to xmlns:xdr="http://schemas.openxmlformats.org/drawingml/2006/spreadsheetDrawing">
      <xdr:col>50</xdr:col>
      <xdr:colOff>165100</xdr:colOff>
      <xdr:row>79</xdr:row>
      <xdr:rowOff>54610</xdr:rowOff>
    </xdr:to>
    <xdr:sp macro="" textlink="">
      <xdr:nvSpPr>
        <xdr:cNvPr id="427" name="楕円 426"/>
        <xdr:cNvSpPr/>
      </xdr:nvSpPr>
      <xdr:spPr>
        <a:xfrm>
          <a:off x="9588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45720</xdr:rowOff>
    </xdr:from>
    <xdr:ext cx="469265" cy="259080"/>
    <xdr:sp macro="" textlink="">
      <xdr:nvSpPr>
        <xdr:cNvPr id="428" name="テキスト ボックス 427"/>
        <xdr:cNvSpPr txBox="1"/>
      </xdr:nvSpPr>
      <xdr:spPr>
        <a:xfrm>
          <a:off x="9404350" y="13590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61595</xdr:rowOff>
    </xdr:from>
    <xdr:to xmlns:xdr="http://schemas.openxmlformats.org/drawingml/2006/spreadsheetDrawing">
      <xdr:col>46</xdr:col>
      <xdr:colOff>38100</xdr:colOff>
      <xdr:row>78</xdr:row>
      <xdr:rowOff>163195</xdr:rowOff>
    </xdr:to>
    <xdr:sp macro="" textlink="">
      <xdr:nvSpPr>
        <xdr:cNvPr id="429" name="楕円 428"/>
        <xdr:cNvSpPr/>
      </xdr:nvSpPr>
      <xdr:spPr>
        <a:xfrm>
          <a:off x="8699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154940</xdr:rowOff>
    </xdr:from>
    <xdr:ext cx="469265" cy="258445"/>
    <xdr:sp macro="" textlink="">
      <xdr:nvSpPr>
        <xdr:cNvPr id="430" name="テキスト ボックス 429"/>
        <xdr:cNvSpPr txBox="1"/>
      </xdr:nvSpPr>
      <xdr:spPr>
        <a:xfrm>
          <a:off x="8515350" y="13528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86995</xdr:rowOff>
    </xdr:from>
    <xdr:to xmlns:xdr="http://schemas.openxmlformats.org/drawingml/2006/spreadsheetDrawing">
      <xdr:col>41</xdr:col>
      <xdr:colOff>101600</xdr:colOff>
      <xdr:row>78</xdr:row>
      <xdr:rowOff>17780</xdr:rowOff>
    </xdr:to>
    <xdr:sp macro="" textlink="">
      <xdr:nvSpPr>
        <xdr:cNvPr id="431" name="楕円 430"/>
        <xdr:cNvSpPr/>
      </xdr:nvSpPr>
      <xdr:spPr>
        <a:xfrm>
          <a:off x="7810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33655</xdr:rowOff>
    </xdr:from>
    <xdr:ext cx="534035" cy="258445"/>
    <xdr:sp macro="" textlink="">
      <xdr:nvSpPr>
        <xdr:cNvPr id="432" name="テキスト ボックス 431"/>
        <xdr:cNvSpPr txBox="1"/>
      </xdr:nvSpPr>
      <xdr:spPr>
        <a:xfrm>
          <a:off x="7593965" y="13063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71755</xdr:rowOff>
    </xdr:from>
    <xdr:to xmlns:xdr="http://schemas.openxmlformats.org/drawingml/2006/spreadsheetDrawing">
      <xdr:col>36</xdr:col>
      <xdr:colOff>165100</xdr:colOff>
      <xdr:row>78</xdr:row>
      <xdr:rowOff>1905</xdr:rowOff>
    </xdr:to>
    <xdr:sp macro="" textlink="">
      <xdr:nvSpPr>
        <xdr:cNvPr id="433" name="楕円 432"/>
        <xdr:cNvSpPr/>
      </xdr:nvSpPr>
      <xdr:spPr>
        <a:xfrm>
          <a:off x="6921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164465</xdr:rowOff>
    </xdr:from>
    <xdr:ext cx="534035" cy="259080"/>
    <xdr:sp macro="" textlink="">
      <xdr:nvSpPr>
        <xdr:cNvPr id="434" name="テキスト ボックス 433"/>
        <xdr:cNvSpPr txBox="1"/>
      </xdr:nvSpPr>
      <xdr:spPr>
        <a:xfrm>
          <a:off x="6704965" y="13366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8" name="テキスト ボックス 447"/>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2" name="テキスト ボックス 451"/>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4" name="テキスト ボックス 453"/>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6" name="テキスト ボックス 455"/>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76200</xdr:rowOff>
    </xdr:from>
    <xdr:to xmlns:xdr="http://schemas.openxmlformats.org/drawingml/2006/spreadsheetDrawing">
      <xdr:col>54</xdr:col>
      <xdr:colOff>189865</xdr:colOff>
      <xdr:row>99</xdr:row>
      <xdr:rowOff>40640</xdr:rowOff>
    </xdr:to>
    <xdr:cxnSp macro="">
      <xdr:nvCxnSpPr>
        <xdr:cNvPr id="460" name="直線コネクタ 459"/>
        <xdr:cNvCxnSpPr/>
      </xdr:nvCxnSpPr>
      <xdr:spPr>
        <a:xfrm flipV="1">
          <a:off x="10475595" y="1550670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44450</xdr:rowOff>
    </xdr:from>
    <xdr:ext cx="469900" cy="259080"/>
    <xdr:sp macro="" textlink="">
      <xdr:nvSpPr>
        <xdr:cNvPr id="461" name="普通建設事業費 （ うち更新整備　）最小値テキスト"/>
        <xdr:cNvSpPr txBox="1"/>
      </xdr:nvSpPr>
      <xdr:spPr>
        <a:xfrm>
          <a:off x="10528300" y="1701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40640</xdr:rowOff>
    </xdr:from>
    <xdr:to xmlns:xdr="http://schemas.openxmlformats.org/drawingml/2006/spreadsheetDrawing">
      <xdr:col>55</xdr:col>
      <xdr:colOff>88900</xdr:colOff>
      <xdr:row>99</xdr:row>
      <xdr:rowOff>40640</xdr:rowOff>
    </xdr:to>
    <xdr:cxnSp macro="">
      <xdr:nvCxnSpPr>
        <xdr:cNvPr id="462" name="直線コネクタ 461"/>
        <xdr:cNvCxnSpPr/>
      </xdr:nvCxnSpPr>
      <xdr:spPr>
        <a:xfrm>
          <a:off x="10388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22860</xdr:rowOff>
    </xdr:from>
    <xdr:ext cx="534670" cy="259080"/>
    <xdr:sp macro="" textlink="">
      <xdr:nvSpPr>
        <xdr:cNvPr id="463" name="普通建設事業費 （ うち更新整備　）最大値テキスト"/>
        <xdr:cNvSpPr txBox="1"/>
      </xdr:nvSpPr>
      <xdr:spPr>
        <a:xfrm>
          <a:off x="10528300" y="1528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76200</xdr:rowOff>
    </xdr:from>
    <xdr:to xmlns:xdr="http://schemas.openxmlformats.org/drawingml/2006/spreadsheetDrawing">
      <xdr:col>55</xdr:col>
      <xdr:colOff>88900</xdr:colOff>
      <xdr:row>90</xdr:row>
      <xdr:rowOff>76200</xdr:rowOff>
    </xdr:to>
    <xdr:cxnSp macro="">
      <xdr:nvCxnSpPr>
        <xdr:cNvPr id="464" name="直線コネクタ 463"/>
        <xdr:cNvCxnSpPr/>
      </xdr:nvCxnSpPr>
      <xdr:spPr>
        <a:xfrm>
          <a:off x="103886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130810</xdr:rowOff>
    </xdr:from>
    <xdr:to xmlns:xdr="http://schemas.openxmlformats.org/drawingml/2006/spreadsheetDrawing">
      <xdr:col>55</xdr:col>
      <xdr:colOff>0</xdr:colOff>
      <xdr:row>98</xdr:row>
      <xdr:rowOff>45085</xdr:rowOff>
    </xdr:to>
    <xdr:cxnSp macro="">
      <xdr:nvCxnSpPr>
        <xdr:cNvPr id="465" name="直線コネクタ 464"/>
        <xdr:cNvCxnSpPr/>
      </xdr:nvCxnSpPr>
      <xdr:spPr>
        <a:xfrm>
          <a:off x="9639300" y="16418560"/>
          <a:ext cx="83820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163195</xdr:rowOff>
    </xdr:from>
    <xdr:ext cx="534670" cy="259080"/>
    <xdr:sp macro="" textlink="">
      <xdr:nvSpPr>
        <xdr:cNvPr id="466" name="普通建設事業費 （ うち更新整備　）平均値テキスト"/>
        <xdr:cNvSpPr txBox="1"/>
      </xdr:nvSpPr>
      <xdr:spPr>
        <a:xfrm>
          <a:off x="10528300" y="1645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140335</xdr:rowOff>
    </xdr:from>
    <xdr:to xmlns:xdr="http://schemas.openxmlformats.org/drawingml/2006/spreadsheetDrawing">
      <xdr:col>55</xdr:col>
      <xdr:colOff>50800</xdr:colOff>
      <xdr:row>97</xdr:row>
      <xdr:rowOff>70485</xdr:rowOff>
    </xdr:to>
    <xdr:sp macro="" textlink="">
      <xdr:nvSpPr>
        <xdr:cNvPr id="467" name="フローチャート: 判断 466"/>
        <xdr:cNvSpPr/>
      </xdr:nvSpPr>
      <xdr:spPr>
        <a:xfrm>
          <a:off x="104267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130810</xdr:rowOff>
    </xdr:from>
    <xdr:to xmlns:xdr="http://schemas.openxmlformats.org/drawingml/2006/spreadsheetDrawing">
      <xdr:col>50</xdr:col>
      <xdr:colOff>114300</xdr:colOff>
      <xdr:row>98</xdr:row>
      <xdr:rowOff>46355</xdr:rowOff>
    </xdr:to>
    <xdr:cxnSp macro="">
      <xdr:nvCxnSpPr>
        <xdr:cNvPr id="468" name="直線コネクタ 467"/>
        <xdr:cNvCxnSpPr/>
      </xdr:nvCxnSpPr>
      <xdr:spPr>
        <a:xfrm flipV="1">
          <a:off x="8750300" y="16418560"/>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133985</xdr:rowOff>
    </xdr:from>
    <xdr:to xmlns:xdr="http://schemas.openxmlformats.org/drawingml/2006/spreadsheetDrawing">
      <xdr:col>50</xdr:col>
      <xdr:colOff>165100</xdr:colOff>
      <xdr:row>97</xdr:row>
      <xdr:rowOff>64135</xdr:rowOff>
    </xdr:to>
    <xdr:sp macro="" textlink="">
      <xdr:nvSpPr>
        <xdr:cNvPr id="469" name="フローチャート: 判断 468"/>
        <xdr:cNvSpPr/>
      </xdr:nvSpPr>
      <xdr:spPr>
        <a:xfrm>
          <a:off x="9588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55245</xdr:rowOff>
    </xdr:from>
    <xdr:ext cx="534035" cy="258445"/>
    <xdr:sp macro="" textlink="">
      <xdr:nvSpPr>
        <xdr:cNvPr id="470" name="テキスト ボックス 469"/>
        <xdr:cNvSpPr txBox="1"/>
      </xdr:nvSpPr>
      <xdr:spPr>
        <a:xfrm>
          <a:off x="9371965" y="16685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46355</xdr:rowOff>
    </xdr:from>
    <xdr:to xmlns:xdr="http://schemas.openxmlformats.org/drawingml/2006/spreadsheetDrawing">
      <xdr:col>45</xdr:col>
      <xdr:colOff>177800</xdr:colOff>
      <xdr:row>98</xdr:row>
      <xdr:rowOff>111125</xdr:rowOff>
    </xdr:to>
    <xdr:cxnSp macro="">
      <xdr:nvCxnSpPr>
        <xdr:cNvPr id="471" name="直線コネクタ 470"/>
        <xdr:cNvCxnSpPr/>
      </xdr:nvCxnSpPr>
      <xdr:spPr>
        <a:xfrm flipV="1">
          <a:off x="7861300" y="1684845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86360</xdr:rowOff>
    </xdr:from>
    <xdr:to xmlns:xdr="http://schemas.openxmlformats.org/drawingml/2006/spreadsheetDrawing">
      <xdr:col>46</xdr:col>
      <xdr:colOff>38100</xdr:colOff>
      <xdr:row>97</xdr:row>
      <xdr:rowOff>16510</xdr:rowOff>
    </xdr:to>
    <xdr:sp macro="" textlink="">
      <xdr:nvSpPr>
        <xdr:cNvPr id="472" name="フローチャート: 判断 471"/>
        <xdr:cNvSpPr/>
      </xdr:nvSpPr>
      <xdr:spPr>
        <a:xfrm>
          <a:off x="8699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33020</xdr:rowOff>
    </xdr:from>
    <xdr:ext cx="534035" cy="259080"/>
    <xdr:sp macro="" textlink="">
      <xdr:nvSpPr>
        <xdr:cNvPr id="473" name="テキスト ボックス 472"/>
        <xdr:cNvSpPr txBox="1"/>
      </xdr:nvSpPr>
      <xdr:spPr>
        <a:xfrm>
          <a:off x="8482965" y="16320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111125</xdr:rowOff>
    </xdr:from>
    <xdr:to xmlns:xdr="http://schemas.openxmlformats.org/drawingml/2006/spreadsheetDrawing">
      <xdr:col>41</xdr:col>
      <xdr:colOff>50800</xdr:colOff>
      <xdr:row>98</xdr:row>
      <xdr:rowOff>112395</xdr:rowOff>
    </xdr:to>
    <xdr:cxnSp macro="">
      <xdr:nvCxnSpPr>
        <xdr:cNvPr id="474" name="直線コネクタ 473"/>
        <xdr:cNvCxnSpPr/>
      </xdr:nvCxnSpPr>
      <xdr:spPr>
        <a:xfrm flipV="1">
          <a:off x="6972300" y="169132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83820</xdr:rowOff>
    </xdr:from>
    <xdr:to xmlns:xdr="http://schemas.openxmlformats.org/drawingml/2006/spreadsheetDrawing">
      <xdr:col>41</xdr:col>
      <xdr:colOff>101600</xdr:colOff>
      <xdr:row>97</xdr:row>
      <xdr:rowOff>13970</xdr:rowOff>
    </xdr:to>
    <xdr:sp macro="" textlink="">
      <xdr:nvSpPr>
        <xdr:cNvPr id="475" name="フローチャート: 判断 474"/>
        <xdr:cNvSpPr/>
      </xdr:nvSpPr>
      <xdr:spPr>
        <a:xfrm>
          <a:off x="7810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30480</xdr:rowOff>
    </xdr:from>
    <xdr:ext cx="534035" cy="258445"/>
    <xdr:sp macro="" textlink="">
      <xdr:nvSpPr>
        <xdr:cNvPr id="476" name="テキスト ボックス 475"/>
        <xdr:cNvSpPr txBox="1"/>
      </xdr:nvSpPr>
      <xdr:spPr>
        <a:xfrm>
          <a:off x="7593965" y="1631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7620</xdr:rowOff>
    </xdr:from>
    <xdr:to xmlns:xdr="http://schemas.openxmlformats.org/drawingml/2006/spreadsheetDrawing">
      <xdr:col>36</xdr:col>
      <xdr:colOff>165100</xdr:colOff>
      <xdr:row>97</xdr:row>
      <xdr:rowOff>109220</xdr:rowOff>
    </xdr:to>
    <xdr:sp macro="" textlink="">
      <xdr:nvSpPr>
        <xdr:cNvPr id="477" name="フローチャート: 判断 476"/>
        <xdr:cNvSpPr/>
      </xdr:nvSpPr>
      <xdr:spPr>
        <a:xfrm>
          <a:off x="6921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125730</xdr:rowOff>
    </xdr:from>
    <xdr:ext cx="534035" cy="259080"/>
    <xdr:sp macro="" textlink="">
      <xdr:nvSpPr>
        <xdr:cNvPr id="478" name="テキスト ボックス 477"/>
        <xdr:cNvSpPr txBox="1"/>
      </xdr:nvSpPr>
      <xdr:spPr>
        <a:xfrm>
          <a:off x="6704965" y="16413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166370</xdr:rowOff>
    </xdr:from>
    <xdr:to xmlns:xdr="http://schemas.openxmlformats.org/drawingml/2006/spreadsheetDrawing">
      <xdr:col>55</xdr:col>
      <xdr:colOff>50800</xdr:colOff>
      <xdr:row>98</xdr:row>
      <xdr:rowOff>95885</xdr:rowOff>
    </xdr:to>
    <xdr:sp macro="" textlink="">
      <xdr:nvSpPr>
        <xdr:cNvPr id="484" name="楕円 483"/>
        <xdr:cNvSpPr/>
      </xdr:nvSpPr>
      <xdr:spPr>
        <a:xfrm>
          <a:off x="104267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144145</xdr:rowOff>
    </xdr:from>
    <xdr:ext cx="534670" cy="258445"/>
    <xdr:sp macro="" textlink="">
      <xdr:nvSpPr>
        <xdr:cNvPr id="485" name="普通建設事業費 （ うち更新整備　）該当値テキスト"/>
        <xdr:cNvSpPr txBox="1"/>
      </xdr:nvSpPr>
      <xdr:spPr>
        <a:xfrm>
          <a:off x="10528300" y="16774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80010</xdr:rowOff>
    </xdr:from>
    <xdr:to xmlns:xdr="http://schemas.openxmlformats.org/drawingml/2006/spreadsheetDrawing">
      <xdr:col>50</xdr:col>
      <xdr:colOff>165100</xdr:colOff>
      <xdr:row>96</xdr:row>
      <xdr:rowOff>10160</xdr:rowOff>
    </xdr:to>
    <xdr:sp macro="" textlink="">
      <xdr:nvSpPr>
        <xdr:cNvPr id="486" name="楕円 485"/>
        <xdr:cNvSpPr/>
      </xdr:nvSpPr>
      <xdr:spPr>
        <a:xfrm>
          <a:off x="9588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26670</xdr:rowOff>
    </xdr:from>
    <xdr:ext cx="534035" cy="259080"/>
    <xdr:sp macro="" textlink="">
      <xdr:nvSpPr>
        <xdr:cNvPr id="487" name="テキスト ボックス 486"/>
        <xdr:cNvSpPr txBox="1"/>
      </xdr:nvSpPr>
      <xdr:spPr>
        <a:xfrm>
          <a:off x="9371965" y="16142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167005</xdr:rowOff>
    </xdr:from>
    <xdr:to xmlns:xdr="http://schemas.openxmlformats.org/drawingml/2006/spreadsheetDrawing">
      <xdr:col>46</xdr:col>
      <xdr:colOff>38100</xdr:colOff>
      <xdr:row>98</xdr:row>
      <xdr:rowOff>97790</xdr:rowOff>
    </xdr:to>
    <xdr:sp macro="" textlink="">
      <xdr:nvSpPr>
        <xdr:cNvPr id="488" name="楕円 487"/>
        <xdr:cNvSpPr/>
      </xdr:nvSpPr>
      <xdr:spPr>
        <a:xfrm>
          <a:off x="8699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88265</xdr:rowOff>
    </xdr:from>
    <xdr:ext cx="534035" cy="258445"/>
    <xdr:sp macro="" textlink="">
      <xdr:nvSpPr>
        <xdr:cNvPr id="489" name="テキスト ボックス 488"/>
        <xdr:cNvSpPr txBox="1"/>
      </xdr:nvSpPr>
      <xdr:spPr>
        <a:xfrm>
          <a:off x="8482965" y="16890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60325</xdr:rowOff>
    </xdr:from>
    <xdr:to xmlns:xdr="http://schemas.openxmlformats.org/drawingml/2006/spreadsheetDrawing">
      <xdr:col>41</xdr:col>
      <xdr:colOff>101600</xdr:colOff>
      <xdr:row>98</xdr:row>
      <xdr:rowOff>161925</xdr:rowOff>
    </xdr:to>
    <xdr:sp macro="" textlink="">
      <xdr:nvSpPr>
        <xdr:cNvPr id="490" name="楕円 489"/>
        <xdr:cNvSpPr/>
      </xdr:nvSpPr>
      <xdr:spPr>
        <a:xfrm>
          <a:off x="7810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98</xdr:row>
      <xdr:rowOff>153035</xdr:rowOff>
    </xdr:from>
    <xdr:ext cx="469265" cy="259080"/>
    <xdr:sp macro="" textlink="">
      <xdr:nvSpPr>
        <xdr:cNvPr id="491" name="テキスト ボックス 490"/>
        <xdr:cNvSpPr txBox="1"/>
      </xdr:nvSpPr>
      <xdr:spPr>
        <a:xfrm>
          <a:off x="7626350" y="16955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61595</xdr:rowOff>
    </xdr:from>
    <xdr:to xmlns:xdr="http://schemas.openxmlformats.org/drawingml/2006/spreadsheetDrawing">
      <xdr:col>36</xdr:col>
      <xdr:colOff>165100</xdr:colOff>
      <xdr:row>98</xdr:row>
      <xdr:rowOff>163195</xdr:rowOff>
    </xdr:to>
    <xdr:sp macro="" textlink="">
      <xdr:nvSpPr>
        <xdr:cNvPr id="492" name="楕円 491"/>
        <xdr:cNvSpPr/>
      </xdr:nvSpPr>
      <xdr:spPr>
        <a:xfrm>
          <a:off x="6921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98</xdr:row>
      <xdr:rowOff>154940</xdr:rowOff>
    </xdr:from>
    <xdr:ext cx="469265" cy="258445"/>
    <xdr:sp macro="" textlink="">
      <xdr:nvSpPr>
        <xdr:cNvPr id="493" name="テキスト ボックス 492"/>
        <xdr:cNvSpPr txBox="1"/>
      </xdr:nvSpPr>
      <xdr:spPr>
        <a:xfrm>
          <a:off x="6737350" y="16957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5" name="テキスト ボックス 50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7" name="テキスト ボックス 506"/>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11" name="テキスト ボックス 510"/>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5" name="テキスト ボックス 514"/>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7" name="テキスト ボックス 51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39</xdr:row>
      <xdr:rowOff>99060</xdr:rowOff>
    </xdr:to>
    <xdr:cxnSp macro="">
      <xdr:nvCxnSpPr>
        <xdr:cNvPr id="519" name="直線コネクタ 518"/>
        <xdr:cNvCxnSpPr/>
      </xdr:nvCxnSpPr>
      <xdr:spPr>
        <a:xfrm flipV="1">
          <a:off x="16317595" y="5324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125095</xdr:rowOff>
    </xdr:from>
    <xdr:ext cx="249555" cy="258445"/>
    <xdr:sp macro="" textlink="">
      <xdr:nvSpPr>
        <xdr:cNvPr id="520" name="災害復旧事業費最小値テキスト"/>
        <xdr:cNvSpPr txBox="1"/>
      </xdr:nvSpPr>
      <xdr:spPr>
        <a:xfrm>
          <a:off x="16370300" y="6811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1" name="直線コネクタ 52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128270</xdr:rowOff>
    </xdr:from>
    <xdr:ext cx="534670" cy="259080"/>
    <xdr:sp macro="" textlink="">
      <xdr:nvSpPr>
        <xdr:cNvPr id="522" name="災害復旧事業費最大値テキスト"/>
        <xdr:cNvSpPr txBox="1"/>
      </xdr:nvSpPr>
      <xdr:spPr>
        <a:xfrm>
          <a:off x="16370300" y="510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23" name="直線コネクタ 522"/>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24" name="直線コネクタ 523"/>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469900" cy="258445"/>
    <xdr:sp macro="" textlink="">
      <xdr:nvSpPr>
        <xdr:cNvPr id="525" name="災害復旧事業費平均値テキスト"/>
        <xdr:cNvSpPr txBox="1"/>
      </xdr:nvSpPr>
      <xdr:spPr>
        <a:xfrm>
          <a:off x="16370300" y="6557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19685</xdr:rowOff>
    </xdr:from>
    <xdr:to xmlns:xdr="http://schemas.openxmlformats.org/drawingml/2006/spreadsheetDrawing">
      <xdr:col>85</xdr:col>
      <xdr:colOff>177800</xdr:colOff>
      <xdr:row>39</xdr:row>
      <xdr:rowOff>121285</xdr:rowOff>
    </xdr:to>
    <xdr:sp macro="" textlink="">
      <xdr:nvSpPr>
        <xdr:cNvPr id="526" name="フローチャート: 判断 525"/>
        <xdr:cNvSpPr/>
      </xdr:nvSpPr>
      <xdr:spPr>
        <a:xfrm>
          <a:off x="16268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27" name="直線コネクタ 526"/>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12065</xdr:rowOff>
    </xdr:from>
    <xdr:to xmlns:xdr="http://schemas.openxmlformats.org/drawingml/2006/spreadsheetDrawing">
      <xdr:col>81</xdr:col>
      <xdr:colOff>101600</xdr:colOff>
      <xdr:row>39</xdr:row>
      <xdr:rowOff>113665</xdr:rowOff>
    </xdr:to>
    <xdr:sp macro="" textlink="">
      <xdr:nvSpPr>
        <xdr:cNvPr id="528" name="フローチャート: 判断 527"/>
        <xdr:cNvSpPr/>
      </xdr:nvSpPr>
      <xdr:spPr>
        <a:xfrm>
          <a:off x="15430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130175</xdr:rowOff>
    </xdr:from>
    <xdr:ext cx="469265" cy="259080"/>
    <xdr:sp macro="" textlink="">
      <xdr:nvSpPr>
        <xdr:cNvPr id="529" name="テキスト ボックス 528"/>
        <xdr:cNvSpPr txBox="1"/>
      </xdr:nvSpPr>
      <xdr:spPr>
        <a:xfrm>
          <a:off x="15246350" y="6473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30" name="直線コネクタ 529"/>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20955</xdr:rowOff>
    </xdr:from>
    <xdr:to xmlns:xdr="http://schemas.openxmlformats.org/drawingml/2006/spreadsheetDrawing">
      <xdr:col>76</xdr:col>
      <xdr:colOff>165100</xdr:colOff>
      <xdr:row>39</xdr:row>
      <xdr:rowOff>122555</xdr:rowOff>
    </xdr:to>
    <xdr:sp macro="" textlink="">
      <xdr:nvSpPr>
        <xdr:cNvPr id="531" name="フローチャート: 判断 530"/>
        <xdr:cNvSpPr/>
      </xdr:nvSpPr>
      <xdr:spPr>
        <a:xfrm>
          <a:off x="14541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139065</xdr:rowOff>
    </xdr:from>
    <xdr:ext cx="469265" cy="259080"/>
    <xdr:sp macro="" textlink="">
      <xdr:nvSpPr>
        <xdr:cNvPr id="532" name="テキスト ボックス 531"/>
        <xdr:cNvSpPr txBox="1"/>
      </xdr:nvSpPr>
      <xdr:spPr>
        <a:xfrm>
          <a:off x="14357350" y="6482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33" name="直線コネクタ 532"/>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15240</xdr:rowOff>
    </xdr:from>
    <xdr:to xmlns:xdr="http://schemas.openxmlformats.org/drawingml/2006/spreadsheetDrawing">
      <xdr:col>72</xdr:col>
      <xdr:colOff>38100</xdr:colOff>
      <xdr:row>39</xdr:row>
      <xdr:rowOff>116840</xdr:rowOff>
    </xdr:to>
    <xdr:sp macro="" textlink="">
      <xdr:nvSpPr>
        <xdr:cNvPr id="534" name="フローチャート: 判断 533"/>
        <xdr:cNvSpPr/>
      </xdr:nvSpPr>
      <xdr:spPr>
        <a:xfrm>
          <a:off x="1365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133350</xdr:rowOff>
    </xdr:from>
    <xdr:ext cx="469265" cy="258445"/>
    <xdr:sp macro="" textlink="">
      <xdr:nvSpPr>
        <xdr:cNvPr id="535" name="テキスト ボックス 534"/>
        <xdr:cNvSpPr txBox="1"/>
      </xdr:nvSpPr>
      <xdr:spPr>
        <a:xfrm>
          <a:off x="13468350" y="6477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23495</xdr:rowOff>
    </xdr:from>
    <xdr:to xmlns:xdr="http://schemas.openxmlformats.org/drawingml/2006/spreadsheetDrawing">
      <xdr:col>67</xdr:col>
      <xdr:colOff>101600</xdr:colOff>
      <xdr:row>39</xdr:row>
      <xdr:rowOff>125095</xdr:rowOff>
    </xdr:to>
    <xdr:sp macro="" textlink="">
      <xdr:nvSpPr>
        <xdr:cNvPr id="536" name="フローチャート: 判断 535"/>
        <xdr:cNvSpPr/>
      </xdr:nvSpPr>
      <xdr:spPr>
        <a:xfrm>
          <a:off x="12763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141605</xdr:rowOff>
    </xdr:from>
    <xdr:ext cx="469265" cy="259080"/>
    <xdr:sp macro="" textlink="">
      <xdr:nvSpPr>
        <xdr:cNvPr id="537" name="テキスト ボックス 536"/>
        <xdr:cNvSpPr txBox="1"/>
      </xdr:nvSpPr>
      <xdr:spPr>
        <a:xfrm>
          <a:off x="12579350" y="6485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43" name="楕円 542"/>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169545</xdr:rowOff>
    </xdr:from>
    <xdr:ext cx="249555" cy="258445"/>
    <xdr:sp macro="" textlink="">
      <xdr:nvSpPr>
        <xdr:cNvPr id="544" name="災害復旧事業費該当値テキスト"/>
        <xdr:cNvSpPr txBox="1"/>
      </xdr:nvSpPr>
      <xdr:spPr>
        <a:xfrm>
          <a:off x="16370300" y="6684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5" name="楕円 544"/>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8920" cy="259080"/>
    <xdr:sp macro="" textlink="">
      <xdr:nvSpPr>
        <xdr:cNvPr id="546" name="テキスト ボックス 545"/>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7" name="楕円 546"/>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8920" cy="259080"/>
    <xdr:sp macro="" textlink="">
      <xdr:nvSpPr>
        <xdr:cNvPr id="548" name="テキスト ボックス 547"/>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49" name="楕円 548"/>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8920" cy="259080"/>
    <xdr:sp macro="" textlink="">
      <xdr:nvSpPr>
        <xdr:cNvPr id="550" name="テキスト ボックス 549"/>
        <xdr:cNvSpPr txBox="1"/>
      </xdr:nvSpPr>
      <xdr:spPr>
        <a:xfrm>
          <a:off x="1357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1" name="楕円 550"/>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8920" cy="259080"/>
    <xdr:sp macro="" textlink="">
      <xdr:nvSpPr>
        <xdr:cNvPr id="552" name="テキスト ボックス 551"/>
        <xdr:cNvSpPr txBox="1"/>
      </xdr:nvSpPr>
      <xdr:spPr>
        <a:xfrm>
          <a:off x="1268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1" name="テキスト ボックス 56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4" name="テキスト ボックス 563"/>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6" name="テキスト ボックス 56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8" name="テキスト ボックス 577"/>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81" name="テキスト ボックス 580"/>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4" name="テキスト ボックス 583"/>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6" name="テキスト ボックス 585"/>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5" name="テキスト ボックス 594"/>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7" name="テキスト ボックス 596"/>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9" name="テキスト ボックス 598"/>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1" name="テキスト ボックス 600"/>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3" name="テキスト ボックス 61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5" name="テキスト ボックス 614"/>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9" name="テキスト ボックス 618"/>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1" name="テキスト ボックス 620"/>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3" name="テキスト ボックス 62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5" name="テキスト ボックス 62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133350</xdr:rowOff>
    </xdr:to>
    <xdr:cxnSp macro="">
      <xdr:nvCxnSpPr>
        <xdr:cNvPr id="627" name="直線コネクタ 626"/>
        <xdr:cNvCxnSpPr/>
      </xdr:nvCxnSpPr>
      <xdr:spPr>
        <a:xfrm flipV="1">
          <a:off x="16317595" y="11939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137160</xdr:rowOff>
    </xdr:from>
    <xdr:ext cx="469900" cy="259080"/>
    <xdr:sp macro="" textlink="">
      <xdr:nvSpPr>
        <xdr:cNvPr id="628" name="公債費最小値テキスト"/>
        <xdr:cNvSpPr txBox="1"/>
      </xdr:nvSpPr>
      <xdr:spPr>
        <a:xfrm>
          <a:off x="1637030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133350</xdr:rowOff>
    </xdr:from>
    <xdr:to xmlns:xdr="http://schemas.openxmlformats.org/drawingml/2006/spreadsheetDrawing">
      <xdr:col>86</xdr:col>
      <xdr:colOff>25400</xdr:colOff>
      <xdr:row>78</xdr:row>
      <xdr:rowOff>133350</xdr:rowOff>
    </xdr:to>
    <xdr:cxnSp macro="">
      <xdr:nvCxnSpPr>
        <xdr:cNvPr id="629" name="直線コネクタ 628"/>
        <xdr:cNvCxnSpPr/>
      </xdr:nvCxnSpPr>
      <xdr:spPr>
        <a:xfrm>
          <a:off x="16230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8805" cy="259080"/>
    <xdr:sp macro="" textlink="">
      <xdr:nvSpPr>
        <xdr:cNvPr id="630" name="公債費最大値テキスト"/>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1" name="直線コネクタ 630"/>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34290</xdr:rowOff>
    </xdr:from>
    <xdr:to xmlns:xdr="http://schemas.openxmlformats.org/drawingml/2006/spreadsheetDrawing">
      <xdr:col>85</xdr:col>
      <xdr:colOff>127000</xdr:colOff>
      <xdr:row>77</xdr:row>
      <xdr:rowOff>42545</xdr:rowOff>
    </xdr:to>
    <xdr:cxnSp macro="">
      <xdr:nvCxnSpPr>
        <xdr:cNvPr id="632" name="直線コネクタ 631"/>
        <xdr:cNvCxnSpPr/>
      </xdr:nvCxnSpPr>
      <xdr:spPr>
        <a:xfrm>
          <a:off x="15481300" y="132359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38100</xdr:rowOff>
    </xdr:from>
    <xdr:ext cx="534670" cy="259080"/>
    <xdr:sp macro="" textlink="">
      <xdr:nvSpPr>
        <xdr:cNvPr id="633" name="公債費平均値テキスト"/>
        <xdr:cNvSpPr txBox="1"/>
      </xdr:nvSpPr>
      <xdr:spPr>
        <a:xfrm>
          <a:off x="16370300" y="12896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15240</xdr:rowOff>
    </xdr:from>
    <xdr:to xmlns:xdr="http://schemas.openxmlformats.org/drawingml/2006/spreadsheetDrawing">
      <xdr:col>85</xdr:col>
      <xdr:colOff>177800</xdr:colOff>
      <xdr:row>76</xdr:row>
      <xdr:rowOff>116840</xdr:rowOff>
    </xdr:to>
    <xdr:sp macro="" textlink="">
      <xdr:nvSpPr>
        <xdr:cNvPr id="634" name="フローチャート: 判断 633"/>
        <xdr:cNvSpPr/>
      </xdr:nvSpPr>
      <xdr:spPr>
        <a:xfrm>
          <a:off x="162687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34290</xdr:rowOff>
    </xdr:from>
    <xdr:to xmlns:xdr="http://schemas.openxmlformats.org/drawingml/2006/spreadsheetDrawing">
      <xdr:col>81</xdr:col>
      <xdr:colOff>50800</xdr:colOff>
      <xdr:row>77</xdr:row>
      <xdr:rowOff>38735</xdr:rowOff>
    </xdr:to>
    <xdr:cxnSp macro="">
      <xdr:nvCxnSpPr>
        <xdr:cNvPr id="635" name="直線コネクタ 634"/>
        <xdr:cNvCxnSpPr/>
      </xdr:nvCxnSpPr>
      <xdr:spPr>
        <a:xfrm flipV="1">
          <a:off x="14592300" y="13235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31115</xdr:rowOff>
    </xdr:from>
    <xdr:to xmlns:xdr="http://schemas.openxmlformats.org/drawingml/2006/spreadsheetDrawing">
      <xdr:col>81</xdr:col>
      <xdr:colOff>101600</xdr:colOff>
      <xdr:row>76</xdr:row>
      <xdr:rowOff>132715</xdr:rowOff>
    </xdr:to>
    <xdr:sp macro="" textlink="">
      <xdr:nvSpPr>
        <xdr:cNvPr id="636" name="フローチャート: 判断 635"/>
        <xdr:cNvSpPr/>
      </xdr:nvSpPr>
      <xdr:spPr>
        <a:xfrm>
          <a:off x="15430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149225</xdr:rowOff>
    </xdr:from>
    <xdr:ext cx="534035" cy="259080"/>
    <xdr:sp macro="" textlink="">
      <xdr:nvSpPr>
        <xdr:cNvPr id="637" name="テキスト ボックス 636"/>
        <xdr:cNvSpPr txBox="1"/>
      </xdr:nvSpPr>
      <xdr:spPr>
        <a:xfrm>
          <a:off x="15213965" y="12836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36195</xdr:rowOff>
    </xdr:from>
    <xdr:to xmlns:xdr="http://schemas.openxmlformats.org/drawingml/2006/spreadsheetDrawing">
      <xdr:col>76</xdr:col>
      <xdr:colOff>114300</xdr:colOff>
      <xdr:row>77</xdr:row>
      <xdr:rowOff>38735</xdr:rowOff>
    </xdr:to>
    <xdr:cxnSp macro="">
      <xdr:nvCxnSpPr>
        <xdr:cNvPr id="638" name="直線コネクタ 637"/>
        <xdr:cNvCxnSpPr/>
      </xdr:nvCxnSpPr>
      <xdr:spPr>
        <a:xfrm>
          <a:off x="13703300" y="132378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52705</xdr:rowOff>
    </xdr:from>
    <xdr:to xmlns:xdr="http://schemas.openxmlformats.org/drawingml/2006/spreadsheetDrawing">
      <xdr:col>76</xdr:col>
      <xdr:colOff>165100</xdr:colOff>
      <xdr:row>76</xdr:row>
      <xdr:rowOff>154940</xdr:rowOff>
    </xdr:to>
    <xdr:sp macro="" textlink="">
      <xdr:nvSpPr>
        <xdr:cNvPr id="639" name="フローチャート: 判断 638"/>
        <xdr:cNvSpPr/>
      </xdr:nvSpPr>
      <xdr:spPr>
        <a:xfrm>
          <a:off x="14541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170815</xdr:rowOff>
    </xdr:from>
    <xdr:ext cx="534035" cy="258445"/>
    <xdr:sp macro="" textlink="">
      <xdr:nvSpPr>
        <xdr:cNvPr id="640" name="テキスト ボックス 639"/>
        <xdr:cNvSpPr txBox="1"/>
      </xdr:nvSpPr>
      <xdr:spPr>
        <a:xfrm>
          <a:off x="14324965" y="12858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13970</xdr:rowOff>
    </xdr:from>
    <xdr:to xmlns:xdr="http://schemas.openxmlformats.org/drawingml/2006/spreadsheetDrawing">
      <xdr:col>71</xdr:col>
      <xdr:colOff>177800</xdr:colOff>
      <xdr:row>77</xdr:row>
      <xdr:rowOff>36195</xdr:rowOff>
    </xdr:to>
    <xdr:cxnSp macro="">
      <xdr:nvCxnSpPr>
        <xdr:cNvPr id="641" name="直線コネクタ 640"/>
        <xdr:cNvCxnSpPr/>
      </xdr:nvCxnSpPr>
      <xdr:spPr>
        <a:xfrm>
          <a:off x="12814300" y="132156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45085</xdr:rowOff>
    </xdr:from>
    <xdr:to xmlns:xdr="http://schemas.openxmlformats.org/drawingml/2006/spreadsheetDrawing">
      <xdr:col>72</xdr:col>
      <xdr:colOff>38100</xdr:colOff>
      <xdr:row>76</xdr:row>
      <xdr:rowOff>146685</xdr:rowOff>
    </xdr:to>
    <xdr:sp macro="" textlink="">
      <xdr:nvSpPr>
        <xdr:cNvPr id="642" name="フローチャート: 判断 641"/>
        <xdr:cNvSpPr/>
      </xdr:nvSpPr>
      <xdr:spPr>
        <a:xfrm>
          <a:off x="13652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163195</xdr:rowOff>
    </xdr:from>
    <xdr:ext cx="534035" cy="259080"/>
    <xdr:sp macro="" textlink="">
      <xdr:nvSpPr>
        <xdr:cNvPr id="643" name="テキスト ボックス 642"/>
        <xdr:cNvSpPr txBox="1"/>
      </xdr:nvSpPr>
      <xdr:spPr>
        <a:xfrm>
          <a:off x="13435965" y="12850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37465</xdr:rowOff>
    </xdr:from>
    <xdr:to xmlns:xdr="http://schemas.openxmlformats.org/drawingml/2006/spreadsheetDrawing">
      <xdr:col>67</xdr:col>
      <xdr:colOff>101600</xdr:colOff>
      <xdr:row>76</xdr:row>
      <xdr:rowOff>139065</xdr:rowOff>
    </xdr:to>
    <xdr:sp macro="" textlink="">
      <xdr:nvSpPr>
        <xdr:cNvPr id="644" name="フローチャート: 判断 643"/>
        <xdr:cNvSpPr/>
      </xdr:nvSpPr>
      <xdr:spPr>
        <a:xfrm>
          <a:off x="12763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156210</xdr:rowOff>
    </xdr:from>
    <xdr:ext cx="534035" cy="258445"/>
    <xdr:sp macro="" textlink="">
      <xdr:nvSpPr>
        <xdr:cNvPr id="645" name="テキスト ボックス 644"/>
        <xdr:cNvSpPr txBox="1"/>
      </xdr:nvSpPr>
      <xdr:spPr>
        <a:xfrm>
          <a:off x="12546965" y="12843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163195</xdr:rowOff>
    </xdr:from>
    <xdr:to xmlns:xdr="http://schemas.openxmlformats.org/drawingml/2006/spreadsheetDrawing">
      <xdr:col>85</xdr:col>
      <xdr:colOff>177800</xdr:colOff>
      <xdr:row>77</xdr:row>
      <xdr:rowOff>93345</xdr:rowOff>
    </xdr:to>
    <xdr:sp macro="" textlink="">
      <xdr:nvSpPr>
        <xdr:cNvPr id="651" name="楕円 650"/>
        <xdr:cNvSpPr/>
      </xdr:nvSpPr>
      <xdr:spPr>
        <a:xfrm>
          <a:off x="162687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141605</xdr:rowOff>
    </xdr:from>
    <xdr:ext cx="534670" cy="259080"/>
    <xdr:sp macro="" textlink="">
      <xdr:nvSpPr>
        <xdr:cNvPr id="652" name="公債費該当値テキスト"/>
        <xdr:cNvSpPr txBox="1"/>
      </xdr:nvSpPr>
      <xdr:spPr>
        <a:xfrm>
          <a:off x="16370300" y="13171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154940</xdr:rowOff>
    </xdr:from>
    <xdr:to xmlns:xdr="http://schemas.openxmlformats.org/drawingml/2006/spreadsheetDrawing">
      <xdr:col>81</xdr:col>
      <xdr:colOff>101600</xdr:colOff>
      <xdr:row>77</xdr:row>
      <xdr:rowOff>85090</xdr:rowOff>
    </xdr:to>
    <xdr:sp macro="" textlink="">
      <xdr:nvSpPr>
        <xdr:cNvPr id="653" name="楕円 652"/>
        <xdr:cNvSpPr/>
      </xdr:nvSpPr>
      <xdr:spPr>
        <a:xfrm>
          <a:off x="15430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76835</xdr:rowOff>
    </xdr:from>
    <xdr:ext cx="534035" cy="258445"/>
    <xdr:sp macro="" textlink="">
      <xdr:nvSpPr>
        <xdr:cNvPr id="654" name="テキスト ボックス 653"/>
        <xdr:cNvSpPr txBox="1"/>
      </xdr:nvSpPr>
      <xdr:spPr>
        <a:xfrm>
          <a:off x="15213965" y="1327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159385</xdr:rowOff>
    </xdr:from>
    <xdr:to xmlns:xdr="http://schemas.openxmlformats.org/drawingml/2006/spreadsheetDrawing">
      <xdr:col>76</xdr:col>
      <xdr:colOff>165100</xdr:colOff>
      <xdr:row>77</xdr:row>
      <xdr:rowOff>89535</xdr:rowOff>
    </xdr:to>
    <xdr:sp macro="" textlink="">
      <xdr:nvSpPr>
        <xdr:cNvPr id="655" name="楕円 654"/>
        <xdr:cNvSpPr/>
      </xdr:nvSpPr>
      <xdr:spPr>
        <a:xfrm>
          <a:off x="14541500" y="131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80645</xdr:rowOff>
    </xdr:from>
    <xdr:ext cx="534035" cy="259080"/>
    <xdr:sp macro="" textlink="">
      <xdr:nvSpPr>
        <xdr:cNvPr id="656" name="テキスト ボックス 655"/>
        <xdr:cNvSpPr txBox="1"/>
      </xdr:nvSpPr>
      <xdr:spPr>
        <a:xfrm>
          <a:off x="14324965" y="13282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156845</xdr:rowOff>
    </xdr:from>
    <xdr:to xmlns:xdr="http://schemas.openxmlformats.org/drawingml/2006/spreadsheetDrawing">
      <xdr:col>72</xdr:col>
      <xdr:colOff>38100</xdr:colOff>
      <xdr:row>77</xdr:row>
      <xdr:rowOff>86995</xdr:rowOff>
    </xdr:to>
    <xdr:sp macro="" textlink="">
      <xdr:nvSpPr>
        <xdr:cNvPr id="657" name="楕円 656"/>
        <xdr:cNvSpPr/>
      </xdr:nvSpPr>
      <xdr:spPr>
        <a:xfrm>
          <a:off x="13652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78105</xdr:rowOff>
    </xdr:from>
    <xdr:ext cx="534035" cy="258445"/>
    <xdr:sp macro="" textlink="">
      <xdr:nvSpPr>
        <xdr:cNvPr id="658" name="テキスト ボックス 657"/>
        <xdr:cNvSpPr txBox="1"/>
      </xdr:nvSpPr>
      <xdr:spPr>
        <a:xfrm>
          <a:off x="13435965" y="13279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134620</xdr:rowOff>
    </xdr:from>
    <xdr:to xmlns:xdr="http://schemas.openxmlformats.org/drawingml/2006/spreadsheetDrawing">
      <xdr:col>67</xdr:col>
      <xdr:colOff>101600</xdr:colOff>
      <xdr:row>77</xdr:row>
      <xdr:rowOff>64770</xdr:rowOff>
    </xdr:to>
    <xdr:sp macro="" textlink="">
      <xdr:nvSpPr>
        <xdr:cNvPr id="659" name="楕円 658"/>
        <xdr:cNvSpPr/>
      </xdr:nvSpPr>
      <xdr:spPr>
        <a:xfrm>
          <a:off x="12763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55880</xdr:rowOff>
    </xdr:from>
    <xdr:ext cx="534035" cy="259080"/>
    <xdr:sp macro="" textlink="">
      <xdr:nvSpPr>
        <xdr:cNvPr id="660" name="テキスト ボックス 659"/>
        <xdr:cNvSpPr txBox="1"/>
      </xdr:nvSpPr>
      <xdr:spPr>
        <a:xfrm>
          <a:off x="12546965" y="13257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4" name="テキスト ボックス 67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6" name="テキスト ボックス 67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8" name="テキスト ボックス 67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0" name="テキスト ボックス 67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80010</xdr:rowOff>
    </xdr:from>
    <xdr:to xmlns:xdr="http://schemas.openxmlformats.org/drawingml/2006/spreadsheetDrawing">
      <xdr:col>85</xdr:col>
      <xdr:colOff>126365</xdr:colOff>
      <xdr:row>98</xdr:row>
      <xdr:rowOff>139065</xdr:rowOff>
    </xdr:to>
    <xdr:cxnSp macro="">
      <xdr:nvCxnSpPr>
        <xdr:cNvPr id="682" name="直線コネクタ 681"/>
        <xdr:cNvCxnSpPr/>
      </xdr:nvCxnSpPr>
      <xdr:spPr>
        <a:xfrm flipV="1">
          <a:off x="16317595" y="1568196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8445"/>
    <xdr:sp macro="" textlink="">
      <xdr:nvSpPr>
        <xdr:cNvPr id="683"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4" name="直線コネクタ 683"/>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26670</xdr:rowOff>
    </xdr:from>
    <xdr:ext cx="598805" cy="259080"/>
    <xdr:sp macro="" textlink="">
      <xdr:nvSpPr>
        <xdr:cNvPr id="685" name="積立金最大値テキスト"/>
        <xdr:cNvSpPr txBox="1"/>
      </xdr:nvSpPr>
      <xdr:spPr>
        <a:xfrm>
          <a:off x="16370300" y="15457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80010</xdr:rowOff>
    </xdr:from>
    <xdr:to xmlns:xdr="http://schemas.openxmlformats.org/drawingml/2006/spreadsheetDrawing">
      <xdr:col>86</xdr:col>
      <xdr:colOff>25400</xdr:colOff>
      <xdr:row>91</xdr:row>
      <xdr:rowOff>80010</xdr:rowOff>
    </xdr:to>
    <xdr:cxnSp macro="">
      <xdr:nvCxnSpPr>
        <xdr:cNvPr id="686" name="直線コネクタ 685"/>
        <xdr:cNvCxnSpPr/>
      </xdr:nvCxnSpPr>
      <xdr:spPr>
        <a:xfrm>
          <a:off x="16230600" y="1568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101600</xdr:rowOff>
    </xdr:from>
    <xdr:to xmlns:xdr="http://schemas.openxmlformats.org/drawingml/2006/spreadsheetDrawing">
      <xdr:col>85</xdr:col>
      <xdr:colOff>127000</xdr:colOff>
      <xdr:row>98</xdr:row>
      <xdr:rowOff>109855</xdr:rowOff>
    </xdr:to>
    <xdr:cxnSp macro="">
      <xdr:nvCxnSpPr>
        <xdr:cNvPr id="687" name="直線コネクタ 686"/>
        <xdr:cNvCxnSpPr/>
      </xdr:nvCxnSpPr>
      <xdr:spPr>
        <a:xfrm flipV="1">
          <a:off x="15481300" y="169037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1905</xdr:rowOff>
    </xdr:from>
    <xdr:ext cx="534670" cy="259080"/>
    <xdr:sp macro="" textlink="">
      <xdr:nvSpPr>
        <xdr:cNvPr id="688" name="積立金平均値テキスト"/>
        <xdr:cNvSpPr txBox="1"/>
      </xdr:nvSpPr>
      <xdr:spPr>
        <a:xfrm>
          <a:off x="16370300" y="16632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150495</xdr:rowOff>
    </xdr:from>
    <xdr:to xmlns:xdr="http://schemas.openxmlformats.org/drawingml/2006/spreadsheetDrawing">
      <xdr:col>85</xdr:col>
      <xdr:colOff>177800</xdr:colOff>
      <xdr:row>98</xdr:row>
      <xdr:rowOff>80645</xdr:rowOff>
    </xdr:to>
    <xdr:sp macro="" textlink="">
      <xdr:nvSpPr>
        <xdr:cNvPr id="689" name="フローチャート: 判断 688"/>
        <xdr:cNvSpPr/>
      </xdr:nvSpPr>
      <xdr:spPr>
        <a:xfrm>
          <a:off x="162687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109855</xdr:rowOff>
    </xdr:from>
    <xdr:to xmlns:xdr="http://schemas.openxmlformats.org/drawingml/2006/spreadsheetDrawing">
      <xdr:col>81</xdr:col>
      <xdr:colOff>50800</xdr:colOff>
      <xdr:row>98</xdr:row>
      <xdr:rowOff>138430</xdr:rowOff>
    </xdr:to>
    <xdr:cxnSp macro="">
      <xdr:nvCxnSpPr>
        <xdr:cNvPr id="690" name="直線コネクタ 689"/>
        <xdr:cNvCxnSpPr/>
      </xdr:nvCxnSpPr>
      <xdr:spPr>
        <a:xfrm flipV="1">
          <a:off x="14592300" y="169119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136525</xdr:rowOff>
    </xdr:from>
    <xdr:to xmlns:xdr="http://schemas.openxmlformats.org/drawingml/2006/spreadsheetDrawing">
      <xdr:col>81</xdr:col>
      <xdr:colOff>101600</xdr:colOff>
      <xdr:row>98</xdr:row>
      <xdr:rowOff>66675</xdr:rowOff>
    </xdr:to>
    <xdr:sp macro="" textlink="">
      <xdr:nvSpPr>
        <xdr:cNvPr id="691" name="フローチャート: 判断 690"/>
        <xdr:cNvSpPr/>
      </xdr:nvSpPr>
      <xdr:spPr>
        <a:xfrm>
          <a:off x="1543050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83185</xdr:rowOff>
    </xdr:from>
    <xdr:ext cx="534035" cy="259080"/>
    <xdr:sp macro="" textlink="">
      <xdr:nvSpPr>
        <xdr:cNvPr id="692" name="テキスト ボックス 691"/>
        <xdr:cNvSpPr txBox="1"/>
      </xdr:nvSpPr>
      <xdr:spPr>
        <a:xfrm>
          <a:off x="15213965" y="1654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100965</xdr:rowOff>
    </xdr:from>
    <xdr:to xmlns:xdr="http://schemas.openxmlformats.org/drawingml/2006/spreadsheetDrawing">
      <xdr:col>76</xdr:col>
      <xdr:colOff>114300</xdr:colOff>
      <xdr:row>98</xdr:row>
      <xdr:rowOff>138430</xdr:rowOff>
    </xdr:to>
    <xdr:cxnSp macro="">
      <xdr:nvCxnSpPr>
        <xdr:cNvPr id="693" name="直線コネクタ 692"/>
        <xdr:cNvCxnSpPr/>
      </xdr:nvCxnSpPr>
      <xdr:spPr>
        <a:xfrm>
          <a:off x="13703300" y="169030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12065</xdr:rowOff>
    </xdr:from>
    <xdr:to xmlns:xdr="http://schemas.openxmlformats.org/drawingml/2006/spreadsheetDrawing">
      <xdr:col>76</xdr:col>
      <xdr:colOff>165100</xdr:colOff>
      <xdr:row>98</xdr:row>
      <xdr:rowOff>113665</xdr:rowOff>
    </xdr:to>
    <xdr:sp macro="" textlink="">
      <xdr:nvSpPr>
        <xdr:cNvPr id="694" name="フローチャート: 判断 693"/>
        <xdr:cNvSpPr/>
      </xdr:nvSpPr>
      <xdr:spPr>
        <a:xfrm>
          <a:off x="14541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130175</xdr:rowOff>
    </xdr:from>
    <xdr:ext cx="534035" cy="259080"/>
    <xdr:sp macro="" textlink="">
      <xdr:nvSpPr>
        <xdr:cNvPr id="695" name="テキスト ボックス 694"/>
        <xdr:cNvSpPr txBox="1"/>
      </xdr:nvSpPr>
      <xdr:spPr>
        <a:xfrm>
          <a:off x="14324965" y="1658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100965</xdr:rowOff>
    </xdr:from>
    <xdr:to xmlns:xdr="http://schemas.openxmlformats.org/drawingml/2006/spreadsheetDrawing">
      <xdr:col>71</xdr:col>
      <xdr:colOff>177800</xdr:colOff>
      <xdr:row>98</xdr:row>
      <xdr:rowOff>137795</xdr:rowOff>
    </xdr:to>
    <xdr:cxnSp macro="">
      <xdr:nvCxnSpPr>
        <xdr:cNvPr id="696" name="直線コネクタ 695"/>
        <xdr:cNvCxnSpPr/>
      </xdr:nvCxnSpPr>
      <xdr:spPr>
        <a:xfrm flipV="1">
          <a:off x="12814300" y="169030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32385</xdr:rowOff>
    </xdr:from>
    <xdr:to xmlns:xdr="http://schemas.openxmlformats.org/drawingml/2006/spreadsheetDrawing">
      <xdr:col>72</xdr:col>
      <xdr:colOff>38100</xdr:colOff>
      <xdr:row>98</xdr:row>
      <xdr:rowOff>133985</xdr:rowOff>
    </xdr:to>
    <xdr:sp macro="" textlink="">
      <xdr:nvSpPr>
        <xdr:cNvPr id="697" name="フローチャート: 判断 696"/>
        <xdr:cNvSpPr/>
      </xdr:nvSpPr>
      <xdr:spPr>
        <a:xfrm>
          <a:off x="13652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150495</xdr:rowOff>
    </xdr:from>
    <xdr:ext cx="534035" cy="259080"/>
    <xdr:sp macro="" textlink="">
      <xdr:nvSpPr>
        <xdr:cNvPr id="698" name="テキスト ボックス 697"/>
        <xdr:cNvSpPr txBox="1"/>
      </xdr:nvSpPr>
      <xdr:spPr>
        <a:xfrm>
          <a:off x="13435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167005</xdr:rowOff>
    </xdr:from>
    <xdr:to xmlns:xdr="http://schemas.openxmlformats.org/drawingml/2006/spreadsheetDrawing">
      <xdr:col>67</xdr:col>
      <xdr:colOff>101600</xdr:colOff>
      <xdr:row>98</xdr:row>
      <xdr:rowOff>97790</xdr:rowOff>
    </xdr:to>
    <xdr:sp macro="" textlink="">
      <xdr:nvSpPr>
        <xdr:cNvPr id="699" name="フローチャート: 判断 698"/>
        <xdr:cNvSpPr/>
      </xdr:nvSpPr>
      <xdr:spPr>
        <a:xfrm>
          <a:off x="12763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113665</xdr:rowOff>
    </xdr:from>
    <xdr:ext cx="534035" cy="258445"/>
    <xdr:sp macro="" textlink="">
      <xdr:nvSpPr>
        <xdr:cNvPr id="700" name="テキスト ボックス 699"/>
        <xdr:cNvSpPr txBox="1"/>
      </xdr:nvSpPr>
      <xdr:spPr>
        <a:xfrm>
          <a:off x="1254696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50800</xdr:rowOff>
    </xdr:from>
    <xdr:to xmlns:xdr="http://schemas.openxmlformats.org/drawingml/2006/spreadsheetDrawing">
      <xdr:col>85</xdr:col>
      <xdr:colOff>177800</xdr:colOff>
      <xdr:row>98</xdr:row>
      <xdr:rowOff>152400</xdr:rowOff>
    </xdr:to>
    <xdr:sp macro="" textlink="">
      <xdr:nvSpPr>
        <xdr:cNvPr id="706" name="楕円 705"/>
        <xdr:cNvSpPr/>
      </xdr:nvSpPr>
      <xdr:spPr>
        <a:xfrm>
          <a:off x="162687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137160</xdr:rowOff>
    </xdr:from>
    <xdr:ext cx="469900" cy="259080"/>
    <xdr:sp macro="" textlink="">
      <xdr:nvSpPr>
        <xdr:cNvPr id="707" name="積立金該当値テキスト"/>
        <xdr:cNvSpPr txBox="1"/>
      </xdr:nvSpPr>
      <xdr:spPr>
        <a:xfrm>
          <a:off x="163703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59055</xdr:rowOff>
    </xdr:from>
    <xdr:to xmlns:xdr="http://schemas.openxmlformats.org/drawingml/2006/spreadsheetDrawing">
      <xdr:col>81</xdr:col>
      <xdr:colOff>101600</xdr:colOff>
      <xdr:row>98</xdr:row>
      <xdr:rowOff>160655</xdr:rowOff>
    </xdr:to>
    <xdr:sp macro="" textlink="">
      <xdr:nvSpPr>
        <xdr:cNvPr id="708" name="楕円 707"/>
        <xdr:cNvSpPr/>
      </xdr:nvSpPr>
      <xdr:spPr>
        <a:xfrm>
          <a:off x="15430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151765</xdr:rowOff>
    </xdr:from>
    <xdr:ext cx="469265" cy="259080"/>
    <xdr:sp macro="" textlink="">
      <xdr:nvSpPr>
        <xdr:cNvPr id="709" name="テキスト ボックス 708"/>
        <xdr:cNvSpPr txBox="1"/>
      </xdr:nvSpPr>
      <xdr:spPr>
        <a:xfrm>
          <a:off x="15246350" y="16953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87630</xdr:rowOff>
    </xdr:from>
    <xdr:to xmlns:xdr="http://schemas.openxmlformats.org/drawingml/2006/spreadsheetDrawing">
      <xdr:col>76</xdr:col>
      <xdr:colOff>165100</xdr:colOff>
      <xdr:row>99</xdr:row>
      <xdr:rowOff>17780</xdr:rowOff>
    </xdr:to>
    <xdr:sp macro="" textlink="">
      <xdr:nvSpPr>
        <xdr:cNvPr id="710" name="楕円 709"/>
        <xdr:cNvSpPr/>
      </xdr:nvSpPr>
      <xdr:spPr>
        <a:xfrm>
          <a:off x="14541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99</xdr:row>
      <xdr:rowOff>8890</xdr:rowOff>
    </xdr:from>
    <xdr:ext cx="378460" cy="258445"/>
    <xdr:sp macro="" textlink="">
      <xdr:nvSpPr>
        <xdr:cNvPr id="711" name="テキスト ボックス 710"/>
        <xdr:cNvSpPr txBox="1"/>
      </xdr:nvSpPr>
      <xdr:spPr>
        <a:xfrm>
          <a:off x="14403070" y="16982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50165</xdr:rowOff>
    </xdr:from>
    <xdr:to xmlns:xdr="http://schemas.openxmlformats.org/drawingml/2006/spreadsheetDrawing">
      <xdr:col>72</xdr:col>
      <xdr:colOff>38100</xdr:colOff>
      <xdr:row>98</xdr:row>
      <xdr:rowOff>151765</xdr:rowOff>
    </xdr:to>
    <xdr:sp macro="" textlink="">
      <xdr:nvSpPr>
        <xdr:cNvPr id="712" name="楕円 711"/>
        <xdr:cNvSpPr/>
      </xdr:nvSpPr>
      <xdr:spPr>
        <a:xfrm>
          <a:off x="13652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143510</xdr:rowOff>
    </xdr:from>
    <xdr:ext cx="469265" cy="258445"/>
    <xdr:sp macro="" textlink="">
      <xdr:nvSpPr>
        <xdr:cNvPr id="713" name="テキスト ボックス 712"/>
        <xdr:cNvSpPr txBox="1"/>
      </xdr:nvSpPr>
      <xdr:spPr>
        <a:xfrm>
          <a:off x="13468350" y="16945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86995</xdr:rowOff>
    </xdr:from>
    <xdr:to xmlns:xdr="http://schemas.openxmlformats.org/drawingml/2006/spreadsheetDrawing">
      <xdr:col>67</xdr:col>
      <xdr:colOff>101600</xdr:colOff>
      <xdr:row>99</xdr:row>
      <xdr:rowOff>17780</xdr:rowOff>
    </xdr:to>
    <xdr:sp macro="" textlink="">
      <xdr:nvSpPr>
        <xdr:cNvPr id="714" name="楕円 713"/>
        <xdr:cNvSpPr/>
      </xdr:nvSpPr>
      <xdr:spPr>
        <a:xfrm>
          <a:off x="127635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8255</xdr:rowOff>
    </xdr:from>
    <xdr:ext cx="378460" cy="258445"/>
    <xdr:sp macro="" textlink="">
      <xdr:nvSpPr>
        <xdr:cNvPr id="715" name="テキスト ボックス 714"/>
        <xdr:cNvSpPr txBox="1"/>
      </xdr:nvSpPr>
      <xdr:spPr>
        <a:xfrm>
          <a:off x="12625070" y="169818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7" name="テキスト ボックス 72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9" name="テキスト ボックス 728"/>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1" name="テキスト ボックス 73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3" name="テキスト ボックス 73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5"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110490</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2539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57150</xdr:rowOff>
    </xdr:from>
    <xdr:ext cx="534670" cy="259080"/>
    <xdr:sp macro="" textlink="">
      <xdr:nvSpPr>
        <xdr:cNvPr id="740" name="投資及び出資金最大値テキスト"/>
        <xdr:cNvSpPr txBox="1"/>
      </xdr:nvSpPr>
      <xdr:spPr>
        <a:xfrm>
          <a:off x="22212300" y="502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110490</xdr:rowOff>
    </xdr:from>
    <xdr:to xmlns:xdr="http://schemas.openxmlformats.org/drawingml/2006/spreadsheetDrawing">
      <xdr:col>116</xdr:col>
      <xdr:colOff>152400</xdr:colOff>
      <xdr:row>30</xdr:row>
      <xdr:rowOff>110490</xdr:rowOff>
    </xdr:to>
    <xdr:cxnSp macro="">
      <xdr:nvCxnSpPr>
        <xdr:cNvPr id="741" name="直線コネクタ 740"/>
        <xdr:cNvCxnSpPr/>
      </xdr:nvCxnSpPr>
      <xdr:spPr>
        <a:xfrm>
          <a:off x="22072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94615</xdr:rowOff>
    </xdr:from>
    <xdr:ext cx="469900" cy="259080"/>
    <xdr:sp macro="" textlink="">
      <xdr:nvSpPr>
        <xdr:cNvPr id="743" name="投資及び出資金平均値テキスト"/>
        <xdr:cNvSpPr txBox="1"/>
      </xdr:nvSpPr>
      <xdr:spPr>
        <a:xfrm>
          <a:off x="22212300" y="6266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71755</xdr:rowOff>
    </xdr:from>
    <xdr:to xmlns:xdr="http://schemas.openxmlformats.org/drawingml/2006/spreadsheetDrawing">
      <xdr:col>116</xdr:col>
      <xdr:colOff>114300</xdr:colOff>
      <xdr:row>38</xdr:row>
      <xdr:rowOff>1905</xdr:rowOff>
    </xdr:to>
    <xdr:sp macro="" textlink="">
      <xdr:nvSpPr>
        <xdr:cNvPr id="744" name="フローチャート: 判断 743"/>
        <xdr:cNvSpPr/>
      </xdr:nvSpPr>
      <xdr:spPr>
        <a:xfrm>
          <a:off x="22110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93345</xdr:rowOff>
    </xdr:from>
    <xdr:to xmlns:xdr="http://schemas.openxmlformats.org/drawingml/2006/spreadsheetDrawing">
      <xdr:col>112</xdr:col>
      <xdr:colOff>38100</xdr:colOff>
      <xdr:row>38</xdr:row>
      <xdr:rowOff>23495</xdr:rowOff>
    </xdr:to>
    <xdr:sp macro="" textlink="">
      <xdr:nvSpPr>
        <xdr:cNvPr id="746" name="フローチャート: 判断 745"/>
        <xdr:cNvSpPr/>
      </xdr:nvSpPr>
      <xdr:spPr>
        <a:xfrm>
          <a:off x="21272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40640</xdr:rowOff>
    </xdr:from>
    <xdr:ext cx="469265" cy="258445"/>
    <xdr:sp macro="" textlink="">
      <xdr:nvSpPr>
        <xdr:cNvPr id="747" name="テキスト ボックス 746"/>
        <xdr:cNvSpPr txBox="1"/>
      </xdr:nvSpPr>
      <xdr:spPr>
        <a:xfrm>
          <a:off x="21088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93980</xdr:rowOff>
    </xdr:from>
    <xdr:to xmlns:xdr="http://schemas.openxmlformats.org/drawingml/2006/spreadsheetDrawing">
      <xdr:col>107</xdr:col>
      <xdr:colOff>101600</xdr:colOff>
      <xdr:row>38</xdr:row>
      <xdr:rowOff>24130</xdr:rowOff>
    </xdr:to>
    <xdr:sp macro="" textlink="">
      <xdr:nvSpPr>
        <xdr:cNvPr id="749" name="フローチャート: 判断 748"/>
        <xdr:cNvSpPr/>
      </xdr:nvSpPr>
      <xdr:spPr>
        <a:xfrm>
          <a:off x="2038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40640</xdr:rowOff>
    </xdr:from>
    <xdr:ext cx="469265" cy="258445"/>
    <xdr:sp macro="" textlink="">
      <xdr:nvSpPr>
        <xdr:cNvPr id="750" name="テキスト ボックス 749"/>
        <xdr:cNvSpPr txBox="1"/>
      </xdr:nvSpPr>
      <xdr:spPr>
        <a:xfrm>
          <a:off x="20199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121920</xdr:rowOff>
    </xdr:from>
    <xdr:to xmlns:xdr="http://schemas.openxmlformats.org/drawingml/2006/spreadsheetDrawing">
      <xdr:col>102</xdr:col>
      <xdr:colOff>165100</xdr:colOff>
      <xdr:row>38</xdr:row>
      <xdr:rowOff>52070</xdr:rowOff>
    </xdr:to>
    <xdr:sp macro="" textlink="">
      <xdr:nvSpPr>
        <xdr:cNvPr id="752" name="フローチャート: 判断 751"/>
        <xdr:cNvSpPr/>
      </xdr:nvSpPr>
      <xdr:spPr>
        <a:xfrm>
          <a:off x="19494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68580</xdr:rowOff>
    </xdr:from>
    <xdr:ext cx="469265" cy="259080"/>
    <xdr:sp macro="" textlink="">
      <xdr:nvSpPr>
        <xdr:cNvPr id="753" name="テキスト ボックス 752"/>
        <xdr:cNvSpPr txBox="1"/>
      </xdr:nvSpPr>
      <xdr:spPr>
        <a:xfrm>
          <a:off x="19310350" y="6240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155575</xdr:rowOff>
    </xdr:from>
    <xdr:to xmlns:xdr="http://schemas.openxmlformats.org/drawingml/2006/spreadsheetDrawing">
      <xdr:col>98</xdr:col>
      <xdr:colOff>38100</xdr:colOff>
      <xdr:row>38</xdr:row>
      <xdr:rowOff>86360</xdr:rowOff>
    </xdr:to>
    <xdr:sp macro="" textlink="">
      <xdr:nvSpPr>
        <xdr:cNvPr id="754" name="フローチャート: 判断 753"/>
        <xdr:cNvSpPr/>
      </xdr:nvSpPr>
      <xdr:spPr>
        <a:xfrm>
          <a:off x="18605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102235</xdr:rowOff>
    </xdr:from>
    <xdr:ext cx="469265" cy="258445"/>
    <xdr:sp macro="" textlink="">
      <xdr:nvSpPr>
        <xdr:cNvPr id="755" name="テキスト ボックス 754"/>
        <xdr:cNvSpPr txBox="1"/>
      </xdr:nvSpPr>
      <xdr:spPr>
        <a:xfrm>
          <a:off x="18421350" y="6274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4" name="テキスト ボックス 763"/>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6" name="テキスト ボックス 765"/>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8" name="テキスト ボックス 767"/>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0" name="テキスト ボックス 769"/>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9"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2" name="テキスト ボックス 78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84" name="テキスト ボックス 78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6" name="テキスト ボックス 785"/>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2" name="テキスト ボックス 79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40640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784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158750</xdr:rowOff>
    </xdr:from>
    <xdr:ext cx="534670" cy="259080"/>
    <xdr:sp macro="" textlink="">
      <xdr:nvSpPr>
        <xdr:cNvPr id="797" name="貸付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40640</xdr:rowOff>
    </xdr:from>
    <xdr:to xmlns:xdr="http://schemas.openxmlformats.org/drawingml/2006/spreadsheetDrawing">
      <xdr:col>116</xdr:col>
      <xdr:colOff>152400</xdr:colOff>
      <xdr:row>51</xdr:row>
      <xdr:rowOff>40640</xdr:rowOff>
    </xdr:to>
    <xdr:cxnSp macro="">
      <xdr:nvCxnSpPr>
        <xdr:cNvPr id="798" name="直線コネクタ 797"/>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9" name="直線コネクタ 79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114300</xdr:rowOff>
    </xdr:from>
    <xdr:ext cx="378460" cy="259080"/>
    <xdr:sp macro="" textlink="">
      <xdr:nvSpPr>
        <xdr:cNvPr id="800" name="貸付金平均値テキスト"/>
        <xdr:cNvSpPr txBox="1"/>
      </xdr:nvSpPr>
      <xdr:spPr>
        <a:xfrm>
          <a:off x="22212300" y="9886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91440</xdr:rowOff>
    </xdr:from>
    <xdr:to xmlns:xdr="http://schemas.openxmlformats.org/drawingml/2006/spreadsheetDrawing">
      <xdr:col>116</xdr:col>
      <xdr:colOff>114300</xdr:colOff>
      <xdr:row>59</xdr:row>
      <xdr:rowOff>21590</xdr:rowOff>
    </xdr:to>
    <xdr:sp macro="" textlink="">
      <xdr:nvSpPr>
        <xdr:cNvPr id="801" name="フローチャート: 判断 800"/>
        <xdr:cNvSpPr/>
      </xdr:nvSpPr>
      <xdr:spPr>
        <a:xfrm>
          <a:off x="221107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2" name="直線コネクタ 80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81915</xdr:rowOff>
    </xdr:from>
    <xdr:to xmlns:xdr="http://schemas.openxmlformats.org/drawingml/2006/spreadsheetDrawing">
      <xdr:col>112</xdr:col>
      <xdr:colOff>38100</xdr:colOff>
      <xdr:row>59</xdr:row>
      <xdr:rowOff>12065</xdr:rowOff>
    </xdr:to>
    <xdr:sp macro="" textlink="">
      <xdr:nvSpPr>
        <xdr:cNvPr id="803" name="フローチャート: 判断 802"/>
        <xdr:cNvSpPr/>
      </xdr:nvSpPr>
      <xdr:spPr>
        <a:xfrm>
          <a:off x="212725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29210</xdr:rowOff>
    </xdr:from>
    <xdr:ext cx="469265" cy="258445"/>
    <xdr:sp macro="" textlink="">
      <xdr:nvSpPr>
        <xdr:cNvPr id="804" name="テキスト ボックス 803"/>
        <xdr:cNvSpPr txBox="1"/>
      </xdr:nvSpPr>
      <xdr:spPr>
        <a:xfrm>
          <a:off x="21088350" y="9801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5" name="直線コネクタ 80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54610</xdr:rowOff>
    </xdr:from>
    <xdr:to xmlns:xdr="http://schemas.openxmlformats.org/drawingml/2006/spreadsheetDrawing">
      <xdr:col>107</xdr:col>
      <xdr:colOff>101600</xdr:colOff>
      <xdr:row>58</xdr:row>
      <xdr:rowOff>156210</xdr:rowOff>
    </xdr:to>
    <xdr:sp macro="" textlink="">
      <xdr:nvSpPr>
        <xdr:cNvPr id="806" name="フローチャート: 判断 805"/>
        <xdr:cNvSpPr/>
      </xdr:nvSpPr>
      <xdr:spPr>
        <a:xfrm>
          <a:off x="20383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1270</xdr:rowOff>
    </xdr:from>
    <xdr:ext cx="469265" cy="259080"/>
    <xdr:sp macro="" textlink="">
      <xdr:nvSpPr>
        <xdr:cNvPr id="807" name="テキスト ボックス 806"/>
        <xdr:cNvSpPr txBox="1"/>
      </xdr:nvSpPr>
      <xdr:spPr>
        <a:xfrm>
          <a:off x="20199350" y="9773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8" name="直線コネクタ 80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63500</xdr:rowOff>
    </xdr:from>
    <xdr:to xmlns:xdr="http://schemas.openxmlformats.org/drawingml/2006/spreadsheetDrawing">
      <xdr:col>102</xdr:col>
      <xdr:colOff>165100</xdr:colOff>
      <xdr:row>58</xdr:row>
      <xdr:rowOff>164465</xdr:rowOff>
    </xdr:to>
    <xdr:sp macro="" textlink="">
      <xdr:nvSpPr>
        <xdr:cNvPr id="809" name="フローチャート: 判断 808"/>
        <xdr:cNvSpPr/>
      </xdr:nvSpPr>
      <xdr:spPr>
        <a:xfrm>
          <a:off x="19494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9525</xdr:rowOff>
    </xdr:from>
    <xdr:ext cx="469265" cy="258445"/>
    <xdr:sp macro="" textlink="">
      <xdr:nvSpPr>
        <xdr:cNvPr id="810" name="テキスト ボックス 809"/>
        <xdr:cNvSpPr txBox="1"/>
      </xdr:nvSpPr>
      <xdr:spPr>
        <a:xfrm>
          <a:off x="19310350" y="9782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59690</xdr:rowOff>
    </xdr:from>
    <xdr:to xmlns:xdr="http://schemas.openxmlformats.org/drawingml/2006/spreadsheetDrawing">
      <xdr:col>98</xdr:col>
      <xdr:colOff>38100</xdr:colOff>
      <xdr:row>58</xdr:row>
      <xdr:rowOff>161290</xdr:rowOff>
    </xdr:to>
    <xdr:sp macro="" textlink="">
      <xdr:nvSpPr>
        <xdr:cNvPr id="811" name="フローチャート: 判断 810"/>
        <xdr:cNvSpPr/>
      </xdr:nvSpPr>
      <xdr:spPr>
        <a:xfrm>
          <a:off x="18605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6350</xdr:rowOff>
    </xdr:from>
    <xdr:ext cx="469265" cy="258445"/>
    <xdr:sp macro="" textlink="">
      <xdr:nvSpPr>
        <xdr:cNvPr id="812" name="テキスト ボックス 811"/>
        <xdr:cNvSpPr txBox="1"/>
      </xdr:nvSpPr>
      <xdr:spPr>
        <a:xfrm>
          <a:off x="18421350" y="977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9"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1" name="テキスト ボックス 82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3" name="テキスト ボックス 82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25" name="テキスト ボックス 82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27" name="テキスト ボックス 82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6" name="テキスト ボックス 83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8" name="テキスト ボックス 83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4" name="テキスト ボックス 84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8" name="テキスト ボックス 84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0" name="テキスト ボックス 84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43815</xdr:rowOff>
    </xdr:from>
    <xdr:to xmlns:xdr="http://schemas.openxmlformats.org/drawingml/2006/spreadsheetDrawing">
      <xdr:col>116</xdr:col>
      <xdr:colOff>62865</xdr:colOff>
      <xdr:row>78</xdr:row>
      <xdr:rowOff>139065</xdr:rowOff>
    </xdr:to>
    <xdr:cxnSp macro="">
      <xdr:nvCxnSpPr>
        <xdr:cNvPr id="852" name="直線コネクタ 851"/>
        <xdr:cNvCxnSpPr/>
      </xdr:nvCxnSpPr>
      <xdr:spPr>
        <a:xfrm flipV="1">
          <a:off x="22159595" y="12045315"/>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143510</xdr:rowOff>
    </xdr:from>
    <xdr:ext cx="534670" cy="258445"/>
    <xdr:sp macro="" textlink="">
      <xdr:nvSpPr>
        <xdr:cNvPr id="853" name="繰出金最小値テキスト"/>
        <xdr:cNvSpPr txBox="1"/>
      </xdr:nvSpPr>
      <xdr:spPr>
        <a:xfrm>
          <a:off x="22212300" y="13516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139065</xdr:rowOff>
    </xdr:from>
    <xdr:to xmlns:xdr="http://schemas.openxmlformats.org/drawingml/2006/spreadsheetDrawing">
      <xdr:col>116</xdr:col>
      <xdr:colOff>152400</xdr:colOff>
      <xdr:row>78</xdr:row>
      <xdr:rowOff>139065</xdr:rowOff>
    </xdr:to>
    <xdr:cxnSp macro="">
      <xdr:nvCxnSpPr>
        <xdr:cNvPr id="854" name="直線コネクタ 853"/>
        <xdr:cNvCxnSpPr/>
      </xdr:nvCxnSpPr>
      <xdr:spPr>
        <a:xfrm>
          <a:off x="22072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161925</xdr:rowOff>
    </xdr:from>
    <xdr:ext cx="598805" cy="259080"/>
    <xdr:sp macro="" textlink="">
      <xdr:nvSpPr>
        <xdr:cNvPr id="855" name="繰出金最大値テキスト"/>
        <xdr:cNvSpPr txBox="1"/>
      </xdr:nvSpPr>
      <xdr:spPr>
        <a:xfrm>
          <a:off x="22212300" y="11820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43815</xdr:rowOff>
    </xdr:from>
    <xdr:to xmlns:xdr="http://schemas.openxmlformats.org/drawingml/2006/spreadsheetDrawing">
      <xdr:col>116</xdr:col>
      <xdr:colOff>152400</xdr:colOff>
      <xdr:row>70</xdr:row>
      <xdr:rowOff>43815</xdr:rowOff>
    </xdr:to>
    <xdr:cxnSp macro="">
      <xdr:nvCxnSpPr>
        <xdr:cNvPr id="856" name="直線コネクタ 855"/>
        <xdr:cNvCxnSpPr/>
      </xdr:nvCxnSpPr>
      <xdr:spPr>
        <a:xfrm>
          <a:off x="22072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40640</xdr:rowOff>
    </xdr:from>
    <xdr:to xmlns:xdr="http://schemas.openxmlformats.org/drawingml/2006/spreadsheetDrawing">
      <xdr:col>116</xdr:col>
      <xdr:colOff>63500</xdr:colOff>
      <xdr:row>78</xdr:row>
      <xdr:rowOff>64770</xdr:rowOff>
    </xdr:to>
    <xdr:cxnSp macro="">
      <xdr:nvCxnSpPr>
        <xdr:cNvPr id="857" name="直線コネクタ 856"/>
        <xdr:cNvCxnSpPr/>
      </xdr:nvCxnSpPr>
      <xdr:spPr>
        <a:xfrm flipV="1">
          <a:off x="21323300" y="134137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21590</xdr:rowOff>
    </xdr:from>
    <xdr:ext cx="534670" cy="259080"/>
    <xdr:sp macro="" textlink="">
      <xdr:nvSpPr>
        <xdr:cNvPr id="858" name="繰出金平均値テキスト"/>
        <xdr:cNvSpPr txBox="1"/>
      </xdr:nvSpPr>
      <xdr:spPr>
        <a:xfrm>
          <a:off x="22212300" y="1305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170180</xdr:rowOff>
    </xdr:from>
    <xdr:to xmlns:xdr="http://schemas.openxmlformats.org/drawingml/2006/spreadsheetDrawing">
      <xdr:col>116</xdr:col>
      <xdr:colOff>114300</xdr:colOff>
      <xdr:row>77</xdr:row>
      <xdr:rowOff>100330</xdr:rowOff>
    </xdr:to>
    <xdr:sp macro="" textlink="">
      <xdr:nvSpPr>
        <xdr:cNvPr id="859" name="フローチャート: 判断 858"/>
        <xdr:cNvSpPr/>
      </xdr:nvSpPr>
      <xdr:spPr>
        <a:xfrm>
          <a:off x="221107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64770</xdr:rowOff>
    </xdr:from>
    <xdr:to xmlns:xdr="http://schemas.openxmlformats.org/drawingml/2006/spreadsheetDrawing">
      <xdr:col>111</xdr:col>
      <xdr:colOff>177800</xdr:colOff>
      <xdr:row>78</xdr:row>
      <xdr:rowOff>73660</xdr:rowOff>
    </xdr:to>
    <xdr:cxnSp macro="">
      <xdr:nvCxnSpPr>
        <xdr:cNvPr id="860" name="直線コネクタ 859"/>
        <xdr:cNvCxnSpPr/>
      </xdr:nvCxnSpPr>
      <xdr:spPr>
        <a:xfrm flipV="1">
          <a:off x="20434300" y="13437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16510</xdr:rowOff>
    </xdr:from>
    <xdr:to xmlns:xdr="http://schemas.openxmlformats.org/drawingml/2006/spreadsheetDrawing">
      <xdr:col>112</xdr:col>
      <xdr:colOff>38100</xdr:colOff>
      <xdr:row>77</xdr:row>
      <xdr:rowOff>118110</xdr:rowOff>
    </xdr:to>
    <xdr:sp macro="" textlink="">
      <xdr:nvSpPr>
        <xdr:cNvPr id="861" name="フローチャート: 判断 860"/>
        <xdr:cNvSpPr/>
      </xdr:nvSpPr>
      <xdr:spPr>
        <a:xfrm>
          <a:off x="21272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134620</xdr:rowOff>
    </xdr:from>
    <xdr:ext cx="534035" cy="258445"/>
    <xdr:sp macro="" textlink="">
      <xdr:nvSpPr>
        <xdr:cNvPr id="862" name="テキスト ボックス 861"/>
        <xdr:cNvSpPr txBox="1"/>
      </xdr:nvSpPr>
      <xdr:spPr>
        <a:xfrm>
          <a:off x="21055965" y="12993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60960</xdr:rowOff>
    </xdr:from>
    <xdr:to xmlns:xdr="http://schemas.openxmlformats.org/drawingml/2006/spreadsheetDrawing">
      <xdr:col>107</xdr:col>
      <xdr:colOff>50800</xdr:colOff>
      <xdr:row>78</xdr:row>
      <xdr:rowOff>73660</xdr:rowOff>
    </xdr:to>
    <xdr:cxnSp macro="">
      <xdr:nvCxnSpPr>
        <xdr:cNvPr id="863" name="直線コネクタ 862"/>
        <xdr:cNvCxnSpPr/>
      </xdr:nvCxnSpPr>
      <xdr:spPr>
        <a:xfrm>
          <a:off x="19545300" y="1326261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6985</xdr:rowOff>
    </xdr:from>
    <xdr:to xmlns:xdr="http://schemas.openxmlformats.org/drawingml/2006/spreadsheetDrawing">
      <xdr:col>107</xdr:col>
      <xdr:colOff>101600</xdr:colOff>
      <xdr:row>77</xdr:row>
      <xdr:rowOff>109220</xdr:rowOff>
    </xdr:to>
    <xdr:sp macro="" textlink="">
      <xdr:nvSpPr>
        <xdr:cNvPr id="864" name="フローチャート: 判断 863"/>
        <xdr:cNvSpPr/>
      </xdr:nvSpPr>
      <xdr:spPr>
        <a:xfrm>
          <a:off x="20383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125095</xdr:rowOff>
    </xdr:from>
    <xdr:ext cx="534035" cy="258445"/>
    <xdr:sp macro="" textlink="">
      <xdr:nvSpPr>
        <xdr:cNvPr id="865" name="テキスト ボックス 864"/>
        <xdr:cNvSpPr txBox="1"/>
      </xdr:nvSpPr>
      <xdr:spPr>
        <a:xfrm>
          <a:off x="20166965" y="12983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60960</xdr:rowOff>
    </xdr:from>
    <xdr:to xmlns:xdr="http://schemas.openxmlformats.org/drawingml/2006/spreadsheetDrawing">
      <xdr:col>102</xdr:col>
      <xdr:colOff>114300</xdr:colOff>
      <xdr:row>77</xdr:row>
      <xdr:rowOff>82550</xdr:rowOff>
    </xdr:to>
    <xdr:cxnSp macro="">
      <xdr:nvCxnSpPr>
        <xdr:cNvPr id="866" name="直線コネクタ 865"/>
        <xdr:cNvCxnSpPr/>
      </xdr:nvCxnSpPr>
      <xdr:spPr>
        <a:xfrm flipV="1">
          <a:off x="18656300" y="132626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146685</xdr:rowOff>
    </xdr:from>
    <xdr:to xmlns:xdr="http://schemas.openxmlformats.org/drawingml/2006/spreadsheetDrawing">
      <xdr:col>102</xdr:col>
      <xdr:colOff>165100</xdr:colOff>
      <xdr:row>77</xdr:row>
      <xdr:rowOff>76835</xdr:rowOff>
    </xdr:to>
    <xdr:sp macro="" textlink="">
      <xdr:nvSpPr>
        <xdr:cNvPr id="867" name="フローチャート: 判断 866"/>
        <xdr:cNvSpPr/>
      </xdr:nvSpPr>
      <xdr:spPr>
        <a:xfrm>
          <a:off x="19494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93345</xdr:rowOff>
    </xdr:from>
    <xdr:ext cx="534035" cy="259080"/>
    <xdr:sp macro="" textlink="">
      <xdr:nvSpPr>
        <xdr:cNvPr id="868" name="テキスト ボックス 867"/>
        <xdr:cNvSpPr txBox="1"/>
      </xdr:nvSpPr>
      <xdr:spPr>
        <a:xfrm>
          <a:off x="19277965" y="12952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120650</xdr:rowOff>
    </xdr:from>
    <xdr:to xmlns:xdr="http://schemas.openxmlformats.org/drawingml/2006/spreadsheetDrawing">
      <xdr:col>98</xdr:col>
      <xdr:colOff>38100</xdr:colOff>
      <xdr:row>77</xdr:row>
      <xdr:rowOff>50800</xdr:rowOff>
    </xdr:to>
    <xdr:sp macro="" textlink="">
      <xdr:nvSpPr>
        <xdr:cNvPr id="869" name="フローチャート: 判断 868"/>
        <xdr:cNvSpPr/>
      </xdr:nvSpPr>
      <xdr:spPr>
        <a:xfrm>
          <a:off x="18605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67310</xdr:rowOff>
    </xdr:from>
    <xdr:ext cx="534035" cy="259080"/>
    <xdr:sp macro="" textlink="">
      <xdr:nvSpPr>
        <xdr:cNvPr id="870" name="テキスト ボックス 869"/>
        <xdr:cNvSpPr txBox="1"/>
      </xdr:nvSpPr>
      <xdr:spPr>
        <a:xfrm>
          <a:off x="18388965" y="1292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160655</xdr:rowOff>
    </xdr:from>
    <xdr:to xmlns:xdr="http://schemas.openxmlformats.org/drawingml/2006/spreadsheetDrawing">
      <xdr:col>116</xdr:col>
      <xdr:colOff>114300</xdr:colOff>
      <xdr:row>78</xdr:row>
      <xdr:rowOff>90805</xdr:rowOff>
    </xdr:to>
    <xdr:sp macro="" textlink="">
      <xdr:nvSpPr>
        <xdr:cNvPr id="876" name="楕円 875"/>
        <xdr:cNvSpPr/>
      </xdr:nvSpPr>
      <xdr:spPr>
        <a:xfrm>
          <a:off x="221107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75565</xdr:rowOff>
    </xdr:from>
    <xdr:ext cx="534670" cy="258445"/>
    <xdr:sp macro="" textlink="">
      <xdr:nvSpPr>
        <xdr:cNvPr id="877" name="繰出金該当値テキスト"/>
        <xdr:cNvSpPr txBox="1"/>
      </xdr:nvSpPr>
      <xdr:spPr>
        <a:xfrm>
          <a:off x="22212300" y="13277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13970</xdr:rowOff>
    </xdr:from>
    <xdr:to xmlns:xdr="http://schemas.openxmlformats.org/drawingml/2006/spreadsheetDrawing">
      <xdr:col>112</xdr:col>
      <xdr:colOff>38100</xdr:colOff>
      <xdr:row>78</xdr:row>
      <xdr:rowOff>115570</xdr:rowOff>
    </xdr:to>
    <xdr:sp macro="" textlink="">
      <xdr:nvSpPr>
        <xdr:cNvPr id="878" name="楕円 877"/>
        <xdr:cNvSpPr/>
      </xdr:nvSpPr>
      <xdr:spPr>
        <a:xfrm>
          <a:off x="21272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106680</xdr:rowOff>
    </xdr:from>
    <xdr:ext cx="534035" cy="259080"/>
    <xdr:sp macro="" textlink="">
      <xdr:nvSpPr>
        <xdr:cNvPr id="879" name="テキスト ボックス 878"/>
        <xdr:cNvSpPr txBox="1"/>
      </xdr:nvSpPr>
      <xdr:spPr>
        <a:xfrm>
          <a:off x="21055965" y="13479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22860</xdr:rowOff>
    </xdr:from>
    <xdr:to xmlns:xdr="http://schemas.openxmlformats.org/drawingml/2006/spreadsheetDrawing">
      <xdr:col>107</xdr:col>
      <xdr:colOff>101600</xdr:colOff>
      <xdr:row>78</xdr:row>
      <xdr:rowOff>124460</xdr:rowOff>
    </xdr:to>
    <xdr:sp macro="" textlink="">
      <xdr:nvSpPr>
        <xdr:cNvPr id="880" name="楕円 879"/>
        <xdr:cNvSpPr/>
      </xdr:nvSpPr>
      <xdr:spPr>
        <a:xfrm>
          <a:off x="20383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115570</xdr:rowOff>
    </xdr:from>
    <xdr:ext cx="534035" cy="259080"/>
    <xdr:sp macro="" textlink="">
      <xdr:nvSpPr>
        <xdr:cNvPr id="881" name="テキスト ボックス 880"/>
        <xdr:cNvSpPr txBox="1"/>
      </xdr:nvSpPr>
      <xdr:spPr>
        <a:xfrm>
          <a:off x="20166965" y="1348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10160</xdr:rowOff>
    </xdr:from>
    <xdr:to xmlns:xdr="http://schemas.openxmlformats.org/drawingml/2006/spreadsheetDrawing">
      <xdr:col>102</xdr:col>
      <xdr:colOff>165100</xdr:colOff>
      <xdr:row>77</xdr:row>
      <xdr:rowOff>111760</xdr:rowOff>
    </xdr:to>
    <xdr:sp macro="" textlink="">
      <xdr:nvSpPr>
        <xdr:cNvPr id="882" name="楕円 881"/>
        <xdr:cNvSpPr/>
      </xdr:nvSpPr>
      <xdr:spPr>
        <a:xfrm>
          <a:off x="194945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102870</xdr:rowOff>
    </xdr:from>
    <xdr:ext cx="534035" cy="259080"/>
    <xdr:sp macro="" textlink="">
      <xdr:nvSpPr>
        <xdr:cNvPr id="883" name="テキスト ボックス 882"/>
        <xdr:cNvSpPr txBox="1"/>
      </xdr:nvSpPr>
      <xdr:spPr>
        <a:xfrm>
          <a:off x="19277965" y="13304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31750</xdr:rowOff>
    </xdr:from>
    <xdr:to xmlns:xdr="http://schemas.openxmlformats.org/drawingml/2006/spreadsheetDrawing">
      <xdr:col>98</xdr:col>
      <xdr:colOff>38100</xdr:colOff>
      <xdr:row>77</xdr:row>
      <xdr:rowOff>133350</xdr:rowOff>
    </xdr:to>
    <xdr:sp macro="" textlink="">
      <xdr:nvSpPr>
        <xdr:cNvPr id="884" name="楕円 883"/>
        <xdr:cNvSpPr/>
      </xdr:nvSpPr>
      <xdr:spPr>
        <a:xfrm>
          <a:off x="18605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124460</xdr:rowOff>
    </xdr:from>
    <xdr:ext cx="534035" cy="259080"/>
    <xdr:sp macro="" textlink="">
      <xdr:nvSpPr>
        <xdr:cNvPr id="885" name="テキスト ボックス 884"/>
        <xdr:cNvSpPr txBox="1"/>
      </xdr:nvSpPr>
      <xdr:spPr>
        <a:xfrm>
          <a:off x="18388965" y="13326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4" name="テキスト ボックス 89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7" name="テキスト ボックス 89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9" name="テキスト ボックス 89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1" name="テキスト ボックス 91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4" name="テキスト ボックス 91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7" name="テキスト ボックス 91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9" name="テキスト ボックス 91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8" name="テキスト ボックス 92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0" name="テキスト ボックス 92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2" name="テキスト ボックス 93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4" name="テキスト ボックス 93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●人件費については、前年度に比べ増加し住民一人当たり</a:t>
          </a:r>
          <a:r>
            <a:rPr kumimoji="1" lang="en-US" altLang="ja-JP" sz="1100">
              <a:latin typeface="ＭＳ Ｐゴシック"/>
              <a:ea typeface="ＭＳ Ｐゴシック"/>
            </a:rPr>
            <a:t>61,106</a:t>
          </a:r>
          <a:r>
            <a:rPr kumimoji="1" lang="ja-JP" altLang="en-US" sz="1100">
              <a:latin typeface="ＭＳ Ｐゴシック"/>
              <a:ea typeface="ＭＳ Ｐゴシック"/>
            </a:rPr>
            <a:t>円となった。近年、類似団体平均と比べて低い水準にあるものの、今後も適切な人員配置を実施し、事務の効率化と円滑な行政サービスを提供していく必要がある。●物件費については、前年度に比べ減少し住民一人当たり</a:t>
          </a:r>
          <a:r>
            <a:rPr kumimoji="1" lang="en-US" altLang="ja-JP" sz="1100">
              <a:latin typeface="ＭＳ Ｐゴシック"/>
              <a:ea typeface="ＭＳ Ｐゴシック"/>
            </a:rPr>
            <a:t>69,493</a:t>
          </a:r>
          <a:r>
            <a:rPr kumimoji="1" lang="ja-JP" altLang="en-US" sz="1100">
              <a:latin typeface="ＭＳ Ｐゴシック"/>
              <a:ea typeface="ＭＳ Ｐゴシック"/>
            </a:rPr>
            <a:t>円となった。今年度は類似団体と比較して一人当たりのコストが低くなったものの、町保有施設が多いため、今後も実施可能な部分については民間委託の実施を進めていく。●扶助費については、類似団体平均値と比較すると住民一人当たりのコストが</a:t>
          </a:r>
          <a:r>
            <a:rPr kumimoji="1" lang="en-US" altLang="ja-JP" sz="1100">
              <a:latin typeface="ＭＳ Ｐゴシック"/>
              <a:ea typeface="ＭＳ Ｐゴシック"/>
            </a:rPr>
            <a:t>16,397</a:t>
          </a:r>
          <a:r>
            <a:rPr kumimoji="1" lang="ja-JP" altLang="en-US" sz="1100">
              <a:latin typeface="ＭＳ Ｐゴシック"/>
              <a:ea typeface="ＭＳ Ｐゴシック"/>
            </a:rPr>
            <a:t>円低くなり、本年度は前年度に比べ</a:t>
          </a:r>
          <a:r>
            <a:rPr kumimoji="1" lang="en-US" altLang="ja-JP" sz="1100">
              <a:latin typeface="ＭＳ Ｐゴシック"/>
              <a:ea typeface="ＭＳ Ｐゴシック"/>
            </a:rPr>
            <a:t>12.7</a:t>
          </a:r>
          <a:r>
            <a:rPr kumimoji="1" lang="ja-JP" altLang="en-US" sz="1100">
              <a:latin typeface="ＭＳ Ｐゴシック"/>
              <a:ea typeface="ＭＳ Ｐゴシック"/>
            </a:rPr>
            <a:t>％減少した。前年度に実施した子育て世帯への臨時特別給付金給付事業等の終了によるものである。今後、社会保障関連経費が増加することは必至であり、特に町単独の扶助費は、その効果と必要性を常に検証し見直しを図ることにより抑制に努める。●補助費等については、類似団体平均値を下回ったものの、プレミアム付商品券発行事業等により、前年度に比べ</a:t>
          </a:r>
          <a:r>
            <a:rPr kumimoji="1" lang="en-US" altLang="ja-JP" sz="1100">
              <a:latin typeface="ＭＳ Ｐゴシック"/>
              <a:ea typeface="ＭＳ Ｐゴシック"/>
            </a:rPr>
            <a:t>12.5</a:t>
          </a:r>
          <a:r>
            <a:rPr kumimoji="1" lang="ja-JP" altLang="en-US" sz="1100">
              <a:latin typeface="ＭＳ Ｐゴシック"/>
              <a:ea typeface="ＭＳ Ｐゴシック"/>
            </a:rPr>
            <a:t>％増加した。今後も、各種団体等への単独補助金については、常にその必要性とその効果を検証しながら事業の見直しを進める。●普通建設事業費については、新規整備で前年度比</a:t>
          </a:r>
          <a:r>
            <a:rPr kumimoji="1" lang="en-US" altLang="ja-JP" sz="1100">
              <a:latin typeface="ＭＳ Ｐゴシック"/>
              <a:ea typeface="ＭＳ Ｐゴシック"/>
            </a:rPr>
            <a:t>45.3</a:t>
          </a:r>
          <a:r>
            <a:rPr kumimoji="1" lang="ja-JP" altLang="en-US" sz="1100">
              <a:latin typeface="ＭＳ Ｐゴシック"/>
              <a:ea typeface="ＭＳ Ｐゴシック"/>
            </a:rPr>
            <a:t>％増、更新整備で前年度比</a:t>
          </a:r>
          <a:r>
            <a:rPr kumimoji="1" lang="en-US" altLang="ja-JP" sz="1100">
              <a:latin typeface="ＭＳ Ｐゴシック"/>
              <a:ea typeface="ＭＳ Ｐゴシック"/>
            </a:rPr>
            <a:t>65.5</a:t>
          </a:r>
          <a:r>
            <a:rPr kumimoji="1" lang="ja-JP" altLang="en-US" sz="1100">
              <a:latin typeface="ＭＳ Ｐゴシック"/>
              <a:ea typeface="ＭＳ Ｐゴシック"/>
            </a:rPr>
            <a:t>％減となった。新規整備の増は道の駅玉村宿駐車場拡張事業、高崎玉村スマートＩＣ周辺地区まちづくり事業等によるもので、更新整備の減は、地域レジリエンス自立分散型エネルギー設備等導入事業、社会体育館長寿命化改修事業の終了によるものである。今後は、「公共施設等総合管理計画」に基づく「個別施設計画」により、限られた財源のなかで公共施設の配置・管理等に努める。●公債費については、前年度比</a:t>
          </a:r>
          <a:r>
            <a:rPr kumimoji="1" lang="en-US" altLang="ja-JP" sz="1100">
              <a:latin typeface="ＭＳ Ｐゴシック"/>
              <a:ea typeface="ＭＳ Ｐゴシック"/>
            </a:rPr>
            <a:t>2.0</a:t>
          </a:r>
          <a:r>
            <a:rPr kumimoji="1" lang="ja-JP" altLang="en-US" sz="1100">
              <a:latin typeface="ＭＳ Ｐゴシック"/>
              <a:ea typeface="ＭＳ Ｐゴシック"/>
            </a:rPr>
            <a:t>％減となり類似団体平均よりは低いものの、近年は</a:t>
          </a:r>
          <a:r>
            <a:rPr kumimoji="1" lang="en-US" altLang="ja-JP" sz="1100">
              <a:latin typeface="ＭＳ Ｐゴシック"/>
              <a:ea typeface="ＭＳ Ｐゴシック"/>
            </a:rPr>
            <a:t>25,000</a:t>
          </a:r>
          <a:r>
            <a:rPr kumimoji="1" lang="ja-JP" altLang="en-US" sz="1100">
              <a:latin typeface="ＭＳ Ｐゴシック"/>
              <a:ea typeface="ＭＳ Ｐゴシック"/>
            </a:rPr>
            <a:t>円前後を推移している。●積立金については、前年度比</a:t>
          </a:r>
          <a:r>
            <a:rPr kumimoji="1" lang="en-US" altLang="ja-JP" sz="1100">
              <a:latin typeface="ＭＳ Ｐゴシック"/>
              <a:ea typeface="ＭＳ Ｐゴシック"/>
            </a:rPr>
            <a:t>26.1</a:t>
          </a:r>
          <a:r>
            <a:rPr kumimoji="1" lang="ja-JP" altLang="en-US" sz="1100">
              <a:latin typeface="ＭＳ Ｐゴシック"/>
              <a:ea typeface="ＭＳ Ｐゴシック"/>
            </a:rPr>
            <a:t>％増の住民一人当たり</a:t>
          </a:r>
          <a:r>
            <a:rPr kumimoji="1" lang="en-US" altLang="ja-JP" sz="1100">
              <a:latin typeface="ＭＳ Ｐゴシック"/>
              <a:ea typeface="ＭＳ Ｐゴシック"/>
            </a:rPr>
            <a:t>8,277</a:t>
          </a:r>
          <a:r>
            <a:rPr kumimoji="1" lang="ja-JP" altLang="en-US" sz="1100">
              <a:latin typeface="ＭＳ Ｐゴシック"/>
              <a:ea typeface="ＭＳ Ｐゴシック"/>
            </a:rPr>
            <a:t>円となった。財政調整基金、学校教育施設整備基金、ふるさと創生基金に積み立てを行ったためである。●繰出金については、国民健康保険特別会計繰出金、介護保険特別会計繰出金、後期高齢者医療特別会計繰出金の増により前年度比</a:t>
          </a:r>
          <a:r>
            <a:rPr kumimoji="1" lang="en-US" altLang="ja-JP" sz="1100">
              <a:latin typeface="ＭＳ Ｐゴシック"/>
              <a:ea typeface="ＭＳ Ｐゴシック"/>
            </a:rPr>
            <a:t>4.7</a:t>
          </a:r>
          <a:r>
            <a:rPr kumimoji="1" lang="ja-JP" altLang="en-US" sz="1100">
              <a:latin typeface="ＭＳ Ｐゴシック"/>
              <a:ea typeface="ＭＳ Ｐゴシック"/>
            </a:rPr>
            <a:t>％増となった。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群馬県玉村町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35,980
34,737
25.78
13,229,133
12,276,810
905,620
7,751,475
9,627,668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63500</xdr:rowOff>
    </xdr:from>
    <xdr:to xmlns:xdr="http://schemas.openxmlformats.org/drawingml/2006/spreadsheetDrawing">
      <xdr:col>24</xdr:col>
      <xdr:colOff>62865</xdr:colOff>
      <xdr:row>38</xdr:row>
      <xdr:rowOff>53975</xdr:rowOff>
    </xdr:to>
    <xdr:cxnSp macro="">
      <xdr:nvCxnSpPr>
        <xdr:cNvPr id="56" name="直線コネクタ 55"/>
        <xdr:cNvCxnSpPr/>
      </xdr:nvCxnSpPr>
      <xdr:spPr>
        <a:xfrm flipV="1">
          <a:off x="4633595" y="5207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57785</xdr:rowOff>
    </xdr:from>
    <xdr:ext cx="469900" cy="259080"/>
    <xdr:sp macro="" textlink="">
      <xdr:nvSpPr>
        <xdr:cNvPr id="57" name="議会費最小値テキスト"/>
        <xdr:cNvSpPr txBox="1"/>
      </xdr:nvSpPr>
      <xdr:spPr>
        <a:xfrm>
          <a:off x="4686300" y="657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53975</xdr:rowOff>
    </xdr:from>
    <xdr:to xmlns:xdr="http://schemas.openxmlformats.org/drawingml/2006/spreadsheetDrawing">
      <xdr:col>24</xdr:col>
      <xdr:colOff>152400</xdr:colOff>
      <xdr:row>38</xdr:row>
      <xdr:rowOff>53975</xdr:rowOff>
    </xdr:to>
    <xdr:cxnSp macro="">
      <xdr:nvCxnSpPr>
        <xdr:cNvPr id="58" name="直線コネクタ 57"/>
        <xdr:cNvCxnSpPr/>
      </xdr:nvCxnSpPr>
      <xdr:spPr>
        <a:xfrm>
          <a:off x="4546600" y="656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9525</xdr:rowOff>
    </xdr:from>
    <xdr:ext cx="469900" cy="258445"/>
    <xdr:sp macro="" textlink="">
      <xdr:nvSpPr>
        <xdr:cNvPr id="59" name="議会費最大値テキスト"/>
        <xdr:cNvSpPr txBox="1"/>
      </xdr:nvSpPr>
      <xdr:spPr>
        <a:xfrm>
          <a:off x="4686300" y="4981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63500</xdr:rowOff>
    </xdr:from>
    <xdr:to xmlns:xdr="http://schemas.openxmlformats.org/drawingml/2006/spreadsheetDrawing">
      <xdr:col>24</xdr:col>
      <xdr:colOff>152400</xdr:colOff>
      <xdr:row>30</xdr:row>
      <xdr:rowOff>63500</xdr:rowOff>
    </xdr:to>
    <xdr:cxnSp macro="">
      <xdr:nvCxnSpPr>
        <xdr:cNvPr id="60" name="直線コネクタ 59"/>
        <xdr:cNvCxnSpPr/>
      </xdr:nvCxnSpPr>
      <xdr:spPr>
        <a:xfrm>
          <a:off x="4546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10160</xdr:rowOff>
    </xdr:from>
    <xdr:to xmlns:xdr="http://schemas.openxmlformats.org/drawingml/2006/spreadsheetDrawing">
      <xdr:col>24</xdr:col>
      <xdr:colOff>63500</xdr:colOff>
      <xdr:row>38</xdr:row>
      <xdr:rowOff>26035</xdr:rowOff>
    </xdr:to>
    <xdr:cxnSp macro="">
      <xdr:nvCxnSpPr>
        <xdr:cNvPr id="61" name="直線コネクタ 60"/>
        <xdr:cNvCxnSpPr/>
      </xdr:nvCxnSpPr>
      <xdr:spPr>
        <a:xfrm flipV="1">
          <a:off x="3797300" y="65252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52705</xdr:rowOff>
    </xdr:from>
    <xdr:ext cx="469900" cy="258445"/>
    <xdr:sp macro="" textlink="">
      <xdr:nvSpPr>
        <xdr:cNvPr id="62" name="議会費平均値テキスト"/>
        <xdr:cNvSpPr txBox="1"/>
      </xdr:nvSpPr>
      <xdr:spPr>
        <a:xfrm>
          <a:off x="4686300" y="5882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29845</xdr:rowOff>
    </xdr:from>
    <xdr:to xmlns:xdr="http://schemas.openxmlformats.org/drawingml/2006/spreadsheetDrawing">
      <xdr:col>24</xdr:col>
      <xdr:colOff>114300</xdr:colOff>
      <xdr:row>35</xdr:row>
      <xdr:rowOff>132080</xdr:rowOff>
    </xdr:to>
    <xdr:sp macro="" textlink="">
      <xdr:nvSpPr>
        <xdr:cNvPr id="63" name="フローチャート: 判断 62"/>
        <xdr:cNvSpPr/>
      </xdr:nvSpPr>
      <xdr:spPr>
        <a:xfrm>
          <a:off x="45847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20955</xdr:rowOff>
    </xdr:from>
    <xdr:to xmlns:xdr="http://schemas.openxmlformats.org/drawingml/2006/spreadsheetDrawing">
      <xdr:col>19</xdr:col>
      <xdr:colOff>177800</xdr:colOff>
      <xdr:row>38</xdr:row>
      <xdr:rowOff>26035</xdr:rowOff>
    </xdr:to>
    <xdr:cxnSp macro="">
      <xdr:nvCxnSpPr>
        <xdr:cNvPr id="64" name="直線コネクタ 63"/>
        <xdr:cNvCxnSpPr/>
      </xdr:nvCxnSpPr>
      <xdr:spPr>
        <a:xfrm>
          <a:off x="2908300" y="65360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30480</xdr:rowOff>
    </xdr:from>
    <xdr:to xmlns:xdr="http://schemas.openxmlformats.org/drawingml/2006/spreadsheetDrawing">
      <xdr:col>20</xdr:col>
      <xdr:colOff>38100</xdr:colOff>
      <xdr:row>35</xdr:row>
      <xdr:rowOff>132080</xdr:rowOff>
    </xdr:to>
    <xdr:sp macro="" textlink="">
      <xdr:nvSpPr>
        <xdr:cNvPr id="65" name="フローチャート: 判断 64"/>
        <xdr:cNvSpPr/>
      </xdr:nvSpPr>
      <xdr:spPr>
        <a:xfrm>
          <a:off x="3746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148590</xdr:rowOff>
    </xdr:from>
    <xdr:ext cx="469265" cy="259080"/>
    <xdr:sp macro="" textlink="">
      <xdr:nvSpPr>
        <xdr:cNvPr id="66" name="テキスト ボックス 65"/>
        <xdr:cNvSpPr txBox="1"/>
      </xdr:nvSpPr>
      <xdr:spPr>
        <a:xfrm>
          <a:off x="3562350" y="5806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159385</xdr:rowOff>
    </xdr:from>
    <xdr:to xmlns:xdr="http://schemas.openxmlformats.org/drawingml/2006/spreadsheetDrawing">
      <xdr:col>15</xdr:col>
      <xdr:colOff>50800</xdr:colOff>
      <xdr:row>38</xdr:row>
      <xdr:rowOff>20955</xdr:rowOff>
    </xdr:to>
    <xdr:cxnSp macro="">
      <xdr:nvCxnSpPr>
        <xdr:cNvPr id="67" name="直線コネクタ 66"/>
        <xdr:cNvCxnSpPr/>
      </xdr:nvCxnSpPr>
      <xdr:spPr>
        <a:xfrm>
          <a:off x="2019300" y="65030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31115</xdr:rowOff>
    </xdr:from>
    <xdr:to xmlns:xdr="http://schemas.openxmlformats.org/drawingml/2006/spreadsheetDrawing">
      <xdr:col>15</xdr:col>
      <xdr:colOff>101600</xdr:colOff>
      <xdr:row>35</xdr:row>
      <xdr:rowOff>132715</xdr:rowOff>
    </xdr:to>
    <xdr:sp macro="" textlink="">
      <xdr:nvSpPr>
        <xdr:cNvPr id="68" name="フローチャート: 判断 67"/>
        <xdr:cNvSpPr/>
      </xdr:nvSpPr>
      <xdr:spPr>
        <a:xfrm>
          <a:off x="2857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149225</xdr:rowOff>
    </xdr:from>
    <xdr:ext cx="469265" cy="259080"/>
    <xdr:sp macro="" textlink="">
      <xdr:nvSpPr>
        <xdr:cNvPr id="69" name="テキスト ボックス 68"/>
        <xdr:cNvSpPr txBox="1"/>
      </xdr:nvSpPr>
      <xdr:spPr>
        <a:xfrm>
          <a:off x="2673350" y="5807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159385</xdr:rowOff>
    </xdr:from>
    <xdr:to xmlns:xdr="http://schemas.openxmlformats.org/drawingml/2006/spreadsheetDrawing">
      <xdr:col>10</xdr:col>
      <xdr:colOff>114300</xdr:colOff>
      <xdr:row>37</xdr:row>
      <xdr:rowOff>161925</xdr:rowOff>
    </xdr:to>
    <xdr:cxnSp macro="">
      <xdr:nvCxnSpPr>
        <xdr:cNvPr id="70" name="直線コネクタ 69"/>
        <xdr:cNvCxnSpPr/>
      </xdr:nvCxnSpPr>
      <xdr:spPr>
        <a:xfrm flipV="1">
          <a:off x="1130300" y="6503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161290</xdr:rowOff>
    </xdr:from>
    <xdr:to xmlns:xdr="http://schemas.openxmlformats.org/drawingml/2006/spreadsheetDrawing">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107950</xdr:rowOff>
    </xdr:from>
    <xdr:ext cx="469265" cy="259080"/>
    <xdr:sp macro="" textlink="">
      <xdr:nvSpPr>
        <xdr:cNvPr id="72" name="テキスト ボックス 71"/>
        <xdr:cNvSpPr txBox="1"/>
      </xdr:nvSpPr>
      <xdr:spPr>
        <a:xfrm>
          <a:off x="1784350" y="5765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165100</xdr:rowOff>
    </xdr:from>
    <xdr:to xmlns:xdr="http://schemas.openxmlformats.org/drawingml/2006/spreadsheetDrawing">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111760</xdr:rowOff>
    </xdr:from>
    <xdr:ext cx="469265" cy="258445"/>
    <xdr:sp macro="" textlink="">
      <xdr:nvSpPr>
        <xdr:cNvPr id="74" name="テキスト ボックス 73"/>
        <xdr:cNvSpPr txBox="1"/>
      </xdr:nvSpPr>
      <xdr:spPr>
        <a:xfrm>
          <a:off x="895350" y="5769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130810</xdr:rowOff>
    </xdr:from>
    <xdr:to xmlns:xdr="http://schemas.openxmlformats.org/drawingml/2006/spreadsheetDrawing">
      <xdr:col>24</xdr:col>
      <xdr:colOff>114300</xdr:colOff>
      <xdr:row>38</xdr:row>
      <xdr:rowOff>60960</xdr:rowOff>
    </xdr:to>
    <xdr:sp macro="" textlink="">
      <xdr:nvSpPr>
        <xdr:cNvPr id="80" name="楕円 79"/>
        <xdr:cNvSpPr/>
      </xdr:nvSpPr>
      <xdr:spPr>
        <a:xfrm>
          <a:off x="4584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45720</xdr:rowOff>
    </xdr:from>
    <xdr:ext cx="469900" cy="259080"/>
    <xdr:sp macro="" textlink="">
      <xdr:nvSpPr>
        <xdr:cNvPr id="81" name="議会費該当値テキスト"/>
        <xdr:cNvSpPr txBox="1"/>
      </xdr:nvSpPr>
      <xdr:spPr>
        <a:xfrm>
          <a:off x="4686300" y="638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146685</xdr:rowOff>
    </xdr:from>
    <xdr:to xmlns:xdr="http://schemas.openxmlformats.org/drawingml/2006/spreadsheetDrawing">
      <xdr:col>20</xdr:col>
      <xdr:colOff>38100</xdr:colOff>
      <xdr:row>38</xdr:row>
      <xdr:rowOff>76835</xdr:rowOff>
    </xdr:to>
    <xdr:sp macro="" textlink="">
      <xdr:nvSpPr>
        <xdr:cNvPr id="82" name="楕円 81"/>
        <xdr:cNvSpPr/>
      </xdr:nvSpPr>
      <xdr:spPr>
        <a:xfrm>
          <a:off x="3746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67945</xdr:rowOff>
    </xdr:from>
    <xdr:ext cx="469265" cy="258445"/>
    <xdr:sp macro="" textlink="">
      <xdr:nvSpPr>
        <xdr:cNvPr id="83" name="テキスト ボックス 82"/>
        <xdr:cNvSpPr txBox="1"/>
      </xdr:nvSpPr>
      <xdr:spPr>
        <a:xfrm>
          <a:off x="3562350" y="6583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141605</xdr:rowOff>
    </xdr:from>
    <xdr:to xmlns:xdr="http://schemas.openxmlformats.org/drawingml/2006/spreadsheetDrawing">
      <xdr:col>15</xdr:col>
      <xdr:colOff>101600</xdr:colOff>
      <xdr:row>38</xdr:row>
      <xdr:rowOff>71755</xdr:rowOff>
    </xdr:to>
    <xdr:sp macro="" textlink="">
      <xdr:nvSpPr>
        <xdr:cNvPr id="84" name="楕円 83"/>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63500</xdr:rowOff>
    </xdr:from>
    <xdr:ext cx="469265" cy="258445"/>
    <xdr:sp macro="" textlink="">
      <xdr:nvSpPr>
        <xdr:cNvPr id="85" name="テキスト ボックス 84"/>
        <xdr:cNvSpPr txBox="1"/>
      </xdr:nvSpPr>
      <xdr:spPr>
        <a:xfrm>
          <a:off x="2673350" y="6578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109220</xdr:rowOff>
    </xdr:from>
    <xdr:to xmlns:xdr="http://schemas.openxmlformats.org/drawingml/2006/spreadsheetDrawing">
      <xdr:col>10</xdr:col>
      <xdr:colOff>165100</xdr:colOff>
      <xdr:row>38</xdr:row>
      <xdr:rowOff>38735</xdr:rowOff>
    </xdr:to>
    <xdr:sp macro="" textlink="">
      <xdr:nvSpPr>
        <xdr:cNvPr id="86" name="楕円 85"/>
        <xdr:cNvSpPr/>
      </xdr:nvSpPr>
      <xdr:spPr>
        <a:xfrm>
          <a:off x="1968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29845</xdr:rowOff>
    </xdr:from>
    <xdr:ext cx="469265" cy="258445"/>
    <xdr:sp macro="" textlink="">
      <xdr:nvSpPr>
        <xdr:cNvPr id="87" name="テキスト ボックス 86"/>
        <xdr:cNvSpPr txBox="1"/>
      </xdr:nvSpPr>
      <xdr:spPr>
        <a:xfrm>
          <a:off x="1784350" y="6544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111125</xdr:rowOff>
    </xdr:from>
    <xdr:to xmlns:xdr="http://schemas.openxmlformats.org/drawingml/2006/spreadsheetDrawing">
      <xdr:col>6</xdr:col>
      <xdr:colOff>38100</xdr:colOff>
      <xdr:row>38</xdr:row>
      <xdr:rowOff>41275</xdr:rowOff>
    </xdr:to>
    <xdr:sp macro="" textlink="">
      <xdr:nvSpPr>
        <xdr:cNvPr id="88" name="楕円 87"/>
        <xdr:cNvSpPr/>
      </xdr:nvSpPr>
      <xdr:spPr>
        <a:xfrm>
          <a:off x="107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32385</xdr:rowOff>
    </xdr:from>
    <xdr:ext cx="469265" cy="258445"/>
    <xdr:sp macro="" textlink="">
      <xdr:nvSpPr>
        <xdr:cNvPr id="89" name="テキスト ボックス 88"/>
        <xdr:cNvSpPr txBox="1"/>
      </xdr:nvSpPr>
      <xdr:spPr>
        <a:xfrm>
          <a:off x="895350" y="6547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xdr:rowOff>
    </xdr:from>
    <xdr:to xmlns:xdr="http://schemas.openxmlformats.org/drawingml/2006/spreadsheetDrawing">
      <xdr:col>24</xdr:col>
      <xdr:colOff>62865</xdr:colOff>
      <xdr:row>58</xdr:row>
      <xdr:rowOff>114935</xdr:rowOff>
    </xdr:to>
    <xdr:cxnSp macro="">
      <xdr:nvCxnSpPr>
        <xdr:cNvPr id="113" name="直線コネクタ 112"/>
        <xdr:cNvCxnSpPr/>
      </xdr:nvCxnSpPr>
      <xdr:spPr>
        <a:xfrm flipV="1">
          <a:off x="4633595" y="8580120"/>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34670" cy="259080"/>
    <xdr:sp macro="" textlink="">
      <xdr:nvSpPr>
        <xdr:cNvPr id="114" name="総務費最小値テキスト"/>
        <xdr:cNvSpPr txBox="1"/>
      </xdr:nvSpPr>
      <xdr:spPr>
        <a:xfrm>
          <a:off x="4686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5" name="直線コネクタ 114"/>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125730</xdr:rowOff>
    </xdr:from>
    <xdr:ext cx="598805" cy="259080"/>
    <xdr:sp macro="" textlink="">
      <xdr:nvSpPr>
        <xdr:cNvPr id="116" name="総務費最大値テキスト"/>
        <xdr:cNvSpPr txBox="1"/>
      </xdr:nvSpPr>
      <xdr:spPr>
        <a:xfrm>
          <a:off x="4686300" y="835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414,678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7620</xdr:rowOff>
    </xdr:from>
    <xdr:to xmlns:xdr="http://schemas.openxmlformats.org/drawingml/2006/spreadsheetDrawing">
      <xdr:col>24</xdr:col>
      <xdr:colOff>152400</xdr:colOff>
      <xdr:row>50</xdr:row>
      <xdr:rowOff>7620</xdr:rowOff>
    </xdr:to>
    <xdr:cxnSp macro="">
      <xdr:nvCxnSpPr>
        <xdr:cNvPr id="117" name="直線コネクタ 116"/>
        <xdr:cNvCxnSpPr/>
      </xdr:nvCxnSpPr>
      <xdr:spPr>
        <a:xfrm>
          <a:off x="4546600" y="858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168275</xdr:rowOff>
    </xdr:from>
    <xdr:to xmlns:xdr="http://schemas.openxmlformats.org/drawingml/2006/spreadsheetDrawing">
      <xdr:col>24</xdr:col>
      <xdr:colOff>63500</xdr:colOff>
      <xdr:row>58</xdr:row>
      <xdr:rowOff>60960</xdr:rowOff>
    </xdr:to>
    <xdr:cxnSp macro="">
      <xdr:nvCxnSpPr>
        <xdr:cNvPr id="118" name="直線コネクタ 117"/>
        <xdr:cNvCxnSpPr/>
      </xdr:nvCxnSpPr>
      <xdr:spPr>
        <a:xfrm>
          <a:off x="3797300" y="994092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91440</xdr:rowOff>
    </xdr:from>
    <xdr:ext cx="534670" cy="259080"/>
    <xdr:sp macro="" textlink="">
      <xdr:nvSpPr>
        <xdr:cNvPr id="119" name="総務費平均値テキスト"/>
        <xdr:cNvSpPr txBox="1"/>
      </xdr:nvSpPr>
      <xdr:spPr>
        <a:xfrm>
          <a:off x="4686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68580</xdr:rowOff>
    </xdr:from>
    <xdr:to xmlns:xdr="http://schemas.openxmlformats.org/drawingml/2006/spreadsheetDrawing">
      <xdr:col>24</xdr:col>
      <xdr:colOff>114300</xdr:colOff>
      <xdr:row>57</xdr:row>
      <xdr:rowOff>170180</xdr:rowOff>
    </xdr:to>
    <xdr:sp macro="" textlink="">
      <xdr:nvSpPr>
        <xdr:cNvPr id="120" name="フローチャート: 判断 119"/>
        <xdr:cNvSpPr/>
      </xdr:nvSpPr>
      <xdr:spPr>
        <a:xfrm>
          <a:off x="4584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34290</xdr:rowOff>
    </xdr:from>
    <xdr:to xmlns:xdr="http://schemas.openxmlformats.org/drawingml/2006/spreadsheetDrawing">
      <xdr:col>19</xdr:col>
      <xdr:colOff>177800</xdr:colOff>
      <xdr:row>57</xdr:row>
      <xdr:rowOff>168275</xdr:rowOff>
    </xdr:to>
    <xdr:cxnSp macro="">
      <xdr:nvCxnSpPr>
        <xdr:cNvPr id="121" name="直線コネクタ 120"/>
        <xdr:cNvCxnSpPr/>
      </xdr:nvCxnSpPr>
      <xdr:spPr>
        <a:xfrm>
          <a:off x="2908300" y="9635490"/>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60960</xdr:rowOff>
    </xdr:from>
    <xdr:to xmlns:xdr="http://schemas.openxmlformats.org/drawingml/2006/spreadsheetDrawing">
      <xdr:col>20</xdr:col>
      <xdr:colOff>38100</xdr:colOff>
      <xdr:row>57</xdr:row>
      <xdr:rowOff>162560</xdr:rowOff>
    </xdr:to>
    <xdr:sp macro="" textlink="">
      <xdr:nvSpPr>
        <xdr:cNvPr id="122" name="フローチャート: 判断 121"/>
        <xdr:cNvSpPr/>
      </xdr:nvSpPr>
      <xdr:spPr>
        <a:xfrm>
          <a:off x="37465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7620</xdr:rowOff>
    </xdr:from>
    <xdr:ext cx="534035" cy="258445"/>
    <xdr:sp macro="" textlink="">
      <xdr:nvSpPr>
        <xdr:cNvPr id="123" name="テキスト ボックス 122"/>
        <xdr:cNvSpPr txBox="1"/>
      </xdr:nvSpPr>
      <xdr:spPr>
        <a:xfrm>
          <a:off x="3529965" y="9608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34290</xdr:rowOff>
    </xdr:from>
    <xdr:to xmlns:xdr="http://schemas.openxmlformats.org/drawingml/2006/spreadsheetDrawing">
      <xdr:col>15</xdr:col>
      <xdr:colOff>50800</xdr:colOff>
      <xdr:row>58</xdr:row>
      <xdr:rowOff>47625</xdr:rowOff>
    </xdr:to>
    <xdr:cxnSp macro="">
      <xdr:nvCxnSpPr>
        <xdr:cNvPr id="124" name="直線コネクタ 123"/>
        <xdr:cNvCxnSpPr/>
      </xdr:nvCxnSpPr>
      <xdr:spPr>
        <a:xfrm flipV="1">
          <a:off x="2019300" y="9635490"/>
          <a:ext cx="889000" cy="356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67945</xdr:rowOff>
    </xdr:from>
    <xdr:to xmlns:xdr="http://schemas.openxmlformats.org/drawingml/2006/spreadsheetDrawing">
      <xdr:col>15</xdr:col>
      <xdr:colOff>101600</xdr:colOff>
      <xdr:row>55</xdr:row>
      <xdr:rowOff>169545</xdr:rowOff>
    </xdr:to>
    <xdr:sp macro="" textlink="">
      <xdr:nvSpPr>
        <xdr:cNvPr id="125" name="フローチャート: 判断 124"/>
        <xdr:cNvSpPr/>
      </xdr:nvSpPr>
      <xdr:spPr>
        <a:xfrm>
          <a:off x="2857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14605</xdr:rowOff>
    </xdr:from>
    <xdr:ext cx="598170" cy="259080"/>
    <xdr:sp macro="" textlink="">
      <xdr:nvSpPr>
        <xdr:cNvPr id="126" name="テキスト ボックス 125"/>
        <xdr:cNvSpPr txBox="1"/>
      </xdr:nvSpPr>
      <xdr:spPr>
        <a:xfrm>
          <a:off x="2608580" y="9272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47625</xdr:rowOff>
    </xdr:from>
    <xdr:to xmlns:xdr="http://schemas.openxmlformats.org/drawingml/2006/spreadsheetDrawing">
      <xdr:col>10</xdr:col>
      <xdr:colOff>114300</xdr:colOff>
      <xdr:row>58</xdr:row>
      <xdr:rowOff>75565</xdr:rowOff>
    </xdr:to>
    <xdr:cxnSp macro="">
      <xdr:nvCxnSpPr>
        <xdr:cNvPr id="127" name="直線コネクタ 126"/>
        <xdr:cNvCxnSpPr/>
      </xdr:nvCxnSpPr>
      <xdr:spPr>
        <a:xfrm flipV="1">
          <a:off x="1130300" y="99917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28" name="フローチャート: 判断 127"/>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77470</xdr:rowOff>
    </xdr:from>
    <xdr:ext cx="534035" cy="258445"/>
    <xdr:sp macro="" textlink="">
      <xdr:nvSpPr>
        <xdr:cNvPr id="129" name="テキスト ボックス 128"/>
        <xdr:cNvSpPr txBox="1"/>
      </xdr:nvSpPr>
      <xdr:spPr>
        <a:xfrm>
          <a:off x="1751965" y="9678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0" name="フローチャート: 判断 129"/>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34925</xdr:rowOff>
    </xdr:from>
    <xdr:ext cx="534035" cy="259080"/>
    <xdr:sp macro="" textlink="">
      <xdr:nvSpPr>
        <xdr:cNvPr id="131" name="テキスト ボックス 130"/>
        <xdr:cNvSpPr txBox="1"/>
      </xdr:nvSpPr>
      <xdr:spPr>
        <a:xfrm>
          <a:off x="862965" y="9636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10160</xdr:rowOff>
    </xdr:from>
    <xdr:to xmlns:xdr="http://schemas.openxmlformats.org/drawingml/2006/spreadsheetDrawing">
      <xdr:col>24</xdr:col>
      <xdr:colOff>114300</xdr:colOff>
      <xdr:row>58</xdr:row>
      <xdr:rowOff>111760</xdr:rowOff>
    </xdr:to>
    <xdr:sp macro="" textlink="">
      <xdr:nvSpPr>
        <xdr:cNvPr id="137" name="楕円 136"/>
        <xdr:cNvSpPr/>
      </xdr:nvSpPr>
      <xdr:spPr>
        <a:xfrm>
          <a:off x="4584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96520</xdr:rowOff>
    </xdr:from>
    <xdr:ext cx="534670" cy="259080"/>
    <xdr:sp macro="" textlink="">
      <xdr:nvSpPr>
        <xdr:cNvPr id="138" name="総務費該当値テキスト"/>
        <xdr:cNvSpPr txBox="1"/>
      </xdr:nvSpPr>
      <xdr:spPr>
        <a:xfrm>
          <a:off x="4686300" y="986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117475</xdr:rowOff>
    </xdr:from>
    <xdr:to xmlns:xdr="http://schemas.openxmlformats.org/drawingml/2006/spreadsheetDrawing">
      <xdr:col>20</xdr:col>
      <xdr:colOff>38100</xdr:colOff>
      <xdr:row>58</xdr:row>
      <xdr:rowOff>47625</xdr:rowOff>
    </xdr:to>
    <xdr:sp macro="" textlink="">
      <xdr:nvSpPr>
        <xdr:cNvPr id="139" name="楕円 138"/>
        <xdr:cNvSpPr/>
      </xdr:nvSpPr>
      <xdr:spPr>
        <a:xfrm>
          <a:off x="3746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38735</xdr:rowOff>
    </xdr:from>
    <xdr:ext cx="534035" cy="259080"/>
    <xdr:sp macro="" textlink="">
      <xdr:nvSpPr>
        <xdr:cNvPr id="140" name="テキスト ボックス 139"/>
        <xdr:cNvSpPr txBox="1"/>
      </xdr:nvSpPr>
      <xdr:spPr>
        <a:xfrm>
          <a:off x="3529965" y="998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154940</xdr:rowOff>
    </xdr:from>
    <xdr:to xmlns:xdr="http://schemas.openxmlformats.org/drawingml/2006/spreadsheetDrawing">
      <xdr:col>15</xdr:col>
      <xdr:colOff>101600</xdr:colOff>
      <xdr:row>56</xdr:row>
      <xdr:rowOff>85090</xdr:rowOff>
    </xdr:to>
    <xdr:sp macro="" textlink="">
      <xdr:nvSpPr>
        <xdr:cNvPr id="141" name="楕円 140"/>
        <xdr:cNvSpPr/>
      </xdr:nvSpPr>
      <xdr:spPr>
        <a:xfrm>
          <a:off x="285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76200</xdr:rowOff>
    </xdr:from>
    <xdr:ext cx="598170" cy="258445"/>
    <xdr:sp macro="" textlink="">
      <xdr:nvSpPr>
        <xdr:cNvPr id="142" name="テキスト ボックス 141"/>
        <xdr:cNvSpPr txBox="1"/>
      </xdr:nvSpPr>
      <xdr:spPr>
        <a:xfrm>
          <a:off x="2608580" y="9677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168275</xdr:rowOff>
    </xdr:from>
    <xdr:to xmlns:xdr="http://schemas.openxmlformats.org/drawingml/2006/spreadsheetDrawing">
      <xdr:col>10</xdr:col>
      <xdr:colOff>165100</xdr:colOff>
      <xdr:row>58</xdr:row>
      <xdr:rowOff>98425</xdr:rowOff>
    </xdr:to>
    <xdr:sp macro="" textlink="">
      <xdr:nvSpPr>
        <xdr:cNvPr id="143" name="楕円 142"/>
        <xdr:cNvSpPr/>
      </xdr:nvSpPr>
      <xdr:spPr>
        <a:xfrm>
          <a:off x="196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89535</xdr:rowOff>
    </xdr:from>
    <xdr:ext cx="534035" cy="258445"/>
    <xdr:sp macro="" textlink="">
      <xdr:nvSpPr>
        <xdr:cNvPr id="144" name="テキスト ボックス 143"/>
        <xdr:cNvSpPr txBox="1"/>
      </xdr:nvSpPr>
      <xdr:spPr>
        <a:xfrm>
          <a:off x="1751965" y="10033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24765</xdr:rowOff>
    </xdr:from>
    <xdr:to xmlns:xdr="http://schemas.openxmlformats.org/drawingml/2006/spreadsheetDrawing">
      <xdr:col>6</xdr:col>
      <xdr:colOff>38100</xdr:colOff>
      <xdr:row>58</xdr:row>
      <xdr:rowOff>126365</xdr:rowOff>
    </xdr:to>
    <xdr:sp macro="" textlink="">
      <xdr:nvSpPr>
        <xdr:cNvPr id="145" name="楕円 144"/>
        <xdr:cNvSpPr/>
      </xdr:nvSpPr>
      <xdr:spPr>
        <a:xfrm>
          <a:off x="1079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117475</xdr:rowOff>
    </xdr:from>
    <xdr:ext cx="534035" cy="259080"/>
    <xdr:sp macro="" textlink="">
      <xdr:nvSpPr>
        <xdr:cNvPr id="146" name="テキスト ボックス 145"/>
        <xdr:cNvSpPr txBox="1"/>
      </xdr:nvSpPr>
      <xdr:spPr>
        <a:xfrm>
          <a:off x="862965" y="10061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78</xdr:row>
      <xdr:rowOff>99695</xdr:rowOff>
    </xdr:to>
    <xdr:cxnSp macro="">
      <xdr:nvCxnSpPr>
        <xdr:cNvPr id="171" name="直線コネクタ 170"/>
        <xdr:cNvCxnSpPr/>
      </xdr:nvCxnSpPr>
      <xdr:spPr>
        <a:xfrm flipV="1">
          <a:off x="4633595" y="1232789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103505</xdr:rowOff>
    </xdr:from>
    <xdr:ext cx="598805" cy="259080"/>
    <xdr:sp macro="" textlink="">
      <xdr:nvSpPr>
        <xdr:cNvPr id="172" name="民生費最小値テキスト"/>
        <xdr:cNvSpPr txBox="1"/>
      </xdr:nvSpPr>
      <xdr:spPr>
        <a:xfrm>
          <a:off x="4686300" y="13476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99695</xdr:rowOff>
    </xdr:from>
    <xdr:to xmlns:xdr="http://schemas.openxmlformats.org/drawingml/2006/spreadsheetDrawing">
      <xdr:col>24</xdr:col>
      <xdr:colOff>152400</xdr:colOff>
      <xdr:row>78</xdr:row>
      <xdr:rowOff>99695</xdr:rowOff>
    </xdr:to>
    <xdr:cxnSp macro="">
      <xdr:nvCxnSpPr>
        <xdr:cNvPr id="173" name="直線コネクタ 172"/>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4"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5" name="直線コネクタ 174"/>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71755</xdr:rowOff>
    </xdr:from>
    <xdr:to xmlns:xdr="http://schemas.openxmlformats.org/drawingml/2006/spreadsheetDrawing">
      <xdr:col>24</xdr:col>
      <xdr:colOff>63500</xdr:colOff>
      <xdr:row>77</xdr:row>
      <xdr:rowOff>128905</xdr:rowOff>
    </xdr:to>
    <xdr:cxnSp macro="">
      <xdr:nvCxnSpPr>
        <xdr:cNvPr id="176" name="直線コネクタ 175"/>
        <xdr:cNvCxnSpPr/>
      </xdr:nvCxnSpPr>
      <xdr:spPr>
        <a:xfrm>
          <a:off x="3797300" y="1327340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127635</xdr:rowOff>
    </xdr:from>
    <xdr:ext cx="598805" cy="259080"/>
    <xdr:sp macro="" textlink="">
      <xdr:nvSpPr>
        <xdr:cNvPr id="177" name="民生費平均値テキスト"/>
        <xdr:cNvSpPr txBox="1"/>
      </xdr:nvSpPr>
      <xdr:spPr>
        <a:xfrm>
          <a:off x="4686300" y="12986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104775</xdr:rowOff>
    </xdr:from>
    <xdr:to xmlns:xdr="http://schemas.openxmlformats.org/drawingml/2006/spreadsheetDrawing">
      <xdr:col>24</xdr:col>
      <xdr:colOff>114300</xdr:colOff>
      <xdr:row>77</xdr:row>
      <xdr:rowOff>34925</xdr:rowOff>
    </xdr:to>
    <xdr:sp macro="" textlink="">
      <xdr:nvSpPr>
        <xdr:cNvPr id="178" name="フローチャート: 判断 177"/>
        <xdr:cNvSpPr/>
      </xdr:nvSpPr>
      <xdr:spPr>
        <a:xfrm>
          <a:off x="45847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71755</xdr:rowOff>
    </xdr:from>
    <xdr:to xmlns:xdr="http://schemas.openxmlformats.org/drawingml/2006/spreadsheetDrawing">
      <xdr:col>19</xdr:col>
      <xdr:colOff>177800</xdr:colOff>
      <xdr:row>78</xdr:row>
      <xdr:rowOff>52070</xdr:rowOff>
    </xdr:to>
    <xdr:cxnSp macro="">
      <xdr:nvCxnSpPr>
        <xdr:cNvPr id="179" name="直線コネクタ 178"/>
        <xdr:cNvCxnSpPr/>
      </xdr:nvCxnSpPr>
      <xdr:spPr>
        <a:xfrm flipV="1">
          <a:off x="2908300" y="1327340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26670</xdr:rowOff>
    </xdr:from>
    <xdr:to xmlns:xdr="http://schemas.openxmlformats.org/drawingml/2006/spreadsheetDrawing">
      <xdr:col>20</xdr:col>
      <xdr:colOff>38100</xdr:colOff>
      <xdr:row>76</xdr:row>
      <xdr:rowOff>128270</xdr:rowOff>
    </xdr:to>
    <xdr:sp macro="" textlink="">
      <xdr:nvSpPr>
        <xdr:cNvPr id="180" name="フローチャート: 判断 179"/>
        <xdr:cNvSpPr/>
      </xdr:nvSpPr>
      <xdr:spPr>
        <a:xfrm>
          <a:off x="3746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144780</xdr:rowOff>
    </xdr:from>
    <xdr:ext cx="598170" cy="258445"/>
    <xdr:sp macro="" textlink="">
      <xdr:nvSpPr>
        <xdr:cNvPr id="181" name="テキスト ボックス 180"/>
        <xdr:cNvSpPr txBox="1"/>
      </xdr:nvSpPr>
      <xdr:spPr>
        <a:xfrm>
          <a:off x="3497580" y="12832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52070</xdr:rowOff>
    </xdr:from>
    <xdr:to xmlns:xdr="http://schemas.openxmlformats.org/drawingml/2006/spreadsheetDrawing">
      <xdr:col>15</xdr:col>
      <xdr:colOff>50800</xdr:colOff>
      <xdr:row>78</xdr:row>
      <xdr:rowOff>95250</xdr:rowOff>
    </xdr:to>
    <xdr:cxnSp macro="">
      <xdr:nvCxnSpPr>
        <xdr:cNvPr id="182" name="直線コネクタ 181"/>
        <xdr:cNvCxnSpPr/>
      </xdr:nvCxnSpPr>
      <xdr:spPr>
        <a:xfrm flipV="1">
          <a:off x="2019300" y="134251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66040</xdr:rowOff>
    </xdr:from>
    <xdr:to xmlns:xdr="http://schemas.openxmlformats.org/drawingml/2006/spreadsheetDrawing">
      <xdr:col>15</xdr:col>
      <xdr:colOff>101600</xdr:colOff>
      <xdr:row>77</xdr:row>
      <xdr:rowOff>167640</xdr:rowOff>
    </xdr:to>
    <xdr:sp macro="" textlink="">
      <xdr:nvSpPr>
        <xdr:cNvPr id="183" name="フローチャート: 判断 182"/>
        <xdr:cNvSpPr/>
      </xdr:nvSpPr>
      <xdr:spPr>
        <a:xfrm>
          <a:off x="2857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12700</xdr:rowOff>
    </xdr:from>
    <xdr:ext cx="598170" cy="259080"/>
    <xdr:sp macro="" textlink="">
      <xdr:nvSpPr>
        <xdr:cNvPr id="184" name="テキスト ボックス 183"/>
        <xdr:cNvSpPr txBox="1"/>
      </xdr:nvSpPr>
      <xdr:spPr>
        <a:xfrm>
          <a:off x="2608580" y="13042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95250</xdr:rowOff>
    </xdr:from>
    <xdr:to xmlns:xdr="http://schemas.openxmlformats.org/drawingml/2006/spreadsheetDrawing">
      <xdr:col>10</xdr:col>
      <xdr:colOff>114300</xdr:colOff>
      <xdr:row>78</xdr:row>
      <xdr:rowOff>166370</xdr:rowOff>
    </xdr:to>
    <xdr:cxnSp macro="">
      <xdr:nvCxnSpPr>
        <xdr:cNvPr id="185" name="直線コネクタ 184"/>
        <xdr:cNvCxnSpPr/>
      </xdr:nvCxnSpPr>
      <xdr:spPr>
        <a:xfrm flipV="1">
          <a:off x="1130300" y="134683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110490</xdr:rowOff>
    </xdr:from>
    <xdr:to xmlns:xdr="http://schemas.openxmlformats.org/drawingml/2006/spreadsheetDrawing">
      <xdr:col>10</xdr:col>
      <xdr:colOff>165100</xdr:colOff>
      <xdr:row>78</xdr:row>
      <xdr:rowOff>40640</xdr:rowOff>
    </xdr:to>
    <xdr:sp macro="" textlink="">
      <xdr:nvSpPr>
        <xdr:cNvPr id="186" name="フローチャート: 判断 185"/>
        <xdr:cNvSpPr/>
      </xdr:nvSpPr>
      <xdr:spPr>
        <a:xfrm>
          <a:off x="196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57150</xdr:rowOff>
    </xdr:from>
    <xdr:ext cx="598170" cy="259080"/>
    <xdr:sp macro="" textlink="">
      <xdr:nvSpPr>
        <xdr:cNvPr id="187" name="テキスト ボックス 186"/>
        <xdr:cNvSpPr txBox="1"/>
      </xdr:nvSpPr>
      <xdr:spPr>
        <a:xfrm>
          <a:off x="1719580" y="13087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155575</xdr:rowOff>
    </xdr:from>
    <xdr:to xmlns:xdr="http://schemas.openxmlformats.org/drawingml/2006/spreadsheetDrawing">
      <xdr:col>6</xdr:col>
      <xdr:colOff>38100</xdr:colOff>
      <xdr:row>78</xdr:row>
      <xdr:rowOff>86360</xdr:rowOff>
    </xdr:to>
    <xdr:sp macro="" textlink="">
      <xdr:nvSpPr>
        <xdr:cNvPr id="188" name="フローチャート: 判断 187"/>
        <xdr:cNvSpPr/>
      </xdr:nvSpPr>
      <xdr:spPr>
        <a:xfrm>
          <a:off x="1079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102235</xdr:rowOff>
    </xdr:from>
    <xdr:ext cx="598170" cy="258445"/>
    <xdr:sp macro="" textlink="">
      <xdr:nvSpPr>
        <xdr:cNvPr id="189" name="テキスト ボックス 188"/>
        <xdr:cNvSpPr txBox="1"/>
      </xdr:nvSpPr>
      <xdr:spPr>
        <a:xfrm>
          <a:off x="830580" y="13132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78105</xdr:rowOff>
    </xdr:from>
    <xdr:to xmlns:xdr="http://schemas.openxmlformats.org/drawingml/2006/spreadsheetDrawing">
      <xdr:col>24</xdr:col>
      <xdr:colOff>114300</xdr:colOff>
      <xdr:row>78</xdr:row>
      <xdr:rowOff>8255</xdr:rowOff>
    </xdr:to>
    <xdr:sp macro="" textlink="">
      <xdr:nvSpPr>
        <xdr:cNvPr id="195" name="楕円 194"/>
        <xdr:cNvSpPr/>
      </xdr:nvSpPr>
      <xdr:spPr>
        <a:xfrm>
          <a:off x="45847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56515</xdr:rowOff>
    </xdr:from>
    <xdr:ext cx="598805" cy="258445"/>
    <xdr:sp macro="" textlink="">
      <xdr:nvSpPr>
        <xdr:cNvPr id="196" name="民生費該当値テキスト"/>
        <xdr:cNvSpPr txBox="1"/>
      </xdr:nvSpPr>
      <xdr:spPr>
        <a:xfrm>
          <a:off x="4686300" y="13258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20955</xdr:rowOff>
    </xdr:from>
    <xdr:to xmlns:xdr="http://schemas.openxmlformats.org/drawingml/2006/spreadsheetDrawing">
      <xdr:col>20</xdr:col>
      <xdr:colOff>38100</xdr:colOff>
      <xdr:row>77</xdr:row>
      <xdr:rowOff>122555</xdr:rowOff>
    </xdr:to>
    <xdr:sp macro="" textlink="">
      <xdr:nvSpPr>
        <xdr:cNvPr id="197" name="楕円 196"/>
        <xdr:cNvSpPr/>
      </xdr:nvSpPr>
      <xdr:spPr>
        <a:xfrm>
          <a:off x="3746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113665</xdr:rowOff>
    </xdr:from>
    <xdr:ext cx="598170" cy="258445"/>
    <xdr:sp macro="" textlink="">
      <xdr:nvSpPr>
        <xdr:cNvPr id="198" name="テキスト ボックス 197"/>
        <xdr:cNvSpPr txBox="1"/>
      </xdr:nvSpPr>
      <xdr:spPr>
        <a:xfrm>
          <a:off x="3497580" y="13315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1270</xdr:rowOff>
    </xdr:from>
    <xdr:to xmlns:xdr="http://schemas.openxmlformats.org/drawingml/2006/spreadsheetDrawing">
      <xdr:col>15</xdr:col>
      <xdr:colOff>101600</xdr:colOff>
      <xdr:row>78</xdr:row>
      <xdr:rowOff>102870</xdr:rowOff>
    </xdr:to>
    <xdr:sp macro="" textlink="">
      <xdr:nvSpPr>
        <xdr:cNvPr id="199" name="楕円 198"/>
        <xdr:cNvSpPr/>
      </xdr:nvSpPr>
      <xdr:spPr>
        <a:xfrm>
          <a:off x="2857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93980</xdr:rowOff>
    </xdr:from>
    <xdr:ext cx="598170" cy="259080"/>
    <xdr:sp macro="" textlink="">
      <xdr:nvSpPr>
        <xdr:cNvPr id="200" name="テキスト ボックス 199"/>
        <xdr:cNvSpPr txBox="1"/>
      </xdr:nvSpPr>
      <xdr:spPr>
        <a:xfrm>
          <a:off x="2608580" y="13467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44450</xdr:rowOff>
    </xdr:from>
    <xdr:to xmlns:xdr="http://schemas.openxmlformats.org/drawingml/2006/spreadsheetDrawing">
      <xdr:col>10</xdr:col>
      <xdr:colOff>165100</xdr:colOff>
      <xdr:row>78</xdr:row>
      <xdr:rowOff>146050</xdr:rowOff>
    </xdr:to>
    <xdr:sp macro="" textlink="">
      <xdr:nvSpPr>
        <xdr:cNvPr id="201" name="楕円 200"/>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137160</xdr:rowOff>
    </xdr:from>
    <xdr:ext cx="598170" cy="259080"/>
    <xdr:sp macro="" textlink="">
      <xdr:nvSpPr>
        <xdr:cNvPr id="202" name="テキスト ボックス 201"/>
        <xdr:cNvSpPr txBox="1"/>
      </xdr:nvSpPr>
      <xdr:spPr>
        <a:xfrm>
          <a:off x="1719580" y="13510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115570</xdr:rowOff>
    </xdr:from>
    <xdr:to xmlns:xdr="http://schemas.openxmlformats.org/drawingml/2006/spreadsheetDrawing">
      <xdr:col>6</xdr:col>
      <xdr:colOff>38100</xdr:colOff>
      <xdr:row>79</xdr:row>
      <xdr:rowOff>45720</xdr:rowOff>
    </xdr:to>
    <xdr:sp macro="" textlink="">
      <xdr:nvSpPr>
        <xdr:cNvPr id="203" name="楕円 202"/>
        <xdr:cNvSpPr/>
      </xdr:nvSpPr>
      <xdr:spPr>
        <a:xfrm>
          <a:off x="1079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36830</xdr:rowOff>
    </xdr:from>
    <xdr:ext cx="598170" cy="259080"/>
    <xdr:sp macro="" textlink="">
      <xdr:nvSpPr>
        <xdr:cNvPr id="204" name="テキスト ボックス 203"/>
        <xdr:cNvSpPr txBox="1"/>
      </xdr:nvSpPr>
      <xdr:spPr>
        <a:xfrm>
          <a:off x="830580" y="13581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3" name="テキスト ボックス 222"/>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143510</xdr:rowOff>
    </xdr:from>
    <xdr:to xmlns:xdr="http://schemas.openxmlformats.org/drawingml/2006/spreadsheetDrawing">
      <xdr:col>24</xdr:col>
      <xdr:colOff>62865</xdr:colOff>
      <xdr:row>98</xdr:row>
      <xdr:rowOff>150495</xdr:rowOff>
    </xdr:to>
    <xdr:cxnSp macro="">
      <xdr:nvCxnSpPr>
        <xdr:cNvPr id="231" name="直線コネクタ 230"/>
        <xdr:cNvCxnSpPr/>
      </xdr:nvCxnSpPr>
      <xdr:spPr>
        <a:xfrm flipV="1">
          <a:off x="4633595" y="1557401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154940</xdr:rowOff>
    </xdr:from>
    <xdr:ext cx="534670" cy="258445"/>
    <xdr:sp macro="" textlink="">
      <xdr:nvSpPr>
        <xdr:cNvPr id="232" name="衛生費最小値テキスト"/>
        <xdr:cNvSpPr txBox="1"/>
      </xdr:nvSpPr>
      <xdr:spPr>
        <a:xfrm>
          <a:off x="4686300" y="1695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150495</xdr:rowOff>
    </xdr:from>
    <xdr:to xmlns:xdr="http://schemas.openxmlformats.org/drawingml/2006/spreadsheetDrawing">
      <xdr:col>24</xdr:col>
      <xdr:colOff>152400</xdr:colOff>
      <xdr:row>98</xdr:row>
      <xdr:rowOff>150495</xdr:rowOff>
    </xdr:to>
    <xdr:cxnSp macro="">
      <xdr:nvCxnSpPr>
        <xdr:cNvPr id="233" name="直線コネクタ 232"/>
        <xdr:cNvCxnSpPr/>
      </xdr:nvCxnSpPr>
      <xdr:spPr>
        <a:xfrm>
          <a:off x="4546600" y="1695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8445"/>
    <xdr:sp macro="" textlink="">
      <xdr:nvSpPr>
        <xdr:cNvPr id="234"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143510</xdr:rowOff>
    </xdr:from>
    <xdr:to xmlns:xdr="http://schemas.openxmlformats.org/drawingml/2006/spreadsheetDrawing">
      <xdr:col>24</xdr:col>
      <xdr:colOff>152400</xdr:colOff>
      <xdr:row>90</xdr:row>
      <xdr:rowOff>143510</xdr:rowOff>
    </xdr:to>
    <xdr:cxnSp macro="">
      <xdr:nvCxnSpPr>
        <xdr:cNvPr id="235" name="直線コネクタ 234"/>
        <xdr:cNvCxnSpPr/>
      </xdr:nvCxnSpPr>
      <xdr:spPr>
        <a:xfrm>
          <a:off x="4546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3175</xdr:rowOff>
    </xdr:from>
    <xdr:to xmlns:xdr="http://schemas.openxmlformats.org/drawingml/2006/spreadsheetDrawing">
      <xdr:col>24</xdr:col>
      <xdr:colOff>63500</xdr:colOff>
      <xdr:row>98</xdr:row>
      <xdr:rowOff>48895</xdr:rowOff>
    </xdr:to>
    <xdr:cxnSp macro="">
      <xdr:nvCxnSpPr>
        <xdr:cNvPr id="236" name="直線コネクタ 235"/>
        <xdr:cNvCxnSpPr/>
      </xdr:nvCxnSpPr>
      <xdr:spPr>
        <a:xfrm>
          <a:off x="3797300" y="1680527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36830</xdr:rowOff>
    </xdr:from>
    <xdr:ext cx="534670" cy="259080"/>
    <xdr:sp macro="" textlink="">
      <xdr:nvSpPr>
        <xdr:cNvPr id="237" name="衛生費平均値テキスト"/>
        <xdr:cNvSpPr txBox="1"/>
      </xdr:nvSpPr>
      <xdr:spPr>
        <a:xfrm>
          <a:off x="4686300" y="16496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xdr:rowOff>
    </xdr:from>
    <xdr:to xmlns:xdr="http://schemas.openxmlformats.org/drawingml/2006/spreadsheetDrawing">
      <xdr:col>24</xdr:col>
      <xdr:colOff>114300</xdr:colOff>
      <xdr:row>97</xdr:row>
      <xdr:rowOff>115570</xdr:rowOff>
    </xdr:to>
    <xdr:sp macro="" textlink="">
      <xdr:nvSpPr>
        <xdr:cNvPr id="238" name="フローチャート: 判断 237"/>
        <xdr:cNvSpPr/>
      </xdr:nvSpPr>
      <xdr:spPr>
        <a:xfrm>
          <a:off x="45847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3175</xdr:rowOff>
    </xdr:from>
    <xdr:to xmlns:xdr="http://schemas.openxmlformats.org/drawingml/2006/spreadsheetDrawing">
      <xdr:col>19</xdr:col>
      <xdr:colOff>177800</xdr:colOff>
      <xdr:row>98</xdr:row>
      <xdr:rowOff>123190</xdr:rowOff>
    </xdr:to>
    <xdr:cxnSp macro="">
      <xdr:nvCxnSpPr>
        <xdr:cNvPr id="239" name="直線コネクタ 238"/>
        <xdr:cNvCxnSpPr/>
      </xdr:nvCxnSpPr>
      <xdr:spPr>
        <a:xfrm flipV="1">
          <a:off x="2908300" y="1680527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26035</xdr:rowOff>
    </xdr:from>
    <xdr:to xmlns:xdr="http://schemas.openxmlformats.org/drawingml/2006/spreadsheetDrawing">
      <xdr:col>20</xdr:col>
      <xdr:colOff>38100</xdr:colOff>
      <xdr:row>97</xdr:row>
      <xdr:rowOff>127635</xdr:rowOff>
    </xdr:to>
    <xdr:sp macro="" textlink="">
      <xdr:nvSpPr>
        <xdr:cNvPr id="240" name="フローチャート: 判断 239"/>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144145</xdr:rowOff>
    </xdr:from>
    <xdr:ext cx="534035" cy="258445"/>
    <xdr:sp macro="" textlink="">
      <xdr:nvSpPr>
        <xdr:cNvPr id="241" name="テキスト ボックス 240"/>
        <xdr:cNvSpPr txBox="1"/>
      </xdr:nvSpPr>
      <xdr:spPr>
        <a:xfrm>
          <a:off x="3529965" y="16431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123190</xdr:rowOff>
    </xdr:from>
    <xdr:to xmlns:xdr="http://schemas.openxmlformats.org/drawingml/2006/spreadsheetDrawing">
      <xdr:col>15</xdr:col>
      <xdr:colOff>50800</xdr:colOff>
      <xdr:row>98</xdr:row>
      <xdr:rowOff>168910</xdr:rowOff>
    </xdr:to>
    <xdr:cxnSp macro="">
      <xdr:nvCxnSpPr>
        <xdr:cNvPr id="242" name="直線コネクタ 241"/>
        <xdr:cNvCxnSpPr/>
      </xdr:nvCxnSpPr>
      <xdr:spPr>
        <a:xfrm flipV="1">
          <a:off x="2019300" y="16925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156210</xdr:rowOff>
    </xdr:from>
    <xdr:to xmlns:xdr="http://schemas.openxmlformats.org/drawingml/2006/spreadsheetDrawing">
      <xdr:col>15</xdr:col>
      <xdr:colOff>101600</xdr:colOff>
      <xdr:row>98</xdr:row>
      <xdr:rowOff>86360</xdr:rowOff>
    </xdr:to>
    <xdr:sp macro="" textlink="">
      <xdr:nvSpPr>
        <xdr:cNvPr id="243" name="フローチャート: 判断 242"/>
        <xdr:cNvSpPr/>
      </xdr:nvSpPr>
      <xdr:spPr>
        <a:xfrm>
          <a:off x="2857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102870</xdr:rowOff>
    </xdr:from>
    <xdr:ext cx="534035" cy="259080"/>
    <xdr:sp macro="" textlink="">
      <xdr:nvSpPr>
        <xdr:cNvPr id="244" name="テキスト ボックス 243"/>
        <xdr:cNvSpPr txBox="1"/>
      </xdr:nvSpPr>
      <xdr:spPr>
        <a:xfrm>
          <a:off x="2640965" y="16562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168910</xdr:rowOff>
    </xdr:from>
    <xdr:to xmlns:xdr="http://schemas.openxmlformats.org/drawingml/2006/spreadsheetDrawing">
      <xdr:col>10</xdr:col>
      <xdr:colOff>114300</xdr:colOff>
      <xdr:row>99</xdr:row>
      <xdr:rowOff>22860</xdr:rowOff>
    </xdr:to>
    <xdr:cxnSp macro="">
      <xdr:nvCxnSpPr>
        <xdr:cNvPr id="245" name="直線コネクタ 244"/>
        <xdr:cNvCxnSpPr/>
      </xdr:nvCxnSpPr>
      <xdr:spPr>
        <a:xfrm flipV="1">
          <a:off x="1130300" y="169710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24130</xdr:rowOff>
    </xdr:from>
    <xdr:to xmlns:xdr="http://schemas.openxmlformats.org/drawingml/2006/spreadsheetDrawing">
      <xdr:col>10</xdr:col>
      <xdr:colOff>165100</xdr:colOff>
      <xdr:row>98</xdr:row>
      <xdr:rowOff>125730</xdr:rowOff>
    </xdr:to>
    <xdr:sp macro="" textlink="">
      <xdr:nvSpPr>
        <xdr:cNvPr id="246" name="フローチャート: 判断 245"/>
        <xdr:cNvSpPr/>
      </xdr:nvSpPr>
      <xdr:spPr>
        <a:xfrm>
          <a:off x="1968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142240</xdr:rowOff>
    </xdr:from>
    <xdr:ext cx="534035" cy="259080"/>
    <xdr:sp macro="" textlink="">
      <xdr:nvSpPr>
        <xdr:cNvPr id="247" name="テキスト ボックス 246"/>
        <xdr:cNvSpPr txBox="1"/>
      </xdr:nvSpPr>
      <xdr:spPr>
        <a:xfrm>
          <a:off x="1751965" y="16601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48" name="フローチャート: 判断 247"/>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34035" cy="258445"/>
    <xdr:sp macro="" textlink="">
      <xdr:nvSpPr>
        <xdr:cNvPr id="249" name="テキスト ボックス 248"/>
        <xdr:cNvSpPr txBox="1"/>
      </xdr:nvSpPr>
      <xdr:spPr>
        <a:xfrm>
          <a:off x="862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169545</xdr:rowOff>
    </xdr:from>
    <xdr:to xmlns:xdr="http://schemas.openxmlformats.org/drawingml/2006/spreadsheetDrawing">
      <xdr:col>24</xdr:col>
      <xdr:colOff>114300</xdr:colOff>
      <xdr:row>98</xdr:row>
      <xdr:rowOff>99695</xdr:rowOff>
    </xdr:to>
    <xdr:sp macro="" textlink="">
      <xdr:nvSpPr>
        <xdr:cNvPr id="255" name="楕円 254"/>
        <xdr:cNvSpPr/>
      </xdr:nvSpPr>
      <xdr:spPr>
        <a:xfrm>
          <a:off x="45847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84455</xdr:rowOff>
    </xdr:from>
    <xdr:ext cx="534670" cy="259080"/>
    <xdr:sp macro="" textlink="">
      <xdr:nvSpPr>
        <xdr:cNvPr id="256" name="衛生費該当値テキスト"/>
        <xdr:cNvSpPr txBox="1"/>
      </xdr:nvSpPr>
      <xdr:spPr>
        <a:xfrm>
          <a:off x="4686300" y="16715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123825</xdr:rowOff>
    </xdr:from>
    <xdr:to xmlns:xdr="http://schemas.openxmlformats.org/drawingml/2006/spreadsheetDrawing">
      <xdr:col>20</xdr:col>
      <xdr:colOff>38100</xdr:colOff>
      <xdr:row>98</xdr:row>
      <xdr:rowOff>53975</xdr:rowOff>
    </xdr:to>
    <xdr:sp macro="" textlink="">
      <xdr:nvSpPr>
        <xdr:cNvPr id="257" name="楕円 256"/>
        <xdr:cNvSpPr/>
      </xdr:nvSpPr>
      <xdr:spPr>
        <a:xfrm>
          <a:off x="3746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45085</xdr:rowOff>
    </xdr:from>
    <xdr:ext cx="534035" cy="258445"/>
    <xdr:sp macro="" textlink="">
      <xdr:nvSpPr>
        <xdr:cNvPr id="258" name="テキスト ボックス 257"/>
        <xdr:cNvSpPr txBox="1"/>
      </xdr:nvSpPr>
      <xdr:spPr>
        <a:xfrm>
          <a:off x="3529965" y="16847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72390</xdr:rowOff>
    </xdr:from>
    <xdr:to xmlns:xdr="http://schemas.openxmlformats.org/drawingml/2006/spreadsheetDrawing">
      <xdr:col>15</xdr:col>
      <xdr:colOff>101600</xdr:colOff>
      <xdr:row>99</xdr:row>
      <xdr:rowOff>2540</xdr:rowOff>
    </xdr:to>
    <xdr:sp macro="" textlink="">
      <xdr:nvSpPr>
        <xdr:cNvPr id="259" name="楕円 258"/>
        <xdr:cNvSpPr/>
      </xdr:nvSpPr>
      <xdr:spPr>
        <a:xfrm>
          <a:off x="2857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165100</xdr:rowOff>
    </xdr:from>
    <xdr:ext cx="534035" cy="259080"/>
    <xdr:sp macro="" textlink="">
      <xdr:nvSpPr>
        <xdr:cNvPr id="260" name="テキスト ボックス 259"/>
        <xdr:cNvSpPr txBox="1"/>
      </xdr:nvSpPr>
      <xdr:spPr>
        <a:xfrm>
          <a:off x="2640965" y="1696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118110</xdr:rowOff>
    </xdr:from>
    <xdr:to xmlns:xdr="http://schemas.openxmlformats.org/drawingml/2006/spreadsheetDrawing">
      <xdr:col>10</xdr:col>
      <xdr:colOff>165100</xdr:colOff>
      <xdr:row>99</xdr:row>
      <xdr:rowOff>48260</xdr:rowOff>
    </xdr:to>
    <xdr:sp macro="" textlink="">
      <xdr:nvSpPr>
        <xdr:cNvPr id="261" name="楕円 260"/>
        <xdr:cNvSpPr/>
      </xdr:nvSpPr>
      <xdr:spPr>
        <a:xfrm>
          <a:off x="1968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39370</xdr:rowOff>
    </xdr:from>
    <xdr:ext cx="534035" cy="259080"/>
    <xdr:sp macro="" textlink="">
      <xdr:nvSpPr>
        <xdr:cNvPr id="262" name="テキスト ボックス 261"/>
        <xdr:cNvSpPr txBox="1"/>
      </xdr:nvSpPr>
      <xdr:spPr>
        <a:xfrm>
          <a:off x="1751965" y="1701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143510</xdr:rowOff>
    </xdr:from>
    <xdr:to xmlns:xdr="http://schemas.openxmlformats.org/drawingml/2006/spreadsheetDrawing">
      <xdr:col>6</xdr:col>
      <xdr:colOff>38100</xdr:colOff>
      <xdr:row>99</xdr:row>
      <xdr:rowOff>73660</xdr:rowOff>
    </xdr:to>
    <xdr:sp macro="" textlink="">
      <xdr:nvSpPr>
        <xdr:cNvPr id="263" name="楕円 262"/>
        <xdr:cNvSpPr/>
      </xdr:nvSpPr>
      <xdr:spPr>
        <a:xfrm>
          <a:off x="1079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64770</xdr:rowOff>
    </xdr:from>
    <xdr:ext cx="534035" cy="258445"/>
    <xdr:sp macro="" textlink="">
      <xdr:nvSpPr>
        <xdr:cNvPr id="264" name="テキスト ボックス 263"/>
        <xdr:cNvSpPr txBox="1"/>
      </xdr:nvSpPr>
      <xdr:spPr>
        <a:xfrm>
          <a:off x="862965" y="17038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6" name="テキスト ボックス 275"/>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8" name="テキスト ボックス 277"/>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0" name="テキスト ボックス 279"/>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2" name="テキスト ボックス 281"/>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4" name="テキスト ボックス 283"/>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6" name="テキスト ボックス 285"/>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8" name="テキスト ボックス 287"/>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363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469900" cy="258445"/>
    <xdr:sp macro="" textlink="">
      <xdr:nvSpPr>
        <xdr:cNvPr id="293" name="労働費最大値テキスト"/>
        <xdr:cNvSpPr txBox="1"/>
      </xdr:nvSpPr>
      <xdr:spPr>
        <a:xfrm>
          <a:off x="10528300" y="5138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4" name="直線コネクタ 293"/>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150495</xdr:rowOff>
    </xdr:from>
    <xdr:to xmlns:xdr="http://schemas.openxmlformats.org/drawingml/2006/spreadsheetDrawing">
      <xdr:col>55</xdr:col>
      <xdr:colOff>0</xdr:colOff>
      <xdr:row>38</xdr:row>
      <xdr:rowOff>151765</xdr:rowOff>
    </xdr:to>
    <xdr:cxnSp macro="">
      <xdr:nvCxnSpPr>
        <xdr:cNvPr id="295" name="直線コネクタ 294"/>
        <xdr:cNvCxnSpPr/>
      </xdr:nvCxnSpPr>
      <xdr:spPr>
        <a:xfrm>
          <a:off x="9639300" y="66655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114935</xdr:rowOff>
    </xdr:from>
    <xdr:ext cx="378460" cy="259080"/>
    <xdr:sp macro="" textlink="">
      <xdr:nvSpPr>
        <xdr:cNvPr id="296" name="労働費平均値テキスト"/>
        <xdr:cNvSpPr txBox="1"/>
      </xdr:nvSpPr>
      <xdr:spPr>
        <a:xfrm>
          <a:off x="10528300" y="64585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92075</xdr:rowOff>
    </xdr:from>
    <xdr:to xmlns:xdr="http://schemas.openxmlformats.org/drawingml/2006/spreadsheetDrawing">
      <xdr:col>55</xdr:col>
      <xdr:colOff>50800</xdr:colOff>
      <xdr:row>39</xdr:row>
      <xdr:rowOff>22225</xdr:rowOff>
    </xdr:to>
    <xdr:sp macro="" textlink="">
      <xdr:nvSpPr>
        <xdr:cNvPr id="297" name="フローチャート: 判断 296"/>
        <xdr:cNvSpPr/>
      </xdr:nvSpPr>
      <xdr:spPr>
        <a:xfrm>
          <a:off x="10426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150495</xdr:rowOff>
    </xdr:from>
    <xdr:to xmlns:xdr="http://schemas.openxmlformats.org/drawingml/2006/spreadsheetDrawing">
      <xdr:col>50</xdr:col>
      <xdr:colOff>114300</xdr:colOff>
      <xdr:row>38</xdr:row>
      <xdr:rowOff>156210</xdr:rowOff>
    </xdr:to>
    <xdr:cxnSp macro="">
      <xdr:nvCxnSpPr>
        <xdr:cNvPr id="298" name="直線コネクタ 297"/>
        <xdr:cNvCxnSpPr/>
      </xdr:nvCxnSpPr>
      <xdr:spPr>
        <a:xfrm flipV="1">
          <a:off x="8750300" y="66655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299" name="フローチャート: 判断 298"/>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38100</xdr:rowOff>
    </xdr:from>
    <xdr:ext cx="378460" cy="259080"/>
    <xdr:sp macro="" textlink="">
      <xdr:nvSpPr>
        <xdr:cNvPr id="300" name="テキスト ボックス 299"/>
        <xdr:cNvSpPr txBox="1"/>
      </xdr:nvSpPr>
      <xdr:spPr>
        <a:xfrm>
          <a:off x="9450070" y="6381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126365</xdr:rowOff>
    </xdr:from>
    <xdr:to xmlns:xdr="http://schemas.openxmlformats.org/drawingml/2006/spreadsheetDrawing">
      <xdr:col>45</xdr:col>
      <xdr:colOff>177800</xdr:colOff>
      <xdr:row>38</xdr:row>
      <xdr:rowOff>156210</xdr:rowOff>
    </xdr:to>
    <xdr:cxnSp macro="">
      <xdr:nvCxnSpPr>
        <xdr:cNvPr id="301" name="直線コネクタ 300"/>
        <xdr:cNvCxnSpPr/>
      </xdr:nvCxnSpPr>
      <xdr:spPr>
        <a:xfrm>
          <a:off x="7861300" y="6298565"/>
          <a:ext cx="889000"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88265</xdr:rowOff>
    </xdr:from>
    <xdr:to xmlns:xdr="http://schemas.openxmlformats.org/drawingml/2006/spreadsheetDrawing">
      <xdr:col>46</xdr:col>
      <xdr:colOff>38100</xdr:colOff>
      <xdr:row>39</xdr:row>
      <xdr:rowOff>18415</xdr:rowOff>
    </xdr:to>
    <xdr:sp macro="" textlink="">
      <xdr:nvSpPr>
        <xdr:cNvPr id="302" name="フローチャート: 判断 301"/>
        <xdr:cNvSpPr/>
      </xdr:nvSpPr>
      <xdr:spPr>
        <a:xfrm>
          <a:off x="8699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35560</xdr:rowOff>
    </xdr:from>
    <xdr:ext cx="378460" cy="259080"/>
    <xdr:sp macro="" textlink="">
      <xdr:nvSpPr>
        <xdr:cNvPr id="303" name="テキスト ボックス 302"/>
        <xdr:cNvSpPr txBox="1"/>
      </xdr:nvSpPr>
      <xdr:spPr>
        <a:xfrm>
          <a:off x="8561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126365</xdr:rowOff>
    </xdr:from>
    <xdr:to xmlns:xdr="http://schemas.openxmlformats.org/drawingml/2006/spreadsheetDrawing">
      <xdr:col>41</xdr:col>
      <xdr:colOff>50800</xdr:colOff>
      <xdr:row>38</xdr:row>
      <xdr:rowOff>146685</xdr:rowOff>
    </xdr:to>
    <xdr:cxnSp macro="">
      <xdr:nvCxnSpPr>
        <xdr:cNvPr id="304" name="直線コネクタ 303"/>
        <xdr:cNvCxnSpPr/>
      </xdr:nvCxnSpPr>
      <xdr:spPr>
        <a:xfrm flipV="1">
          <a:off x="6972300" y="6298565"/>
          <a:ext cx="8890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75565</xdr:rowOff>
    </xdr:from>
    <xdr:to xmlns:xdr="http://schemas.openxmlformats.org/drawingml/2006/spreadsheetDrawing">
      <xdr:col>41</xdr:col>
      <xdr:colOff>101600</xdr:colOff>
      <xdr:row>39</xdr:row>
      <xdr:rowOff>6350</xdr:rowOff>
    </xdr:to>
    <xdr:sp macro="" textlink="">
      <xdr:nvSpPr>
        <xdr:cNvPr id="305" name="フローチャート: 判断 304"/>
        <xdr:cNvSpPr/>
      </xdr:nvSpPr>
      <xdr:spPr>
        <a:xfrm>
          <a:off x="781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168275</xdr:rowOff>
    </xdr:from>
    <xdr:ext cx="378460" cy="258445"/>
    <xdr:sp macro="" textlink="">
      <xdr:nvSpPr>
        <xdr:cNvPr id="306" name="テキスト ボックス 305"/>
        <xdr:cNvSpPr txBox="1"/>
      </xdr:nvSpPr>
      <xdr:spPr>
        <a:xfrm>
          <a:off x="7672070" y="66833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83820</xdr:rowOff>
    </xdr:from>
    <xdr:to xmlns:xdr="http://schemas.openxmlformats.org/drawingml/2006/spreadsheetDrawing">
      <xdr:col>36</xdr:col>
      <xdr:colOff>165100</xdr:colOff>
      <xdr:row>39</xdr:row>
      <xdr:rowOff>13970</xdr:rowOff>
    </xdr:to>
    <xdr:sp macro="" textlink="">
      <xdr:nvSpPr>
        <xdr:cNvPr id="307" name="フローチャート: 判断 306"/>
        <xdr:cNvSpPr/>
      </xdr:nvSpPr>
      <xdr:spPr>
        <a:xfrm>
          <a:off x="692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30480</xdr:rowOff>
    </xdr:from>
    <xdr:ext cx="378460" cy="258445"/>
    <xdr:sp macro="" textlink="">
      <xdr:nvSpPr>
        <xdr:cNvPr id="308" name="テキスト ボックス 307"/>
        <xdr:cNvSpPr txBox="1"/>
      </xdr:nvSpPr>
      <xdr:spPr>
        <a:xfrm>
          <a:off x="6783070" y="6374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100965</xdr:rowOff>
    </xdr:from>
    <xdr:to xmlns:xdr="http://schemas.openxmlformats.org/drawingml/2006/spreadsheetDrawing">
      <xdr:col>55</xdr:col>
      <xdr:colOff>50800</xdr:colOff>
      <xdr:row>39</xdr:row>
      <xdr:rowOff>31115</xdr:rowOff>
    </xdr:to>
    <xdr:sp macro="" textlink="">
      <xdr:nvSpPr>
        <xdr:cNvPr id="314" name="楕円 313"/>
        <xdr:cNvSpPr/>
      </xdr:nvSpPr>
      <xdr:spPr>
        <a:xfrm>
          <a:off x="104267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70485</xdr:rowOff>
    </xdr:from>
    <xdr:ext cx="378460" cy="259080"/>
    <xdr:sp macro="" textlink="">
      <xdr:nvSpPr>
        <xdr:cNvPr id="315" name="労働費該当値テキスト"/>
        <xdr:cNvSpPr txBox="1"/>
      </xdr:nvSpPr>
      <xdr:spPr>
        <a:xfrm>
          <a:off x="10528300" y="6585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99695</xdr:rowOff>
    </xdr:from>
    <xdr:to xmlns:xdr="http://schemas.openxmlformats.org/drawingml/2006/spreadsheetDrawing">
      <xdr:col>50</xdr:col>
      <xdr:colOff>165100</xdr:colOff>
      <xdr:row>39</xdr:row>
      <xdr:rowOff>29845</xdr:rowOff>
    </xdr:to>
    <xdr:sp macro="" textlink="">
      <xdr:nvSpPr>
        <xdr:cNvPr id="316" name="楕円 315"/>
        <xdr:cNvSpPr/>
      </xdr:nvSpPr>
      <xdr:spPr>
        <a:xfrm>
          <a:off x="9588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21590</xdr:rowOff>
    </xdr:from>
    <xdr:ext cx="378460" cy="259080"/>
    <xdr:sp macro="" textlink="">
      <xdr:nvSpPr>
        <xdr:cNvPr id="317" name="テキスト ボックス 316"/>
        <xdr:cNvSpPr txBox="1"/>
      </xdr:nvSpPr>
      <xdr:spPr>
        <a:xfrm>
          <a:off x="9450070" y="67081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105410</xdr:rowOff>
    </xdr:from>
    <xdr:to xmlns:xdr="http://schemas.openxmlformats.org/drawingml/2006/spreadsheetDrawing">
      <xdr:col>46</xdr:col>
      <xdr:colOff>38100</xdr:colOff>
      <xdr:row>39</xdr:row>
      <xdr:rowOff>35560</xdr:rowOff>
    </xdr:to>
    <xdr:sp macro="" textlink="">
      <xdr:nvSpPr>
        <xdr:cNvPr id="318" name="楕円 317"/>
        <xdr:cNvSpPr/>
      </xdr:nvSpPr>
      <xdr:spPr>
        <a:xfrm>
          <a:off x="869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26670</xdr:rowOff>
    </xdr:from>
    <xdr:ext cx="378460" cy="259080"/>
    <xdr:sp macro="" textlink="">
      <xdr:nvSpPr>
        <xdr:cNvPr id="319" name="テキスト ボックス 318"/>
        <xdr:cNvSpPr txBox="1"/>
      </xdr:nvSpPr>
      <xdr:spPr>
        <a:xfrm>
          <a:off x="8561070" y="6713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75565</xdr:rowOff>
    </xdr:from>
    <xdr:to xmlns:xdr="http://schemas.openxmlformats.org/drawingml/2006/spreadsheetDrawing">
      <xdr:col>41</xdr:col>
      <xdr:colOff>101600</xdr:colOff>
      <xdr:row>37</xdr:row>
      <xdr:rowOff>6350</xdr:rowOff>
    </xdr:to>
    <xdr:sp macro="" textlink="">
      <xdr:nvSpPr>
        <xdr:cNvPr id="320" name="楕円 319"/>
        <xdr:cNvSpPr/>
      </xdr:nvSpPr>
      <xdr:spPr>
        <a:xfrm>
          <a:off x="7810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22225</xdr:rowOff>
    </xdr:from>
    <xdr:ext cx="469265" cy="258445"/>
    <xdr:sp macro="" textlink="">
      <xdr:nvSpPr>
        <xdr:cNvPr id="321" name="テキスト ボックス 320"/>
        <xdr:cNvSpPr txBox="1"/>
      </xdr:nvSpPr>
      <xdr:spPr>
        <a:xfrm>
          <a:off x="7626350" y="6022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95885</xdr:rowOff>
    </xdr:from>
    <xdr:to xmlns:xdr="http://schemas.openxmlformats.org/drawingml/2006/spreadsheetDrawing">
      <xdr:col>36</xdr:col>
      <xdr:colOff>165100</xdr:colOff>
      <xdr:row>39</xdr:row>
      <xdr:rowOff>26035</xdr:rowOff>
    </xdr:to>
    <xdr:sp macro="" textlink="">
      <xdr:nvSpPr>
        <xdr:cNvPr id="322" name="楕円 321"/>
        <xdr:cNvSpPr/>
      </xdr:nvSpPr>
      <xdr:spPr>
        <a:xfrm>
          <a:off x="692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17780</xdr:rowOff>
    </xdr:from>
    <xdr:ext cx="378460" cy="258445"/>
    <xdr:sp macro="" textlink="">
      <xdr:nvSpPr>
        <xdr:cNvPr id="323" name="テキスト ボックス 322"/>
        <xdr:cNvSpPr txBox="1"/>
      </xdr:nvSpPr>
      <xdr:spPr>
        <a:xfrm>
          <a:off x="6783070" y="67043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5" name="テキスト ボックス 334"/>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7" name="テキスト ボックス 336"/>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41" name="テキスト ボックス 340"/>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5" name="テキスト ボックス 344"/>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7" name="テキスト ボックス 34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64770</xdr:rowOff>
    </xdr:from>
    <xdr:to xmlns:xdr="http://schemas.openxmlformats.org/drawingml/2006/spreadsheetDrawing">
      <xdr:col>54</xdr:col>
      <xdr:colOff>189865</xdr:colOff>
      <xdr:row>59</xdr:row>
      <xdr:rowOff>88265</xdr:rowOff>
    </xdr:to>
    <xdr:cxnSp macro="">
      <xdr:nvCxnSpPr>
        <xdr:cNvPr id="349" name="直線コネクタ 348"/>
        <xdr:cNvCxnSpPr/>
      </xdr:nvCxnSpPr>
      <xdr:spPr>
        <a:xfrm flipV="1">
          <a:off x="10475595" y="863727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92075</xdr:rowOff>
    </xdr:from>
    <xdr:ext cx="378460" cy="259080"/>
    <xdr:sp macro="" textlink="">
      <xdr:nvSpPr>
        <xdr:cNvPr id="350" name="農林水産業費最小値テキスト"/>
        <xdr:cNvSpPr txBox="1"/>
      </xdr:nvSpPr>
      <xdr:spPr>
        <a:xfrm>
          <a:off x="10528300" y="10207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88265</xdr:rowOff>
    </xdr:from>
    <xdr:to xmlns:xdr="http://schemas.openxmlformats.org/drawingml/2006/spreadsheetDrawing">
      <xdr:col>55</xdr:col>
      <xdr:colOff>88900</xdr:colOff>
      <xdr:row>59</xdr:row>
      <xdr:rowOff>88265</xdr:rowOff>
    </xdr:to>
    <xdr:cxnSp macro="">
      <xdr:nvCxnSpPr>
        <xdr:cNvPr id="351" name="直線コネクタ 350"/>
        <xdr:cNvCxnSpPr/>
      </xdr:nvCxnSpPr>
      <xdr:spPr>
        <a:xfrm>
          <a:off x="103886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xdr:rowOff>
    </xdr:from>
    <xdr:ext cx="534670" cy="259080"/>
    <xdr:sp macro="" textlink="">
      <xdr:nvSpPr>
        <xdr:cNvPr id="352" name="農林水産業費最大値テキスト"/>
        <xdr:cNvSpPr txBox="1"/>
      </xdr:nvSpPr>
      <xdr:spPr>
        <a:xfrm>
          <a:off x="10528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64770</xdr:rowOff>
    </xdr:from>
    <xdr:to xmlns:xdr="http://schemas.openxmlformats.org/drawingml/2006/spreadsheetDrawing">
      <xdr:col>55</xdr:col>
      <xdr:colOff>88900</xdr:colOff>
      <xdr:row>50</xdr:row>
      <xdr:rowOff>64770</xdr:rowOff>
    </xdr:to>
    <xdr:cxnSp macro="">
      <xdr:nvCxnSpPr>
        <xdr:cNvPr id="353" name="直線コネクタ 352"/>
        <xdr:cNvCxnSpPr/>
      </xdr:nvCxnSpPr>
      <xdr:spPr>
        <a:xfrm>
          <a:off x="10388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146685</xdr:rowOff>
    </xdr:from>
    <xdr:to xmlns:xdr="http://schemas.openxmlformats.org/drawingml/2006/spreadsheetDrawing">
      <xdr:col>55</xdr:col>
      <xdr:colOff>0</xdr:colOff>
      <xdr:row>58</xdr:row>
      <xdr:rowOff>162560</xdr:rowOff>
    </xdr:to>
    <xdr:cxnSp macro="">
      <xdr:nvCxnSpPr>
        <xdr:cNvPr id="354" name="直線コネクタ 353"/>
        <xdr:cNvCxnSpPr/>
      </xdr:nvCxnSpPr>
      <xdr:spPr>
        <a:xfrm>
          <a:off x="9639300" y="100907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84455</xdr:rowOff>
    </xdr:from>
    <xdr:ext cx="469900" cy="259080"/>
    <xdr:sp macro="" textlink="">
      <xdr:nvSpPr>
        <xdr:cNvPr id="355" name="農林水産業費平均値テキスト"/>
        <xdr:cNvSpPr txBox="1"/>
      </xdr:nvSpPr>
      <xdr:spPr>
        <a:xfrm>
          <a:off x="10528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61595</xdr:rowOff>
    </xdr:from>
    <xdr:to xmlns:xdr="http://schemas.openxmlformats.org/drawingml/2006/spreadsheetDrawing">
      <xdr:col>55</xdr:col>
      <xdr:colOff>50800</xdr:colOff>
      <xdr:row>58</xdr:row>
      <xdr:rowOff>163195</xdr:rowOff>
    </xdr:to>
    <xdr:sp macro="" textlink="">
      <xdr:nvSpPr>
        <xdr:cNvPr id="356" name="フローチャート: 判断 355"/>
        <xdr:cNvSpPr/>
      </xdr:nvSpPr>
      <xdr:spPr>
        <a:xfrm>
          <a:off x="10426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146685</xdr:rowOff>
    </xdr:from>
    <xdr:to xmlns:xdr="http://schemas.openxmlformats.org/drawingml/2006/spreadsheetDrawing">
      <xdr:col>50</xdr:col>
      <xdr:colOff>114300</xdr:colOff>
      <xdr:row>58</xdr:row>
      <xdr:rowOff>149225</xdr:rowOff>
    </xdr:to>
    <xdr:cxnSp macro="">
      <xdr:nvCxnSpPr>
        <xdr:cNvPr id="357" name="直線コネクタ 356"/>
        <xdr:cNvCxnSpPr/>
      </xdr:nvCxnSpPr>
      <xdr:spPr>
        <a:xfrm flipV="1">
          <a:off x="8750300" y="10090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165100</xdr:rowOff>
    </xdr:to>
    <xdr:sp macro="" textlink="">
      <xdr:nvSpPr>
        <xdr:cNvPr id="358" name="フローチャート: 判断 357"/>
        <xdr:cNvSpPr/>
      </xdr:nvSpPr>
      <xdr:spPr>
        <a:xfrm>
          <a:off x="958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10160</xdr:rowOff>
    </xdr:from>
    <xdr:ext cx="469265" cy="259080"/>
    <xdr:sp macro="" textlink="">
      <xdr:nvSpPr>
        <xdr:cNvPr id="359" name="テキスト ボックス 358"/>
        <xdr:cNvSpPr txBox="1"/>
      </xdr:nvSpPr>
      <xdr:spPr>
        <a:xfrm>
          <a:off x="9404350" y="978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149225</xdr:rowOff>
    </xdr:from>
    <xdr:to xmlns:xdr="http://schemas.openxmlformats.org/drawingml/2006/spreadsheetDrawing">
      <xdr:col>45</xdr:col>
      <xdr:colOff>177800</xdr:colOff>
      <xdr:row>58</xdr:row>
      <xdr:rowOff>166370</xdr:rowOff>
    </xdr:to>
    <xdr:cxnSp macro="">
      <xdr:nvCxnSpPr>
        <xdr:cNvPr id="360" name="直線コネクタ 359"/>
        <xdr:cNvCxnSpPr/>
      </xdr:nvCxnSpPr>
      <xdr:spPr>
        <a:xfrm flipV="1">
          <a:off x="7861300" y="10093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46355</xdr:rowOff>
    </xdr:from>
    <xdr:to xmlns:xdr="http://schemas.openxmlformats.org/drawingml/2006/spreadsheetDrawing">
      <xdr:col>46</xdr:col>
      <xdr:colOff>38100</xdr:colOff>
      <xdr:row>58</xdr:row>
      <xdr:rowOff>147955</xdr:rowOff>
    </xdr:to>
    <xdr:sp macro="" textlink="">
      <xdr:nvSpPr>
        <xdr:cNvPr id="361" name="フローチャート: 判断 360"/>
        <xdr:cNvSpPr/>
      </xdr:nvSpPr>
      <xdr:spPr>
        <a:xfrm>
          <a:off x="8699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164465</xdr:rowOff>
    </xdr:from>
    <xdr:ext cx="534035" cy="259080"/>
    <xdr:sp macro="" textlink="">
      <xdr:nvSpPr>
        <xdr:cNvPr id="362" name="テキスト ボックス 361"/>
        <xdr:cNvSpPr txBox="1"/>
      </xdr:nvSpPr>
      <xdr:spPr>
        <a:xfrm>
          <a:off x="8482965" y="9765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166370</xdr:rowOff>
    </xdr:from>
    <xdr:to xmlns:xdr="http://schemas.openxmlformats.org/drawingml/2006/spreadsheetDrawing">
      <xdr:col>41</xdr:col>
      <xdr:colOff>50800</xdr:colOff>
      <xdr:row>59</xdr:row>
      <xdr:rowOff>8255</xdr:rowOff>
    </xdr:to>
    <xdr:cxnSp macro="">
      <xdr:nvCxnSpPr>
        <xdr:cNvPr id="363" name="直線コネクタ 362"/>
        <xdr:cNvCxnSpPr/>
      </xdr:nvCxnSpPr>
      <xdr:spPr>
        <a:xfrm flipV="1">
          <a:off x="6972300" y="101104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53340</xdr:rowOff>
    </xdr:from>
    <xdr:to xmlns:xdr="http://schemas.openxmlformats.org/drawingml/2006/spreadsheetDrawing">
      <xdr:col>41</xdr:col>
      <xdr:colOff>101600</xdr:colOff>
      <xdr:row>58</xdr:row>
      <xdr:rowOff>154940</xdr:rowOff>
    </xdr:to>
    <xdr:sp macro="" textlink="">
      <xdr:nvSpPr>
        <xdr:cNvPr id="364" name="フローチャート: 判断 363"/>
        <xdr:cNvSpPr/>
      </xdr:nvSpPr>
      <xdr:spPr>
        <a:xfrm>
          <a:off x="7810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171450</xdr:rowOff>
    </xdr:from>
    <xdr:ext cx="534035" cy="259080"/>
    <xdr:sp macro="" textlink="">
      <xdr:nvSpPr>
        <xdr:cNvPr id="365" name="テキスト ボックス 364"/>
        <xdr:cNvSpPr txBox="1"/>
      </xdr:nvSpPr>
      <xdr:spPr>
        <a:xfrm>
          <a:off x="7593965" y="977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66" name="フローチャート: 判断 365"/>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150495</xdr:rowOff>
    </xdr:from>
    <xdr:ext cx="534035" cy="259080"/>
    <xdr:sp macro="" textlink="">
      <xdr:nvSpPr>
        <xdr:cNvPr id="367" name="テキスト ボックス 366"/>
        <xdr:cNvSpPr txBox="1"/>
      </xdr:nvSpPr>
      <xdr:spPr>
        <a:xfrm>
          <a:off x="6704965" y="9751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111760</xdr:rowOff>
    </xdr:from>
    <xdr:to xmlns:xdr="http://schemas.openxmlformats.org/drawingml/2006/spreadsheetDrawing">
      <xdr:col>55</xdr:col>
      <xdr:colOff>50800</xdr:colOff>
      <xdr:row>59</xdr:row>
      <xdr:rowOff>41910</xdr:rowOff>
    </xdr:to>
    <xdr:sp macro="" textlink="">
      <xdr:nvSpPr>
        <xdr:cNvPr id="373" name="楕円 372"/>
        <xdr:cNvSpPr/>
      </xdr:nvSpPr>
      <xdr:spPr>
        <a:xfrm>
          <a:off x="104267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40640</xdr:rowOff>
    </xdr:from>
    <xdr:ext cx="469900" cy="258445"/>
    <xdr:sp macro="" textlink="">
      <xdr:nvSpPr>
        <xdr:cNvPr id="374" name="農林水産業費該当値テキスト"/>
        <xdr:cNvSpPr txBox="1"/>
      </xdr:nvSpPr>
      <xdr:spPr>
        <a:xfrm>
          <a:off x="10528300" y="9984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95885</xdr:rowOff>
    </xdr:from>
    <xdr:to xmlns:xdr="http://schemas.openxmlformats.org/drawingml/2006/spreadsheetDrawing">
      <xdr:col>50</xdr:col>
      <xdr:colOff>165100</xdr:colOff>
      <xdr:row>59</xdr:row>
      <xdr:rowOff>26035</xdr:rowOff>
    </xdr:to>
    <xdr:sp macro="" textlink="">
      <xdr:nvSpPr>
        <xdr:cNvPr id="375" name="楕円 374"/>
        <xdr:cNvSpPr/>
      </xdr:nvSpPr>
      <xdr:spPr>
        <a:xfrm>
          <a:off x="9588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17780</xdr:rowOff>
    </xdr:from>
    <xdr:ext cx="469265" cy="258445"/>
    <xdr:sp macro="" textlink="">
      <xdr:nvSpPr>
        <xdr:cNvPr id="376" name="テキスト ボックス 375"/>
        <xdr:cNvSpPr txBox="1"/>
      </xdr:nvSpPr>
      <xdr:spPr>
        <a:xfrm>
          <a:off x="9404350" y="10133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98425</xdr:rowOff>
    </xdr:from>
    <xdr:to xmlns:xdr="http://schemas.openxmlformats.org/drawingml/2006/spreadsheetDrawing">
      <xdr:col>46</xdr:col>
      <xdr:colOff>38100</xdr:colOff>
      <xdr:row>59</xdr:row>
      <xdr:rowOff>29210</xdr:rowOff>
    </xdr:to>
    <xdr:sp macro="" textlink="">
      <xdr:nvSpPr>
        <xdr:cNvPr id="377" name="楕円 376"/>
        <xdr:cNvSpPr/>
      </xdr:nvSpPr>
      <xdr:spPr>
        <a:xfrm>
          <a:off x="86995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19685</xdr:rowOff>
    </xdr:from>
    <xdr:ext cx="469265" cy="258445"/>
    <xdr:sp macro="" textlink="">
      <xdr:nvSpPr>
        <xdr:cNvPr id="378" name="テキスト ボックス 377"/>
        <xdr:cNvSpPr txBox="1"/>
      </xdr:nvSpPr>
      <xdr:spPr>
        <a:xfrm>
          <a:off x="8515350" y="10135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114935</xdr:rowOff>
    </xdr:from>
    <xdr:to xmlns:xdr="http://schemas.openxmlformats.org/drawingml/2006/spreadsheetDrawing">
      <xdr:col>41</xdr:col>
      <xdr:colOff>101600</xdr:colOff>
      <xdr:row>59</xdr:row>
      <xdr:rowOff>45085</xdr:rowOff>
    </xdr:to>
    <xdr:sp macro="" textlink="">
      <xdr:nvSpPr>
        <xdr:cNvPr id="379" name="楕円 378"/>
        <xdr:cNvSpPr/>
      </xdr:nvSpPr>
      <xdr:spPr>
        <a:xfrm>
          <a:off x="781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36195</xdr:rowOff>
    </xdr:from>
    <xdr:ext cx="469265" cy="259080"/>
    <xdr:sp macro="" textlink="">
      <xdr:nvSpPr>
        <xdr:cNvPr id="380" name="テキスト ボックス 379"/>
        <xdr:cNvSpPr txBox="1"/>
      </xdr:nvSpPr>
      <xdr:spPr>
        <a:xfrm>
          <a:off x="7626350" y="10151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128905</xdr:rowOff>
    </xdr:from>
    <xdr:to xmlns:xdr="http://schemas.openxmlformats.org/drawingml/2006/spreadsheetDrawing">
      <xdr:col>36</xdr:col>
      <xdr:colOff>165100</xdr:colOff>
      <xdr:row>59</xdr:row>
      <xdr:rowOff>59055</xdr:rowOff>
    </xdr:to>
    <xdr:sp macro="" textlink="">
      <xdr:nvSpPr>
        <xdr:cNvPr id="381" name="楕円 380"/>
        <xdr:cNvSpPr/>
      </xdr:nvSpPr>
      <xdr:spPr>
        <a:xfrm>
          <a:off x="6921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50165</xdr:rowOff>
    </xdr:from>
    <xdr:ext cx="469265" cy="259080"/>
    <xdr:sp macro="" textlink="">
      <xdr:nvSpPr>
        <xdr:cNvPr id="382" name="テキスト ボックス 381"/>
        <xdr:cNvSpPr txBox="1"/>
      </xdr:nvSpPr>
      <xdr:spPr>
        <a:xfrm>
          <a:off x="6737350" y="10165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1" name="テキスト ボックス 39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4" name="テキスト ボックス 39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8" name="テキスト ボックス 397"/>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4" name="テキスト ボックス 403"/>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156210</xdr:rowOff>
    </xdr:from>
    <xdr:to xmlns:xdr="http://schemas.openxmlformats.org/drawingml/2006/spreadsheetDrawing">
      <xdr:col>54</xdr:col>
      <xdr:colOff>189865</xdr:colOff>
      <xdr:row>79</xdr:row>
      <xdr:rowOff>8890</xdr:rowOff>
    </xdr:to>
    <xdr:cxnSp macro="">
      <xdr:nvCxnSpPr>
        <xdr:cNvPr id="406" name="直線コネクタ 405"/>
        <xdr:cNvCxnSpPr/>
      </xdr:nvCxnSpPr>
      <xdr:spPr>
        <a:xfrm flipV="1">
          <a:off x="10475595" y="1198626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12700</xdr:rowOff>
    </xdr:from>
    <xdr:ext cx="378460" cy="259080"/>
    <xdr:sp macro="" textlink="">
      <xdr:nvSpPr>
        <xdr:cNvPr id="407" name="商工費最小値テキスト"/>
        <xdr:cNvSpPr txBox="1"/>
      </xdr:nvSpPr>
      <xdr:spPr>
        <a:xfrm>
          <a:off x="10528300" y="13557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8890</xdr:rowOff>
    </xdr:from>
    <xdr:to xmlns:xdr="http://schemas.openxmlformats.org/drawingml/2006/spreadsheetDrawing">
      <xdr:col>55</xdr:col>
      <xdr:colOff>88900</xdr:colOff>
      <xdr:row>79</xdr:row>
      <xdr:rowOff>8890</xdr:rowOff>
    </xdr:to>
    <xdr:cxnSp macro="">
      <xdr:nvCxnSpPr>
        <xdr:cNvPr id="408" name="直線コネクタ 407"/>
        <xdr:cNvCxnSpPr/>
      </xdr:nvCxnSpPr>
      <xdr:spPr>
        <a:xfrm>
          <a:off x="10388600" y="1355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102870</xdr:rowOff>
    </xdr:from>
    <xdr:ext cx="534670" cy="259080"/>
    <xdr:sp macro="" textlink="">
      <xdr:nvSpPr>
        <xdr:cNvPr id="409" name="商工費最大値テキスト"/>
        <xdr:cNvSpPr txBox="1"/>
      </xdr:nvSpPr>
      <xdr:spPr>
        <a:xfrm>
          <a:off x="10528300" y="1176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156210</xdr:rowOff>
    </xdr:from>
    <xdr:to xmlns:xdr="http://schemas.openxmlformats.org/drawingml/2006/spreadsheetDrawing">
      <xdr:col>55</xdr:col>
      <xdr:colOff>88900</xdr:colOff>
      <xdr:row>69</xdr:row>
      <xdr:rowOff>156210</xdr:rowOff>
    </xdr:to>
    <xdr:cxnSp macro="">
      <xdr:nvCxnSpPr>
        <xdr:cNvPr id="410" name="直線コネクタ 409"/>
        <xdr:cNvCxnSpPr/>
      </xdr:nvCxnSpPr>
      <xdr:spPr>
        <a:xfrm>
          <a:off x="10388600" y="1198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137160</xdr:rowOff>
    </xdr:from>
    <xdr:to xmlns:xdr="http://schemas.openxmlformats.org/drawingml/2006/spreadsheetDrawing">
      <xdr:col>55</xdr:col>
      <xdr:colOff>0</xdr:colOff>
      <xdr:row>77</xdr:row>
      <xdr:rowOff>104775</xdr:rowOff>
    </xdr:to>
    <xdr:cxnSp macro="">
      <xdr:nvCxnSpPr>
        <xdr:cNvPr id="411" name="直線コネクタ 410"/>
        <xdr:cNvCxnSpPr/>
      </xdr:nvCxnSpPr>
      <xdr:spPr>
        <a:xfrm flipV="1">
          <a:off x="9639300" y="12995910"/>
          <a:ext cx="8382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130175</xdr:rowOff>
    </xdr:from>
    <xdr:ext cx="469900" cy="259080"/>
    <xdr:sp macro="" textlink="">
      <xdr:nvSpPr>
        <xdr:cNvPr id="412" name="商工費平均値テキスト"/>
        <xdr:cNvSpPr txBox="1"/>
      </xdr:nvSpPr>
      <xdr:spPr>
        <a:xfrm>
          <a:off x="10528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151765</xdr:rowOff>
    </xdr:from>
    <xdr:to xmlns:xdr="http://schemas.openxmlformats.org/drawingml/2006/spreadsheetDrawing">
      <xdr:col>55</xdr:col>
      <xdr:colOff>50800</xdr:colOff>
      <xdr:row>77</xdr:row>
      <xdr:rowOff>81915</xdr:rowOff>
    </xdr:to>
    <xdr:sp macro="" textlink="">
      <xdr:nvSpPr>
        <xdr:cNvPr id="413" name="フローチャート: 判断 412"/>
        <xdr:cNvSpPr/>
      </xdr:nvSpPr>
      <xdr:spPr>
        <a:xfrm>
          <a:off x="10426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107315</xdr:rowOff>
    </xdr:from>
    <xdr:to xmlns:xdr="http://schemas.openxmlformats.org/drawingml/2006/spreadsheetDrawing">
      <xdr:col>50</xdr:col>
      <xdr:colOff>114300</xdr:colOff>
      <xdr:row>77</xdr:row>
      <xdr:rowOff>104775</xdr:rowOff>
    </xdr:to>
    <xdr:cxnSp macro="">
      <xdr:nvCxnSpPr>
        <xdr:cNvPr id="414" name="直線コネクタ 413"/>
        <xdr:cNvCxnSpPr/>
      </xdr:nvCxnSpPr>
      <xdr:spPr>
        <a:xfrm>
          <a:off x="8750300" y="12966065"/>
          <a:ext cx="88900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xdr:rowOff>
    </xdr:from>
    <xdr:to xmlns:xdr="http://schemas.openxmlformats.org/drawingml/2006/spreadsheetDrawing">
      <xdr:col>50</xdr:col>
      <xdr:colOff>165100</xdr:colOff>
      <xdr:row>77</xdr:row>
      <xdr:rowOff>102235</xdr:rowOff>
    </xdr:to>
    <xdr:sp macro="" textlink="">
      <xdr:nvSpPr>
        <xdr:cNvPr id="415" name="フローチャート: 判断 414"/>
        <xdr:cNvSpPr/>
      </xdr:nvSpPr>
      <xdr:spPr>
        <a:xfrm>
          <a:off x="95885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118745</xdr:rowOff>
    </xdr:from>
    <xdr:ext cx="469265" cy="259080"/>
    <xdr:sp macro="" textlink="">
      <xdr:nvSpPr>
        <xdr:cNvPr id="416" name="テキスト ボックス 415"/>
        <xdr:cNvSpPr txBox="1"/>
      </xdr:nvSpPr>
      <xdr:spPr>
        <a:xfrm>
          <a:off x="9404350" y="12977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107315</xdr:rowOff>
    </xdr:from>
    <xdr:to xmlns:xdr="http://schemas.openxmlformats.org/drawingml/2006/spreadsheetDrawing">
      <xdr:col>45</xdr:col>
      <xdr:colOff>177800</xdr:colOff>
      <xdr:row>78</xdr:row>
      <xdr:rowOff>10160</xdr:rowOff>
    </xdr:to>
    <xdr:cxnSp macro="">
      <xdr:nvCxnSpPr>
        <xdr:cNvPr id="417" name="直線コネクタ 416"/>
        <xdr:cNvCxnSpPr/>
      </xdr:nvCxnSpPr>
      <xdr:spPr>
        <a:xfrm flipV="1">
          <a:off x="7861300" y="12966065"/>
          <a:ext cx="8890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82550</xdr:rowOff>
    </xdr:from>
    <xdr:to xmlns:xdr="http://schemas.openxmlformats.org/drawingml/2006/spreadsheetDrawing">
      <xdr:col>46</xdr:col>
      <xdr:colOff>38100</xdr:colOff>
      <xdr:row>77</xdr:row>
      <xdr:rowOff>12700</xdr:rowOff>
    </xdr:to>
    <xdr:sp macro="" textlink="">
      <xdr:nvSpPr>
        <xdr:cNvPr id="418" name="フローチャート: 判断 417"/>
        <xdr:cNvSpPr/>
      </xdr:nvSpPr>
      <xdr:spPr>
        <a:xfrm>
          <a:off x="86995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3810</xdr:rowOff>
    </xdr:from>
    <xdr:ext cx="534035" cy="259080"/>
    <xdr:sp macro="" textlink="">
      <xdr:nvSpPr>
        <xdr:cNvPr id="419" name="テキスト ボックス 418"/>
        <xdr:cNvSpPr txBox="1"/>
      </xdr:nvSpPr>
      <xdr:spPr>
        <a:xfrm>
          <a:off x="8482965" y="1320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10160</xdr:rowOff>
    </xdr:from>
    <xdr:to xmlns:xdr="http://schemas.openxmlformats.org/drawingml/2006/spreadsheetDrawing">
      <xdr:col>41</xdr:col>
      <xdr:colOff>50800</xdr:colOff>
      <xdr:row>78</xdr:row>
      <xdr:rowOff>11430</xdr:rowOff>
    </xdr:to>
    <xdr:cxnSp macro="">
      <xdr:nvCxnSpPr>
        <xdr:cNvPr id="420" name="直線コネクタ 419"/>
        <xdr:cNvCxnSpPr/>
      </xdr:nvCxnSpPr>
      <xdr:spPr>
        <a:xfrm flipV="1">
          <a:off x="6972300" y="13383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74930</xdr:rowOff>
    </xdr:from>
    <xdr:to xmlns:xdr="http://schemas.openxmlformats.org/drawingml/2006/spreadsheetDrawing">
      <xdr:col>41</xdr:col>
      <xdr:colOff>101600</xdr:colOff>
      <xdr:row>78</xdr:row>
      <xdr:rowOff>5080</xdr:rowOff>
    </xdr:to>
    <xdr:sp macro="" textlink="">
      <xdr:nvSpPr>
        <xdr:cNvPr id="421" name="フローチャート: 判断 420"/>
        <xdr:cNvSpPr/>
      </xdr:nvSpPr>
      <xdr:spPr>
        <a:xfrm>
          <a:off x="7810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21590</xdr:rowOff>
    </xdr:from>
    <xdr:ext cx="469265" cy="259080"/>
    <xdr:sp macro="" textlink="">
      <xdr:nvSpPr>
        <xdr:cNvPr id="422" name="テキスト ボックス 421"/>
        <xdr:cNvSpPr txBox="1"/>
      </xdr:nvSpPr>
      <xdr:spPr>
        <a:xfrm>
          <a:off x="7626350" y="1305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79375</xdr:rowOff>
    </xdr:from>
    <xdr:to xmlns:xdr="http://schemas.openxmlformats.org/drawingml/2006/spreadsheetDrawing">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26035</xdr:rowOff>
    </xdr:from>
    <xdr:ext cx="469265" cy="259080"/>
    <xdr:sp macro="" textlink="">
      <xdr:nvSpPr>
        <xdr:cNvPr id="424" name="テキスト ボックス 423"/>
        <xdr:cNvSpPr txBox="1"/>
      </xdr:nvSpPr>
      <xdr:spPr>
        <a:xfrm>
          <a:off x="6737350" y="13056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86360</xdr:rowOff>
    </xdr:from>
    <xdr:to xmlns:xdr="http://schemas.openxmlformats.org/drawingml/2006/spreadsheetDrawing">
      <xdr:col>55</xdr:col>
      <xdr:colOff>50800</xdr:colOff>
      <xdr:row>76</xdr:row>
      <xdr:rowOff>16510</xdr:rowOff>
    </xdr:to>
    <xdr:sp macro="" textlink="">
      <xdr:nvSpPr>
        <xdr:cNvPr id="430" name="楕円 429"/>
        <xdr:cNvSpPr/>
      </xdr:nvSpPr>
      <xdr:spPr>
        <a:xfrm>
          <a:off x="10426700" y="129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109220</xdr:rowOff>
    </xdr:from>
    <xdr:ext cx="534670" cy="258445"/>
    <xdr:sp macro="" textlink="">
      <xdr:nvSpPr>
        <xdr:cNvPr id="431" name="商工費該当値テキスト"/>
        <xdr:cNvSpPr txBox="1"/>
      </xdr:nvSpPr>
      <xdr:spPr>
        <a:xfrm>
          <a:off x="10528300" y="12796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53975</xdr:rowOff>
    </xdr:from>
    <xdr:to xmlns:xdr="http://schemas.openxmlformats.org/drawingml/2006/spreadsheetDrawing">
      <xdr:col>50</xdr:col>
      <xdr:colOff>165100</xdr:colOff>
      <xdr:row>77</xdr:row>
      <xdr:rowOff>155575</xdr:rowOff>
    </xdr:to>
    <xdr:sp macro="" textlink="">
      <xdr:nvSpPr>
        <xdr:cNvPr id="432" name="楕円 431"/>
        <xdr:cNvSpPr/>
      </xdr:nvSpPr>
      <xdr:spPr>
        <a:xfrm>
          <a:off x="9588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146685</xdr:rowOff>
    </xdr:from>
    <xdr:ext cx="469265" cy="258445"/>
    <xdr:sp macro="" textlink="">
      <xdr:nvSpPr>
        <xdr:cNvPr id="433" name="テキスト ボックス 432"/>
        <xdr:cNvSpPr txBox="1"/>
      </xdr:nvSpPr>
      <xdr:spPr>
        <a:xfrm>
          <a:off x="9404350" y="13348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56515</xdr:rowOff>
    </xdr:from>
    <xdr:to xmlns:xdr="http://schemas.openxmlformats.org/drawingml/2006/spreadsheetDrawing">
      <xdr:col>46</xdr:col>
      <xdr:colOff>38100</xdr:colOff>
      <xdr:row>75</xdr:row>
      <xdr:rowOff>158115</xdr:rowOff>
    </xdr:to>
    <xdr:sp macro="" textlink="">
      <xdr:nvSpPr>
        <xdr:cNvPr id="434" name="楕円 433"/>
        <xdr:cNvSpPr/>
      </xdr:nvSpPr>
      <xdr:spPr>
        <a:xfrm>
          <a:off x="8699500" y="129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3175</xdr:rowOff>
    </xdr:from>
    <xdr:ext cx="534035" cy="259080"/>
    <xdr:sp macro="" textlink="">
      <xdr:nvSpPr>
        <xdr:cNvPr id="435" name="テキスト ボックス 434"/>
        <xdr:cNvSpPr txBox="1"/>
      </xdr:nvSpPr>
      <xdr:spPr>
        <a:xfrm>
          <a:off x="8482965" y="12690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130810</xdr:rowOff>
    </xdr:from>
    <xdr:to xmlns:xdr="http://schemas.openxmlformats.org/drawingml/2006/spreadsheetDrawing">
      <xdr:col>41</xdr:col>
      <xdr:colOff>101600</xdr:colOff>
      <xdr:row>78</xdr:row>
      <xdr:rowOff>60960</xdr:rowOff>
    </xdr:to>
    <xdr:sp macro="" textlink="">
      <xdr:nvSpPr>
        <xdr:cNvPr id="436" name="楕円 435"/>
        <xdr:cNvSpPr/>
      </xdr:nvSpPr>
      <xdr:spPr>
        <a:xfrm>
          <a:off x="7810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52070</xdr:rowOff>
    </xdr:from>
    <xdr:ext cx="469265" cy="258445"/>
    <xdr:sp macro="" textlink="">
      <xdr:nvSpPr>
        <xdr:cNvPr id="437" name="テキスト ボックス 436"/>
        <xdr:cNvSpPr txBox="1"/>
      </xdr:nvSpPr>
      <xdr:spPr>
        <a:xfrm>
          <a:off x="7626350" y="13425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38" name="楕円 437"/>
        <xdr:cNvSpPr/>
      </xdr:nvSpPr>
      <xdr:spPr>
        <a:xfrm>
          <a:off x="6921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53340</xdr:rowOff>
    </xdr:from>
    <xdr:ext cx="469265" cy="258445"/>
    <xdr:sp macro="" textlink="">
      <xdr:nvSpPr>
        <xdr:cNvPr id="439" name="テキスト ボックス 438"/>
        <xdr:cNvSpPr txBox="1"/>
      </xdr:nvSpPr>
      <xdr:spPr>
        <a:xfrm>
          <a:off x="6737350" y="13426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51" name="テキスト ボックス 450"/>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53" name="テキスト ボックス 452"/>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7" name="テキスト ボックス 456"/>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9" name="テキスト ボックス 458"/>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61" name="テキスト ボックス 460"/>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3" name="テキスト ボックス 46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50165</xdr:rowOff>
    </xdr:from>
    <xdr:to xmlns:xdr="http://schemas.openxmlformats.org/drawingml/2006/spreadsheetDrawing">
      <xdr:col>54</xdr:col>
      <xdr:colOff>189865</xdr:colOff>
      <xdr:row>98</xdr:row>
      <xdr:rowOff>92075</xdr:rowOff>
    </xdr:to>
    <xdr:cxnSp macro="">
      <xdr:nvCxnSpPr>
        <xdr:cNvPr id="465" name="直線コネクタ 464"/>
        <xdr:cNvCxnSpPr/>
      </xdr:nvCxnSpPr>
      <xdr:spPr>
        <a:xfrm flipV="1">
          <a:off x="10475595" y="1565211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96520</xdr:rowOff>
    </xdr:from>
    <xdr:ext cx="534670" cy="259080"/>
    <xdr:sp macro="" textlink="">
      <xdr:nvSpPr>
        <xdr:cNvPr id="466" name="土木費最小値テキスト"/>
        <xdr:cNvSpPr txBox="1"/>
      </xdr:nvSpPr>
      <xdr:spPr>
        <a:xfrm>
          <a:off x="10528300" y="1689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92075</xdr:rowOff>
    </xdr:from>
    <xdr:to xmlns:xdr="http://schemas.openxmlformats.org/drawingml/2006/spreadsheetDrawing">
      <xdr:col>55</xdr:col>
      <xdr:colOff>88900</xdr:colOff>
      <xdr:row>98</xdr:row>
      <xdr:rowOff>92075</xdr:rowOff>
    </xdr:to>
    <xdr:cxnSp macro="">
      <xdr:nvCxnSpPr>
        <xdr:cNvPr id="467" name="直線コネクタ 466"/>
        <xdr:cNvCxnSpPr/>
      </xdr:nvCxnSpPr>
      <xdr:spPr>
        <a:xfrm>
          <a:off x="10388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168275</xdr:rowOff>
    </xdr:from>
    <xdr:ext cx="598805" cy="258445"/>
    <xdr:sp macro="" textlink="">
      <xdr:nvSpPr>
        <xdr:cNvPr id="468" name="土木費最大値テキスト"/>
        <xdr:cNvSpPr txBox="1"/>
      </xdr:nvSpPr>
      <xdr:spPr>
        <a:xfrm>
          <a:off x="10528300" y="15427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130,489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50165</xdr:rowOff>
    </xdr:from>
    <xdr:to xmlns:xdr="http://schemas.openxmlformats.org/drawingml/2006/spreadsheetDrawing">
      <xdr:col>55</xdr:col>
      <xdr:colOff>88900</xdr:colOff>
      <xdr:row>91</xdr:row>
      <xdr:rowOff>50165</xdr:rowOff>
    </xdr:to>
    <xdr:cxnSp macro="">
      <xdr:nvCxnSpPr>
        <xdr:cNvPr id="469" name="直線コネクタ 468"/>
        <xdr:cNvCxnSpPr/>
      </xdr:nvCxnSpPr>
      <xdr:spPr>
        <a:xfrm>
          <a:off x="10388600" y="1565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109220</xdr:rowOff>
    </xdr:from>
    <xdr:to xmlns:xdr="http://schemas.openxmlformats.org/drawingml/2006/spreadsheetDrawing">
      <xdr:col>55</xdr:col>
      <xdr:colOff>0</xdr:colOff>
      <xdr:row>97</xdr:row>
      <xdr:rowOff>127000</xdr:rowOff>
    </xdr:to>
    <xdr:cxnSp macro="">
      <xdr:nvCxnSpPr>
        <xdr:cNvPr id="470" name="直線コネクタ 469"/>
        <xdr:cNvCxnSpPr/>
      </xdr:nvCxnSpPr>
      <xdr:spPr>
        <a:xfrm flipV="1">
          <a:off x="9639300" y="167398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123190</xdr:rowOff>
    </xdr:from>
    <xdr:ext cx="534670" cy="258445"/>
    <xdr:sp macro="" textlink="">
      <xdr:nvSpPr>
        <xdr:cNvPr id="471" name="土木費平均値テキスト"/>
        <xdr:cNvSpPr txBox="1"/>
      </xdr:nvSpPr>
      <xdr:spPr>
        <a:xfrm>
          <a:off x="10528300" y="16410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100330</xdr:rowOff>
    </xdr:from>
    <xdr:to xmlns:xdr="http://schemas.openxmlformats.org/drawingml/2006/spreadsheetDrawing">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127000</xdr:rowOff>
    </xdr:from>
    <xdr:to xmlns:xdr="http://schemas.openxmlformats.org/drawingml/2006/spreadsheetDrawing">
      <xdr:col>50</xdr:col>
      <xdr:colOff>114300</xdr:colOff>
      <xdr:row>97</xdr:row>
      <xdr:rowOff>165100</xdr:rowOff>
    </xdr:to>
    <xdr:cxnSp macro="">
      <xdr:nvCxnSpPr>
        <xdr:cNvPr id="473" name="直線コネクタ 472"/>
        <xdr:cNvCxnSpPr/>
      </xdr:nvCxnSpPr>
      <xdr:spPr>
        <a:xfrm flipV="1">
          <a:off x="8750300" y="16757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121285</xdr:rowOff>
    </xdr:from>
    <xdr:to xmlns:xdr="http://schemas.openxmlformats.org/drawingml/2006/spreadsheetDrawing">
      <xdr:col>50</xdr:col>
      <xdr:colOff>165100</xdr:colOff>
      <xdr:row>97</xdr:row>
      <xdr:rowOff>52070</xdr:rowOff>
    </xdr:to>
    <xdr:sp macro="" textlink="">
      <xdr:nvSpPr>
        <xdr:cNvPr id="474" name="フローチャート: 判断 473"/>
        <xdr:cNvSpPr/>
      </xdr:nvSpPr>
      <xdr:spPr>
        <a:xfrm>
          <a:off x="958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67945</xdr:rowOff>
    </xdr:from>
    <xdr:ext cx="534035" cy="258445"/>
    <xdr:sp macro="" textlink="">
      <xdr:nvSpPr>
        <xdr:cNvPr id="475" name="テキスト ボックス 474"/>
        <xdr:cNvSpPr txBox="1"/>
      </xdr:nvSpPr>
      <xdr:spPr>
        <a:xfrm>
          <a:off x="9371965" y="16355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100330</xdr:rowOff>
    </xdr:from>
    <xdr:to xmlns:xdr="http://schemas.openxmlformats.org/drawingml/2006/spreadsheetDrawing">
      <xdr:col>45</xdr:col>
      <xdr:colOff>177800</xdr:colOff>
      <xdr:row>97</xdr:row>
      <xdr:rowOff>165100</xdr:rowOff>
    </xdr:to>
    <xdr:cxnSp macro="">
      <xdr:nvCxnSpPr>
        <xdr:cNvPr id="476" name="直線コネクタ 475"/>
        <xdr:cNvCxnSpPr/>
      </xdr:nvCxnSpPr>
      <xdr:spPr>
        <a:xfrm>
          <a:off x="7861300" y="167309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127635</xdr:rowOff>
    </xdr:from>
    <xdr:to xmlns:xdr="http://schemas.openxmlformats.org/drawingml/2006/spreadsheetDrawing">
      <xdr:col>46</xdr:col>
      <xdr:colOff>38100</xdr:colOff>
      <xdr:row>97</xdr:row>
      <xdr:rowOff>57785</xdr:rowOff>
    </xdr:to>
    <xdr:sp macro="" textlink="">
      <xdr:nvSpPr>
        <xdr:cNvPr id="477" name="フローチャート: 判断 476"/>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74930</xdr:rowOff>
    </xdr:from>
    <xdr:ext cx="534035" cy="258445"/>
    <xdr:sp macro="" textlink="">
      <xdr:nvSpPr>
        <xdr:cNvPr id="478" name="テキスト ボックス 477"/>
        <xdr:cNvSpPr txBox="1"/>
      </xdr:nvSpPr>
      <xdr:spPr>
        <a:xfrm>
          <a:off x="8482965" y="16362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86995</xdr:rowOff>
    </xdr:from>
    <xdr:to xmlns:xdr="http://schemas.openxmlformats.org/drawingml/2006/spreadsheetDrawing">
      <xdr:col>41</xdr:col>
      <xdr:colOff>50800</xdr:colOff>
      <xdr:row>97</xdr:row>
      <xdr:rowOff>100330</xdr:rowOff>
    </xdr:to>
    <xdr:cxnSp macro="">
      <xdr:nvCxnSpPr>
        <xdr:cNvPr id="479" name="直線コネクタ 478"/>
        <xdr:cNvCxnSpPr/>
      </xdr:nvCxnSpPr>
      <xdr:spPr>
        <a:xfrm>
          <a:off x="6972300" y="16717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137795</xdr:rowOff>
    </xdr:from>
    <xdr:to xmlns:xdr="http://schemas.openxmlformats.org/drawingml/2006/spreadsheetDrawing">
      <xdr:col>41</xdr:col>
      <xdr:colOff>101600</xdr:colOff>
      <xdr:row>97</xdr:row>
      <xdr:rowOff>67945</xdr:rowOff>
    </xdr:to>
    <xdr:sp macro="" textlink="">
      <xdr:nvSpPr>
        <xdr:cNvPr id="480" name="フローチャート: 判断 479"/>
        <xdr:cNvSpPr/>
      </xdr:nvSpPr>
      <xdr:spPr>
        <a:xfrm>
          <a:off x="781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84455</xdr:rowOff>
    </xdr:from>
    <xdr:ext cx="534035" cy="259080"/>
    <xdr:sp macro="" textlink="">
      <xdr:nvSpPr>
        <xdr:cNvPr id="481" name="テキスト ボックス 480"/>
        <xdr:cNvSpPr txBox="1"/>
      </xdr:nvSpPr>
      <xdr:spPr>
        <a:xfrm>
          <a:off x="7593965" y="16372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129540</xdr:rowOff>
    </xdr:from>
    <xdr:to xmlns:xdr="http://schemas.openxmlformats.org/drawingml/2006/spreadsheetDrawing">
      <xdr:col>36</xdr:col>
      <xdr:colOff>165100</xdr:colOff>
      <xdr:row>97</xdr:row>
      <xdr:rowOff>59690</xdr:rowOff>
    </xdr:to>
    <xdr:sp macro="" textlink="">
      <xdr:nvSpPr>
        <xdr:cNvPr id="482" name="フローチャート: 判断 481"/>
        <xdr:cNvSpPr/>
      </xdr:nvSpPr>
      <xdr:spPr>
        <a:xfrm>
          <a:off x="6921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76200</xdr:rowOff>
    </xdr:from>
    <xdr:ext cx="534035" cy="258445"/>
    <xdr:sp macro="" textlink="">
      <xdr:nvSpPr>
        <xdr:cNvPr id="483" name="テキスト ボックス 482"/>
        <xdr:cNvSpPr txBox="1"/>
      </xdr:nvSpPr>
      <xdr:spPr>
        <a:xfrm>
          <a:off x="6704965" y="16363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57785</xdr:rowOff>
    </xdr:from>
    <xdr:to xmlns:xdr="http://schemas.openxmlformats.org/drawingml/2006/spreadsheetDrawing">
      <xdr:col>55</xdr:col>
      <xdr:colOff>50800</xdr:colOff>
      <xdr:row>97</xdr:row>
      <xdr:rowOff>159385</xdr:rowOff>
    </xdr:to>
    <xdr:sp macro="" textlink="">
      <xdr:nvSpPr>
        <xdr:cNvPr id="489" name="楕円 488"/>
        <xdr:cNvSpPr/>
      </xdr:nvSpPr>
      <xdr:spPr>
        <a:xfrm>
          <a:off x="104267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36195</xdr:rowOff>
    </xdr:from>
    <xdr:ext cx="534670" cy="259080"/>
    <xdr:sp macro="" textlink="">
      <xdr:nvSpPr>
        <xdr:cNvPr id="490" name="土木費該当値テキスト"/>
        <xdr:cNvSpPr txBox="1"/>
      </xdr:nvSpPr>
      <xdr:spPr>
        <a:xfrm>
          <a:off x="10528300" y="1666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76200</xdr:rowOff>
    </xdr:from>
    <xdr:to xmlns:xdr="http://schemas.openxmlformats.org/drawingml/2006/spreadsheetDrawing">
      <xdr:col>50</xdr:col>
      <xdr:colOff>165100</xdr:colOff>
      <xdr:row>98</xdr:row>
      <xdr:rowOff>6350</xdr:rowOff>
    </xdr:to>
    <xdr:sp macro="" textlink="">
      <xdr:nvSpPr>
        <xdr:cNvPr id="491" name="楕円 490"/>
        <xdr:cNvSpPr/>
      </xdr:nvSpPr>
      <xdr:spPr>
        <a:xfrm>
          <a:off x="9588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168910</xdr:rowOff>
    </xdr:from>
    <xdr:ext cx="534035" cy="258445"/>
    <xdr:sp macro="" textlink="">
      <xdr:nvSpPr>
        <xdr:cNvPr id="492" name="テキスト ボックス 491"/>
        <xdr:cNvSpPr txBox="1"/>
      </xdr:nvSpPr>
      <xdr:spPr>
        <a:xfrm>
          <a:off x="9371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114300</xdr:rowOff>
    </xdr:from>
    <xdr:to xmlns:xdr="http://schemas.openxmlformats.org/drawingml/2006/spreadsheetDrawing">
      <xdr:col>46</xdr:col>
      <xdr:colOff>38100</xdr:colOff>
      <xdr:row>98</xdr:row>
      <xdr:rowOff>44450</xdr:rowOff>
    </xdr:to>
    <xdr:sp macro="" textlink="">
      <xdr:nvSpPr>
        <xdr:cNvPr id="493" name="楕円 492"/>
        <xdr:cNvSpPr/>
      </xdr:nvSpPr>
      <xdr:spPr>
        <a:xfrm>
          <a:off x="8699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35560</xdr:rowOff>
    </xdr:from>
    <xdr:ext cx="534035" cy="259080"/>
    <xdr:sp macro="" textlink="">
      <xdr:nvSpPr>
        <xdr:cNvPr id="494" name="テキスト ボックス 493"/>
        <xdr:cNvSpPr txBox="1"/>
      </xdr:nvSpPr>
      <xdr:spPr>
        <a:xfrm>
          <a:off x="8482965" y="1683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49530</xdr:rowOff>
    </xdr:from>
    <xdr:to xmlns:xdr="http://schemas.openxmlformats.org/drawingml/2006/spreadsheetDrawing">
      <xdr:col>41</xdr:col>
      <xdr:colOff>101600</xdr:colOff>
      <xdr:row>97</xdr:row>
      <xdr:rowOff>151130</xdr:rowOff>
    </xdr:to>
    <xdr:sp macro="" textlink="">
      <xdr:nvSpPr>
        <xdr:cNvPr id="495" name="楕円 494"/>
        <xdr:cNvSpPr/>
      </xdr:nvSpPr>
      <xdr:spPr>
        <a:xfrm>
          <a:off x="7810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142240</xdr:rowOff>
    </xdr:from>
    <xdr:ext cx="534035" cy="259080"/>
    <xdr:sp macro="" textlink="">
      <xdr:nvSpPr>
        <xdr:cNvPr id="496" name="テキスト ボックス 495"/>
        <xdr:cNvSpPr txBox="1"/>
      </xdr:nvSpPr>
      <xdr:spPr>
        <a:xfrm>
          <a:off x="7593965" y="16772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36195</xdr:rowOff>
    </xdr:from>
    <xdr:to xmlns:xdr="http://schemas.openxmlformats.org/drawingml/2006/spreadsheetDrawing">
      <xdr:col>36</xdr:col>
      <xdr:colOff>165100</xdr:colOff>
      <xdr:row>97</xdr:row>
      <xdr:rowOff>137795</xdr:rowOff>
    </xdr:to>
    <xdr:sp macro="" textlink="">
      <xdr:nvSpPr>
        <xdr:cNvPr id="497" name="楕円 496"/>
        <xdr:cNvSpPr/>
      </xdr:nvSpPr>
      <xdr:spPr>
        <a:xfrm>
          <a:off x="6921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128905</xdr:rowOff>
    </xdr:from>
    <xdr:ext cx="534035" cy="259080"/>
    <xdr:sp macro="" textlink="">
      <xdr:nvSpPr>
        <xdr:cNvPr id="498" name="テキスト ボックス 497"/>
        <xdr:cNvSpPr txBox="1"/>
      </xdr:nvSpPr>
      <xdr:spPr>
        <a:xfrm>
          <a:off x="6704965" y="16759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7" name="テキスト ボックス 50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9" name="テキスト ボックス 508"/>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0" name="直線コネクタ 50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1" name="テキスト ボックス 51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2" name="直線コネクタ 51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3" name="テキスト ボックス 51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4" name="直線コネクタ 51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5" name="テキスト ボックス 514"/>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6" name="直線コネクタ 51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7" name="テキスト ボックス 51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8" name="直線コネクタ 51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9" name="テキスト ボックス 51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0" name="直線コネクタ 51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21" name="テキスト ボックス 52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49530</xdr:rowOff>
    </xdr:from>
    <xdr:to xmlns:xdr="http://schemas.openxmlformats.org/drawingml/2006/spreadsheetDrawing">
      <xdr:col>85</xdr:col>
      <xdr:colOff>126365</xdr:colOff>
      <xdr:row>39</xdr:row>
      <xdr:rowOff>37465</xdr:rowOff>
    </xdr:to>
    <xdr:cxnSp macro="">
      <xdr:nvCxnSpPr>
        <xdr:cNvPr id="523" name="直線コネクタ 522"/>
        <xdr:cNvCxnSpPr/>
      </xdr:nvCxnSpPr>
      <xdr:spPr>
        <a:xfrm flipV="1">
          <a:off x="16317595" y="536448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41275</xdr:rowOff>
    </xdr:from>
    <xdr:ext cx="534670" cy="258445"/>
    <xdr:sp macro="" textlink="">
      <xdr:nvSpPr>
        <xdr:cNvPr id="524" name="消防費最小値テキスト"/>
        <xdr:cNvSpPr txBox="1"/>
      </xdr:nvSpPr>
      <xdr:spPr>
        <a:xfrm>
          <a:off x="16370300" y="6727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37465</xdr:rowOff>
    </xdr:from>
    <xdr:to xmlns:xdr="http://schemas.openxmlformats.org/drawingml/2006/spreadsheetDrawing">
      <xdr:col>86</xdr:col>
      <xdr:colOff>25400</xdr:colOff>
      <xdr:row>39</xdr:row>
      <xdr:rowOff>37465</xdr:rowOff>
    </xdr:to>
    <xdr:cxnSp macro="">
      <xdr:nvCxnSpPr>
        <xdr:cNvPr id="525" name="直線コネクタ 524"/>
        <xdr:cNvCxnSpPr/>
      </xdr:nvCxnSpPr>
      <xdr:spPr>
        <a:xfrm>
          <a:off x="16230600" y="672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167640</xdr:rowOff>
    </xdr:from>
    <xdr:ext cx="534670" cy="258445"/>
    <xdr:sp macro="" textlink="">
      <xdr:nvSpPr>
        <xdr:cNvPr id="526" name="消防費最大値テキスト"/>
        <xdr:cNvSpPr txBox="1"/>
      </xdr:nvSpPr>
      <xdr:spPr>
        <a:xfrm>
          <a:off x="16370300" y="513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49530</xdr:rowOff>
    </xdr:from>
    <xdr:to xmlns:xdr="http://schemas.openxmlformats.org/drawingml/2006/spreadsheetDrawing">
      <xdr:col>86</xdr:col>
      <xdr:colOff>25400</xdr:colOff>
      <xdr:row>31</xdr:row>
      <xdr:rowOff>49530</xdr:rowOff>
    </xdr:to>
    <xdr:cxnSp macro="">
      <xdr:nvCxnSpPr>
        <xdr:cNvPr id="527" name="直線コネクタ 526"/>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133350</xdr:rowOff>
    </xdr:from>
    <xdr:to xmlns:xdr="http://schemas.openxmlformats.org/drawingml/2006/spreadsheetDrawing">
      <xdr:col>85</xdr:col>
      <xdr:colOff>127000</xdr:colOff>
      <xdr:row>38</xdr:row>
      <xdr:rowOff>53340</xdr:rowOff>
    </xdr:to>
    <xdr:cxnSp macro="">
      <xdr:nvCxnSpPr>
        <xdr:cNvPr id="528" name="直線コネクタ 527"/>
        <xdr:cNvCxnSpPr/>
      </xdr:nvCxnSpPr>
      <xdr:spPr>
        <a:xfrm flipV="1">
          <a:off x="15481300" y="64770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64135</xdr:rowOff>
    </xdr:from>
    <xdr:ext cx="534670" cy="258445"/>
    <xdr:sp macro="" textlink="">
      <xdr:nvSpPr>
        <xdr:cNvPr id="529" name="消防費平均値テキスト"/>
        <xdr:cNvSpPr txBox="1"/>
      </xdr:nvSpPr>
      <xdr:spPr>
        <a:xfrm>
          <a:off x="16370300" y="64077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86360</xdr:rowOff>
    </xdr:from>
    <xdr:to xmlns:xdr="http://schemas.openxmlformats.org/drawingml/2006/spreadsheetDrawing">
      <xdr:col>85</xdr:col>
      <xdr:colOff>177800</xdr:colOff>
      <xdr:row>38</xdr:row>
      <xdr:rowOff>15875</xdr:rowOff>
    </xdr:to>
    <xdr:sp macro="" textlink="">
      <xdr:nvSpPr>
        <xdr:cNvPr id="530" name="フローチャート: 判断 529"/>
        <xdr:cNvSpPr/>
      </xdr:nvSpPr>
      <xdr:spPr>
        <a:xfrm>
          <a:off x="16268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53340</xdr:rowOff>
    </xdr:from>
    <xdr:to xmlns:xdr="http://schemas.openxmlformats.org/drawingml/2006/spreadsheetDrawing">
      <xdr:col>81</xdr:col>
      <xdr:colOff>50800</xdr:colOff>
      <xdr:row>38</xdr:row>
      <xdr:rowOff>78740</xdr:rowOff>
    </xdr:to>
    <xdr:cxnSp macro="">
      <xdr:nvCxnSpPr>
        <xdr:cNvPr id="531" name="直線コネクタ 530"/>
        <xdr:cNvCxnSpPr/>
      </xdr:nvCxnSpPr>
      <xdr:spPr>
        <a:xfrm flipV="1">
          <a:off x="14592300" y="65684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69215</xdr:rowOff>
    </xdr:from>
    <xdr:to xmlns:xdr="http://schemas.openxmlformats.org/drawingml/2006/spreadsheetDrawing">
      <xdr:col>81</xdr:col>
      <xdr:colOff>101600</xdr:colOff>
      <xdr:row>37</xdr:row>
      <xdr:rowOff>170815</xdr:rowOff>
    </xdr:to>
    <xdr:sp macro="" textlink="">
      <xdr:nvSpPr>
        <xdr:cNvPr id="532" name="フローチャート: 判断 531"/>
        <xdr:cNvSpPr/>
      </xdr:nvSpPr>
      <xdr:spPr>
        <a:xfrm>
          <a:off x="15430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15875</xdr:rowOff>
    </xdr:from>
    <xdr:ext cx="534035" cy="259080"/>
    <xdr:sp macro="" textlink="">
      <xdr:nvSpPr>
        <xdr:cNvPr id="533" name="テキスト ボックス 532"/>
        <xdr:cNvSpPr txBox="1"/>
      </xdr:nvSpPr>
      <xdr:spPr>
        <a:xfrm>
          <a:off x="15213965" y="6188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62230</xdr:rowOff>
    </xdr:from>
    <xdr:to xmlns:xdr="http://schemas.openxmlformats.org/drawingml/2006/spreadsheetDrawing">
      <xdr:col>76</xdr:col>
      <xdr:colOff>114300</xdr:colOff>
      <xdr:row>38</xdr:row>
      <xdr:rowOff>78740</xdr:rowOff>
    </xdr:to>
    <xdr:cxnSp macro="">
      <xdr:nvCxnSpPr>
        <xdr:cNvPr id="534" name="直線コネクタ 533"/>
        <xdr:cNvCxnSpPr/>
      </xdr:nvCxnSpPr>
      <xdr:spPr>
        <a:xfrm>
          <a:off x="13703300" y="65773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36830</xdr:rowOff>
    </xdr:from>
    <xdr:to xmlns:xdr="http://schemas.openxmlformats.org/drawingml/2006/spreadsheetDrawing">
      <xdr:col>76</xdr:col>
      <xdr:colOff>165100</xdr:colOff>
      <xdr:row>37</xdr:row>
      <xdr:rowOff>138430</xdr:rowOff>
    </xdr:to>
    <xdr:sp macro="" textlink="">
      <xdr:nvSpPr>
        <xdr:cNvPr id="535" name="フローチャート: 判断 534"/>
        <xdr:cNvSpPr/>
      </xdr:nvSpPr>
      <xdr:spPr>
        <a:xfrm>
          <a:off x="1454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154940</xdr:rowOff>
    </xdr:from>
    <xdr:ext cx="534035" cy="258445"/>
    <xdr:sp macro="" textlink="">
      <xdr:nvSpPr>
        <xdr:cNvPr id="536" name="テキスト ボックス 535"/>
        <xdr:cNvSpPr txBox="1"/>
      </xdr:nvSpPr>
      <xdr:spPr>
        <a:xfrm>
          <a:off x="14324965" y="6155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62230</xdr:rowOff>
    </xdr:from>
    <xdr:to xmlns:xdr="http://schemas.openxmlformats.org/drawingml/2006/spreadsheetDrawing">
      <xdr:col>71</xdr:col>
      <xdr:colOff>177800</xdr:colOff>
      <xdr:row>38</xdr:row>
      <xdr:rowOff>104140</xdr:rowOff>
    </xdr:to>
    <xdr:cxnSp macro="">
      <xdr:nvCxnSpPr>
        <xdr:cNvPr id="537" name="直線コネクタ 536"/>
        <xdr:cNvCxnSpPr/>
      </xdr:nvCxnSpPr>
      <xdr:spPr>
        <a:xfrm flipV="1">
          <a:off x="12814300" y="65773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54610</xdr:rowOff>
    </xdr:from>
    <xdr:to xmlns:xdr="http://schemas.openxmlformats.org/drawingml/2006/spreadsheetDrawing">
      <xdr:col>72</xdr:col>
      <xdr:colOff>38100</xdr:colOff>
      <xdr:row>37</xdr:row>
      <xdr:rowOff>156210</xdr:rowOff>
    </xdr:to>
    <xdr:sp macro="" textlink="">
      <xdr:nvSpPr>
        <xdr:cNvPr id="538" name="フローチャート: 判断 537"/>
        <xdr:cNvSpPr/>
      </xdr:nvSpPr>
      <xdr:spPr>
        <a:xfrm>
          <a:off x="1365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1270</xdr:rowOff>
    </xdr:from>
    <xdr:ext cx="534035" cy="259080"/>
    <xdr:sp macro="" textlink="">
      <xdr:nvSpPr>
        <xdr:cNvPr id="539" name="テキスト ボックス 538"/>
        <xdr:cNvSpPr txBox="1"/>
      </xdr:nvSpPr>
      <xdr:spPr>
        <a:xfrm>
          <a:off x="13435965" y="6173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77470</xdr:rowOff>
    </xdr:from>
    <xdr:to xmlns:xdr="http://schemas.openxmlformats.org/drawingml/2006/spreadsheetDrawing">
      <xdr:col>67</xdr:col>
      <xdr:colOff>101600</xdr:colOff>
      <xdr:row>38</xdr:row>
      <xdr:rowOff>7620</xdr:rowOff>
    </xdr:to>
    <xdr:sp macro="" textlink="">
      <xdr:nvSpPr>
        <xdr:cNvPr id="540" name="フローチャート: 判断 539"/>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24130</xdr:rowOff>
    </xdr:from>
    <xdr:ext cx="534035" cy="259080"/>
    <xdr:sp macro="" textlink="">
      <xdr:nvSpPr>
        <xdr:cNvPr id="541" name="テキスト ボックス 540"/>
        <xdr:cNvSpPr txBox="1"/>
      </xdr:nvSpPr>
      <xdr:spPr>
        <a:xfrm>
          <a:off x="12546965" y="619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2" name="テキスト ボックス 54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3" name="テキスト ボックス 54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4" name="テキスト ボックス 54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5" name="テキスト ボックス 54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6" name="テキスト ボックス 54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82550</xdr:rowOff>
    </xdr:from>
    <xdr:to xmlns:xdr="http://schemas.openxmlformats.org/drawingml/2006/spreadsheetDrawing">
      <xdr:col>85</xdr:col>
      <xdr:colOff>177800</xdr:colOff>
      <xdr:row>38</xdr:row>
      <xdr:rowOff>12700</xdr:rowOff>
    </xdr:to>
    <xdr:sp macro="" textlink="">
      <xdr:nvSpPr>
        <xdr:cNvPr id="547" name="楕円 546"/>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105410</xdr:rowOff>
    </xdr:from>
    <xdr:ext cx="534670" cy="259080"/>
    <xdr:sp macro="" textlink="">
      <xdr:nvSpPr>
        <xdr:cNvPr id="548" name="消防費該当値テキスト"/>
        <xdr:cNvSpPr txBox="1"/>
      </xdr:nvSpPr>
      <xdr:spPr>
        <a:xfrm>
          <a:off x="16370300" y="627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2540</xdr:rowOff>
    </xdr:from>
    <xdr:to xmlns:xdr="http://schemas.openxmlformats.org/drawingml/2006/spreadsheetDrawing">
      <xdr:col>81</xdr:col>
      <xdr:colOff>101600</xdr:colOff>
      <xdr:row>38</xdr:row>
      <xdr:rowOff>104140</xdr:rowOff>
    </xdr:to>
    <xdr:sp macro="" textlink="">
      <xdr:nvSpPr>
        <xdr:cNvPr id="549" name="楕円 548"/>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95250</xdr:rowOff>
    </xdr:from>
    <xdr:ext cx="534035" cy="259080"/>
    <xdr:sp macro="" textlink="">
      <xdr:nvSpPr>
        <xdr:cNvPr id="550" name="テキスト ボックス 549"/>
        <xdr:cNvSpPr txBox="1"/>
      </xdr:nvSpPr>
      <xdr:spPr>
        <a:xfrm>
          <a:off x="15213965" y="6610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27940</xdr:rowOff>
    </xdr:from>
    <xdr:to xmlns:xdr="http://schemas.openxmlformats.org/drawingml/2006/spreadsheetDrawing">
      <xdr:col>76</xdr:col>
      <xdr:colOff>165100</xdr:colOff>
      <xdr:row>38</xdr:row>
      <xdr:rowOff>129540</xdr:rowOff>
    </xdr:to>
    <xdr:sp macro="" textlink="">
      <xdr:nvSpPr>
        <xdr:cNvPr id="551" name="楕円 550"/>
        <xdr:cNvSpPr/>
      </xdr:nvSpPr>
      <xdr:spPr>
        <a:xfrm>
          <a:off x="14541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120650</xdr:rowOff>
    </xdr:from>
    <xdr:ext cx="534035" cy="258445"/>
    <xdr:sp macro="" textlink="">
      <xdr:nvSpPr>
        <xdr:cNvPr id="552" name="テキスト ボックス 551"/>
        <xdr:cNvSpPr txBox="1"/>
      </xdr:nvSpPr>
      <xdr:spPr>
        <a:xfrm>
          <a:off x="14324965" y="6635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11430</xdr:rowOff>
    </xdr:from>
    <xdr:to xmlns:xdr="http://schemas.openxmlformats.org/drawingml/2006/spreadsheetDrawing">
      <xdr:col>72</xdr:col>
      <xdr:colOff>38100</xdr:colOff>
      <xdr:row>38</xdr:row>
      <xdr:rowOff>113030</xdr:rowOff>
    </xdr:to>
    <xdr:sp macro="" textlink="">
      <xdr:nvSpPr>
        <xdr:cNvPr id="553" name="楕円 552"/>
        <xdr:cNvSpPr/>
      </xdr:nvSpPr>
      <xdr:spPr>
        <a:xfrm>
          <a:off x="13652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104140</xdr:rowOff>
    </xdr:from>
    <xdr:ext cx="534035" cy="259080"/>
    <xdr:sp macro="" textlink="">
      <xdr:nvSpPr>
        <xdr:cNvPr id="554" name="テキスト ボックス 553"/>
        <xdr:cNvSpPr txBox="1"/>
      </xdr:nvSpPr>
      <xdr:spPr>
        <a:xfrm>
          <a:off x="13435965" y="661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53340</xdr:rowOff>
    </xdr:from>
    <xdr:to xmlns:xdr="http://schemas.openxmlformats.org/drawingml/2006/spreadsheetDrawing">
      <xdr:col>67</xdr:col>
      <xdr:colOff>101600</xdr:colOff>
      <xdr:row>38</xdr:row>
      <xdr:rowOff>154940</xdr:rowOff>
    </xdr:to>
    <xdr:sp macro="" textlink="">
      <xdr:nvSpPr>
        <xdr:cNvPr id="555" name="楕円 554"/>
        <xdr:cNvSpPr/>
      </xdr:nvSpPr>
      <xdr:spPr>
        <a:xfrm>
          <a:off x="12763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146050</xdr:rowOff>
    </xdr:from>
    <xdr:ext cx="534035" cy="258445"/>
    <xdr:sp macro="" textlink="">
      <xdr:nvSpPr>
        <xdr:cNvPr id="556" name="テキスト ボックス 555"/>
        <xdr:cNvSpPr txBox="1"/>
      </xdr:nvSpPr>
      <xdr:spPr>
        <a:xfrm>
          <a:off x="12546965" y="6661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5" name="テキスト ボックス 56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6" name="直線コネクタ 56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7" name="テキスト ボックス 566"/>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8" name="直線コネクタ 56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9" name="テキスト ボックス 56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70" name="直線コネクタ 56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71" name="テキスト ボックス 570"/>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2" name="直線コネクタ 57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3" name="テキスト ボックス 57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4" name="直線コネクタ 57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8445"/>
    <xdr:sp macro="" textlink="">
      <xdr:nvSpPr>
        <xdr:cNvPr id="575" name="テキスト ボックス 574"/>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6" name="直線コネクタ 57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7" name="テキスト ボックス 576"/>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8" name="直線コネクタ 57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9" name="テキスト ボックス 578"/>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0" name="直線コネクタ 57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1" name="テキスト ボックス 580"/>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137795</xdr:rowOff>
    </xdr:from>
    <xdr:to xmlns:xdr="http://schemas.openxmlformats.org/drawingml/2006/spreadsheetDrawing">
      <xdr:col>85</xdr:col>
      <xdr:colOff>126365</xdr:colOff>
      <xdr:row>59</xdr:row>
      <xdr:rowOff>9525</xdr:rowOff>
    </xdr:to>
    <xdr:cxnSp macro="">
      <xdr:nvCxnSpPr>
        <xdr:cNvPr id="583" name="直線コネクタ 582"/>
        <xdr:cNvCxnSpPr/>
      </xdr:nvCxnSpPr>
      <xdr:spPr>
        <a:xfrm flipV="1">
          <a:off x="16317595" y="871029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13335</xdr:rowOff>
    </xdr:from>
    <xdr:ext cx="534670" cy="259080"/>
    <xdr:sp macro="" textlink="">
      <xdr:nvSpPr>
        <xdr:cNvPr id="584" name="教育費最小値テキスト"/>
        <xdr:cNvSpPr txBox="1"/>
      </xdr:nvSpPr>
      <xdr:spPr>
        <a:xfrm>
          <a:off x="16370300" y="10128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9525</xdr:rowOff>
    </xdr:from>
    <xdr:to xmlns:xdr="http://schemas.openxmlformats.org/drawingml/2006/spreadsheetDrawing">
      <xdr:col>86</xdr:col>
      <xdr:colOff>25400</xdr:colOff>
      <xdr:row>59</xdr:row>
      <xdr:rowOff>9525</xdr:rowOff>
    </xdr:to>
    <xdr:cxnSp macro="">
      <xdr:nvCxnSpPr>
        <xdr:cNvPr id="585" name="直線コネクタ 584"/>
        <xdr:cNvCxnSpPr/>
      </xdr:nvCxnSpPr>
      <xdr:spPr>
        <a:xfrm>
          <a:off x="16230600" y="10125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84455</xdr:rowOff>
    </xdr:from>
    <xdr:ext cx="598805" cy="259080"/>
    <xdr:sp macro="" textlink="">
      <xdr:nvSpPr>
        <xdr:cNvPr id="586" name="教育費最大値テキスト"/>
        <xdr:cNvSpPr txBox="1"/>
      </xdr:nvSpPr>
      <xdr:spPr>
        <a:xfrm>
          <a:off x="16370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137795</xdr:rowOff>
    </xdr:from>
    <xdr:to xmlns:xdr="http://schemas.openxmlformats.org/drawingml/2006/spreadsheetDrawing">
      <xdr:col>86</xdr:col>
      <xdr:colOff>25400</xdr:colOff>
      <xdr:row>50</xdr:row>
      <xdr:rowOff>137795</xdr:rowOff>
    </xdr:to>
    <xdr:cxnSp macro="">
      <xdr:nvCxnSpPr>
        <xdr:cNvPr id="587" name="直線コネクタ 586"/>
        <xdr:cNvCxnSpPr/>
      </xdr:nvCxnSpPr>
      <xdr:spPr>
        <a:xfrm>
          <a:off x="16230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41275</xdr:rowOff>
    </xdr:from>
    <xdr:to xmlns:xdr="http://schemas.openxmlformats.org/drawingml/2006/spreadsheetDrawing">
      <xdr:col>85</xdr:col>
      <xdr:colOff>127000</xdr:colOff>
      <xdr:row>58</xdr:row>
      <xdr:rowOff>6350</xdr:rowOff>
    </xdr:to>
    <xdr:cxnSp macro="">
      <xdr:nvCxnSpPr>
        <xdr:cNvPr id="588" name="直線コネクタ 587"/>
        <xdr:cNvCxnSpPr/>
      </xdr:nvCxnSpPr>
      <xdr:spPr>
        <a:xfrm>
          <a:off x="15481300" y="981392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89535</xdr:rowOff>
    </xdr:from>
    <xdr:ext cx="534670" cy="258445"/>
    <xdr:sp macro="" textlink="">
      <xdr:nvSpPr>
        <xdr:cNvPr id="589" name="教育費平均値テキスト"/>
        <xdr:cNvSpPr txBox="1"/>
      </xdr:nvSpPr>
      <xdr:spPr>
        <a:xfrm>
          <a:off x="16370300" y="9519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66675</xdr:rowOff>
    </xdr:from>
    <xdr:to xmlns:xdr="http://schemas.openxmlformats.org/drawingml/2006/spreadsheetDrawing">
      <xdr:col>85</xdr:col>
      <xdr:colOff>177800</xdr:colOff>
      <xdr:row>56</xdr:row>
      <xdr:rowOff>168275</xdr:rowOff>
    </xdr:to>
    <xdr:sp macro="" textlink="">
      <xdr:nvSpPr>
        <xdr:cNvPr id="590" name="フローチャート: 判断 589"/>
        <xdr:cNvSpPr/>
      </xdr:nvSpPr>
      <xdr:spPr>
        <a:xfrm>
          <a:off x="162687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41275</xdr:rowOff>
    </xdr:from>
    <xdr:to xmlns:xdr="http://schemas.openxmlformats.org/drawingml/2006/spreadsheetDrawing">
      <xdr:col>81</xdr:col>
      <xdr:colOff>50800</xdr:colOff>
      <xdr:row>58</xdr:row>
      <xdr:rowOff>26670</xdr:rowOff>
    </xdr:to>
    <xdr:cxnSp macro="">
      <xdr:nvCxnSpPr>
        <xdr:cNvPr id="591" name="直線コネクタ 590"/>
        <xdr:cNvCxnSpPr/>
      </xdr:nvCxnSpPr>
      <xdr:spPr>
        <a:xfrm flipV="1">
          <a:off x="14592300" y="981392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78105</xdr:rowOff>
    </xdr:from>
    <xdr:to xmlns:xdr="http://schemas.openxmlformats.org/drawingml/2006/spreadsheetDrawing">
      <xdr:col>81</xdr:col>
      <xdr:colOff>101600</xdr:colOff>
      <xdr:row>57</xdr:row>
      <xdr:rowOff>8255</xdr:rowOff>
    </xdr:to>
    <xdr:sp macro="" textlink="">
      <xdr:nvSpPr>
        <xdr:cNvPr id="592" name="フローチャート: 判断 591"/>
        <xdr:cNvSpPr/>
      </xdr:nvSpPr>
      <xdr:spPr>
        <a:xfrm>
          <a:off x="15430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24765</xdr:rowOff>
    </xdr:from>
    <xdr:ext cx="534035" cy="259080"/>
    <xdr:sp macro="" textlink="">
      <xdr:nvSpPr>
        <xdr:cNvPr id="593" name="テキスト ボックス 592"/>
        <xdr:cNvSpPr txBox="1"/>
      </xdr:nvSpPr>
      <xdr:spPr>
        <a:xfrm>
          <a:off x="15213965" y="9454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26670</xdr:rowOff>
    </xdr:from>
    <xdr:to xmlns:xdr="http://schemas.openxmlformats.org/drawingml/2006/spreadsheetDrawing">
      <xdr:col>76</xdr:col>
      <xdr:colOff>114300</xdr:colOff>
      <xdr:row>58</xdr:row>
      <xdr:rowOff>106680</xdr:rowOff>
    </xdr:to>
    <xdr:cxnSp macro="">
      <xdr:nvCxnSpPr>
        <xdr:cNvPr id="594" name="直線コネクタ 593"/>
        <xdr:cNvCxnSpPr/>
      </xdr:nvCxnSpPr>
      <xdr:spPr>
        <a:xfrm flipV="1">
          <a:off x="13703300" y="99707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135255</xdr:rowOff>
    </xdr:from>
    <xdr:to xmlns:xdr="http://schemas.openxmlformats.org/drawingml/2006/spreadsheetDrawing">
      <xdr:col>76</xdr:col>
      <xdr:colOff>165100</xdr:colOff>
      <xdr:row>56</xdr:row>
      <xdr:rowOff>65405</xdr:rowOff>
    </xdr:to>
    <xdr:sp macro="" textlink="">
      <xdr:nvSpPr>
        <xdr:cNvPr id="595" name="フローチャート: 判断 594"/>
        <xdr:cNvSpPr/>
      </xdr:nvSpPr>
      <xdr:spPr>
        <a:xfrm>
          <a:off x="14541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81915</xdr:rowOff>
    </xdr:from>
    <xdr:ext cx="534035" cy="259080"/>
    <xdr:sp macro="" textlink="">
      <xdr:nvSpPr>
        <xdr:cNvPr id="596" name="テキスト ボックス 595"/>
        <xdr:cNvSpPr txBox="1"/>
      </xdr:nvSpPr>
      <xdr:spPr>
        <a:xfrm>
          <a:off x="14324965" y="9340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84455</xdr:rowOff>
    </xdr:from>
    <xdr:to xmlns:xdr="http://schemas.openxmlformats.org/drawingml/2006/spreadsheetDrawing">
      <xdr:col>71</xdr:col>
      <xdr:colOff>177800</xdr:colOff>
      <xdr:row>58</xdr:row>
      <xdr:rowOff>106680</xdr:rowOff>
    </xdr:to>
    <xdr:cxnSp macro="">
      <xdr:nvCxnSpPr>
        <xdr:cNvPr id="597" name="直線コネクタ 596"/>
        <xdr:cNvCxnSpPr/>
      </xdr:nvCxnSpPr>
      <xdr:spPr>
        <a:xfrm>
          <a:off x="12814300" y="100285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64135</xdr:rowOff>
    </xdr:from>
    <xdr:to xmlns:xdr="http://schemas.openxmlformats.org/drawingml/2006/spreadsheetDrawing">
      <xdr:col>72</xdr:col>
      <xdr:colOff>38100</xdr:colOff>
      <xdr:row>56</xdr:row>
      <xdr:rowOff>166370</xdr:rowOff>
    </xdr:to>
    <xdr:sp macro="" textlink="">
      <xdr:nvSpPr>
        <xdr:cNvPr id="598" name="フローチャート: 判断 597"/>
        <xdr:cNvSpPr/>
      </xdr:nvSpPr>
      <xdr:spPr>
        <a:xfrm>
          <a:off x="13652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10795</xdr:rowOff>
    </xdr:from>
    <xdr:ext cx="534035" cy="258445"/>
    <xdr:sp macro="" textlink="">
      <xdr:nvSpPr>
        <xdr:cNvPr id="599" name="テキスト ボックス 598"/>
        <xdr:cNvSpPr txBox="1"/>
      </xdr:nvSpPr>
      <xdr:spPr>
        <a:xfrm>
          <a:off x="13435965" y="9440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138430</xdr:rowOff>
    </xdr:from>
    <xdr:to xmlns:xdr="http://schemas.openxmlformats.org/drawingml/2006/spreadsheetDrawing">
      <xdr:col>67</xdr:col>
      <xdr:colOff>101600</xdr:colOff>
      <xdr:row>57</xdr:row>
      <xdr:rowOff>68580</xdr:rowOff>
    </xdr:to>
    <xdr:sp macro="" textlink="">
      <xdr:nvSpPr>
        <xdr:cNvPr id="600" name="フローチャート: 判断 599"/>
        <xdr:cNvSpPr/>
      </xdr:nvSpPr>
      <xdr:spPr>
        <a:xfrm>
          <a:off x="12763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85090</xdr:rowOff>
    </xdr:from>
    <xdr:ext cx="534035" cy="259080"/>
    <xdr:sp macro="" textlink="">
      <xdr:nvSpPr>
        <xdr:cNvPr id="601" name="テキスト ボックス 600"/>
        <xdr:cNvSpPr txBox="1"/>
      </xdr:nvSpPr>
      <xdr:spPr>
        <a:xfrm>
          <a:off x="12546965" y="9514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2" name="テキスト ボックス 60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3" name="テキスト ボックス 60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4" name="テキスト ボックス 60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5" name="テキスト ボックス 60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6" name="テキスト ボックス 60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126365</xdr:rowOff>
    </xdr:from>
    <xdr:to xmlns:xdr="http://schemas.openxmlformats.org/drawingml/2006/spreadsheetDrawing">
      <xdr:col>85</xdr:col>
      <xdr:colOff>177800</xdr:colOff>
      <xdr:row>58</xdr:row>
      <xdr:rowOff>56515</xdr:rowOff>
    </xdr:to>
    <xdr:sp macro="" textlink="">
      <xdr:nvSpPr>
        <xdr:cNvPr id="607" name="楕円 606"/>
        <xdr:cNvSpPr/>
      </xdr:nvSpPr>
      <xdr:spPr>
        <a:xfrm>
          <a:off x="16268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104775</xdr:rowOff>
    </xdr:from>
    <xdr:ext cx="534670" cy="259080"/>
    <xdr:sp macro="" textlink="">
      <xdr:nvSpPr>
        <xdr:cNvPr id="608" name="教育費該当値テキスト"/>
        <xdr:cNvSpPr txBox="1"/>
      </xdr:nvSpPr>
      <xdr:spPr>
        <a:xfrm>
          <a:off x="16370300" y="9877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161925</xdr:rowOff>
    </xdr:from>
    <xdr:to xmlns:xdr="http://schemas.openxmlformats.org/drawingml/2006/spreadsheetDrawing">
      <xdr:col>81</xdr:col>
      <xdr:colOff>101600</xdr:colOff>
      <xdr:row>57</xdr:row>
      <xdr:rowOff>92075</xdr:rowOff>
    </xdr:to>
    <xdr:sp macro="" textlink="">
      <xdr:nvSpPr>
        <xdr:cNvPr id="609" name="楕円 608"/>
        <xdr:cNvSpPr/>
      </xdr:nvSpPr>
      <xdr:spPr>
        <a:xfrm>
          <a:off x="1543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83185</xdr:rowOff>
    </xdr:from>
    <xdr:ext cx="534035" cy="259080"/>
    <xdr:sp macro="" textlink="">
      <xdr:nvSpPr>
        <xdr:cNvPr id="610" name="テキスト ボックス 609"/>
        <xdr:cNvSpPr txBox="1"/>
      </xdr:nvSpPr>
      <xdr:spPr>
        <a:xfrm>
          <a:off x="15213965" y="9855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147320</xdr:rowOff>
    </xdr:from>
    <xdr:to xmlns:xdr="http://schemas.openxmlformats.org/drawingml/2006/spreadsheetDrawing">
      <xdr:col>76</xdr:col>
      <xdr:colOff>165100</xdr:colOff>
      <xdr:row>58</xdr:row>
      <xdr:rowOff>77470</xdr:rowOff>
    </xdr:to>
    <xdr:sp macro="" textlink="">
      <xdr:nvSpPr>
        <xdr:cNvPr id="611" name="楕円 610"/>
        <xdr:cNvSpPr/>
      </xdr:nvSpPr>
      <xdr:spPr>
        <a:xfrm>
          <a:off x="14541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68580</xdr:rowOff>
    </xdr:from>
    <xdr:ext cx="534035" cy="259080"/>
    <xdr:sp macro="" textlink="">
      <xdr:nvSpPr>
        <xdr:cNvPr id="612" name="テキスト ボックス 611"/>
        <xdr:cNvSpPr txBox="1"/>
      </xdr:nvSpPr>
      <xdr:spPr>
        <a:xfrm>
          <a:off x="14324965" y="10012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55880</xdr:rowOff>
    </xdr:from>
    <xdr:to xmlns:xdr="http://schemas.openxmlformats.org/drawingml/2006/spreadsheetDrawing">
      <xdr:col>72</xdr:col>
      <xdr:colOff>38100</xdr:colOff>
      <xdr:row>58</xdr:row>
      <xdr:rowOff>157480</xdr:rowOff>
    </xdr:to>
    <xdr:sp macro="" textlink="">
      <xdr:nvSpPr>
        <xdr:cNvPr id="613" name="楕円 612"/>
        <xdr:cNvSpPr/>
      </xdr:nvSpPr>
      <xdr:spPr>
        <a:xfrm>
          <a:off x="1365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148590</xdr:rowOff>
    </xdr:from>
    <xdr:ext cx="534035" cy="259080"/>
    <xdr:sp macro="" textlink="">
      <xdr:nvSpPr>
        <xdr:cNvPr id="614" name="テキスト ボックス 613"/>
        <xdr:cNvSpPr txBox="1"/>
      </xdr:nvSpPr>
      <xdr:spPr>
        <a:xfrm>
          <a:off x="13435965" y="10092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33655</xdr:rowOff>
    </xdr:from>
    <xdr:to xmlns:xdr="http://schemas.openxmlformats.org/drawingml/2006/spreadsheetDrawing">
      <xdr:col>67</xdr:col>
      <xdr:colOff>101600</xdr:colOff>
      <xdr:row>58</xdr:row>
      <xdr:rowOff>135255</xdr:rowOff>
    </xdr:to>
    <xdr:sp macro="" textlink="">
      <xdr:nvSpPr>
        <xdr:cNvPr id="615" name="楕円 614"/>
        <xdr:cNvSpPr/>
      </xdr:nvSpPr>
      <xdr:spPr>
        <a:xfrm>
          <a:off x="12763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126365</xdr:rowOff>
    </xdr:from>
    <xdr:ext cx="534035" cy="259080"/>
    <xdr:sp macro="" textlink="">
      <xdr:nvSpPr>
        <xdr:cNvPr id="616" name="テキスト ボックス 615"/>
        <xdr:cNvSpPr txBox="1"/>
      </xdr:nvSpPr>
      <xdr:spPr>
        <a:xfrm>
          <a:off x="12546965" y="10070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5" name="テキスト ボックス 62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6" name="直線コネクタ 62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7" name="直線コネクタ 62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28" name="テキスト ボックス 627"/>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9" name="直線コネクタ 62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30" name="テキスト ボックス 629"/>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1" name="直線コネクタ 63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2" name="テキスト ボックス 63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3" name="直線コネクタ 63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34" name="テキスト ボックス 633"/>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5" name="直線コネクタ 63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6" name="テキスト ボックス 63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7" name="直線コネクタ 63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38" name="テキスト ボックス 637"/>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9" name="直線コネクタ 63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40" name="テキスト ボックス 63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79</xdr:row>
      <xdr:rowOff>99060</xdr:rowOff>
    </xdr:to>
    <xdr:cxnSp macro="">
      <xdr:nvCxnSpPr>
        <xdr:cNvPr id="642" name="直線コネクタ 641"/>
        <xdr:cNvCxnSpPr/>
      </xdr:nvCxnSpPr>
      <xdr:spPr>
        <a:xfrm flipV="1">
          <a:off x="16317595" y="12182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125095</xdr:rowOff>
    </xdr:from>
    <xdr:ext cx="249555" cy="258445"/>
    <xdr:sp macro="" textlink="">
      <xdr:nvSpPr>
        <xdr:cNvPr id="643" name="災害復旧費最小値テキスト"/>
        <xdr:cNvSpPr txBox="1"/>
      </xdr:nvSpPr>
      <xdr:spPr>
        <a:xfrm>
          <a:off x="16370300" y="13669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4" name="直線コネクタ 64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128270</xdr:rowOff>
    </xdr:from>
    <xdr:ext cx="534670" cy="259080"/>
    <xdr:sp macro="" textlink="">
      <xdr:nvSpPr>
        <xdr:cNvPr id="645" name="災害復旧費最大値テキスト"/>
        <xdr:cNvSpPr txBox="1"/>
      </xdr:nvSpPr>
      <xdr:spPr>
        <a:xfrm>
          <a:off x="16370300" y="11958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46" name="直線コネクタ 645"/>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47" name="直線コネクタ 646"/>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42545</xdr:rowOff>
    </xdr:from>
    <xdr:ext cx="469900" cy="258445"/>
    <xdr:sp macro="" textlink="">
      <xdr:nvSpPr>
        <xdr:cNvPr id="648" name="災害復旧費平均値テキスト"/>
        <xdr:cNvSpPr txBox="1"/>
      </xdr:nvSpPr>
      <xdr:spPr>
        <a:xfrm>
          <a:off x="16370300" y="13415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19685</xdr:rowOff>
    </xdr:from>
    <xdr:to xmlns:xdr="http://schemas.openxmlformats.org/drawingml/2006/spreadsheetDrawing">
      <xdr:col>85</xdr:col>
      <xdr:colOff>177800</xdr:colOff>
      <xdr:row>79</xdr:row>
      <xdr:rowOff>121285</xdr:rowOff>
    </xdr:to>
    <xdr:sp macro="" textlink="">
      <xdr:nvSpPr>
        <xdr:cNvPr id="649" name="フローチャート: 判断 648"/>
        <xdr:cNvSpPr/>
      </xdr:nvSpPr>
      <xdr:spPr>
        <a:xfrm>
          <a:off x="16268700" y="135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50" name="直線コネクタ 649"/>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12065</xdr:rowOff>
    </xdr:from>
    <xdr:to xmlns:xdr="http://schemas.openxmlformats.org/drawingml/2006/spreadsheetDrawing">
      <xdr:col>81</xdr:col>
      <xdr:colOff>101600</xdr:colOff>
      <xdr:row>79</xdr:row>
      <xdr:rowOff>113665</xdr:rowOff>
    </xdr:to>
    <xdr:sp macro="" textlink="">
      <xdr:nvSpPr>
        <xdr:cNvPr id="651" name="フローチャート: 判断 650"/>
        <xdr:cNvSpPr/>
      </xdr:nvSpPr>
      <xdr:spPr>
        <a:xfrm>
          <a:off x="15430500" y="135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130175</xdr:rowOff>
    </xdr:from>
    <xdr:ext cx="469265" cy="259080"/>
    <xdr:sp macro="" textlink="">
      <xdr:nvSpPr>
        <xdr:cNvPr id="652" name="テキスト ボックス 651"/>
        <xdr:cNvSpPr txBox="1"/>
      </xdr:nvSpPr>
      <xdr:spPr>
        <a:xfrm>
          <a:off x="15246350" y="13331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53" name="直線コネクタ 652"/>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20955</xdr:rowOff>
    </xdr:from>
    <xdr:to xmlns:xdr="http://schemas.openxmlformats.org/drawingml/2006/spreadsheetDrawing">
      <xdr:col>76</xdr:col>
      <xdr:colOff>165100</xdr:colOff>
      <xdr:row>79</xdr:row>
      <xdr:rowOff>122555</xdr:rowOff>
    </xdr:to>
    <xdr:sp macro="" textlink="">
      <xdr:nvSpPr>
        <xdr:cNvPr id="654" name="フローチャート: 判断 653"/>
        <xdr:cNvSpPr/>
      </xdr:nvSpPr>
      <xdr:spPr>
        <a:xfrm>
          <a:off x="14541500" y="13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139065</xdr:rowOff>
    </xdr:from>
    <xdr:ext cx="469265" cy="259080"/>
    <xdr:sp macro="" textlink="">
      <xdr:nvSpPr>
        <xdr:cNvPr id="655" name="テキスト ボックス 654"/>
        <xdr:cNvSpPr txBox="1"/>
      </xdr:nvSpPr>
      <xdr:spPr>
        <a:xfrm>
          <a:off x="14357350" y="13340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56" name="直線コネクタ 655"/>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15240</xdr:rowOff>
    </xdr:from>
    <xdr:to xmlns:xdr="http://schemas.openxmlformats.org/drawingml/2006/spreadsheetDrawing">
      <xdr:col>72</xdr:col>
      <xdr:colOff>38100</xdr:colOff>
      <xdr:row>79</xdr:row>
      <xdr:rowOff>116840</xdr:rowOff>
    </xdr:to>
    <xdr:sp macro="" textlink="">
      <xdr:nvSpPr>
        <xdr:cNvPr id="657" name="フローチャート: 判断 656"/>
        <xdr:cNvSpPr/>
      </xdr:nvSpPr>
      <xdr:spPr>
        <a:xfrm>
          <a:off x="13652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133350</xdr:rowOff>
    </xdr:from>
    <xdr:ext cx="469265" cy="258445"/>
    <xdr:sp macro="" textlink="">
      <xdr:nvSpPr>
        <xdr:cNvPr id="658" name="テキスト ボックス 657"/>
        <xdr:cNvSpPr txBox="1"/>
      </xdr:nvSpPr>
      <xdr:spPr>
        <a:xfrm>
          <a:off x="13468350" y="13335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23495</xdr:rowOff>
    </xdr:from>
    <xdr:to xmlns:xdr="http://schemas.openxmlformats.org/drawingml/2006/spreadsheetDrawing">
      <xdr:col>67</xdr:col>
      <xdr:colOff>101600</xdr:colOff>
      <xdr:row>79</xdr:row>
      <xdr:rowOff>125095</xdr:rowOff>
    </xdr:to>
    <xdr:sp macro="" textlink="">
      <xdr:nvSpPr>
        <xdr:cNvPr id="659" name="フローチャート: 判断 658"/>
        <xdr:cNvSpPr/>
      </xdr:nvSpPr>
      <xdr:spPr>
        <a:xfrm>
          <a:off x="12763500"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141605</xdr:rowOff>
    </xdr:from>
    <xdr:ext cx="469265" cy="259080"/>
    <xdr:sp macro="" textlink="">
      <xdr:nvSpPr>
        <xdr:cNvPr id="660" name="テキスト ボックス 659"/>
        <xdr:cNvSpPr txBox="1"/>
      </xdr:nvSpPr>
      <xdr:spPr>
        <a:xfrm>
          <a:off x="12579350" y="13343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1" name="テキスト ボックス 66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2" name="テキスト ボックス 66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3" name="テキスト ボックス 66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4" name="テキスト ボックス 66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5" name="テキスト ボックス 66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66" name="楕円 665"/>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169545</xdr:rowOff>
    </xdr:from>
    <xdr:ext cx="249555" cy="258445"/>
    <xdr:sp macro="" textlink="">
      <xdr:nvSpPr>
        <xdr:cNvPr id="667" name="災害復旧費該当値テキスト"/>
        <xdr:cNvSpPr txBox="1"/>
      </xdr:nvSpPr>
      <xdr:spPr>
        <a:xfrm>
          <a:off x="16370300" y="13542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68" name="楕円 667"/>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8920" cy="259080"/>
    <xdr:sp macro="" textlink="">
      <xdr:nvSpPr>
        <xdr:cNvPr id="669" name="テキスト ボックス 668"/>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70" name="楕円 669"/>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8920" cy="259080"/>
    <xdr:sp macro="" textlink="">
      <xdr:nvSpPr>
        <xdr:cNvPr id="671" name="テキスト ボックス 670"/>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72" name="楕円 671"/>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8920" cy="259080"/>
    <xdr:sp macro="" textlink="">
      <xdr:nvSpPr>
        <xdr:cNvPr id="673" name="テキスト ボックス 672"/>
        <xdr:cNvSpPr txBox="1"/>
      </xdr:nvSpPr>
      <xdr:spPr>
        <a:xfrm>
          <a:off x="13578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74" name="楕円 673"/>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920" cy="259080"/>
    <xdr:sp macro="" textlink="">
      <xdr:nvSpPr>
        <xdr:cNvPr id="675" name="テキスト ボックス 674"/>
        <xdr:cNvSpPr txBox="1"/>
      </xdr:nvSpPr>
      <xdr:spPr>
        <a:xfrm>
          <a:off x="12689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4" name="テキスト ボックス 68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5" name="直線コネクタ 68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6" name="直線コネクタ 68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7" name="テキスト ボックス 686"/>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8" name="直線コネクタ 68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89" name="テキスト ボックス 688"/>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90" name="直線コネクタ 68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91" name="テキスト ボックス 69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2" name="直線コネクタ 69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93" name="テキスト ボックス 692"/>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4" name="直線コネクタ 69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95" name="テキスト ボックス 69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6" name="直線コネクタ 69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97" name="テキスト ボックス 696"/>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8" name="直線コネクタ 69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9" name="テキスト ボックス 69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133350</xdr:rowOff>
    </xdr:to>
    <xdr:cxnSp macro="">
      <xdr:nvCxnSpPr>
        <xdr:cNvPr id="701" name="直線コネクタ 700"/>
        <xdr:cNvCxnSpPr/>
      </xdr:nvCxnSpPr>
      <xdr:spPr>
        <a:xfrm flipV="1">
          <a:off x="16317595" y="15368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702" name="公債費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133350</xdr:rowOff>
    </xdr:from>
    <xdr:to xmlns:xdr="http://schemas.openxmlformats.org/drawingml/2006/spreadsheetDrawing">
      <xdr:col>86</xdr:col>
      <xdr:colOff>25400</xdr:colOff>
      <xdr:row>98</xdr:row>
      <xdr:rowOff>133350</xdr:rowOff>
    </xdr:to>
    <xdr:cxnSp macro="">
      <xdr:nvCxnSpPr>
        <xdr:cNvPr id="703" name="直線コネクタ 702"/>
        <xdr:cNvCxnSpPr/>
      </xdr:nvCxnSpPr>
      <xdr:spPr>
        <a:xfrm>
          <a:off x="16230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8805" cy="259080"/>
    <xdr:sp macro="" textlink="">
      <xdr:nvSpPr>
        <xdr:cNvPr id="704" name="公債費最大値テキスト"/>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5" name="直線コネクタ 704"/>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34290</xdr:rowOff>
    </xdr:from>
    <xdr:to xmlns:xdr="http://schemas.openxmlformats.org/drawingml/2006/spreadsheetDrawing">
      <xdr:col>85</xdr:col>
      <xdr:colOff>127000</xdr:colOff>
      <xdr:row>97</xdr:row>
      <xdr:rowOff>42545</xdr:rowOff>
    </xdr:to>
    <xdr:cxnSp macro="">
      <xdr:nvCxnSpPr>
        <xdr:cNvPr id="706" name="直線コネクタ 705"/>
        <xdr:cNvCxnSpPr/>
      </xdr:nvCxnSpPr>
      <xdr:spPr>
        <a:xfrm>
          <a:off x="15481300" y="166649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38100</xdr:rowOff>
    </xdr:from>
    <xdr:ext cx="534670" cy="259080"/>
    <xdr:sp macro="" textlink="">
      <xdr:nvSpPr>
        <xdr:cNvPr id="707" name="公債費平均値テキスト"/>
        <xdr:cNvSpPr txBox="1"/>
      </xdr:nvSpPr>
      <xdr:spPr>
        <a:xfrm>
          <a:off x="16370300" y="16325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15240</xdr:rowOff>
    </xdr:from>
    <xdr:to xmlns:xdr="http://schemas.openxmlformats.org/drawingml/2006/spreadsheetDrawing">
      <xdr:col>85</xdr:col>
      <xdr:colOff>177800</xdr:colOff>
      <xdr:row>96</xdr:row>
      <xdr:rowOff>116840</xdr:rowOff>
    </xdr:to>
    <xdr:sp macro="" textlink="">
      <xdr:nvSpPr>
        <xdr:cNvPr id="708" name="フローチャート: 判断 707"/>
        <xdr:cNvSpPr/>
      </xdr:nvSpPr>
      <xdr:spPr>
        <a:xfrm>
          <a:off x="162687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34290</xdr:rowOff>
    </xdr:from>
    <xdr:to xmlns:xdr="http://schemas.openxmlformats.org/drawingml/2006/spreadsheetDrawing">
      <xdr:col>81</xdr:col>
      <xdr:colOff>50800</xdr:colOff>
      <xdr:row>97</xdr:row>
      <xdr:rowOff>38735</xdr:rowOff>
    </xdr:to>
    <xdr:cxnSp macro="">
      <xdr:nvCxnSpPr>
        <xdr:cNvPr id="709" name="直線コネクタ 708"/>
        <xdr:cNvCxnSpPr/>
      </xdr:nvCxnSpPr>
      <xdr:spPr>
        <a:xfrm flipV="1">
          <a:off x="14592300" y="16664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31115</xdr:rowOff>
    </xdr:from>
    <xdr:to xmlns:xdr="http://schemas.openxmlformats.org/drawingml/2006/spreadsheetDrawing">
      <xdr:col>81</xdr:col>
      <xdr:colOff>101600</xdr:colOff>
      <xdr:row>96</xdr:row>
      <xdr:rowOff>132715</xdr:rowOff>
    </xdr:to>
    <xdr:sp macro="" textlink="">
      <xdr:nvSpPr>
        <xdr:cNvPr id="710" name="フローチャート: 判断 709"/>
        <xdr:cNvSpPr/>
      </xdr:nvSpPr>
      <xdr:spPr>
        <a:xfrm>
          <a:off x="15430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149225</xdr:rowOff>
    </xdr:from>
    <xdr:ext cx="534035" cy="259080"/>
    <xdr:sp macro="" textlink="">
      <xdr:nvSpPr>
        <xdr:cNvPr id="711" name="テキスト ボックス 710"/>
        <xdr:cNvSpPr txBox="1"/>
      </xdr:nvSpPr>
      <xdr:spPr>
        <a:xfrm>
          <a:off x="15213965" y="1626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36195</xdr:rowOff>
    </xdr:from>
    <xdr:to xmlns:xdr="http://schemas.openxmlformats.org/drawingml/2006/spreadsheetDrawing">
      <xdr:col>76</xdr:col>
      <xdr:colOff>114300</xdr:colOff>
      <xdr:row>97</xdr:row>
      <xdr:rowOff>38735</xdr:rowOff>
    </xdr:to>
    <xdr:cxnSp macro="">
      <xdr:nvCxnSpPr>
        <xdr:cNvPr id="712" name="直線コネクタ 711"/>
        <xdr:cNvCxnSpPr/>
      </xdr:nvCxnSpPr>
      <xdr:spPr>
        <a:xfrm>
          <a:off x="13703300" y="166668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13" name="フローチャート: 判断 712"/>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170815</xdr:rowOff>
    </xdr:from>
    <xdr:ext cx="534035" cy="258445"/>
    <xdr:sp macro="" textlink="">
      <xdr:nvSpPr>
        <xdr:cNvPr id="714" name="テキスト ボックス 713"/>
        <xdr:cNvSpPr txBox="1"/>
      </xdr:nvSpPr>
      <xdr:spPr>
        <a:xfrm>
          <a:off x="1432496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13970</xdr:rowOff>
    </xdr:from>
    <xdr:to xmlns:xdr="http://schemas.openxmlformats.org/drawingml/2006/spreadsheetDrawing">
      <xdr:col>71</xdr:col>
      <xdr:colOff>177800</xdr:colOff>
      <xdr:row>97</xdr:row>
      <xdr:rowOff>36195</xdr:rowOff>
    </xdr:to>
    <xdr:cxnSp macro="">
      <xdr:nvCxnSpPr>
        <xdr:cNvPr id="715" name="直線コネクタ 714"/>
        <xdr:cNvCxnSpPr/>
      </xdr:nvCxnSpPr>
      <xdr:spPr>
        <a:xfrm>
          <a:off x="12814300" y="166446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45085</xdr:rowOff>
    </xdr:from>
    <xdr:to xmlns:xdr="http://schemas.openxmlformats.org/drawingml/2006/spreadsheetDrawing">
      <xdr:col>72</xdr:col>
      <xdr:colOff>38100</xdr:colOff>
      <xdr:row>96</xdr:row>
      <xdr:rowOff>146685</xdr:rowOff>
    </xdr:to>
    <xdr:sp macro="" textlink="">
      <xdr:nvSpPr>
        <xdr:cNvPr id="716" name="フローチャート: 判断 715"/>
        <xdr:cNvSpPr/>
      </xdr:nvSpPr>
      <xdr:spPr>
        <a:xfrm>
          <a:off x="13652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163195</xdr:rowOff>
    </xdr:from>
    <xdr:ext cx="534035" cy="259080"/>
    <xdr:sp macro="" textlink="">
      <xdr:nvSpPr>
        <xdr:cNvPr id="717" name="テキスト ボックス 716"/>
        <xdr:cNvSpPr txBox="1"/>
      </xdr:nvSpPr>
      <xdr:spPr>
        <a:xfrm>
          <a:off x="13435965" y="1627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37465</xdr:rowOff>
    </xdr:from>
    <xdr:to xmlns:xdr="http://schemas.openxmlformats.org/drawingml/2006/spreadsheetDrawing">
      <xdr:col>67</xdr:col>
      <xdr:colOff>101600</xdr:colOff>
      <xdr:row>96</xdr:row>
      <xdr:rowOff>139065</xdr:rowOff>
    </xdr:to>
    <xdr:sp macro="" textlink="">
      <xdr:nvSpPr>
        <xdr:cNvPr id="718" name="フローチャート: 判断 717"/>
        <xdr:cNvSpPr/>
      </xdr:nvSpPr>
      <xdr:spPr>
        <a:xfrm>
          <a:off x="12763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155575</xdr:rowOff>
    </xdr:from>
    <xdr:ext cx="534035" cy="258445"/>
    <xdr:sp macro="" textlink="">
      <xdr:nvSpPr>
        <xdr:cNvPr id="719" name="テキスト ボックス 718"/>
        <xdr:cNvSpPr txBox="1"/>
      </xdr:nvSpPr>
      <xdr:spPr>
        <a:xfrm>
          <a:off x="12546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20" name="テキスト ボックス 71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1" name="テキスト ボックス 72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2" name="テキスト ボックス 72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3" name="テキスト ボックス 72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4" name="テキスト ボックス 72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177800</xdr:colOff>
      <xdr:row>97</xdr:row>
      <xdr:rowOff>93345</xdr:rowOff>
    </xdr:to>
    <xdr:sp macro="" textlink="">
      <xdr:nvSpPr>
        <xdr:cNvPr id="725" name="楕円 724"/>
        <xdr:cNvSpPr/>
      </xdr:nvSpPr>
      <xdr:spPr>
        <a:xfrm>
          <a:off x="162687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141605</xdr:rowOff>
    </xdr:from>
    <xdr:ext cx="534670" cy="259080"/>
    <xdr:sp macro="" textlink="">
      <xdr:nvSpPr>
        <xdr:cNvPr id="726" name="公債費該当値テキスト"/>
        <xdr:cNvSpPr txBox="1"/>
      </xdr:nvSpPr>
      <xdr:spPr>
        <a:xfrm>
          <a:off x="16370300" y="16600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154940</xdr:rowOff>
    </xdr:from>
    <xdr:to xmlns:xdr="http://schemas.openxmlformats.org/drawingml/2006/spreadsheetDrawing">
      <xdr:col>81</xdr:col>
      <xdr:colOff>101600</xdr:colOff>
      <xdr:row>97</xdr:row>
      <xdr:rowOff>85090</xdr:rowOff>
    </xdr:to>
    <xdr:sp macro="" textlink="">
      <xdr:nvSpPr>
        <xdr:cNvPr id="727" name="楕円 726"/>
        <xdr:cNvSpPr/>
      </xdr:nvSpPr>
      <xdr:spPr>
        <a:xfrm>
          <a:off x="15430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76835</xdr:rowOff>
    </xdr:from>
    <xdr:ext cx="534035" cy="258445"/>
    <xdr:sp macro="" textlink="">
      <xdr:nvSpPr>
        <xdr:cNvPr id="728" name="テキスト ボックス 727"/>
        <xdr:cNvSpPr txBox="1"/>
      </xdr:nvSpPr>
      <xdr:spPr>
        <a:xfrm>
          <a:off x="15213965" y="1670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159385</xdr:rowOff>
    </xdr:from>
    <xdr:to xmlns:xdr="http://schemas.openxmlformats.org/drawingml/2006/spreadsheetDrawing">
      <xdr:col>76</xdr:col>
      <xdr:colOff>165100</xdr:colOff>
      <xdr:row>97</xdr:row>
      <xdr:rowOff>89535</xdr:rowOff>
    </xdr:to>
    <xdr:sp macro="" textlink="">
      <xdr:nvSpPr>
        <xdr:cNvPr id="729" name="楕円 728"/>
        <xdr:cNvSpPr/>
      </xdr:nvSpPr>
      <xdr:spPr>
        <a:xfrm>
          <a:off x="14541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80645</xdr:rowOff>
    </xdr:from>
    <xdr:ext cx="534035" cy="259080"/>
    <xdr:sp macro="" textlink="">
      <xdr:nvSpPr>
        <xdr:cNvPr id="730" name="テキスト ボックス 729"/>
        <xdr:cNvSpPr txBox="1"/>
      </xdr:nvSpPr>
      <xdr:spPr>
        <a:xfrm>
          <a:off x="14324965" y="1671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156845</xdr:rowOff>
    </xdr:from>
    <xdr:to xmlns:xdr="http://schemas.openxmlformats.org/drawingml/2006/spreadsheetDrawing">
      <xdr:col>72</xdr:col>
      <xdr:colOff>38100</xdr:colOff>
      <xdr:row>97</xdr:row>
      <xdr:rowOff>86995</xdr:rowOff>
    </xdr:to>
    <xdr:sp macro="" textlink="">
      <xdr:nvSpPr>
        <xdr:cNvPr id="731" name="楕円 730"/>
        <xdr:cNvSpPr/>
      </xdr:nvSpPr>
      <xdr:spPr>
        <a:xfrm>
          <a:off x="13652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78105</xdr:rowOff>
    </xdr:from>
    <xdr:ext cx="534035" cy="258445"/>
    <xdr:sp macro="" textlink="">
      <xdr:nvSpPr>
        <xdr:cNvPr id="732" name="テキスト ボックス 731"/>
        <xdr:cNvSpPr txBox="1"/>
      </xdr:nvSpPr>
      <xdr:spPr>
        <a:xfrm>
          <a:off x="13435965" y="16708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134620</xdr:rowOff>
    </xdr:from>
    <xdr:to xmlns:xdr="http://schemas.openxmlformats.org/drawingml/2006/spreadsheetDrawing">
      <xdr:col>67</xdr:col>
      <xdr:colOff>101600</xdr:colOff>
      <xdr:row>97</xdr:row>
      <xdr:rowOff>64770</xdr:rowOff>
    </xdr:to>
    <xdr:sp macro="" textlink="">
      <xdr:nvSpPr>
        <xdr:cNvPr id="733" name="楕円 732"/>
        <xdr:cNvSpPr/>
      </xdr:nvSpPr>
      <xdr:spPr>
        <a:xfrm>
          <a:off x="12763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55880</xdr:rowOff>
    </xdr:from>
    <xdr:ext cx="534035" cy="259080"/>
    <xdr:sp macro="" textlink="">
      <xdr:nvSpPr>
        <xdr:cNvPr id="734" name="テキスト ボックス 733"/>
        <xdr:cNvSpPr txBox="1"/>
      </xdr:nvSpPr>
      <xdr:spPr>
        <a:xfrm>
          <a:off x="12546965" y="1668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3" name="テキスト ボックス 74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4" name="直線コネクタ 74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45" name="直線コネクタ 74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46" name="テキスト ボックス 745"/>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47" name="直線コネクタ 74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48" name="テキスト ボックス 747"/>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9" name="直線コネクタ 74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50" name="テキスト ボックス 749"/>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51" name="直線コネクタ 75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52" name="テキスト ボックス 751"/>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53" name="直線コネクタ 75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54" name="テキスト ボックス 753"/>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55" name="直線コネクタ 75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56" name="テキスト ボックス 75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7" name="直線コネクタ 75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8" name="テキスト ボックス 75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45085</xdr:rowOff>
    </xdr:from>
    <xdr:to xmlns:xdr="http://schemas.openxmlformats.org/drawingml/2006/spreadsheetDrawing">
      <xdr:col>116</xdr:col>
      <xdr:colOff>62865</xdr:colOff>
      <xdr:row>39</xdr:row>
      <xdr:rowOff>99060</xdr:rowOff>
    </xdr:to>
    <xdr:cxnSp macro="">
      <xdr:nvCxnSpPr>
        <xdr:cNvPr id="760" name="直線コネクタ 759"/>
        <xdr:cNvCxnSpPr/>
      </xdr:nvCxnSpPr>
      <xdr:spPr>
        <a:xfrm flipV="1">
          <a:off x="22159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135255</xdr:rowOff>
    </xdr:from>
    <xdr:ext cx="249555" cy="258445"/>
    <xdr:sp macro="" textlink="">
      <xdr:nvSpPr>
        <xdr:cNvPr id="761" name="諸支出金最小値テキスト"/>
        <xdr:cNvSpPr txBox="1"/>
      </xdr:nvSpPr>
      <xdr:spPr>
        <a:xfrm>
          <a:off x="22212300" y="68218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62" name="直線コネクタ 76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163195</xdr:rowOff>
    </xdr:from>
    <xdr:ext cx="469900" cy="259080"/>
    <xdr:sp macro="" textlink="">
      <xdr:nvSpPr>
        <xdr:cNvPr id="763" name="諸支出金最大値テキスト"/>
        <xdr:cNvSpPr txBox="1"/>
      </xdr:nvSpPr>
      <xdr:spPr>
        <a:xfrm>
          <a:off x="22212300"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45085</xdr:rowOff>
    </xdr:from>
    <xdr:to xmlns:xdr="http://schemas.openxmlformats.org/drawingml/2006/spreadsheetDrawing">
      <xdr:col>116</xdr:col>
      <xdr:colOff>152400</xdr:colOff>
      <xdr:row>31</xdr:row>
      <xdr:rowOff>45085</xdr:rowOff>
    </xdr:to>
    <xdr:cxnSp macro="">
      <xdr:nvCxnSpPr>
        <xdr:cNvPr id="764" name="直線コネクタ 763"/>
        <xdr:cNvCxnSpPr/>
      </xdr:nvCxnSpPr>
      <xdr:spPr>
        <a:xfrm>
          <a:off x="22072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65" name="直線コネクタ 76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52705</xdr:rowOff>
    </xdr:from>
    <xdr:ext cx="378460" cy="258445"/>
    <xdr:sp macro="" textlink="">
      <xdr:nvSpPr>
        <xdr:cNvPr id="766" name="諸支出金平均値テキスト"/>
        <xdr:cNvSpPr txBox="1"/>
      </xdr:nvSpPr>
      <xdr:spPr>
        <a:xfrm>
          <a:off x="22212300" y="656780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29845</xdr:rowOff>
    </xdr:from>
    <xdr:to xmlns:xdr="http://schemas.openxmlformats.org/drawingml/2006/spreadsheetDrawing">
      <xdr:col>116</xdr:col>
      <xdr:colOff>114300</xdr:colOff>
      <xdr:row>39</xdr:row>
      <xdr:rowOff>132080</xdr:rowOff>
    </xdr:to>
    <xdr:sp macro="" textlink="">
      <xdr:nvSpPr>
        <xdr:cNvPr id="767" name="フローチャート: 判断 766"/>
        <xdr:cNvSpPr/>
      </xdr:nvSpPr>
      <xdr:spPr>
        <a:xfrm>
          <a:off x="221107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68" name="直線コネクタ 76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38735</xdr:rowOff>
    </xdr:from>
    <xdr:to xmlns:xdr="http://schemas.openxmlformats.org/drawingml/2006/spreadsheetDrawing">
      <xdr:col>112</xdr:col>
      <xdr:colOff>38100</xdr:colOff>
      <xdr:row>39</xdr:row>
      <xdr:rowOff>140335</xdr:rowOff>
    </xdr:to>
    <xdr:sp macro="" textlink="">
      <xdr:nvSpPr>
        <xdr:cNvPr id="769" name="フローチャート: 判断 768"/>
        <xdr:cNvSpPr/>
      </xdr:nvSpPr>
      <xdr:spPr>
        <a:xfrm>
          <a:off x="21272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156845</xdr:rowOff>
    </xdr:from>
    <xdr:ext cx="313690" cy="258445"/>
    <xdr:sp macro="" textlink="">
      <xdr:nvSpPr>
        <xdr:cNvPr id="770" name="テキスト ボックス 769"/>
        <xdr:cNvSpPr txBox="1"/>
      </xdr:nvSpPr>
      <xdr:spPr>
        <a:xfrm>
          <a:off x="21166455" y="65004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71" name="直線コネクタ 77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41910</xdr:rowOff>
    </xdr:from>
    <xdr:to xmlns:xdr="http://schemas.openxmlformats.org/drawingml/2006/spreadsheetDrawing">
      <xdr:col>107</xdr:col>
      <xdr:colOff>101600</xdr:colOff>
      <xdr:row>39</xdr:row>
      <xdr:rowOff>143510</xdr:rowOff>
    </xdr:to>
    <xdr:sp macro="" textlink="">
      <xdr:nvSpPr>
        <xdr:cNvPr id="772" name="フローチャート: 判断 771"/>
        <xdr:cNvSpPr/>
      </xdr:nvSpPr>
      <xdr:spPr>
        <a:xfrm>
          <a:off x="203835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160020</xdr:rowOff>
    </xdr:from>
    <xdr:ext cx="313690" cy="259080"/>
    <xdr:sp macro="" textlink="">
      <xdr:nvSpPr>
        <xdr:cNvPr id="773" name="テキスト ボックス 772"/>
        <xdr:cNvSpPr txBox="1"/>
      </xdr:nvSpPr>
      <xdr:spPr>
        <a:xfrm>
          <a:off x="20277455" y="6503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74" name="直線コネクタ 77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34925</xdr:rowOff>
    </xdr:from>
    <xdr:to xmlns:xdr="http://schemas.openxmlformats.org/drawingml/2006/spreadsheetDrawing">
      <xdr:col>102</xdr:col>
      <xdr:colOff>165100</xdr:colOff>
      <xdr:row>39</xdr:row>
      <xdr:rowOff>136525</xdr:rowOff>
    </xdr:to>
    <xdr:sp macro="" textlink="">
      <xdr:nvSpPr>
        <xdr:cNvPr id="775" name="フローチャート: 判断 774"/>
        <xdr:cNvSpPr/>
      </xdr:nvSpPr>
      <xdr:spPr>
        <a:xfrm>
          <a:off x="19494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153035</xdr:rowOff>
    </xdr:from>
    <xdr:ext cx="313690" cy="259080"/>
    <xdr:sp macro="" textlink="">
      <xdr:nvSpPr>
        <xdr:cNvPr id="776" name="テキスト ボックス 775"/>
        <xdr:cNvSpPr txBox="1"/>
      </xdr:nvSpPr>
      <xdr:spPr>
        <a:xfrm>
          <a:off x="19388455" y="6496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43815</xdr:rowOff>
    </xdr:from>
    <xdr:to xmlns:xdr="http://schemas.openxmlformats.org/drawingml/2006/spreadsheetDrawing">
      <xdr:col>98</xdr:col>
      <xdr:colOff>38100</xdr:colOff>
      <xdr:row>39</xdr:row>
      <xdr:rowOff>145415</xdr:rowOff>
    </xdr:to>
    <xdr:sp macro="" textlink="">
      <xdr:nvSpPr>
        <xdr:cNvPr id="777" name="フローチャート: 判断 776"/>
        <xdr:cNvSpPr/>
      </xdr:nvSpPr>
      <xdr:spPr>
        <a:xfrm>
          <a:off x="18605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161925</xdr:rowOff>
    </xdr:from>
    <xdr:ext cx="313690" cy="259080"/>
    <xdr:sp macro="" textlink="">
      <xdr:nvSpPr>
        <xdr:cNvPr id="778" name="テキスト ボックス 777"/>
        <xdr:cNvSpPr txBox="1"/>
      </xdr:nvSpPr>
      <xdr:spPr>
        <a:xfrm>
          <a:off x="18499455" y="65055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9" name="テキスト ボックス 77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80" name="テキスト ボックス 77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81" name="テキスト ボックス 78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82" name="テキスト ボックス 78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3" name="テキスト ボックス 78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84" name="楕円 78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8255</xdr:rowOff>
    </xdr:from>
    <xdr:ext cx="249555" cy="258445"/>
    <xdr:sp macro="" textlink="">
      <xdr:nvSpPr>
        <xdr:cNvPr id="785" name="諸支出金該当値テキスト"/>
        <xdr:cNvSpPr txBox="1"/>
      </xdr:nvSpPr>
      <xdr:spPr>
        <a:xfrm>
          <a:off x="22212300" y="66948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86" name="楕円 78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87" name="テキスト ボックス 786"/>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88" name="楕円 78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89" name="テキスト ボックス 788"/>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90" name="楕円 78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91" name="テキスト ボックス 790"/>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92" name="楕円 79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93" name="テキスト ボックス 792"/>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802" name="テキスト ボックス 80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3" name="直線コネクタ 80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4" name="直線コネクタ 80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805" name="テキスト ボックス 804"/>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6" name="直線コネクタ 80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807" name="テキスト ボックス 806"/>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9" name="直線コネクタ 80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1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1" name="直線コネクタ 81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1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3" name="直線コネクタ 81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14" name="直線コネクタ 81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7" name="直線コネクタ 81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19" name="テキスト ボックス 818"/>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20" name="直線コネクタ 81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22" name="テキスト ボックス 821"/>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23" name="直線コネクタ 82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25" name="テキスト ボックス 824"/>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27" name="テキスト ボックス 826"/>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8" name="テキスト ボックス 82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9" name="テキスト ボックス 82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0" name="テキスト ボックス 82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1" name="テキスト ボックス 83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2" name="テキスト ボックス 83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3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36" name="テキスト ボックス 835"/>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38" name="テキスト ボックス 837"/>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40" name="テキスト ボックス 839"/>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42" name="テキスト ボックス 841"/>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●議会費については、住民一人当たり</a:t>
          </a:r>
          <a:r>
            <a:rPr kumimoji="1" lang="en-US" altLang="ja-JP" sz="1100">
              <a:latin typeface="ＭＳ Ｐゴシック"/>
              <a:ea typeface="ＭＳ Ｐゴシック"/>
            </a:rPr>
            <a:t>2,540</a:t>
          </a:r>
          <a:r>
            <a:rPr kumimoji="1" lang="ja-JP" altLang="en-US" sz="1100">
              <a:latin typeface="ＭＳ Ｐゴシック"/>
              <a:ea typeface="ＭＳ Ｐゴシック"/>
            </a:rPr>
            <a:t>円となっており、議会だより等の増により前年度に比べ増加した。●総務費は、住民一人当たり</a:t>
          </a:r>
          <a:r>
            <a:rPr kumimoji="1" lang="en-US" altLang="ja-JP" sz="1100">
              <a:latin typeface="ＭＳ Ｐゴシック"/>
              <a:ea typeface="ＭＳ Ｐゴシック"/>
            </a:rPr>
            <a:t>40,710</a:t>
          </a:r>
          <a:r>
            <a:rPr kumimoji="1" lang="ja-JP" altLang="en-US" sz="1100">
              <a:latin typeface="ＭＳ Ｐゴシック"/>
              <a:ea typeface="ＭＳ Ｐゴシック"/>
            </a:rPr>
            <a:t>円となっており、地域レジリエンス自立分散型エネルギー設備等導入事業の終了が減少要因となっている。●民生費は、住民一人当たり</a:t>
          </a:r>
          <a:r>
            <a:rPr kumimoji="1" lang="en-US" altLang="ja-JP" sz="1100">
              <a:latin typeface="ＭＳ Ｐゴシック"/>
              <a:ea typeface="ＭＳ Ｐゴシック"/>
            </a:rPr>
            <a:t>133,913</a:t>
          </a:r>
          <a:r>
            <a:rPr kumimoji="1" lang="ja-JP" altLang="en-US" sz="1100">
              <a:latin typeface="ＭＳ Ｐゴシック"/>
              <a:ea typeface="ＭＳ Ｐゴシック"/>
            </a:rPr>
            <a:t>円となっており、子育て世帯への臨時特別給付金給付事業の終了が減少要因となっている。●衛生費は、住民一人当たり</a:t>
          </a:r>
          <a:r>
            <a:rPr kumimoji="1" lang="en-US" altLang="ja-JP" sz="1100">
              <a:latin typeface="ＭＳ Ｐゴシック"/>
              <a:ea typeface="ＭＳ Ｐゴシック"/>
            </a:rPr>
            <a:t>33,578</a:t>
          </a:r>
          <a:r>
            <a:rPr kumimoji="1" lang="ja-JP" altLang="en-US" sz="1100">
              <a:latin typeface="ＭＳ Ｐゴシック"/>
              <a:ea typeface="ＭＳ Ｐゴシック"/>
            </a:rPr>
            <a:t>円となっており、新型コロナウイルスワクチン体制確保事業等の減が減少要因となっている。●労働費は、住民一人当たり</a:t>
          </a:r>
          <a:r>
            <a:rPr kumimoji="1" lang="en-US" altLang="ja-JP" sz="1100">
              <a:latin typeface="ＭＳ Ｐゴシック"/>
              <a:ea typeface="ＭＳ Ｐゴシック"/>
            </a:rPr>
            <a:t>363</a:t>
          </a:r>
          <a:r>
            <a:rPr kumimoji="1" lang="ja-JP" altLang="en-US" sz="1100">
              <a:latin typeface="ＭＳ Ｐゴシック"/>
              <a:ea typeface="ＭＳ Ｐゴシック"/>
            </a:rPr>
            <a:t>円となっており、中小企業退職金共済制度加入促進事業の減が減少要因となっている。●農林水産業費は、住民一人当たり</a:t>
          </a:r>
          <a:r>
            <a:rPr kumimoji="1" lang="en-US" altLang="ja-JP" sz="1100">
              <a:latin typeface="ＭＳ Ｐゴシック"/>
              <a:ea typeface="ＭＳ Ｐゴシック"/>
            </a:rPr>
            <a:t>6,598</a:t>
          </a:r>
          <a:r>
            <a:rPr kumimoji="1" lang="ja-JP" altLang="en-US" sz="1100">
              <a:latin typeface="ＭＳ Ｐゴシック"/>
              <a:ea typeface="ＭＳ Ｐゴシック"/>
            </a:rPr>
            <a:t>円となっており、道の駅玉村宿駐車場拡張事業の減や主食用米次期作支援事業の終了が減少要因となっている。●商工費は、住民一人当たり</a:t>
          </a:r>
          <a:r>
            <a:rPr kumimoji="1" lang="en-US" altLang="ja-JP" sz="1100">
              <a:latin typeface="ＭＳ Ｐゴシック"/>
              <a:ea typeface="ＭＳ Ｐゴシック"/>
            </a:rPr>
            <a:t>15,572</a:t>
          </a:r>
          <a:r>
            <a:rPr kumimoji="1" lang="ja-JP" altLang="en-US" sz="1100">
              <a:latin typeface="ＭＳ Ｐゴシック"/>
              <a:ea typeface="ＭＳ Ｐゴシック"/>
            </a:rPr>
            <a:t>円となっており、プレミアム付商品券発行事業や緊急経済対策住宅等リフォーム支援事業により前年度より大幅な増加となった。●土木費は、住民一人当たり</a:t>
          </a:r>
          <a:r>
            <a:rPr kumimoji="1" lang="en-US" altLang="ja-JP" sz="1100">
              <a:latin typeface="ＭＳ Ｐゴシック"/>
              <a:ea typeface="ＭＳ Ｐゴシック"/>
            </a:rPr>
            <a:t>30,632</a:t>
          </a:r>
          <a:r>
            <a:rPr kumimoji="1" lang="ja-JP" altLang="en-US" sz="1100">
              <a:latin typeface="ＭＳ Ｐゴシック"/>
              <a:ea typeface="ＭＳ Ｐゴシック"/>
            </a:rPr>
            <a:t>円となっており、高崎玉村スマートＩＣ周辺地区まちづくり事業や道路改良事業等が主な増加要因と考えられる。●消防費は、住民一人当たり</a:t>
          </a:r>
          <a:r>
            <a:rPr kumimoji="1" lang="en-US" altLang="ja-JP" sz="1100">
              <a:latin typeface="ＭＳ Ｐゴシック"/>
              <a:ea typeface="ＭＳ Ｐゴシック"/>
            </a:rPr>
            <a:t>16,668</a:t>
          </a:r>
          <a:r>
            <a:rPr kumimoji="1" lang="ja-JP" altLang="en-US" sz="1100">
              <a:latin typeface="ＭＳ Ｐゴシック"/>
              <a:ea typeface="ＭＳ Ｐゴシック"/>
            </a:rPr>
            <a:t>円となっており、上陽分団詰所建設事業、常備消防委託事業の増が増加要因となっている。●教育費は、住民一人当たり</a:t>
          </a:r>
          <a:r>
            <a:rPr kumimoji="1" lang="en-US" altLang="ja-JP" sz="1100">
              <a:latin typeface="ＭＳ Ｐゴシック"/>
              <a:ea typeface="ＭＳ Ｐゴシック"/>
            </a:rPr>
            <a:t>36,194</a:t>
          </a:r>
          <a:r>
            <a:rPr kumimoji="1" lang="ja-JP" altLang="en-US" sz="1100">
              <a:latin typeface="ＭＳ Ｐゴシック"/>
              <a:ea typeface="ＭＳ Ｐゴシック"/>
            </a:rPr>
            <a:t>円となっており、社会体育館長寿命化改修事業の終了が主な減少要因である。今後も、教育施設の老朽化については計画的に更新するとともに、最適な財源の確保に努める。●公債費は、住民一人当たり</a:t>
          </a:r>
          <a:r>
            <a:rPr kumimoji="1" lang="en-US" altLang="ja-JP" sz="1100">
              <a:latin typeface="ＭＳ Ｐゴシック"/>
              <a:ea typeface="ＭＳ Ｐゴシック"/>
            </a:rPr>
            <a:t>24,446</a:t>
          </a:r>
          <a:r>
            <a:rPr kumimoji="1" lang="ja-JP" altLang="en-US" sz="1100">
              <a:latin typeface="ＭＳ Ｐゴシック"/>
              <a:ea typeface="ＭＳ Ｐゴシック"/>
            </a:rPr>
            <a:t>円となっており、減少の要因として臨時地方道整備事業（ふるさと農道）（</a:t>
          </a:r>
          <a:r>
            <a:rPr kumimoji="1" lang="en-US" altLang="ja-JP" sz="1100">
              <a:latin typeface="ＭＳ Ｐゴシック"/>
              <a:ea typeface="ＭＳ Ｐゴシック"/>
            </a:rPr>
            <a:t>H14</a:t>
          </a:r>
          <a:r>
            <a:rPr kumimoji="1" lang="ja-JP" altLang="en-US" sz="1100">
              <a:latin typeface="ＭＳ Ｐゴシック"/>
              <a:ea typeface="ＭＳ Ｐゴシック"/>
            </a:rPr>
            <a:t>借入）やクリーンセンター長寿命化工事（</a:t>
          </a:r>
          <a:r>
            <a:rPr kumimoji="1" lang="en-US" altLang="ja-JP" sz="1100">
              <a:latin typeface="ＭＳ Ｐゴシック"/>
              <a:ea typeface="ＭＳ Ｐゴシック"/>
            </a:rPr>
            <a:t>H23</a:t>
          </a:r>
          <a:r>
            <a:rPr kumimoji="1" lang="ja-JP" altLang="en-US" sz="1100">
              <a:latin typeface="ＭＳ Ｐゴシック"/>
              <a:ea typeface="ＭＳ Ｐゴシック"/>
            </a:rPr>
            <a:t>借入）、北部公園整備事業（Ｈ</a:t>
          </a:r>
          <a:r>
            <a:rPr kumimoji="1" lang="en-US" altLang="ja-JP" sz="1100">
              <a:latin typeface="ＭＳ Ｐゴシック"/>
              <a:ea typeface="ＭＳ Ｐゴシック"/>
            </a:rPr>
            <a:t>13</a:t>
          </a:r>
          <a:r>
            <a:rPr kumimoji="1" lang="ja-JP" altLang="en-US" sz="1100">
              <a:latin typeface="ＭＳ Ｐゴシック"/>
              <a:ea typeface="ＭＳ Ｐゴシック"/>
            </a:rPr>
            <a:t>借入）、臨時地方道整備事業（</a:t>
          </a:r>
          <a:r>
            <a:rPr kumimoji="1" lang="en-US" altLang="ja-JP" sz="1100">
              <a:latin typeface="ＭＳ Ｐゴシック"/>
              <a:ea typeface="ＭＳ Ｐゴシック"/>
            </a:rPr>
            <a:t>H18</a:t>
          </a:r>
          <a:r>
            <a:rPr kumimoji="1" lang="ja-JP" altLang="en-US" sz="1100">
              <a:latin typeface="ＭＳ Ｐゴシック"/>
              <a:ea typeface="ＭＳ Ｐゴシック"/>
            </a:rPr>
            <a:t>借入）等の償還終了によるものである。地方債の発行にあたっては慎重を期すとともに、資金調達も金利情勢を見据えながら、適正な公債費負担を維持するように努める。</a:t>
          </a:r>
        </a:p>
        <a:p>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群馬県玉村町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財政調整基金残高の対標準財政規模比は、取崩を行わなかったことにより前年度から</a:t>
          </a:r>
          <a:r>
            <a:rPr kumimoji="1" lang="en-US" altLang="ja-JP" sz="1100">
              <a:latin typeface="ＭＳ ゴシック"/>
              <a:ea typeface="ＭＳ ゴシック"/>
            </a:rPr>
            <a:t>7.63</a:t>
          </a:r>
          <a:r>
            <a:rPr kumimoji="1" lang="ja-JP" altLang="en-US" sz="1100">
              <a:latin typeface="ＭＳ ゴシック"/>
              <a:ea typeface="ＭＳ ゴシック"/>
            </a:rPr>
            <a:t>ポイントの増となった。今後も最低水準の取り崩しに努めていく。</a:t>
          </a:r>
        </a:p>
        <a:p>
          <a:r>
            <a:rPr kumimoji="1" lang="ja-JP" altLang="en-US" sz="1100">
              <a:latin typeface="ＭＳ ゴシック"/>
              <a:ea typeface="ＭＳ ゴシック"/>
            </a:rPr>
            <a:t>　実質収支額については、標準財政規模に占める割合で前年度と比較し、</a:t>
          </a:r>
          <a:r>
            <a:rPr kumimoji="1" lang="en-US" altLang="ja-JP" sz="1100">
              <a:latin typeface="ＭＳ ゴシック"/>
              <a:ea typeface="ＭＳ ゴシック"/>
            </a:rPr>
            <a:t>0.65</a:t>
          </a:r>
          <a:r>
            <a:rPr kumimoji="1" lang="ja-JP" altLang="en-US" sz="1100">
              <a:latin typeface="ＭＳ ゴシック"/>
              <a:ea typeface="ＭＳ ゴシック"/>
            </a:rPr>
            <a:t>ポイント増となり、継続的に黒字を確保している。</a:t>
          </a:r>
        </a:p>
        <a:p>
          <a:r>
            <a:rPr kumimoji="1" lang="ja-JP" altLang="en-US" sz="1100">
              <a:latin typeface="ＭＳ ゴシック"/>
              <a:ea typeface="ＭＳ ゴシック"/>
            </a:rPr>
            <a:t>　実質単年度収支については、地方税、各種交付金の増加等により、財政調整基金の取り崩しを行わなかったため、２年連続で黒字を確保した。</a:t>
          </a:r>
        </a:p>
        <a:p>
          <a:r>
            <a:rPr kumimoji="1" lang="ja-JP" altLang="en-US" sz="1100">
              <a:latin typeface="ＭＳ ゴシック"/>
              <a:ea typeface="ＭＳ ゴシック"/>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群馬県玉村町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これまで、すべての会計において赤字が生じたことがないことから、連結実質赤字比率は算定されていない。</a:t>
          </a:r>
        </a:p>
        <a:p>
          <a:r>
            <a:rPr kumimoji="1" lang="ja-JP" altLang="en-US" sz="1400">
              <a:latin typeface="ＭＳ ゴシック"/>
              <a:ea typeface="ＭＳ ゴシック"/>
            </a:rPr>
            <a:t>　今後も引き続き、健全な財政運営に努める。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群馬県玉村町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一般会計の元利償還金は、今年度は前年度比で</a:t>
          </a:r>
          <a:r>
            <a:rPr kumimoji="1" lang="en-US" altLang="ja-JP" sz="1200">
              <a:latin typeface="ＭＳ ゴシック"/>
              <a:ea typeface="ＭＳ ゴシック"/>
            </a:rPr>
            <a:t>2.2%</a:t>
          </a:r>
          <a:r>
            <a:rPr kumimoji="1" lang="ja-JP" altLang="en-US" sz="1200">
              <a:latin typeface="ＭＳ ゴシック"/>
              <a:ea typeface="ＭＳ ゴシック"/>
            </a:rPr>
            <a:t>減となっている。主な要因としては、臨時地方道整備事業（ふるさと農道）（</a:t>
          </a:r>
          <a:r>
            <a:rPr kumimoji="1" lang="en-US" altLang="ja-JP" sz="1200">
              <a:latin typeface="ＭＳ ゴシック"/>
              <a:ea typeface="ＭＳ ゴシック"/>
            </a:rPr>
            <a:t>H14</a:t>
          </a:r>
          <a:r>
            <a:rPr kumimoji="1" lang="ja-JP" altLang="en-US" sz="1200">
              <a:latin typeface="ＭＳ ゴシック"/>
              <a:ea typeface="ＭＳ ゴシック"/>
            </a:rPr>
            <a:t>借入）やクリーンセンター長寿命化工事（</a:t>
          </a:r>
          <a:r>
            <a:rPr kumimoji="1" lang="en-US" altLang="ja-JP" sz="1200">
              <a:latin typeface="ＭＳ ゴシック"/>
              <a:ea typeface="ＭＳ ゴシック"/>
            </a:rPr>
            <a:t>H23</a:t>
          </a:r>
          <a:r>
            <a:rPr kumimoji="1" lang="ja-JP" altLang="en-US" sz="1200">
              <a:latin typeface="ＭＳ ゴシック"/>
              <a:ea typeface="ＭＳ ゴシック"/>
            </a:rPr>
            <a:t>借入）、北部公園整備事業（Ｈ</a:t>
          </a:r>
          <a:r>
            <a:rPr kumimoji="1" lang="en-US" altLang="ja-JP" sz="1200">
              <a:latin typeface="ＭＳ ゴシック"/>
              <a:ea typeface="ＭＳ ゴシック"/>
            </a:rPr>
            <a:t>13</a:t>
          </a:r>
          <a:r>
            <a:rPr kumimoji="1" lang="ja-JP" altLang="en-US" sz="1200">
              <a:latin typeface="ＭＳ ゴシック"/>
              <a:ea typeface="ＭＳ ゴシック"/>
            </a:rPr>
            <a:t>借入）、臨時地方道整備事業（</a:t>
          </a:r>
          <a:r>
            <a:rPr kumimoji="1" lang="en-US" altLang="ja-JP" sz="1200">
              <a:latin typeface="ＭＳ ゴシック"/>
              <a:ea typeface="ＭＳ ゴシック"/>
            </a:rPr>
            <a:t>H18</a:t>
          </a:r>
          <a:r>
            <a:rPr kumimoji="1" lang="ja-JP" altLang="en-US" sz="1200">
              <a:latin typeface="ＭＳ ゴシック"/>
              <a:ea typeface="ＭＳ ゴシック"/>
            </a:rPr>
            <a:t>借入）等の償還終了が挙げられる。</a:t>
          </a:r>
        </a:p>
        <a:p>
          <a:r>
            <a:rPr kumimoji="1" lang="ja-JP" altLang="en-US" sz="1200">
              <a:latin typeface="ＭＳ ゴシック"/>
              <a:ea typeface="ＭＳ ゴシック"/>
            </a:rPr>
            <a:t>　公営企業債（下水道事業債）の元利償還金に対する繰入金は対前年度比で</a:t>
          </a:r>
          <a:r>
            <a:rPr kumimoji="1" lang="en-US" altLang="ja-JP" sz="1200">
              <a:latin typeface="ＭＳ ゴシック"/>
              <a:ea typeface="ＭＳ ゴシック"/>
            </a:rPr>
            <a:t>1.8</a:t>
          </a:r>
          <a:r>
            <a:rPr kumimoji="1" lang="ja-JP" altLang="en-US" sz="1200">
              <a:latin typeface="ＭＳ ゴシック"/>
              <a:ea typeface="ＭＳ ゴシック"/>
            </a:rPr>
            <a:t>％の減となった。</a:t>
          </a:r>
        </a:p>
        <a:p>
          <a:r>
            <a:rPr kumimoji="1" lang="ja-JP" altLang="en-US" sz="1200">
              <a:latin typeface="ＭＳ ゴシック"/>
              <a:ea typeface="ＭＳ ゴシック"/>
            </a:rPr>
            <a:t>　今後も、引き続き事業を適切に選択し、過度に地方債の発行に頼ることのない財政運営を心がけることで、中長期的な公債費負担の平準化を図る。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該当する積立なし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群馬県玉村町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将来負担額である一般会計等に係る地方債の現在高は、前年度比</a:t>
          </a:r>
          <a:r>
            <a:rPr kumimoji="1" lang="en-US" altLang="ja-JP" sz="1200">
              <a:latin typeface="ＭＳ ゴシック"/>
              <a:ea typeface="ＭＳ ゴシック"/>
            </a:rPr>
            <a:t>3.6</a:t>
          </a:r>
          <a:r>
            <a:rPr kumimoji="1" lang="ja-JP" altLang="en-US" sz="1200">
              <a:latin typeface="ＭＳ ゴシック"/>
              <a:ea typeface="ＭＳ ゴシック"/>
            </a:rPr>
            <a:t>％減となった。これは、臨時地方道整備事業（ふるさと農道）（</a:t>
          </a:r>
          <a:r>
            <a:rPr kumimoji="1" lang="en-US" altLang="ja-JP" sz="1200">
              <a:latin typeface="ＭＳ ゴシック"/>
              <a:ea typeface="ＭＳ ゴシック"/>
            </a:rPr>
            <a:t>H14</a:t>
          </a:r>
          <a:r>
            <a:rPr kumimoji="1" lang="ja-JP" altLang="en-US" sz="1200">
              <a:latin typeface="ＭＳ ゴシック"/>
              <a:ea typeface="ＭＳ ゴシック"/>
            </a:rPr>
            <a:t>借入）やクリーンセンター長寿命化工事（</a:t>
          </a:r>
          <a:r>
            <a:rPr kumimoji="1" lang="en-US" altLang="ja-JP" sz="1200">
              <a:latin typeface="ＭＳ ゴシック"/>
              <a:ea typeface="ＭＳ ゴシック"/>
            </a:rPr>
            <a:t>H23</a:t>
          </a:r>
          <a:r>
            <a:rPr kumimoji="1" lang="ja-JP" altLang="en-US" sz="1200">
              <a:latin typeface="ＭＳ ゴシック"/>
              <a:ea typeface="ＭＳ ゴシック"/>
            </a:rPr>
            <a:t>借入）、北部公園整備事業（Ｈ</a:t>
          </a:r>
          <a:r>
            <a:rPr kumimoji="1" lang="en-US" altLang="ja-JP" sz="1200">
              <a:latin typeface="ＭＳ ゴシック"/>
              <a:ea typeface="ＭＳ ゴシック"/>
            </a:rPr>
            <a:t>13</a:t>
          </a:r>
          <a:r>
            <a:rPr kumimoji="1" lang="ja-JP" altLang="en-US" sz="1200">
              <a:latin typeface="ＭＳ ゴシック"/>
              <a:ea typeface="ＭＳ ゴシック"/>
            </a:rPr>
            <a:t>借入）、臨時地方道整備事業（</a:t>
          </a:r>
          <a:r>
            <a:rPr kumimoji="1" lang="en-US" altLang="ja-JP" sz="1200">
              <a:latin typeface="ＭＳ ゴシック"/>
              <a:ea typeface="ＭＳ ゴシック"/>
            </a:rPr>
            <a:t>H18</a:t>
          </a:r>
          <a:r>
            <a:rPr kumimoji="1" lang="ja-JP" altLang="en-US" sz="1200">
              <a:latin typeface="ＭＳ ゴシック"/>
              <a:ea typeface="ＭＳ ゴシック"/>
            </a:rPr>
            <a:t>借入）等の償還終了が主な要因と考えられる。</a:t>
          </a:r>
        </a:p>
        <a:p>
          <a:r>
            <a:rPr kumimoji="1" lang="ja-JP" altLang="en-US" sz="1200">
              <a:latin typeface="ＭＳ ゴシック"/>
              <a:ea typeface="ＭＳ ゴシック"/>
            </a:rPr>
            <a:t>　公営企業債（下水道事業債）の繰入見込額は、平成</a:t>
          </a:r>
          <a:r>
            <a:rPr kumimoji="1" lang="en-US" altLang="ja-JP" sz="1200">
              <a:latin typeface="ＭＳ ゴシック"/>
              <a:ea typeface="ＭＳ ゴシック"/>
            </a:rPr>
            <a:t>30</a:t>
          </a:r>
          <a:r>
            <a:rPr kumimoji="1" lang="ja-JP" altLang="en-US" sz="1200">
              <a:latin typeface="ＭＳ ゴシック"/>
              <a:ea typeface="ＭＳ ゴシック"/>
            </a:rPr>
            <a:t>年度から令和</a:t>
          </a:r>
          <a:r>
            <a:rPr kumimoji="1" lang="en-US" altLang="ja-JP" sz="1200">
              <a:latin typeface="ＭＳ ゴシック"/>
              <a:ea typeface="ＭＳ ゴシック"/>
            </a:rPr>
            <a:t>2</a:t>
          </a:r>
          <a:r>
            <a:rPr kumimoji="1" lang="ja-JP" altLang="en-US" sz="1200">
              <a:latin typeface="ＭＳ ゴシック"/>
              <a:ea typeface="ＭＳ ゴシック"/>
            </a:rPr>
            <a:t>年度は増加傾向であったが令和</a:t>
          </a:r>
          <a:r>
            <a:rPr kumimoji="1" lang="en-US" altLang="ja-JP" sz="1200">
              <a:latin typeface="ＭＳ ゴシック"/>
              <a:ea typeface="ＭＳ ゴシック"/>
            </a:rPr>
            <a:t>3</a:t>
          </a:r>
          <a:r>
            <a:rPr kumimoji="1" lang="ja-JP" altLang="en-US" sz="1200">
              <a:latin typeface="ＭＳ ゴシック"/>
              <a:ea typeface="ＭＳ ゴシック"/>
            </a:rPr>
            <a:t>年度から</a:t>
          </a:r>
          <a:r>
            <a:rPr kumimoji="1" lang="en-US" altLang="ja-JP" sz="1200">
              <a:latin typeface="ＭＳ ゴシック"/>
              <a:ea typeface="ＭＳ ゴシック"/>
            </a:rPr>
            <a:t>2</a:t>
          </a:r>
          <a:r>
            <a:rPr kumimoji="1" lang="ja-JP" altLang="en-US" sz="1200">
              <a:latin typeface="ＭＳ ゴシック"/>
              <a:ea typeface="ＭＳ ゴシック"/>
            </a:rPr>
            <a:t>年連続で減少した。</a:t>
          </a:r>
        </a:p>
        <a:p>
          <a:r>
            <a:rPr kumimoji="1" lang="ja-JP" altLang="en-US" sz="1200">
              <a:latin typeface="ＭＳ ゴシック"/>
              <a:ea typeface="ＭＳ ゴシック"/>
            </a:rPr>
            <a:t>　基準財政需要額算入見込額は、対前年度比で</a:t>
          </a:r>
          <a:r>
            <a:rPr kumimoji="1" lang="en-US" altLang="ja-JP" sz="1200">
              <a:latin typeface="ＭＳ ゴシック"/>
              <a:ea typeface="ＭＳ ゴシック"/>
            </a:rPr>
            <a:t>3.1</a:t>
          </a:r>
          <a:r>
            <a:rPr kumimoji="1" lang="ja-JP" altLang="en-US" sz="1200">
              <a:latin typeface="ＭＳ ゴシック"/>
              <a:ea typeface="ＭＳ ゴシック"/>
            </a:rPr>
            <a:t>％減少、充当可能財源については、地方税、各種交付金の増加により、充当可能基金が増加し、将来負担比率は算定されなかった。</a:t>
          </a:r>
        </a:p>
        <a:p>
          <a:r>
            <a:rPr kumimoji="1" lang="ja-JP" altLang="en-US" sz="1200">
              <a:latin typeface="ＭＳ ゴシック"/>
              <a:ea typeface="ＭＳ ゴシック"/>
            </a:rPr>
            <a:t>　今後、地方債発行に際しては、後年度の元利償還金が基準財政需要額に算入される地方債を選択するとともに、新規事業の実施にあたっては将来の財政負担を見極め、持続可能な財政運営に努める。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群馬県玉村町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地方税、各種交付金の増加により、財政調整基金は取り崩さず決算剰余金処分、利子分も含め</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4,009</a:t>
          </a:r>
          <a:r>
            <a:rPr kumimoji="1" lang="ja-JP" altLang="en-US" sz="1300">
              <a:solidFill>
                <a:schemeClr val="dk1"/>
              </a:solidFill>
              <a:effectLst/>
              <a:latin typeface="ＭＳ ゴシック"/>
              <a:ea typeface="ＭＳ ゴシック"/>
              <a:cs typeface="+mn-cs"/>
            </a:rPr>
            <a:t>万円を積み立てた。また、学校教育施設整備基金に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億円を積み立て、都市計画事業基金に</a:t>
          </a:r>
          <a:r>
            <a:rPr kumimoji="1" lang="en-US" altLang="ja-JP" sz="1300">
              <a:solidFill>
                <a:schemeClr val="dk1"/>
              </a:solidFill>
              <a:effectLst/>
              <a:latin typeface="ＭＳ ゴシック"/>
              <a:ea typeface="ＭＳ ゴシック"/>
              <a:cs typeface="+mn-cs"/>
            </a:rPr>
            <a:t>6,665</a:t>
          </a:r>
          <a:r>
            <a:rPr kumimoji="1" lang="ja-JP" altLang="en-US" sz="1300">
              <a:solidFill>
                <a:schemeClr val="dk1"/>
              </a:solidFill>
              <a:effectLst/>
              <a:latin typeface="ＭＳ ゴシック"/>
              <a:ea typeface="ＭＳ ゴシック"/>
              <a:cs typeface="+mn-cs"/>
            </a:rPr>
            <a:t>万円を積み立てたこと等により、基金全体としては</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1,633</a:t>
          </a:r>
          <a:r>
            <a:rPr kumimoji="1" lang="ja-JP" altLang="en-US" sz="1300">
              <a:solidFill>
                <a:schemeClr val="dk1"/>
              </a:solidFill>
              <a:effectLst/>
              <a:latin typeface="ＭＳ ゴシック"/>
              <a:ea typeface="ＭＳ ゴシック"/>
              <a:cs typeface="+mn-cs"/>
            </a:rPr>
            <a:t>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大型事業の推進等により平成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からの減少が著しかったが、近年では基金取り崩しの抑制のため事務事業見直し等による歳出改革を行い、民間委託・指定管理者制度の活用により経常的経費の削減に努めている。今年度は地方税、各種交付金等が増加したこともあり財政調整基金の繰り入れを行うことなく予算を執行することができた。今後は、個別施設計画による公共施設の適正な管理運営の実施、地域福祉計画や居場所づくりの推進による社会保障関係経費の抑制に努め、基金残高を考慮しながらバランスの取れた効率的な財政運営を目指していく。また、安定的な自主財源確保のため、ふるさと納税の推進や積極的な企業誘致、徹底した滞納整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都市計画事業基金：都市計画法に基づいて行う都市計画事業又は土地区画整理法に基づいて行う土地区画整理事業の推進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ふるさと創生基金：歴史、伝統、文化、産業を活かした地域づくりの増進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学校教育施設整備基金：学校教育施設の整備</a:t>
          </a:r>
        </a:p>
        <a:p>
          <a:r>
            <a:rPr kumimoji="1" lang="ja-JP" altLang="en-US" sz="1300">
              <a:solidFill>
                <a:schemeClr val="dk1"/>
              </a:solidFill>
              <a:effectLst/>
              <a:latin typeface="ＭＳ ゴシック"/>
              <a:ea typeface="ＭＳ ゴシック"/>
              <a:cs typeface="+mn-cs"/>
            </a:rPr>
            <a:t>　地域福祉基金：高齢者、障害者及び児童の保健福祉の向上を図る</a:t>
          </a:r>
        </a:p>
        <a:p>
          <a:r>
            <a:rPr kumimoji="1" lang="ja-JP" altLang="en-US" sz="1300">
              <a:solidFill>
                <a:schemeClr val="dk1"/>
              </a:solidFill>
              <a:effectLst/>
              <a:latin typeface="ＭＳ ゴシック"/>
              <a:ea typeface="ＭＳ ゴシック"/>
              <a:cs typeface="+mn-cs"/>
            </a:rPr>
            <a:t>　田中奨学基金：経済的な理由により就学困難な者に対し奨学金を支給する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都市計画事業基金：令和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年度剰余分の積立て及び都市計画税の積立てによる増加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千万円を積み立てたことによる増加</a:t>
          </a:r>
        </a:p>
        <a:p>
          <a:r>
            <a:rPr kumimoji="1" lang="ja-JP" altLang="en-US" sz="1300">
              <a:solidFill>
                <a:schemeClr val="dk1"/>
              </a:solidFill>
              <a:effectLst/>
              <a:latin typeface="ＭＳ ゴシック"/>
              <a:ea typeface="ＭＳ ゴシック"/>
              <a:cs typeface="+mn-cs"/>
            </a:rPr>
            <a:t>　学校教育施設整備基金：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億円を積み立てたことによる増加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後年度の事業実施の財源として今後も基金を取り崩す見込みだが、「人口減少対策」「財政の健全化」を推進し安定的な自主財源の確保に努め、基金残高を考慮しながらバランスの取れた効率的な財政運営を目指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令和３年度決算剰余金</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4,000</a:t>
          </a:r>
          <a:r>
            <a:rPr kumimoji="1" lang="ja-JP" altLang="en-US" sz="1300">
              <a:solidFill>
                <a:schemeClr val="dk1"/>
              </a:solidFill>
              <a:effectLst/>
              <a:latin typeface="ＭＳ ゴシック"/>
              <a:ea typeface="ＭＳ ゴシック"/>
              <a:cs typeface="+mn-cs"/>
            </a:rPr>
            <a:t>万円のほか、積立金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億円、利子積立</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万円により、合計で</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4,009</a:t>
          </a:r>
          <a:r>
            <a:rPr kumimoji="1" lang="ja-JP" altLang="en-US" sz="1300">
              <a:solidFill>
                <a:schemeClr val="dk1"/>
              </a:solidFill>
              <a:effectLst/>
              <a:latin typeface="ＭＳ ゴシック"/>
              <a:ea typeface="ＭＳ ゴシック"/>
              <a:cs typeface="+mn-cs"/>
            </a:rPr>
            <a:t>万円の増加となった。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社会保障関連経費の増加に加え、老朽化が進んでいる公共施設等（特に庁舎・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令和元年度に債券運用を開始したことに加え、令和３年度に追加で債権運用を開始したことにより利子が増加し、</a:t>
          </a:r>
          <a:r>
            <a:rPr kumimoji="1" lang="en-US" altLang="ja-JP" sz="1300">
              <a:solidFill>
                <a:schemeClr val="dk1"/>
              </a:solidFill>
              <a:effectLst/>
              <a:latin typeface="ＭＳ ゴシック"/>
              <a:ea typeface="ＭＳ ゴシック"/>
              <a:cs typeface="+mn-cs"/>
            </a:rPr>
            <a:t>54</a:t>
          </a:r>
          <a:r>
            <a:rPr kumimoji="1" lang="ja-JP" altLang="en-US" sz="1300">
              <a:solidFill>
                <a:schemeClr val="dk1"/>
              </a:solidFill>
              <a:effectLst/>
              <a:latin typeface="ＭＳ ゴシック"/>
              <a:ea typeface="ＭＳ ゴシック"/>
              <a:cs typeface="+mn-cs"/>
            </a:rPr>
            <a:t>万円を積み立てた。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より効率的かつ安全な基金管理に努める。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2" name="正方形/長方形 11"/>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群馬県玉村町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9" name="正方形/長方形 18"/>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0" name="正方形/長方形 19"/>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35,980
34,737
25.78
13,229,133
12,276,810
905,620
7,751,475
9,627,668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4" name="正方形/長方形 23"/>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9" name="テキスト ボックス 38"/>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0" name="テキスト ボックス 39"/>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1" name="テキスト ボックス 40"/>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2" name="テキスト ボックス 41"/>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3365"/>
    <xdr:sp macro="" textlink="">
      <xdr:nvSpPr>
        <xdr:cNvPr id="43" name="テキスト ボックス 42"/>
        <xdr:cNvSpPr txBox="1"/>
      </xdr:nvSpPr>
      <xdr:spPr>
        <a:xfrm>
          <a:off x="419100" y="3734435"/>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本年度の有形固定資産減価償却率は、類似団体内平均値と比較すると</a:t>
          </a:r>
          <a:r>
            <a:rPr kumimoji="1" lang="en-US" altLang="ja-JP" sz="1100">
              <a:solidFill>
                <a:sysClr val="windowText" lastClr="000000"/>
              </a:solidFill>
              <a:latin typeface="ＭＳ Ｐゴシック"/>
              <a:ea typeface="ＭＳ Ｐゴシック"/>
            </a:rPr>
            <a:t>0.2</a:t>
          </a:r>
          <a:r>
            <a:rPr kumimoji="1" lang="ja-JP" altLang="en-US" sz="1100">
              <a:solidFill>
                <a:sysClr val="windowText" lastClr="000000"/>
              </a:solidFill>
              <a:latin typeface="ＭＳ Ｐゴシック"/>
              <a:ea typeface="ＭＳ Ｐゴシック"/>
            </a:rPr>
            <a:t>ポイント低い</a:t>
          </a:r>
          <a:r>
            <a:rPr kumimoji="1" lang="en-US" altLang="ja-JP" sz="1100">
              <a:solidFill>
                <a:sysClr val="windowText" lastClr="000000"/>
              </a:solidFill>
              <a:latin typeface="ＭＳ Ｐゴシック"/>
              <a:ea typeface="ＭＳ Ｐゴシック"/>
            </a:rPr>
            <a:t>62.1</a:t>
          </a:r>
          <a:r>
            <a:rPr kumimoji="1" lang="ja-JP" altLang="en-US" sz="1100">
              <a:solidFill>
                <a:sysClr val="windowText" lastClr="000000"/>
              </a:solidFill>
              <a:latin typeface="ＭＳ Ｐゴシック"/>
              <a:ea typeface="ＭＳ Ｐゴシック"/>
            </a:rPr>
            <a:t>％を示した。前年度に引き続き、類似団体内平均値より低い数値となったが、年々上昇傾向にある。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公共施設等の老朽化問題は地方公共団体の財政を圧迫することとなるため、それぞれの公共施設等について策定した「個別施設計画」に基づき、公共施設の補修・改修・除却及び統合を実施し、適切に維持管理を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3695" cy="219710"/>
    <xdr:sp macro="" textlink="">
      <xdr:nvSpPr>
        <xdr:cNvPr id="59" name="テキスト ボックス 58"/>
        <xdr:cNvSpPr txBox="1"/>
      </xdr:nvSpPr>
      <xdr:spPr>
        <a:xfrm>
          <a:off x="847090" y="701865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0" name="直線コネクタ 59"/>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3695" cy="225425"/>
    <xdr:sp macro="" textlink="">
      <xdr:nvSpPr>
        <xdr:cNvPr id="61" name="テキスト ボックス 60"/>
        <xdr:cNvSpPr txBox="1"/>
      </xdr:nvSpPr>
      <xdr:spPr>
        <a:xfrm>
          <a:off x="847090" y="665861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2" name="直線コネクタ 61"/>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3695" cy="219710"/>
    <xdr:sp macro="" textlink="">
      <xdr:nvSpPr>
        <xdr:cNvPr id="63" name="テキスト ボックス 62"/>
        <xdr:cNvSpPr txBox="1"/>
      </xdr:nvSpPr>
      <xdr:spPr>
        <a:xfrm>
          <a:off x="847090" y="629856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4" name="直線コネクタ 63"/>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3695" cy="225425"/>
    <xdr:sp macro="" textlink="">
      <xdr:nvSpPr>
        <xdr:cNvPr id="65" name="テキスト ボックス 64"/>
        <xdr:cNvSpPr txBox="1"/>
      </xdr:nvSpPr>
      <xdr:spPr>
        <a:xfrm>
          <a:off x="847090" y="593852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6" name="直線コネクタ 65"/>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3695" cy="219710"/>
    <xdr:sp macro="" textlink="">
      <xdr:nvSpPr>
        <xdr:cNvPr id="67" name="テキスト ボックス 66"/>
        <xdr:cNvSpPr txBox="1"/>
      </xdr:nvSpPr>
      <xdr:spPr>
        <a:xfrm>
          <a:off x="847090" y="557911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8" name="直線コネクタ 67"/>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3695" cy="225425"/>
    <xdr:sp macro="" textlink="">
      <xdr:nvSpPr>
        <xdr:cNvPr id="69" name="テキスト ボックス 68"/>
        <xdr:cNvSpPr txBox="1"/>
      </xdr:nvSpPr>
      <xdr:spPr>
        <a:xfrm>
          <a:off x="847090" y="5219065"/>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3695" cy="219710"/>
    <xdr:sp macro="" textlink="">
      <xdr:nvSpPr>
        <xdr:cNvPr id="71" name="テキスト ボックス 70"/>
        <xdr:cNvSpPr txBox="1"/>
      </xdr:nvSpPr>
      <xdr:spPr>
        <a:xfrm>
          <a:off x="847090" y="485902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35</xdr:row>
      <xdr:rowOff>63500</xdr:rowOff>
    </xdr:to>
    <xdr:cxnSp macro="">
      <xdr:nvCxnSpPr>
        <xdr:cNvPr id="73" name="直線コネクタ 72"/>
        <xdr:cNvCxnSpPr/>
      </xdr:nvCxnSpPr>
      <xdr:spPr>
        <a:xfrm flipV="1">
          <a:off x="4760595" y="5259070"/>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66675</xdr:rowOff>
    </xdr:from>
    <xdr:ext cx="399415" cy="253365"/>
    <xdr:sp macro="" textlink="">
      <xdr:nvSpPr>
        <xdr:cNvPr id="74" name="有形固定資産減価償却率最小値テキスト"/>
        <xdr:cNvSpPr txBox="1"/>
      </xdr:nvSpPr>
      <xdr:spPr>
        <a:xfrm>
          <a:off x="4813300" y="68389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63500</xdr:rowOff>
    </xdr:from>
    <xdr:to xmlns:xdr="http://schemas.openxmlformats.org/drawingml/2006/spreadsheetDrawing">
      <xdr:col>23</xdr:col>
      <xdr:colOff>174625</xdr:colOff>
      <xdr:row>35</xdr:row>
      <xdr:rowOff>63500</xdr:rowOff>
    </xdr:to>
    <xdr:cxnSp macro="">
      <xdr:nvCxnSpPr>
        <xdr:cNvPr id="75" name="直線コネクタ 74"/>
        <xdr:cNvCxnSpPr/>
      </xdr:nvCxnSpPr>
      <xdr:spPr>
        <a:xfrm>
          <a:off x="4673600" y="683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399415" cy="258445"/>
    <xdr:sp macro="" textlink="">
      <xdr:nvSpPr>
        <xdr:cNvPr id="76" name="有形固定資産減価償却率最大値テキスト"/>
        <xdr:cNvSpPr txBox="1"/>
      </xdr:nvSpPr>
      <xdr:spPr>
        <a:xfrm>
          <a:off x="4813300" y="5034280"/>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29845</xdr:rowOff>
    </xdr:from>
    <xdr:to xmlns:xdr="http://schemas.openxmlformats.org/drawingml/2006/spreadsheetDrawing">
      <xdr:col>23</xdr:col>
      <xdr:colOff>174625</xdr:colOff>
      <xdr:row>26</xdr:row>
      <xdr:rowOff>29845</xdr:rowOff>
    </xdr:to>
    <xdr:cxnSp macro="">
      <xdr:nvCxnSpPr>
        <xdr:cNvPr id="77" name="直線コネクタ 76"/>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127635</xdr:rowOff>
    </xdr:from>
    <xdr:ext cx="399415" cy="259080"/>
    <xdr:sp macro="" textlink="">
      <xdr:nvSpPr>
        <xdr:cNvPr id="78" name="有形固定資産減価償却率平均値テキスト"/>
        <xdr:cNvSpPr txBox="1"/>
      </xdr:nvSpPr>
      <xdr:spPr>
        <a:xfrm>
          <a:off x="4813300" y="6042660"/>
          <a:ext cx="399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149225</xdr:rowOff>
    </xdr:from>
    <xdr:to xmlns:xdr="http://schemas.openxmlformats.org/drawingml/2006/spreadsheetDrawing">
      <xdr:col>23</xdr:col>
      <xdr:colOff>136525</xdr:colOff>
      <xdr:row>31</xdr:row>
      <xdr:rowOff>79375</xdr:rowOff>
    </xdr:to>
    <xdr:sp macro="" textlink="">
      <xdr:nvSpPr>
        <xdr:cNvPr id="79" name="フローチャート: 判断 78"/>
        <xdr:cNvSpPr/>
      </xdr:nvSpPr>
      <xdr:spPr>
        <a:xfrm>
          <a:off x="4711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102870</xdr:rowOff>
    </xdr:from>
    <xdr:to xmlns:xdr="http://schemas.openxmlformats.org/drawingml/2006/spreadsheetDrawing">
      <xdr:col>19</xdr:col>
      <xdr:colOff>187325</xdr:colOff>
      <xdr:row>31</xdr:row>
      <xdr:rowOff>33020</xdr:rowOff>
    </xdr:to>
    <xdr:sp macro="" textlink="">
      <xdr:nvSpPr>
        <xdr:cNvPr id="80" name="フローチャート: 判断 79"/>
        <xdr:cNvSpPr/>
      </xdr:nvSpPr>
      <xdr:spPr>
        <a:xfrm>
          <a:off x="4000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120650</xdr:rowOff>
    </xdr:from>
    <xdr:to xmlns:xdr="http://schemas.openxmlformats.org/drawingml/2006/spreadsheetDrawing">
      <xdr:col>15</xdr:col>
      <xdr:colOff>187325</xdr:colOff>
      <xdr:row>31</xdr:row>
      <xdr:rowOff>50800</xdr:rowOff>
    </xdr:to>
    <xdr:sp macro="" textlink="">
      <xdr:nvSpPr>
        <xdr:cNvPr id="81" name="フローチャート: 判断 80"/>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77470</xdr:rowOff>
    </xdr:from>
    <xdr:to xmlns:xdr="http://schemas.openxmlformats.org/drawingml/2006/spreadsheetDrawing">
      <xdr:col>11</xdr:col>
      <xdr:colOff>187325</xdr:colOff>
      <xdr:row>31</xdr:row>
      <xdr:rowOff>7620</xdr:rowOff>
    </xdr:to>
    <xdr:sp macro="" textlink="">
      <xdr:nvSpPr>
        <xdr:cNvPr id="82" name="フローチャート: 判断 81"/>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41275</xdr:rowOff>
    </xdr:from>
    <xdr:to xmlns:xdr="http://schemas.openxmlformats.org/drawingml/2006/spreadsheetDrawing">
      <xdr:col>7</xdr:col>
      <xdr:colOff>187325</xdr:colOff>
      <xdr:row>30</xdr:row>
      <xdr:rowOff>143510</xdr:rowOff>
    </xdr:to>
    <xdr:sp macro="" textlink="">
      <xdr:nvSpPr>
        <xdr:cNvPr id="83" name="フローチャート: 判断 82"/>
        <xdr:cNvSpPr/>
      </xdr:nvSpPr>
      <xdr:spPr>
        <a:xfrm>
          <a:off x="1714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9710"/>
    <xdr:sp macro="" textlink="">
      <xdr:nvSpPr>
        <xdr:cNvPr id="84" name="テキスト ボックス 83"/>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285" cy="219710"/>
    <xdr:sp macro="" textlink="">
      <xdr:nvSpPr>
        <xdr:cNvPr id="85" name="テキスト ボックス 84"/>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285" cy="219710"/>
    <xdr:sp macro="" textlink="">
      <xdr:nvSpPr>
        <xdr:cNvPr id="86" name="テキスト ボックス 85"/>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285" cy="219710"/>
    <xdr:sp macro="" textlink="">
      <xdr:nvSpPr>
        <xdr:cNvPr id="87" name="テキスト ボックス 86"/>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285" cy="219710"/>
    <xdr:sp macro="" textlink="">
      <xdr:nvSpPr>
        <xdr:cNvPr id="88" name="テキスト ボックス 87"/>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142240</xdr:rowOff>
    </xdr:from>
    <xdr:to xmlns:xdr="http://schemas.openxmlformats.org/drawingml/2006/spreadsheetDrawing">
      <xdr:col>23</xdr:col>
      <xdr:colOff>136525</xdr:colOff>
      <xdr:row>31</xdr:row>
      <xdr:rowOff>72390</xdr:rowOff>
    </xdr:to>
    <xdr:sp macro="" textlink="">
      <xdr:nvSpPr>
        <xdr:cNvPr id="89" name="楕円 88"/>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165100</xdr:rowOff>
    </xdr:from>
    <xdr:ext cx="399415" cy="259080"/>
    <xdr:sp macro="" textlink="">
      <xdr:nvSpPr>
        <xdr:cNvPr id="90" name="有形固定資産減価償却率該当値テキスト"/>
        <xdr:cNvSpPr txBox="1"/>
      </xdr:nvSpPr>
      <xdr:spPr>
        <a:xfrm>
          <a:off x="4813300" y="59086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88265</xdr:rowOff>
    </xdr:from>
    <xdr:to xmlns:xdr="http://schemas.openxmlformats.org/drawingml/2006/spreadsheetDrawing">
      <xdr:col>19</xdr:col>
      <xdr:colOff>187325</xdr:colOff>
      <xdr:row>31</xdr:row>
      <xdr:rowOff>18415</xdr:rowOff>
    </xdr:to>
    <xdr:sp macro="" textlink="">
      <xdr:nvSpPr>
        <xdr:cNvPr id="91" name="楕円 90"/>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139065</xdr:rowOff>
    </xdr:from>
    <xdr:to xmlns:xdr="http://schemas.openxmlformats.org/drawingml/2006/spreadsheetDrawing">
      <xdr:col>23</xdr:col>
      <xdr:colOff>85725</xdr:colOff>
      <xdr:row>31</xdr:row>
      <xdr:rowOff>21590</xdr:rowOff>
    </xdr:to>
    <xdr:cxnSp macro="">
      <xdr:nvCxnSpPr>
        <xdr:cNvPr id="92" name="直線コネクタ 91"/>
        <xdr:cNvCxnSpPr/>
      </xdr:nvCxnSpPr>
      <xdr:spPr>
        <a:xfrm>
          <a:off x="4051300" y="6054090"/>
          <a:ext cx="711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73660</xdr:rowOff>
    </xdr:from>
    <xdr:to xmlns:xdr="http://schemas.openxmlformats.org/drawingml/2006/spreadsheetDrawing">
      <xdr:col>15</xdr:col>
      <xdr:colOff>187325</xdr:colOff>
      <xdr:row>31</xdr:row>
      <xdr:rowOff>3810</xdr:rowOff>
    </xdr:to>
    <xdr:sp macro="" textlink="">
      <xdr:nvSpPr>
        <xdr:cNvPr id="93" name="楕円 92"/>
        <xdr:cNvSpPr/>
      </xdr:nvSpPr>
      <xdr:spPr>
        <a:xfrm>
          <a:off x="3238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124460</xdr:rowOff>
    </xdr:from>
    <xdr:to xmlns:xdr="http://schemas.openxmlformats.org/drawingml/2006/spreadsheetDrawing">
      <xdr:col>19</xdr:col>
      <xdr:colOff>136525</xdr:colOff>
      <xdr:row>30</xdr:row>
      <xdr:rowOff>139065</xdr:rowOff>
    </xdr:to>
    <xdr:cxnSp macro="">
      <xdr:nvCxnSpPr>
        <xdr:cNvPr id="94" name="直線コネクタ 93"/>
        <xdr:cNvCxnSpPr/>
      </xdr:nvCxnSpPr>
      <xdr:spPr>
        <a:xfrm>
          <a:off x="3289300" y="603948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19685</xdr:rowOff>
    </xdr:from>
    <xdr:to xmlns:xdr="http://schemas.openxmlformats.org/drawingml/2006/spreadsheetDrawing">
      <xdr:col>11</xdr:col>
      <xdr:colOff>187325</xdr:colOff>
      <xdr:row>30</xdr:row>
      <xdr:rowOff>121285</xdr:rowOff>
    </xdr:to>
    <xdr:sp macro="" textlink="">
      <xdr:nvSpPr>
        <xdr:cNvPr id="95" name="楕円 94"/>
        <xdr:cNvSpPr/>
      </xdr:nvSpPr>
      <xdr:spPr>
        <a:xfrm>
          <a:off x="247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70485</xdr:rowOff>
    </xdr:from>
    <xdr:to xmlns:xdr="http://schemas.openxmlformats.org/drawingml/2006/spreadsheetDrawing">
      <xdr:col>15</xdr:col>
      <xdr:colOff>136525</xdr:colOff>
      <xdr:row>30</xdr:row>
      <xdr:rowOff>124460</xdr:rowOff>
    </xdr:to>
    <xdr:cxnSp macro="">
      <xdr:nvCxnSpPr>
        <xdr:cNvPr id="96" name="直線コネクタ 95"/>
        <xdr:cNvCxnSpPr/>
      </xdr:nvCxnSpPr>
      <xdr:spPr>
        <a:xfrm>
          <a:off x="2527300" y="598551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144780</xdr:rowOff>
    </xdr:from>
    <xdr:to xmlns:xdr="http://schemas.openxmlformats.org/drawingml/2006/spreadsheetDrawing">
      <xdr:col>7</xdr:col>
      <xdr:colOff>187325</xdr:colOff>
      <xdr:row>30</xdr:row>
      <xdr:rowOff>74930</xdr:rowOff>
    </xdr:to>
    <xdr:sp macro="" textlink="">
      <xdr:nvSpPr>
        <xdr:cNvPr id="97" name="楕円 96"/>
        <xdr:cNvSpPr/>
      </xdr:nvSpPr>
      <xdr:spPr>
        <a:xfrm>
          <a:off x="17145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24130</xdr:rowOff>
    </xdr:from>
    <xdr:to xmlns:xdr="http://schemas.openxmlformats.org/drawingml/2006/spreadsheetDrawing">
      <xdr:col>11</xdr:col>
      <xdr:colOff>136525</xdr:colOff>
      <xdr:row>30</xdr:row>
      <xdr:rowOff>70485</xdr:rowOff>
    </xdr:to>
    <xdr:cxnSp macro="">
      <xdr:nvCxnSpPr>
        <xdr:cNvPr id="98" name="直線コネクタ 97"/>
        <xdr:cNvCxnSpPr/>
      </xdr:nvCxnSpPr>
      <xdr:spPr>
        <a:xfrm>
          <a:off x="1765300" y="593915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24130</xdr:rowOff>
    </xdr:from>
    <xdr:ext cx="399415" cy="259080"/>
    <xdr:sp macro="" textlink="">
      <xdr:nvSpPr>
        <xdr:cNvPr id="99" name="n_1aveValue有形固定資産減価償却率"/>
        <xdr:cNvSpPr txBox="1"/>
      </xdr:nvSpPr>
      <xdr:spPr>
        <a:xfrm>
          <a:off x="3836035" y="61106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41910</xdr:rowOff>
    </xdr:from>
    <xdr:ext cx="399415" cy="253365"/>
    <xdr:sp macro="" textlink="">
      <xdr:nvSpPr>
        <xdr:cNvPr id="100" name="n_2aveValue有形固定資産減価償却率"/>
        <xdr:cNvSpPr txBox="1"/>
      </xdr:nvSpPr>
      <xdr:spPr>
        <a:xfrm>
          <a:off x="3086735" y="61283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170180</xdr:rowOff>
    </xdr:from>
    <xdr:ext cx="399415" cy="259080"/>
    <xdr:sp macro="" textlink="">
      <xdr:nvSpPr>
        <xdr:cNvPr id="101" name="n_3aveValue有形固定資産減価償却率"/>
        <xdr:cNvSpPr txBox="1"/>
      </xdr:nvSpPr>
      <xdr:spPr>
        <a:xfrm>
          <a:off x="2324735" y="60852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133985</xdr:rowOff>
    </xdr:from>
    <xdr:ext cx="399415" cy="253365"/>
    <xdr:sp macro="" textlink="">
      <xdr:nvSpPr>
        <xdr:cNvPr id="102" name="n_4aveValue有形固定資産減価償却率"/>
        <xdr:cNvSpPr txBox="1"/>
      </xdr:nvSpPr>
      <xdr:spPr>
        <a:xfrm>
          <a:off x="1562735" y="60490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34925</xdr:rowOff>
    </xdr:from>
    <xdr:ext cx="399415" cy="259080"/>
    <xdr:sp macro="" textlink="">
      <xdr:nvSpPr>
        <xdr:cNvPr id="103" name="n_1mainValue有形固定資産減価償却率"/>
        <xdr:cNvSpPr txBox="1"/>
      </xdr:nvSpPr>
      <xdr:spPr>
        <a:xfrm>
          <a:off x="3836035" y="57785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20320</xdr:rowOff>
    </xdr:from>
    <xdr:ext cx="399415" cy="253365"/>
    <xdr:sp macro="" textlink="">
      <xdr:nvSpPr>
        <xdr:cNvPr id="104" name="n_2mainValue有形固定資産減価償却率"/>
        <xdr:cNvSpPr txBox="1"/>
      </xdr:nvSpPr>
      <xdr:spPr>
        <a:xfrm>
          <a:off x="3086735" y="57638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137795</xdr:rowOff>
    </xdr:from>
    <xdr:ext cx="399415" cy="259080"/>
    <xdr:sp macro="" textlink="">
      <xdr:nvSpPr>
        <xdr:cNvPr id="105" name="n_3mainValue有形固定資産減価償却率"/>
        <xdr:cNvSpPr txBox="1"/>
      </xdr:nvSpPr>
      <xdr:spPr>
        <a:xfrm>
          <a:off x="2324735" y="5709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91440</xdr:rowOff>
    </xdr:from>
    <xdr:ext cx="399415" cy="259080"/>
    <xdr:sp macro="" textlink="">
      <xdr:nvSpPr>
        <xdr:cNvPr id="106" name="n_4mainValue有形固定資産減価償却率"/>
        <xdr:cNvSpPr txBox="1"/>
      </xdr:nvSpPr>
      <xdr:spPr>
        <a:xfrm>
          <a:off x="1562735" y="56635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[ 403.0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本年度の債務償還比率は、類似団体内平均値と比較すると49</a:t>
          </a:r>
          <a:r>
            <a:rPr kumimoji="1" lang="en-US" altLang="ja-JP" sz="1100">
              <a:solidFill>
                <a:sysClr val="windowText" lastClr="000000"/>
              </a:solidFill>
              <a:latin typeface="ＭＳ Ｐゴシック"/>
              <a:ea typeface="ＭＳ Ｐゴシック"/>
            </a:rPr>
            <a:t>.5</a:t>
          </a:r>
          <a:r>
            <a:rPr kumimoji="1" lang="ja-JP" altLang="en-US" sz="1100">
              <a:solidFill>
                <a:sysClr val="windowText" lastClr="000000"/>
              </a:solidFill>
              <a:latin typeface="ＭＳ Ｐゴシック"/>
              <a:ea typeface="ＭＳ Ｐゴシック"/>
            </a:rPr>
            <a:t>ポイント低い</a:t>
          </a:r>
          <a:r>
            <a:rPr kumimoji="1" lang="en-US" altLang="ja-JP" sz="1100">
              <a:solidFill>
                <a:sysClr val="windowText" lastClr="000000"/>
              </a:solidFill>
              <a:latin typeface="ＭＳ Ｐゴシック"/>
              <a:ea typeface="ＭＳ Ｐゴシック"/>
            </a:rPr>
            <a:t>403.0</a:t>
          </a:r>
          <a:r>
            <a:rPr kumimoji="1" lang="ja-JP" altLang="en-US" sz="1100">
              <a:solidFill>
                <a:sysClr val="windowText" lastClr="000000"/>
              </a:solidFill>
              <a:latin typeface="ＭＳ Ｐゴシック"/>
              <a:ea typeface="ＭＳ Ｐゴシック"/>
            </a:rPr>
            <a:t>％となり、</a:t>
          </a:r>
          <a:r>
            <a:rPr kumimoji="1" lang="ja-JP" altLang="en-US" sz="1100">
              <a:solidFill>
                <a:sysClr val="windowText" lastClr="000000"/>
              </a:solidFill>
              <a:latin typeface="ＭＳ Ｐゴシック"/>
              <a:ea typeface="ＭＳ Ｐゴシック"/>
            </a:rPr>
            <a:t>類似団体内平均値を下回る</a:t>
          </a:r>
          <a:r>
            <a:rPr kumimoji="1" lang="ja-JP" altLang="en-US" sz="1100">
              <a:solidFill>
                <a:sysClr val="windowText" lastClr="000000"/>
              </a:solidFill>
              <a:latin typeface="ＭＳ Ｐゴシック"/>
              <a:ea typeface="ＭＳ Ｐゴシック"/>
            </a:rPr>
            <a:t>数値となった。減少した要因としては、平成</a:t>
          </a:r>
          <a:r>
            <a:rPr kumimoji="1" lang="en-US" altLang="ja-JP" sz="1100">
              <a:solidFill>
                <a:sysClr val="windowText" lastClr="000000"/>
              </a:solidFill>
              <a:latin typeface="ＭＳ Ｐゴシック"/>
              <a:ea typeface="ＭＳ Ｐゴシック"/>
            </a:rPr>
            <a:t>14</a:t>
          </a:r>
          <a:r>
            <a:rPr kumimoji="1" lang="ja-JP" altLang="en-US" sz="1100">
              <a:solidFill>
                <a:sysClr val="windowText" lastClr="000000"/>
              </a:solidFill>
              <a:latin typeface="ＭＳ Ｐゴシック"/>
              <a:ea typeface="ＭＳ Ｐゴシック"/>
            </a:rPr>
            <a:t>年度借入の臨時地方道整備事業（ふるさと農道）、平成23</a:t>
          </a:r>
          <a:r>
            <a:rPr kumimoji="1" lang="ja-JP" altLang="en-US" sz="1100">
              <a:solidFill>
                <a:sysClr val="windowText" lastClr="000000"/>
              </a:solidFill>
              <a:latin typeface="ＭＳ Ｐゴシック"/>
              <a:ea typeface="ＭＳ Ｐゴシック"/>
            </a:rPr>
            <a:t>年度借入のクリーンセンター長寿命化工事等に係る既発債の償還が終了したことによる。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事業の見直しや歳出抑制により業務支出の改善を図り、比率を圧縮できるよう、取り組んでいく。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9710"/>
    <xdr:sp macro="" textlink="">
      <xdr:nvSpPr>
        <xdr:cNvPr id="122" name="テキスト ボックス 121"/>
        <xdr:cNvSpPr txBox="1"/>
      </xdr:nvSpPr>
      <xdr:spPr>
        <a:xfrm>
          <a:off x="10756900" y="701865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3" name="直線コネクタ 12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4" name="テキスト ボックス 123"/>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5" name="直線コネクタ 12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5130" cy="219710"/>
    <xdr:sp macro="" textlink="">
      <xdr:nvSpPr>
        <xdr:cNvPr id="126" name="テキスト ボックス 125"/>
        <xdr:cNvSpPr txBox="1"/>
      </xdr:nvSpPr>
      <xdr:spPr>
        <a:xfrm>
          <a:off x="10828655" y="629856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7" name="直線コネクタ 12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5130" cy="225425"/>
    <xdr:sp macro="" textlink="">
      <xdr:nvSpPr>
        <xdr:cNvPr id="128" name="テキスト ボックス 127"/>
        <xdr:cNvSpPr txBox="1"/>
      </xdr:nvSpPr>
      <xdr:spPr>
        <a:xfrm>
          <a:off x="10828655" y="593852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9" name="直線コネクタ 12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5130" cy="219710"/>
    <xdr:sp macro="" textlink="">
      <xdr:nvSpPr>
        <xdr:cNvPr id="130" name="テキスト ボックス 129"/>
        <xdr:cNvSpPr txBox="1"/>
      </xdr:nvSpPr>
      <xdr:spPr>
        <a:xfrm>
          <a:off x="10828655" y="5579110"/>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1" name="直線コネクタ 13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2" name="テキスト ボックス 13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47625</xdr:rowOff>
    </xdr:to>
    <xdr:cxnSp macro="">
      <xdr:nvCxnSpPr>
        <xdr:cNvPr id="135" name="直線コネクタ 134"/>
        <xdr:cNvCxnSpPr/>
      </xdr:nvCxnSpPr>
      <xdr:spPr>
        <a:xfrm flipV="1">
          <a:off x="14793595" y="531304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52070</xdr:rowOff>
    </xdr:from>
    <xdr:ext cx="554990" cy="253365"/>
    <xdr:sp macro="" textlink="">
      <xdr:nvSpPr>
        <xdr:cNvPr id="136" name="債務償還比率最小値テキスト"/>
        <xdr:cNvSpPr txBox="1"/>
      </xdr:nvSpPr>
      <xdr:spPr>
        <a:xfrm>
          <a:off x="14846300" y="6652895"/>
          <a:ext cx="554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47625</xdr:rowOff>
    </xdr:from>
    <xdr:to xmlns:xdr="http://schemas.openxmlformats.org/drawingml/2006/spreadsheetDrawing">
      <xdr:col>76</xdr:col>
      <xdr:colOff>111125</xdr:colOff>
      <xdr:row>34</xdr:row>
      <xdr:rowOff>47625</xdr:rowOff>
    </xdr:to>
    <xdr:cxnSp macro="">
      <xdr:nvCxnSpPr>
        <xdr:cNvPr id="137" name="直線コネクタ 136"/>
        <xdr:cNvCxnSpPr/>
      </xdr:nvCxnSpPr>
      <xdr:spPr>
        <a:xfrm>
          <a:off x="14706600" y="664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4645" cy="253365"/>
    <xdr:sp macro="" textlink="">
      <xdr:nvSpPr>
        <xdr:cNvPr id="138" name="債務償還比率最大値テキスト"/>
        <xdr:cNvSpPr txBox="1"/>
      </xdr:nvSpPr>
      <xdr:spPr>
        <a:xfrm>
          <a:off x="14846300" y="5088255"/>
          <a:ext cx="334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9" name="直線コネクタ 13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39370</xdr:rowOff>
    </xdr:from>
    <xdr:ext cx="464185" cy="259080"/>
    <xdr:sp macro="" textlink="">
      <xdr:nvSpPr>
        <xdr:cNvPr id="140" name="債務償還比率平均値テキスト"/>
        <xdr:cNvSpPr txBox="1"/>
      </xdr:nvSpPr>
      <xdr:spPr>
        <a:xfrm>
          <a:off x="14846300" y="5782945"/>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60960</xdr:rowOff>
    </xdr:from>
    <xdr:to xmlns:xdr="http://schemas.openxmlformats.org/drawingml/2006/spreadsheetDrawing">
      <xdr:col>76</xdr:col>
      <xdr:colOff>73025</xdr:colOff>
      <xdr:row>29</xdr:row>
      <xdr:rowOff>162560</xdr:rowOff>
    </xdr:to>
    <xdr:sp macro="" textlink="">
      <xdr:nvSpPr>
        <xdr:cNvPr id="141" name="フローチャート: 判断 140"/>
        <xdr:cNvSpPr/>
      </xdr:nvSpPr>
      <xdr:spPr>
        <a:xfrm>
          <a:off x="14744700" y="580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7620</xdr:rowOff>
    </xdr:from>
    <xdr:to xmlns:xdr="http://schemas.openxmlformats.org/drawingml/2006/spreadsheetDrawing">
      <xdr:col>72</xdr:col>
      <xdr:colOff>123825</xdr:colOff>
      <xdr:row>29</xdr:row>
      <xdr:rowOff>109220</xdr:rowOff>
    </xdr:to>
    <xdr:sp macro="" textlink="">
      <xdr:nvSpPr>
        <xdr:cNvPr id="142" name="フローチャート: 判断 141"/>
        <xdr:cNvSpPr/>
      </xdr:nvSpPr>
      <xdr:spPr>
        <a:xfrm>
          <a:off x="14033500" y="575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13335</xdr:rowOff>
    </xdr:from>
    <xdr:to xmlns:xdr="http://schemas.openxmlformats.org/drawingml/2006/spreadsheetDrawing">
      <xdr:col>68</xdr:col>
      <xdr:colOff>123825</xdr:colOff>
      <xdr:row>30</xdr:row>
      <xdr:rowOff>114935</xdr:rowOff>
    </xdr:to>
    <xdr:sp macro="" textlink="">
      <xdr:nvSpPr>
        <xdr:cNvPr id="143" name="フローチャート: 判断 142"/>
        <xdr:cNvSpPr/>
      </xdr:nvSpPr>
      <xdr:spPr>
        <a:xfrm>
          <a:off x="132715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73660</xdr:rowOff>
    </xdr:from>
    <xdr:to xmlns:xdr="http://schemas.openxmlformats.org/drawingml/2006/spreadsheetDrawing">
      <xdr:col>64</xdr:col>
      <xdr:colOff>123825</xdr:colOff>
      <xdr:row>31</xdr:row>
      <xdr:rowOff>3810</xdr:rowOff>
    </xdr:to>
    <xdr:sp macro="" textlink="">
      <xdr:nvSpPr>
        <xdr:cNvPr id="144" name="フローチャート: 判断 143"/>
        <xdr:cNvSpPr/>
      </xdr:nvSpPr>
      <xdr:spPr>
        <a:xfrm>
          <a:off x="12509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56515</xdr:rowOff>
    </xdr:from>
    <xdr:to xmlns:xdr="http://schemas.openxmlformats.org/drawingml/2006/spreadsheetDrawing">
      <xdr:col>60</xdr:col>
      <xdr:colOff>123825</xdr:colOff>
      <xdr:row>30</xdr:row>
      <xdr:rowOff>158115</xdr:rowOff>
    </xdr:to>
    <xdr:sp macro="" textlink="">
      <xdr:nvSpPr>
        <xdr:cNvPr id="145" name="フローチャート: 判断 144"/>
        <xdr:cNvSpPr/>
      </xdr:nvSpPr>
      <xdr:spPr>
        <a:xfrm>
          <a:off x="11747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9710"/>
    <xdr:sp macro="" textlink="">
      <xdr:nvSpPr>
        <xdr:cNvPr id="146" name="テキスト ボックス 145"/>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285" cy="219710"/>
    <xdr:sp macro="" textlink="">
      <xdr:nvSpPr>
        <xdr:cNvPr id="147" name="テキスト ボックス 146"/>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285" cy="219710"/>
    <xdr:sp macro="" textlink="">
      <xdr:nvSpPr>
        <xdr:cNvPr id="148" name="テキスト ボックス 147"/>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285" cy="219710"/>
    <xdr:sp macro="" textlink="">
      <xdr:nvSpPr>
        <xdr:cNvPr id="149" name="テキスト ボックス 148"/>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285" cy="219710"/>
    <xdr:sp macro="" textlink="">
      <xdr:nvSpPr>
        <xdr:cNvPr id="150" name="テキスト ボックス 149"/>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1905</xdr:rowOff>
    </xdr:from>
    <xdr:to xmlns:xdr="http://schemas.openxmlformats.org/drawingml/2006/spreadsheetDrawing">
      <xdr:col>76</xdr:col>
      <xdr:colOff>73025</xdr:colOff>
      <xdr:row>29</xdr:row>
      <xdr:rowOff>103505</xdr:rowOff>
    </xdr:to>
    <xdr:sp macro="" textlink="">
      <xdr:nvSpPr>
        <xdr:cNvPr id="151" name="楕円 150"/>
        <xdr:cNvSpPr/>
      </xdr:nvSpPr>
      <xdr:spPr>
        <a:xfrm>
          <a:off x="147447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24765</xdr:rowOff>
    </xdr:from>
    <xdr:ext cx="464185" cy="259080"/>
    <xdr:sp macro="" textlink="">
      <xdr:nvSpPr>
        <xdr:cNvPr id="152" name="債務償還比率該当値テキスト"/>
        <xdr:cNvSpPr txBox="1"/>
      </xdr:nvSpPr>
      <xdr:spPr>
        <a:xfrm>
          <a:off x="14846300" y="55968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74930</xdr:rowOff>
    </xdr:from>
    <xdr:to xmlns:xdr="http://schemas.openxmlformats.org/drawingml/2006/spreadsheetDrawing">
      <xdr:col>72</xdr:col>
      <xdr:colOff>123825</xdr:colOff>
      <xdr:row>30</xdr:row>
      <xdr:rowOff>5080</xdr:rowOff>
    </xdr:to>
    <xdr:sp macro="" textlink="">
      <xdr:nvSpPr>
        <xdr:cNvPr id="153" name="楕円 152"/>
        <xdr:cNvSpPr/>
      </xdr:nvSpPr>
      <xdr:spPr>
        <a:xfrm>
          <a:off x="14033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52705</xdr:rowOff>
    </xdr:from>
    <xdr:to xmlns:xdr="http://schemas.openxmlformats.org/drawingml/2006/spreadsheetDrawing">
      <xdr:col>76</xdr:col>
      <xdr:colOff>22225</xdr:colOff>
      <xdr:row>29</xdr:row>
      <xdr:rowOff>125730</xdr:rowOff>
    </xdr:to>
    <xdr:cxnSp macro="">
      <xdr:nvCxnSpPr>
        <xdr:cNvPr id="154" name="直線コネクタ 153"/>
        <xdr:cNvCxnSpPr/>
      </xdr:nvCxnSpPr>
      <xdr:spPr>
        <a:xfrm flipV="1">
          <a:off x="14084300" y="5796280"/>
          <a:ext cx="711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45720</xdr:rowOff>
    </xdr:from>
    <xdr:to xmlns:xdr="http://schemas.openxmlformats.org/drawingml/2006/spreadsheetDrawing">
      <xdr:col>68</xdr:col>
      <xdr:colOff>123825</xdr:colOff>
      <xdr:row>30</xdr:row>
      <xdr:rowOff>147320</xdr:rowOff>
    </xdr:to>
    <xdr:sp macro="" textlink="">
      <xdr:nvSpPr>
        <xdr:cNvPr id="155" name="楕円 154"/>
        <xdr:cNvSpPr/>
      </xdr:nvSpPr>
      <xdr:spPr>
        <a:xfrm>
          <a:off x="13271500" y="5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125730</xdr:rowOff>
    </xdr:from>
    <xdr:to xmlns:xdr="http://schemas.openxmlformats.org/drawingml/2006/spreadsheetDrawing">
      <xdr:col>72</xdr:col>
      <xdr:colOff>73025</xdr:colOff>
      <xdr:row>30</xdr:row>
      <xdr:rowOff>96520</xdr:rowOff>
    </xdr:to>
    <xdr:cxnSp macro="">
      <xdr:nvCxnSpPr>
        <xdr:cNvPr id="156" name="直線コネクタ 155"/>
        <xdr:cNvCxnSpPr/>
      </xdr:nvCxnSpPr>
      <xdr:spPr>
        <a:xfrm flipV="1">
          <a:off x="13322300" y="5869305"/>
          <a:ext cx="762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21590</xdr:rowOff>
    </xdr:from>
    <xdr:to xmlns:xdr="http://schemas.openxmlformats.org/drawingml/2006/spreadsheetDrawing">
      <xdr:col>64</xdr:col>
      <xdr:colOff>123825</xdr:colOff>
      <xdr:row>31</xdr:row>
      <xdr:rowOff>123190</xdr:rowOff>
    </xdr:to>
    <xdr:sp macro="" textlink="">
      <xdr:nvSpPr>
        <xdr:cNvPr id="157" name="楕円 156"/>
        <xdr:cNvSpPr/>
      </xdr:nvSpPr>
      <xdr:spPr>
        <a:xfrm>
          <a:off x="12509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96520</xdr:rowOff>
    </xdr:from>
    <xdr:to xmlns:xdr="http://schemas.openxmlformats.org/drawingml/2006/spreadsheetDrawing">
      <xdr:col>68</xdr:col>
      <xdr:colOff>73025</xdr:colOff>
      <xdr:row>31</xdr:row>
      <xdr:rowOff>72390</xdr:rowOff>
    </xdr:to>
    <xdr:cxnSp macro="">
      <xdr:nvCxnSpPr>
        <xdr:cNvPr id="158" name="直線コネクタ 157"/>
        <xdr:cNvCxnSpPr/>
      </xdr:nvCxnSpPr>
      <xdr:spPr>
        <a:xfrm flipV="1">
          <a:off x="12560300" y="6011545"/>
          <a:ext cx="762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145415</xdr:rowOff>
    </xdr:from>
    <xdr:to xmlns:xdr="http://schemas.openxmlformats.org/drawingml/2006/spreadsheetDrawing">
      <xdr:col>60</xdr:col>
      <xdr:colOff>123825</xdr:colOff>
      <xdr:row>32</xdr:row>
      <xdr:rowOff>75565</xdr:rowOff>
    </xdr:to>
    <xdr:sp macro="" textlink="">
      <xdr:nvSpPr>
        <xdr:cNvPr id="159" name="楕円 158"/>
        <xdr:cNvSpPr/>
      </xdr:nvSpPr>
      <xdr:spPr>
        <a:xfrm>
          <a:off x="1174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72390</xdr:rowOff>
    </xdr:from>
    <xdr:to xmlns:xdr="http://schemas.openxmlformats.org/drawingml/2006/spreadsheetDrawing">
      <xdr:col>64</xdr:col>
      <xdr:colOff>73025</xdr:colOff>
      <xdr:row>32</xdr:row>
      <xdr:rowOff>24765</xdr:rowOff>
    </xdr:to>
    <xdr:cxnSp macro="">
      <xdr:nvCxnSpPr>
        <xdr:cNvPr id="160" name="直線コネクタ 159"/>
        <xdr:cNvCxnSpPr/>
      </xdr:nvCxnSpPr>
      <xdr:spPr>
        <a:xfrm flipV="1">
          <a:off x="11798300" y="6158865"/>
          <a:ext cx="762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125730</xdr:rowOff>
    </xdr:from>
    <xdr:ext cx="464185" cy="259080"/>
    <xdr:sp macro="" textlink="">
      <xdr:nvSpPr>
        <xdr:cNvPr id="161" name="n_1aveValue債務償還比率"/>
        <xdr:cNvSpPr txBox="1"/>
      </xdr:nvSpPr>
      <xdr:spPr>
        <a:xfrm>
          <a:off x="13836650" y="55264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132080</xdr:rowOff>
    </xdr:from>
    <xdr:ext cx="464185" cy="253365"/>
    <xdr:sp macro="" textlink="">
      <xdr:nvSpPr>
        <xdr:cNvPr id="162" name="n_2aveValue債務償還比率"/>
        <xdr:cNvSpPr txBox="1"/>
      </xdr:nvSpPr>
      <xdr:spPr>
        <a:xfrm>
          <a:off x="13087350" y="57042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20320</xdr:rowOff>
    </xdr:from>
    <xdr:ext cx="464185" cy="253365"/>
    <xdr:sp macro="" textlink="">
      <xdr:nvSpPr>
        <xdr:cNvPr id="163" name="n_3aveValue債務償還比率"/>
        <xdr:cNvSpPr txBox="1"/>
      </xdr:nvSpPr>
      <xdr:spPr>
        <a:xfrm>
          <a:off x="12325350" y="57638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3175</xdr:rowOff>
    </xdr:from>
    <xdr:ext cx="464185" cy="259080"/>
    <xdr:sp macro="" textlink="">
      <xdr:nvSpPr>
        <xdr:cNvPr id="164" name="n_4aveValue債務償還比率"/>
        <xdr:cNvSpPr txBox="1"/>
      </xdr:nvSpPr>
      <xdr:spPr>
        <a:xfrm>
          <a:off x="11563350" y="57467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167640</xdr:rowOff>
    </xdr:from>
    <xdr:ext cx="464185" cy="253365"/>
    <xdr:sp macro="" textlink="">
      <xdr:nvSpPr>
        <xdr:cNvPr id="165" name="n_1mainValue債務償還比率"/>
        <xdr:cNvSpPr txBox="1"/>
      </xdr:nvSpPr>
      <xdr:spPr>
        <a:xfrm>
          <a:off x="13836650" y="5911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138430</xdr:rowOff>
    </xdr:from>
    <xdr:ext cx="464185" cy="259080"/>
    <xdr:sp macro="" textlink="">
      <xdr:nvSpPr>
        <xdr:cNvPr id="166" name="n_2mainValue債務償還比率"/>
        <xdr:cNvSpPr txBox="1"/>
      </xdr:nvSpPr>
      <xdr:spPr>
        <a:xfrm>
          <a:off x="13087350" y="60534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114300</xdr:rowOff>
    </xdr:from>
    <xdr:ext cx="464185" cy="259080"/>
    <xdr:sp macro="" textlink="">
      <xdr:nvSpPr>
        <xdr:cNvPr id="167" name="n_3mainValue債務償還比率"/>
        <xdr:cNvSpPr txBox="1"/>
      </xdr:nvSpPr>
      <xdr:spPr>
        <a:xfrm>
          <a:off x="12325350" y="62007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66675</xdr:rowOff>
    </xdr:from>
    <xdr:ext cx="464185" cy="253365"/>
    <xdr:sp macro="" textlink="">
      <xdr:nvSpPr>
        <xdr:cNvPr id="168" name="n_4mainValue債務償還比率"/>
        <xdr:cNvSpPr txBox="1"/>
      </xdr:nvSpPr>
      <xdr:spPr>
        <a:xfrm>
          <a:off x="11563350" y="63246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0" name="正方形/長方形 16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1" name="テキスト ボックス 17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4490" cy="236855"/>
    <xdr:sp macro="" textlink="">
      <xdr:nvSpPr>
        <xdr:cNvPr id="172" name="テキスト ボックス 171"/>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3" name="テキスト ボックス 17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4490" cy="241300"/>
    <xdr:sp macro="" textlink="">
      <xdr:nvSpPr>
        <xdr:cNvPr id="174" name="テキスト ボックス 173"/>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群馬県玉村町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35,980
34,737
25.78
13,229,133
12,276,810
905,620
7,751,475
9,627,668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1645" cy="259080"/>
    <xdr:sp macro="" textlink="">
      <xdr:nvSpPr>
        <xdr:cNvPr id="45" name="テキスト ボックス 44"/>
        <xdr:cNvSpPr txBox="1"/>
      </xdr:nvSpPr>
      <xdr:spPr>
        <a:xfrm>
          <a:off x="294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3365"/>
    <xdr:sp macro="" textlink="">
      <xdr:nvSpPr>
        <xdr:cNvPr id="47" name="テキスト ボックス 46"/>
        <xdr:cNvSpPr txBox="1"/>
      </xdr:nvSpPr>
      <xdr:spPr>
        <a:xfrm>
          <a:off x="358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3365"/>
    <xdr:sp macro="" textlink="">
      <xdr:nvSpPr>
        <xdr:cNvPr id="53" name="テキスト ボックス 52"/>
        <xdr:cNvSpPr txBox="1"/>
      </xdr:nvSpPr>
      <xdr:spPr>
        <a:xfrm>
          <a:off x="358775" y="557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3375" cy="259080"/>
    <xdr:sp macro="" textlink="">
      <xdr:nvSpPr>
        <xdr:cNvPr id="55" name="テキスト ボックス 54"/>
        <xdr:cNvSpPr txBox="1"/>
      </xdr:nvSpPr>
      <xdr:spPr>
        <a:xfrm>
          <a:off x="422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144780</xdr:rowOff>
    </xdr:from>
    <xdr:to xmlns:xdr="http://schemas.openxmlformats.org/drawingml/2006/spreadsheetDrawing">
      <xdr:col>24</xdr:col>
      <xdr:colOff>62865</xdr:colOff>
      <xdr:row>42</xdr:row>
      <xdr:rowOff>36195</xdr:rowOff>
    </xdr:to>
    <xdr:cxnSp macro="">
      <xdr:nvCxnSpPr>
        <xdr:cNvPr id="57" name="直線コネクタ 56"/>
        <xdr:cNvCxnSpPr/>
      </xdr:nvCxnSpPr>
      <xdr:spPr>
        <a:xfrm flipV="1">
          <a:off x="4634865" y="597408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40640</xdr:rowOff>
    </xdr:from>
    <xdr:ext cx="405130" cy="253365"/>
    <xdr:sp macro="" textlink="">
      <xdr:nvSpPr>
        <xdr:cNvPr id="58" name="【道路】&#10;有形固定資産減価償却率最小値テキスト"/>
        <xdr:cNvSpPr txBox="1"/>
      </xdr:nvSpPr>
      <xdr:spPr>
        <a:xfrm>
          <a:off x="4673600" y="72415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36195</xdr:rowOff>
    </xdr:from>
    <xdr:to xmlns:xdr="http://schemas.openxmlformats.org/drawingml/2006/spreadsheetDrawing">
      <xdr:col>24</xdr:col>
      <xdr:colOff>152400</xdr:colOff>
      <xdr:row>42</xdr:row>
      <xdr:rowOff>36195</xdr:rowOff>
    </xdr:to>
    <xdr:cxnSp macro="">
      <xdr:nvCxnSpPr>
        <xdr:cNvPr id="59" name="直線コネクタ 58"/>
        <xdr:cNvCxnSpPr/>
      </xdr:nvCxnSpPr>
      <xdr:spPr>
        <a:xfrm>
          <a:off x="4546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91440</xdr:rowOff>
    </xdr:from>
    <xdr:ext cx="405130" cy="259080"/>
    <xdr:sp macro="" textlink="">
      <xdr:nvSpPr>
        <xdr:cNvPr id="60" name="【道路】&#10;有形固定資産減価償却率最大値テキスト"/>
        <xdr:cNvSpPr txBox="1"/>
      </xdr:nvSpPr>
      <xdr:spPr>
        <a:xfrm>
          <a:off x="4673600" y="574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144780</xdr:rowOff>
    </xdr:from>
    <xdr:to xmlns:xdr="http://schemas.openxmlformats.org/drawingml/2006/spreadsheetDrawing">
      <xdr:col>24</xdr:col>
      <xdr:colOff>152400</xdr:colOff>
      <xdr:row>34</xdr:row>
      <xdr:rowOff>144780</xdr:rowOff>
    </xdr:to>
    <xdr:cxnSp macro="">
      <xdr:nvCxnSpPr>
        <xdr:cNvPr id="61" name="直線コネクタ 60"/>
        <xdr:cNvCxnSpPr/>
      </xdr:nvCxnSpPr>
      <xdr:spPr>
        <a:xfrm>
          <a:off x="4546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161925</xdr:rowOff>
    </xdr:from>
    <xdr:ext cx="405130" cy="259080"/>
    <xdr:sp macro="" textlink="">
      <xdr:nvSpPr>
        <xdr:cNvPr id="62" name="【道路】&#10;有形固定資産減価償却率平均値テキスト"/>
        <xdr:cNvSpPr txBox="1"/>
      </xdr:nvSpPr>
      <xdr:spPr>
        <a:xfrm>
          <a:off x="4673600" y="6505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12065</xdr:rowOff>
    </xdr:from>
    <xdr:to xmlns:xdr="http://schemas.openxmlformats.org/drawingml/2006/spreadsheetDrawing">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170180</xdr:rowOff>
    </xdr:from>
    <xdr:to xmlns:xdr="http://schemas.openxmlformats.org/drawingml/2006/spreadsheetDrawing">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4445</xdr:rowOff>
    </xdr:from>
    <xdr:to xmlns:xdr="http://schemas.openxmlformats.org/drawingml/2006/spreadsheetDrawing">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147320</xdr:rowOff>
    </xdr:from>
    <xdr:to xmlns:xdr="http://schemas.openxmlformats.org/drawingml/2006/spreadsheetDrawing">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113030</xdr:rowOff>
    </xdr:from>
    <xdr:to xmlns:xdr="http://schemas.openxmlformats.org/drawingml/2006/spreadsheetDrawing">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135890</xdr:rowOff>
    </xdr:from>
    <xdr:to xmlns:xdr="http://schemas.openxmlformats.org/drawingml/2006/spreadsheetDrawing">
      <xdr:col>24</xdr:col>
      <xdr:colOff>114300</xdr:colOff>
      <xdr:row>38</xdr:row>
      <xdr:rowOff>66040</xdr:rowOff>
    </xdr:to>
    <xdr:sp macro="" textlink="">
      <xdr:nvSpPr>
        <xdr:cNvPr id="73" name="楕円 72"/>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158750</xdr:rowOff>
    </xdr:from>
    <xdr:ext cx="405130" cy="259080"/>
    <xdr:sp macro="" textlink="">
      <xdr:nvSpPr>
        <xdr:cNvPr id="74" name="【道路】&#10;有形固定資産減価償却率該当値テキスト"/>
        <xdr:cNvSpPr txBox="1"/>
      </xdr:nvSpPr>
      <xdr:spPr>
        <a:xfrm>
          <a:off x="4673600" y="633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107315</xdr:rowOff>
    </xdr:from>
    <xdr:to xmlns:xdr="http://schemas.openxmlformats.org/drawingml/2006/spreadsheetDrawing">
      <xdr:col>20</xdr:col>
      <xdr:colOff>38100</xdr:colOff>
      <xdr:row>38</xdr:row>
      <xdr:rowOff>37465</xdr:rowOff>
    </xdr:to>
    <xdr:sp macro="" textlink="">
      <xdr:nvSpPr>
        <xdr:cNvPr id="75" name="楕円 74"/>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158115</xdr:rowOff>
    </xdr:from>
    <xdr:to xmlns:xdr="http://schemas.openxmlformats.org/drawingml/2006/spreadsheetDrawing">
      <xdr:col>24</xdr:col>
      <xdr:colOff>63500</xdr:colOff>
      <xdr:row>38</xdr:row>
      <xdr:rowOff>15240</xdr:rowOff>
    </xdr:to>
    <xdr:cxnSp macro="">
      <xdr:nvCxnSpPr>
        <xdr:cNvPr id="76" name="直線コネクタ 75"/>
        <xdr:cNvCxnSpPr/>
      </xdr:nvCxnSpPr>
      <xdr:spPr>
        <a:xfrm>
          <a:off x="3797300" y="65017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78740</xdr:rowOff>
    </xdr:from>
    <xdr:to xmlns:xdr="http://schemas.openxmlformats.org/drawingml/2006/spreadsheetDrawing">
      <xdr:col>15</xdr:col>
      <xdr:colOff>101600</xdr:colOff>
      <xdr:row>38</xdr:row>
      <xdr:rowOff>8890</xdr:rowOff>
    </xdr:to>
    <xdr:sp macro="" textlink="">
      <xdr:nvSpPr>
        <xdr:cNvPr id="77" name="楕円 76"/>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129540</xdr:rowOff>
    </xdr:from>
    <xdr:to xmlns:xdr="http://schemas.openxmlformats.org/drawingml/2006/spreadsheetDrawing">
      <xdr:col>19</xdr:col>
      <xdr:colOff>177800</xdr:colOff>
      <xdr:row>37</xdr:row>
      <xdr:rowOff>158115</xdr:rowOff>
    </xdr:to>
    <xdr:cxnSp macro="">
      <xdr:nvCxnSpPr>
        <xdr:cNvPr id="78" name="直線コネクタ 77"/>
        <xdr:cNvCxnSpPr/>
      </xdr:nvCxnSpPr>
      <xdr:spPr>
        <a:xfrm>
          <a:off x="2908300" y="64731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48260</xdr:rowOff>
    </xdr:from>
    <xdr:to xmlns:xdr="http://schemas.openxmlformats.org/drawingml/2006/spreadsheetDrawing">
      <xdr:col>10</xdr:col>
      <xdr:colOff>165100</xdr:colOff>
      <xdr:row>37</xdr:row>
      <xdr:rowOff>149860</xdr:rowOff>
    </xdr:to>
    <xdr:sp macro="" textlink="">
      <xdr:nvSpPr>
        <xdr:cNvPr id="79" name="楕円 78"/>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99060</xdr:rowOff>
    </xdr:from>
    <xdr:to xmlns:xdr="http://schemas.openxmlformats.org/drawingml/2006/spreadsheetDrawing">
      <xdr:col>15</xdr:col>
      <xdr:colOff>50800</xdr:colOff>
      <xdr:row>37</xdr:row>
      <xdr:rowOff>129540</xdr:rowOff>
    </xdr:to>
    <xdr:cxnSp macro="">
      <xdr:nvCxnSpPr>
        <xdr:cNvPr id="80" name="直線コネクタ 79"/>
        <xdr:cNvCxnSpPr/>
      </xdr:nvCxnSpPr>
      <xdr:spPr>
        <a:xfrm>
          <a:off x="2019300" y="64427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10160</xdr:rowOff>
    </xdr:from>
    <xdr:to xmlns:xdr="http://schemas.openxmlformats.org/drawingml/2006/spreadsheetDrawing">
      <xdr:col>6</xdr:col>
      <xdr:colOff>38100</xdr:colOff>
      <xdr:row>37</xdr:row>
      <xdr:rowOff>111760</xdr:rowOff>
    </xdr:to>
    <xdr:sp macro="" textlink="">
      <xdr:nvSpPr>
        <xdr:cNvPr id="81" name="楕円 80"/>
        <xdr:cNvSpPr/>
      </xdr:nvSpPr>
      <xdr:spPr>
        <a:xfrm>
          <a:off x="107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60960</xdr:rowOff>
    </xdr:from>
    <xdr:to xmlns:xdr="http://schemas.openxmlformats.org/drawingml/2006/spreadsheetDrawing">
      <xdr:col>10</xdr:col>
      <xdr:colOff>114300</xdr:colOff>
      <xdr:row>37</xdr:row>
      <xdr:rowOff>99060</xdr:rowOff>
    </xdr:to>
    <xdr:cxnSp macro="">
      <xdr:nvCxnSpPr>
        <xdr:cNvPr id="82" name="直線コネクタ 81"/>
        <xdr:cNvCxnSpPr/>
      </xdr:nvCxnSpPr>
      <xdr:spPr>
        <a:xfrm>
          <a:off x="1130300" y="64046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91440</xdr:rowOff>
    </xdr:from>
    <xdr:ext cx="405130" cy="259080"/>
    <xdr:sp macro="" textlink="">
      <xdr:nvSpPr>
        <xdr:cNvPr id="83" name="n_1aveValue【道路】&#10;有形固定資産減価償却率"/>
        <xdr:cNvSpPr txBox="1"/>
      </xdr:nvSpPr>
      <xdr:spPr>
        <a:xfrm>
          <a:off x="3582035" y="660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97790</xdr:rowOff>
    </xdr:from>
    <xdr:ext cx="399415" cy="253365"/>
    <xdr:sp macro="" textlink="">
      <xdr:nvSpPr>
        <xdr:cNvPr id="84" name="n_2aveValue【道路】&#10;有形固定資産減価償却率"/>
        <xdr:cNvSpPr txBox="1"/>
      </xdr:nvSpPr>
      <xdr:spPr>
        <a:xfrm>
          <a:off x="2705735" y="66128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68580</xdr:rowOff>
    </xdr:from>
    <xdr:ext cx="399415" cy="259080"/>
    <xdr:sp macro="" textlink="">
      <xdr:nvSpPr>
        <xdr:cNvPr id="85" name="n_3aveValue【道路】&#10;有形固定資産減価償却率"/>
        <xdr:cNvSpPr txBox="1"/>
      </xdr:nvSpPr>
      <xdr:spPr>
        <a:xfrm>
          <a:off x="1816735" y="65836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34290</xdr:rowOff>
    </xdr:from>
    <xdr:ext cx="399415" cy="259080"/>
    <xdr:sp macro="" textlink="">
      <xdr:nvSpPr>
        <xdr:cNvPr id="86" name="n_4aveValue【道路】&#10;有形固定資産減価償却率"/>
        <xdr:cNvSpPr txBox="1"/>
      </xdr:nvSpPr>
      <xdr:spPr>
        <a:xfrm>
          <a:off x="927735" y="65493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53975</xdr:rowOff>
    </xdr:from>
    <xdr:ext cx="405130" cy="253365"/>
    <xdr:sp macro="" textlink="">
      <xdr:nvSpPr>
        <xdr:cNvPr id="87" name="n_1mainValue【道路】&#10;有形固定資産減価償却率"/>
        <xdr:cNvSpPr txBox="1"/>
      </xdr:nvSpPr>
      <xdr:spPr>
        <a:xfrm>
          <a:off x="3582035" y="62261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25400</xdr:rowOff>
    </xdr:from>
    <xdr:ext cx="399415" cy="259080"/>
    <xdr:sp macro="" textlink="">
      <xdr:nvSpPr>
        <xdr:cNvPr id="88" name="n_2mainValue【道路】&#10;有形固定資産減価償却率"/>
        <xdr:cNvSpPr txBox="1"/>
      </xdr:nvSpPr>
      <xdr:spPr>
        <a:xfrm>
          <a:off x="2705735" y="61976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166370</xdr:rowOff>
    </xdr:from>
    <xdr:ext cx="399415" cy="253365"/>
    <xdr:sp macro="" textlink="">
      <xdr:nvSpPr>
        <xdr:cNvPr id="89" name="n_3mainValue【道路】&#10;有形固定資産減価償却率"/>
        <xdr:cNvSpPr txBox="1"/>
      </xdr:nvSpPr>
      <xdr:spPr>
        <a:xfrm>
          <a:off x="1816735" y="61671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128270</xdr:rowOff>
    </xdr:from>
    <xdr:ext cx="399415" cy="259080"/>
    <xdr:sp macro="" textlink="">
      <xdr:nvSpPr>
        <xdr:cNvPr id="90" name="n_4mainValue【道路】&#10;有形固定資産減価償却率"/>
        <xdr:cNvSpPr txBox="1"/>
      </xdr:nvSpPr>
      <xdr:spPr>
        <a:xfrm>
          <a:off x="927735" y="61290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7820" cy="225425"/>
    <xdr:sp macro="" textlink="">
      <xdr:nvSpPr>
        <xdr:cNvPr id="99" name="テキスト ボックス 98"/>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645" cy="259080"/>
    <xdr:sp macro="" textlink="">
      <xdr:nvSpPr>
        <xdr:cNvPr id="102" name="テキスト ボックス 101"/>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3365"/>
    <xdr:sp macro="" textlink="">
      <xdr:nvSpPr>
        <xdr:cNvPr id="104" name="テキスト ボックス 103"/>
        <xdr:cNvSpPr txBox="1"/>
      </xdr:nvSpPr>
      <xdr:spPr>
        <a:xfrm>
          <a:off x="6072505" y="671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3365"/>
    <xdr:sp macro="" textlink="">
      <xdr:nvSpPr>
        <xdr:cNvPr id="110" name="テキスト ボックス 109"/>
        <xdr:cNvSpPr txBox="1"/>
      </xdr:nvSpPr>
      <xdr:spPr>
        <a:xfrm>
          <a:off x="6072505" y="557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111760</xdr:rowOff>
    </xdr:from>
    <xdr:to xmlns:xdr="http://schemas.openxmlformats.org/drawingml/2006/spreadsheetDrawing">
      <xdr:col>54</xdr:col>
      <xdr:colOff>189865</xdr:colOff>
      <xdr:row>41</xdr:row>
      <xdr:rowOff>122555</xdr:rowOff>
    </xdr:to>
    <xdr:cxnSp macro="">
      <xdr:nvCxnSpPr>
        <xdr:cNvPr id="114" name="直線コネクタ 113"/>
        <xdr:cNvCxnSpPr/>
      </xdr:nvCxnSpPr>
      <xdr:spPr>
        <a:xfrm flipV="1">
          <a:off x="10476865" y="594106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126365</xdr:rowOff>
    </xdr:from>
    <xdr:ext cx="469900" cy="259080"/>
    <xdr:sp macro="" textlink="">
      <xdr:nvSpPr>
        <xdr:cNvPr id="115" name="【道路】&#10;一人当たり延長最小値テキスト"/>
        <xdr:cNvSpPr txBox="1"/>
      </xdr:nvSpPr>
      <xdr:spPr>
        <a:xfrm>
          <a:off x="10515600" y="715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122555</xdr:rowOff>
    </xdr:from>
    <xdr:to xmlns:xdr="http://schemas.openxmlformats.org/drawingml/2006/spreadsheetDrawing">
      <xdr:col>55</xdr:col>
      <xdr:colOff>88900</xdr:colOff>
      <xdr:row>41</xdr:row>
      <xdr:rowOff>122555</xdr:rowOff>
    </xdr:to>
    <xdr:cxnSp macro="">
      <xdr:nvCxnSpPr>
        <xdr:cNvPr id="116" name="直線コネクタ 115"/>
        <xdr:cNvCxnSpPr/>
      </xdr:nvCxnSpPr>
      <xdr:spPr>
        <a:xfrm>
          <a:off x="10388600" y="715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58420</xdr:rowOff>
    </xdr:from>
    <xdr:ext cx="534670" cy="259080"/>
    <xdr:sp macro="" textlink="">
      <xdr:nvSpPr>
        <xdr:cNvPr id="117" name="【道路】&#10;一人当たり延長最大値テキスト"/>
        <xdr:cNvSpPr txBox="1"/>
      </xdr:nvSpPr>
      <xdr:spPr>
        <a:xfrm>
          <a:off x="10515600" y="5716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111760</xdr:rowOff>
    </xdr:from>
    <xdr:to xmlns:xdr="http://schemas.openxmlformats.org/drawingml/2006/spreadsheetDrawing">
      <xdr:col>55</xdr:col>
      <xdr:colOff>88900</xdr:colOff>
      <xdr:row>34</xdr:row>
      <xdr:rowOff>111760</xdr:rowOff>
    </xdr:to>
    <xdr:cxnSp macro="">
      <xdr:nvCxnSpPr>
        <xdr:cNvPr id="118" name="直線コネクタ 117"/>
        <xdr:cNvCxnSpPr/>
      </xdr:nvCxnSpPr>
      <xdr:spPr>
        <a:xfrm>
          <a:off x="10388600" y="594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146685</xdr:rowOff>
    </xdr:from>
    <xdr:ext cx="469900" cy="253365"/>
    <xdr:sp macro="" textlink="">
      <xdr:nvSpPr>
        <xdr:cNvPr id="119" name="【道路】&#10;一人当たり延長平均値テキスト"/>
        <xdr:cNvSpPr txBox="1"/>
      </xdr:nvSpPr>
      <xdr:spPr>
        <a:xfrm>
          <a:off x="10515600" y="66617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123825</xdr:rowOff>
    </xdr:from>
    <xdr:to xmlns:xdr="http://schemas.openxmlformats.org/drawingml/2006/spreadsheetDrawing">
      <xdr:col>55</xdr:col>
      <xdr:colOff>50800</xdr:colOff>
      <xdr:row>40</xdr:row>
      <xdr:rowOff>53975</xdr:rowOff>
    </xdr:to>
    <xdr:sp macro="" textlink="">
      <xdr:nvSpPr>
        <xdr:cNvPr id="120" name="フローチャート: 判断 119"/>
        <xdr:cNvSpPr/>
      </xdr:nvSpPr>
      <xdr:spPr>
        <a:xfrm>
          <a:off x="104267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136525</xdr:rowOff>
    </xdr:from>
    <xdr:to xmlns:xdr="http://schemas.openxmlformats.org/drawingml/2006/spreadsheetDrawing">
      <xdr:col>50</xdr:col>
      <xdr:colOff>165100</xdr:colOff>
      <xdr:row>40</xdr:row>
      <xdr:rowOff>66675</xdr:rowOff>
    </xdr:to>
    <xdr:sp macro="" textlink="">
      <xdr:nvSpPr>
        <xdr:cNvPr id="121" name="フローチャート: 判断 120"/>
        <xdr:cNvSpPr/>
      </xdr:nvSpPr>
      <xdr:spPr>
        <a:xfrm>
          <a:off x="9588500" y="68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153035</xdr:rowOff>
    </xdr:from>
    <xdr:to xmlns:xdr="http://schemas.openxmlformats.org/drawingml/2006/spreadsheetDrawing">
      <xdr:col>46</xdr:col>
      <xdr:colOff>38100</xdr:colOff>
      <xdr:row>40</xdr:row>
      <xdr:rowOff>83185</xdr:rowOff>
    </xdr:to>
    <xdr:sp macro="" textlink="">
      <xdr:nvSpPr>
        <xdr:cNvPr id="122" name="フローチャート: 判断 121"/>
        <xdr:cNvSpPr/>
      </xdr:nvSpPr>
      <xdr:spPr>
        <a:xfrm>
          <a:off x="8699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137795</xdr:rowOff>
    </xdr:from>
    <xdr:to xmlns:xdr="http://schemas.openxmlformats.org/drawingml/2006/spreadsheetDrawing">
      <xdr:col>41</xdr:col>
      <xdr:colOff>101600</xdr:colOff>
      <xdr:row>40</xdr:row>
      <xdr:rowOff>67945</xdr:rowOff>
    </xdr:to>
    <xdr:sp macro="" textlink="">
      <xdr:nvSpPr>
        <xdr:cNvPr id="123" name="フローチャート: 判断 122"/>
        <xdr:cNvSpPr/>
      </xdr:nvSpPr>
      <xdr:spPr>
        <a:xfrm>
          <a:off x="7810500" y="682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135890</xdr:rowOff>
    </xdr:from>
    <xdr:to xmlns:xdr="http://schemas.openxmlformats.org/drawingml/2006/spreadsheetDrawing">
      <xdr:col>36</xdr:col>
      <xdr:colOff>165100</xdr:colOff>
      <xdr:row>40</xdr:row>
      <xdr:rowOff>66040</xdr:rowOff>
    </xdr:to>
    <xdr:sp macro="" textlink="">
      <xdr:nvSpPr>
        <xdr:cNvPr id="124" name="フローチャート: 判断 123"/>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143510</xdr:rowOff>
    </xdr:from>
    <xdr:to xmlns:xdr="http://schemas.openxmlformats.org/drawingml/2006/spreadsheetDrawing">
      <xdr:col>55</xdr:col>
      <xdr:colOff>50800</xdr:colOff>
      <xdr:row>40</xdr:row>
      <xdr:rowOff>73660</xdr:rowOff>
    </xdr:to>
    <xdr:sp macro="" textlink="">
      <xdr:nvSpPr>
        <xdr:cNvPr id="130" name="楕円 129"/>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121920</xdr:rowOff>
    </xdr:from>
    <xdr:ext cx="469900" cy="253365"/>
    <xdr:sp macro="" textlink="">
      <xdr:nvSpPr>
        <xdr:cNvPr id="131" name="【道路】&#10;一人当たり延長該当値テキスト"/>
        <xdr:cNvSpPr txBox="1"/>
      </xdr:nvSpPr>
      <xdr:spPr>
        <a:xfrm>
          <a:off x="10515600" y="6808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136525</xdr:rowOff>
    </xdr:from>
    <xdr:to xmlns:xdr="http://schemas.openxmlformats.org/drawingml/2006/spreadsheetDrawing">
      <xdr:col>50</xdr:col>
      <xdr:colOff>165100</xdr:colOff>
      <xdr:row>40</xdr:row>
      <xdr:rowOff>66675</xdr:rowOff>
    </xdr:to>
    <xdr:sp macro="" textlink="">
      <xdr:nvSpPr>
        <xdr:cNvPr id="132" name="楕円 131"/>
        <xdr:cNvSpPr/>
      </xdr:nvSpPr>
      <xdr:spPr>
        <a:xfrm>
          <a:off x="95885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15875</xdr:rowOff>
    </xdr:from>
    <xdr:to xmlns:xdr="http://schemas.openxmlformats.org/drawingml/2006/spreadsheetDrawing">
      <xdr:col>55</xdr:col>
      <xdr:colOff>0</xdr:colOff>
      <xdr:row>40</xdr:row>
      <xdr:rowOff>22860</xdr:rowOff>
    </xdr:to>
    <xdr:cxnSp macro="">
      <xdr:nvCxnSpPr>
        <xdr:cNvPr id="133" name="直線コネクタ 132"/>
        <xdr:cNvCxnSpPr/>
      </xdr:nvCxnSpPr>
      <xdr:spPr>
        <a:xfrm>
          <a:off x="9639300" y="68738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139065</xdr:rowOff>
    </xdr:from>
    <xdr:to xmlns:xdr="http://schemas.openxmlformats.org/drawingml/2006/spreadsheetDrawing">
      <xdr:col>46</xdr:col>
      <xdr:colOff>38100</xdr:colOff>
      <xdr:row>40</xdr:row>
      <xdr:rowOff>69215</xdr:rowOff>
    </xdr:to>
    <xdr:sp macro="" textlink="">
      <xdr:nvSpPr>
        <xdr:cNvPr id="134" name="楕円 133"/>
        <xdr:cNvSpPr/>
      </xdr:nvSpPr>
      <xdr:spPr>
        <a:xfrm>
          <a:off x="86995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15875</xdr:rowOff>
    </xdr:from>
    <xdr:to xmlns:xdr="http://schemas.openxmlformats.org/drawingml/2006/spreadsheetDrawing">
      <xdr:col>50</xdr:col>
      <xdr:colOff>114300</xdr:colOff>
      <xdr:row>40</xdr:row>
      <xdr:rowOff>18415</xdr:rowOff>
    </xdr:to>
    <xdr:cxnSp macro="">
      <xdr:nvCxnSpPr>
        <xdr:cNvPr id="135" name="直線コネクタ 134"/>
        <xdr:cNvCxnSpPr/>
      </xdr:nvCxnSpPr>
      <xdr:spPr>
        <a:xfrm flipV="1">
          <a:off x="8750300" y="68738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139065</xdr:rowOff>
    </xdr:from>
    <xdr:to xmlns:xdr="http://schemas.openxmlformats.org/drawingml/2006/spreadsheetDrawing">
      <xdr:col>41</xdr:col>
      <xdr:colOff>101600</xdr:colOff>
      <xdr:row>40</xdr:row>
      <xdr:rowOff>69215</xdr:rowOff>
    </xdr:to>
    <xdr:sp macro="" textlink="">
      <xdr:nvSpPr>
        <xdr:cNvPr id="136" name="楕円 135"/>
        <xdr:cNvSpPr/>
      </xdr:nvSpPr>
      <xdr:spPr>
        <a:xfrm>
          <a:off x="78105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18415</xdr:rowOff>
    </xdr:from>
    <xdr:to xmlns:xdr="http://schemas.openxmlformats.org/drawingml/2006/spreadsheetDrawing">
      <xdr:col>45</xdr:col>
      <xdr:colOff>177800</xdr:colOff>
      <xdr:row>40</xdr:row>
      <xdr:rowOff>18415</xdr:rowOff>
    </xdr:to>
    <xdr:cxnSp macro="">
      <xdr:nvCxnSpPr>
        <xdr:cNvPr id="137" name="直線コネクタ 136"/>
        <xdr:cNvCxnSpPr/>
      </xdr:nvCxnSpPr>
      <xdr:spPr>
        <a:xfrm flipV="1">
          <a:off x="7861300" y="6876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139700</xdr:rowOff>
    </xdr:from>
    <xdr:to xmlns:xdr="http://schemas.openxmlformats.org/drawingml/2006/spreadsheetDrawing">
      <xdr:col>36</xdr:col>
      <xdr:colOff>165100</xdr:colOff>
      <xdr:row>40</xdr:row>
      <xdr:rowOff>69850</xdr:rowOff>
    </xdr:to>
    <xdr:sp macro="" textlink="">
      <xdr:nvSpPr>
        <xdr:cNvPr id="138" name="楕円 137"/>
        <xdr:cNvSpPr/>
      </xdr:nvSpPr>
      <xdr:spPr>
        <a:xfrm>
          <a:off x="692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18415</xdr:rowOff>
    </xdr:from>
    <xdr:to xmlns:xdr="http://schemas.openxmlformats.org/drawingml/2006/spreadsheetDrawing">
      <xdr:col>41</xdr:col>
      <xdr:colOff>50800</xdr:colOff>
      <xdr:row>40</xdr:row>
      <xdr:rowOff>19050</xdr:rowOff>
    </xdr:to>
    <xdr:cxnSp macro="">
      <xdr:nvCxnSpPr>
        <xdr:cNvPr id="139" name="直線コネクタ 138"/>
        <xdr:cNvCxnSpPr/>
      </xdr:nvCxnSpPr>
      <xdr:spPr>
        <a:xfrm flipV="1">
          <a:off x="6972300" y="68764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83185</xdr:rowOff>
    </xdr:from>
    <xdr:ext cx="469900" cy="259080"/>
    <xdr:sp macro="" textlink="">
      <xdr:nvSpPr>
        <xdr:cNvPr id="140" name="n_1aveValue【道路】&#10;一人当たり延長"/>
        <xdr:cNvSpPr txBox="1"/>
      </xdr:nvSpPr>
      <xdr:spPr>
        <a:xfrm>
          <a:off x="9391650" y="6598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74930</xdr:rowOff>
    </xdr:from>
    <xdr:ext cx="464185" cy="253365"/>
    <xdr:sp macro="" textlink="">
      <xdr:nvSpPr>
        <xdr:cNvPr id="141" name="n_2aveValue【道路】&#10;一人当たり延長"/>
        <xdr:cNvSpPr txBox="1"/>
      </xdr:nvSpPr>
      <xdr:spPr>
        <a:xfrm>
          <a:off x="8515350" y="69329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84455</xdr:rowOff>
    </xdr:from>
    <xdr:ext cx="464185" cy="259080"/>
    <xdr:sp macro="" textlink="">
      <xdr:nvSpPr>
        <xdr:cNvPr id="142" name="n_3aveValue【道路】&#10;一人当たり延長"/>
        <xdr:cNvSpPr txBox="1"/>
      </xdr:nvSpPr>
      <xdr:spPr>
        <a:xfrm>
          <a:off x="7626350" y="65995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82550</xdr:rowOff>
    </xdr:from>
    <xdr:ext cx="464185" cy="259080"/>
    <xdr:sp macro="" textlink="">
      <xdr:nvSpPr>
        <xdr:cNvPr id="143" name="n_4aveValue【道路】&#10;一人当たり延長"/>
        <xdr:cNvSpPr txBox="1"/>
      </xdr:nvSpPr>
      <xdr:spPr>
        <a:xfrm>
          <a:off x="6737350" y="6597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57785</xdr:rowOff>
    </xdr:from>
    <xdr:ext cx="469900" cy="259080"/>
    <xdr:sp macro="" textlink="">
      <xdr:nvSpPr>
        <xdr:cNvPr id="144" name="n_1mainValue【道路】&#10;一人当たり延長"/>
        <xdr:cNvSpPr txBox="1"/>
      </xdr:nvSpPr>
      <xdr:spPr>
        <a:xfrm>
          <a:off x="9391650" y="691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86360</xdr:rowOff>
    </xdr:from>
    <xdr:ext cx="464185" cy="253365"/>
    <xdr:sp macro="" textlink="">
      <xdr:nvSpPr>
        <xdr:cNvPr id="145" name="n_2mainValue【道路】&#10;一人当たり延長"/>
        <xdr:cNvSpPr txBox="1"/>
      </xdr:nvSpPr>
      <xdr:spPr>
        <a:xfrm>
          <a:off x="8515350" y="66014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60325</xdr:rowOff>
    </xdr:from>
    <xdr:ext cx="464185" cy="259080"/>
    <xdr:sp macro="" textlink="">
      <xdr:nvSpPr>
        <xdr:cNvPr id="146" name="n_3mainValue【道路】&#10;一人当たり延長"/>
        <xdr:cNvSpPr txBox="1"/>
      </xdr:nvSpPr>
      <xdr:spPr>
        <a:xfrm>
          <a:off x="7626350" y="69183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60960</xdr:rowOff>
    </xdr:from>
    <xdr:ext cx="464185" cy="259080"/>
    <xdr:sp macro="" textlink="">
      <xdr:nvSpPr>
        <xdr:cNvPr id="147" name="n_4mainValue【道路】&#10;一人当たり延長"/>
        <xdr:cNvSpPr txBox="1"/>
      </xdr:nvSpPr>
      <xdr:spPr>
        <a:xfrm>
          <a:off x="6737350" y="691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56" name="テキスト ボックス 155"/>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645" cy="253365"/>
    <xdr:sp macro="" textlink="">
      <xdr:nvSpPr>
        <xdr:cNvPr id="158" name="テキスト ボックス 157"/>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645" cy="259080"/>
    <xdr:sp macro="" textlink="">
      <xdr:nvSpPr>
        <xdr:cNvPr id="160" name="テキスト ボックス 159"/>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3365"/>
    <xdr:sp macro="" textlink="">
      <xdr:nvSpPr>
        <xdr:cNvPr id="164" name="テキスト ボックス 163"/>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3365"/>
    <xdr:sp macro="" textlink="">
      <xdr:nvSpPr>
        <xdr:cNvPr id="168" name="テキスト ボックス 167"/>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3375" cy="259080"/>
    <xdr:sp macro="" textlink="">
      <xdr:nvSpPr>
        <xdr:cNvPr id="170" name="テキスト ボックス 169"/>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150495</xdr:rowOff>
    </xdr:from>
    <xdr:to xmlns:xdr="http://schemas.openxmlformats.org/drawingml/2006/spreadsheetDrawing">
      <xdr:col>24</xdr:col>
      <xdr:colOff>62865</xdr:colOff>
      <xdr:row>64</xdr:row>
      <xdr:rowOff>128905</xdr:rowOff>
    </xdr:to>
    <xdr:cxnSp macro="">
      <xdr:nvCxnSpPr>
        <xdr:cNvPr id="173" name="直線コネクタ 172"/>
        <xdr:cNvCxnSpPr/>
      </xdr:nvCxnSpPr>
      <xdr:spPr>
        <a:xfrm flipV="1">
          <a:off x="4634865" y="9580245"/>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132715</xdr:rowOff>
    </xdr:from>
    <xdr:ext cx="405130" cy="253365"/>
    <xdr:sp macro="" textlink="">
      <xdr:nvSpPr>
        <xdr:cNvPr id="174" name="【橋りょう・トンネル】&#10;有形固定資産減価償却率最小値テキスト"/>
        <xdr:cNvSpPr txBox="1"/>
      </xdr:nvSpPr>
      <xdr:spPr>
        <a:xfrm>
          <a:off x="4673600" y="111055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5" name="直線コネクタ 174"/>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97790</xdr:rowOff>
    </xdr:from>
    <xdr:ext cx="340360" cy="253365"/>
    <xdr:sp macro="" textlink="">
      <xdr:nvSpPr>
        <xdr:cNvPr id="176" name="【橋りょう・トンネル】&#10;有形固定資産減価償却率最大値テキスト"/>
        <xdr:cNvSpPr txBox="1"/>
      </xdr:nvSpPr>
      <xdr:spPr>
        <a:xfrm>
          <a:off x="4673600" y="935609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150495</xdr:rowOff>
    </xdr:from>
    <xdr:to xmlns:xdr="http://schemas.openxmlformats.org/drawingml/2006/spreadsheetDrawing">
      <xdr:col>24</xdr:col>
      <xdr:colOff>152400</xdr:colOff>
      <xdr:row>55</xdr:row>
      <xdr:rowOff>150495</xdr:rowOff>
    </xdr:to>
    <xdr:cxnSp macro="">
      <xdr:nvCxnSpPr>
        <xdr:cNvPr id="177" name="直線コネクタ 176"/>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166370</xdr:rowOff>
    </xdr:from>
    <xdr:ext cx="405130" cy="253365"/>
    <xdr:sp macro="" textlink="">
      <xdr:nvSpPr>
        <xdr:cNvPr id="178" name="【橋りょう・トンネル】&#10;有形固定資産減価償却率平均値テキスト"/>
        <xdr:cNvSpPr txBox="1"/>
      </xdr:nvSpPr>
      <xdr:spPr>
        <a:xfrm>
          <a:off x="4673600" y="1028192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143510</xdr:rowOff>
    </xdr:from>
    <xdr:to xmlns:xdr="http://schemas.openxmlformats.org/drawingml/2006/spreadsheetDrawing">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138430</xdr:rowOff>
    </xdr:from>
    <xdr:to xmlns:xdr="http://schemas.openxmlformats.org/drawingml/2006/spreadsheetDrawing">
      <xdr:col>20</xdr:col>
      <xdr:colOff>38100</xdr:colOff>
      <xdr:row>61</xdr:row>
      <xdr:rowOff>68580</xdr:rowOff>
    </xdr:to>
    <xdr:sp macro="" textlink="">
      <xdr:nvSpPr>
        <xdr:cNvPr id="180" name="フローチャート: 判断 179"/>
        <xdr:cNvSpPr/>
      </xdr:nvSpPr>
      <xdr:spPr>
        <a:xfrm>
          <a:off x="3746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133985</xdr:rowOff>
    </xdr:from>
    <xdr:to xmlns:xdr="http://schemas.openxmlformats.org/drawingml/2006/spreadsheetDrawing">
      <xdr:col>15</xdr:col>
      <xdr:colOff>101600</xdr:colOff>
      <xdr:row>61</xdr:row>
      <xdr:rowOff>64135</xdr:rowOff>
    </xdr:to>
    <xdr:sp macro="" textlink="">
      <xdr:nvSpPr>
        <xdr:cNvPr id="181" name="フローチャート: 判断 180"/>
        <xdr:cNvSpPr/>
      </xdr:nvSpPr>
      <xdr:spPr>
        <a:xfrm>
          <a:off x="2857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92710</xdr:rowOff>
    </xdr:from>
    <xdr:to xmlns:xdr="http://schemas.openxmlformats.org/drawingml/2006/spreadsheetDrawing">
      <xdr:col>10</xdr:col>
      <xdr:colOff>165100</xdr:colOff>
      <xdr:row>61</xdr:row>
      <xdr:rowOff>22860</xdr:rowOff>
    </xdr:to>
    <xdr:sp macro="" textlink="">
      <xdr:nvSpPr>
        <xdr:cNvPr id="182" name="フローチャート: 判断 181"/>
        <xdr:cNvSpPr/>
      </xdr:nvSpPr>
      <xdr:spPr>
        <a:xfrm>
          <a:off x="1968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69850</xdr:rowOff>
    </xdr:from>
    <xdr:to xmlns:xdr="http://schemas.openxmlformats.org/drawingml/2006/spreadsheetDrawing">
      <xdr:col>6</xdr:col>
      <xdr:colOff>38100</xdr:colOff>
      <xdr:row>61</xdr:row>
      <xdr:rowOff>0</xdr:rowOff>
    </xdr:to>
    <xdr:sp macro="" textlink="">
      <xdr:nvSpPr>
        <xdr:cNvPr id="183" name="フローチャート: 判断 182"/>
        <xdr:cNvSpPr/>
      </xdr:nvSpPr>
      <xdr:spPr>
        <a:xfrm>
          <a:off x="1079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84" name="テキスト ボックス 183"/>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85" name="テキスト ボックス 184"/>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86" name="テキスト ボックス 185"/>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87" name="テキスト ボックス 186"/>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88" name="テキスト ボックス 187"/>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95885</xdr:rowOff>
    </xdr:from>
    <xdr:to xmlns:xdr="http://schemas.openxmlformats.org/drawingml/2006/spreadsheetDrawing">
      <xdr:col>24</xdr:col>
      <xdr:colOff>114300</xdr:colOff>
      <xdr:row>62</xdr:row>
      <xdr:rowOff>26035</xdr:rowOff>
    </xdr:to>
    <xdr:sp macro="" textlink="">
      <xdr:nvSpPr>
        <xdr:cNvPr id="189" name="楕円 188"/>
        <xdr:cNvSpPr/>
      </xdr:nvSpPr>
      <xdr:spPr>
        <a:xfrm>
          <a:off x="4584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74930</xdr:rowOff>
    </xdr:from>
    <xdr:ext cx="405130" cy="253365"/>
    <xdr:sp macro="" textlink="">
      <xdr:nvSpPr>
        <xdr:cNvPr id="190" name="【橋りょう・トンネル】&#10;有形固定資産減価償却率該当値テキスト"/>
        <xdr:cNvSpPr txBox="1"/>
      </xdr:nvSpPr>
      <xdr:spPr>
        <a:xfrm>
          <a:off x="4673600" y="10533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71755</xdr:rowOff>
    </xdr:from>
    <xdr:to xmlns:xdr="http://schemas.openxmlformats.org/drawingml/2006/spreadsheetDrawing">
      <xdr:col>20</xdr:col>
      <xdr:colOff>38100</xdr:colOff>
      <xdr:row>62</xdr:row>
      <xdr:rowOff>1905</xdr:rowOff>
    </xdr:to>
    <xdr:sp macro="" textlink="">
      <xdr:nvSpPr>
        <xdr:cNvPr id="191" name="楕円 190"/>
        <xdr:cNvSpPr/>
      </xdr:nvSpPr>
      <xdr:spPr>
        <a:xfrm>
          <a:off x="3746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122555</xdr:rowOff>
    </xdr:from>
    <xdr:to xmlns:xdr="http://schemas.openxmlformats.org/drawingml/2006/spreadsheetDrawing">
      <xdr:col>24</xdr:col>
      <xdr:colOff>63500</xdr:colOff>
      <xdr:row>61</xdr:row>
      <xdr:rowOff>146685</xdr:rowOff>
    </xdr:to>
    <xdr:cxnSp macro="">
      <xdr:nvCxnSpPr>
        <xdr:cNvPr id="192" name="直線コネクタ 191"/>
        <xdr:cNvCxnSpPr/>
      </xdr:nvCxnSpPr>
      <xdr:spPr>
        <a:xfrm>
          <a:off x="3797300" y="105810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58420</xdr:rowOff>
    </xdr:from>
    <xdr:to xmlns:xdr="http://schemas.openxmlformats.org/drawingml/2006/spreadsheetDrawing">
      <xdr:col>15</xdr:col>
      <xdr:colOff>101600</xdr:colOff>
      <xdr:row>61</xdr:row>
      <xdr:rowOff>160020</xdr:rowOff>
    </xdr:to>
    <xdr:sp macro="" textlink="">
      <xdr:nvSpPr>
        <xdr:cNvPr id="193" name="楕円 192"/>
        <xdr:cNvSpPr/>
      </xdr:nvSpPr>
      <xdr:spPr>
        <a:xfrm>
          <a:off x="2857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109220</xdr:rowOff>
    </xdr:from>
    <xdr:to xmlns:xdr="http://schemas.openxmlformats.org/drawingml/2006/spreadsheetDrawing">
      <xdr:col>19</xdr:col>
      <xdr:colOff>177800</xdr:colOff>
      <xdr:row>61</xdr:row>
      <xdr:rowOff>122555</xdr:rowOff>
    </xdr:to>
    <xdr:cxnSp macro="">
      <xdr:nvCxnSpPr>
        <xdr:cNvPr id="194" name="直線コネクタ 193"/>
        <xdr:cNvCxnSpPr/>
      </xdr:nvCxnSpPr>
      <xdr:spPr>
        <a:xfrm>
          <a:off x="2908300" y="105676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195" name="楕円 194"/>
        <xdr:cNvSpPr/>
      </xdr:nvSpPr>
      <xdr:spPr>
        <a:xfrm>
          <a:off x="1968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85090</xdr:rowOff>
    </xdr:from>
    <xdr:to xmlns:xdr="http://schemas.openxmlformats.org/drawingml/2006/spreadsheetDrawing">
      <xdr:col>15</xdr:col>
      <xdr:colOff>50800</xdr:colOff>
      <xdr:row>61</xdr:row>
      <xdr:rowOff>109220</xdr:rowOff>
    </xdr:to>
    <xdr:cxnSp macro="">
      <xdr:nvCxnSpPr>
        <xdr:cNvPr id="196" name="直線コネクタ 195"/>
        <xdr:cNvCxnSpPr/>
      </xdr:nvCxnSpPr>
      <xdr:spPr>
        <a:xfrm>
          <a:off x="2019300" y="105435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8255</xdr:rowOff>
    </xdr:from>
    <xdr:to xmlns:xdr="http://schemas.openxmlformats.org/drawingml/2006/spreadsheetDrawing">
      <xdr:col>6</xdr:col>
      <xdr:colOff>38100</xdr:colOff>
      <xdr:row>61</xdr:row>
      <xdr:rowOff>109855</xdr:rowOff>
    </xdr:to>
    <xdr:sp macro="" textlink="">
      <xdr:nvSpPr>
        <xdr:cNvPr id="197" name="楕円 196"/>
        <xdr:cNvSpPr/>
      </xdr:nvSpPr>
      <xdr:spPr>
        <a:xfrm>
          <a:off x="1079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59055</xdr:rowOff>
    </xdr:from>
    <xdr:to xmlns:xdr="http://schemas.openxmlformats.org/drawingml/2006/spreadsheetDrawing">
      <xdr:col>10</xdr:col>
      <xdr:colOff>114300</xdr:colOff>
      <xdr:row>61</xdr:row>
      <xdr:rowOff>85090</xdr:rowOff>
    </xdr:to>
    <xdr:cxnSp macro="">
      <xdr:nvCxnSpPr>
        <xdr:cNvPr id="198" name="直線コネクタ 197"/>
        <xdr:cNvCxnSpPr/>
      </xdr:nvCxnSpPr>
      <xdr:spPr>
        <a:xfrm>
          <a:off x="1130300" y="105175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85090</xdr:rowOff>
    </xdr:from>
    <xdr:ext cx="405130" cy="259080"/>
    <xdr:sp macro="" textlink="">
      <xdr:nvSpPr>
        <xdr:cNvPr id="199" name="n_1aveValue【橋りょう・トンネル】&#10;有形固定資産減価償却率"/>
        <xdr:cNvSpPr txBox="1"/>
      </xdr:nvSpPr>
      <xdr:spPr>
        <a:xfrm>
          <a:off x="3582035" y="10200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80645</xdr:rowOff>
    </xdr:from>
    <xdr:ext cx="399415" cy="259080"/>
    <xdr:sp macro="" textlink="">
      <xdr:nvSpPr>
        <xdr:cNvPr id="200" name="n_2aveValue【橋りょう・トンネル】&#10;有形固定資産減価償却率"/>
        <xdr:cNvSpPr txBox="1"/>
      </xdr:nvSpPr>
      <xdr:spPr>
        <a:xfrm>
          <a:off x="2705735" y="101961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39370</xdr:rowOff>
    </xdr:from>
    <xdr:ext cx="399415" cy="259080"/>
    <xdr:sp macro="" textlink="">
      <xdr:nvSpPr>
        <xdr:cNvPr id="201" name="n_3aveValue【橋りょう・トンネル】&#10;有形固定資産減価償却率"/>
        <xdr:cNvSpPr txBox="1"/>
      </xdr:nvSpPr>
      <xdr:spPr>
        <a:xfrm>
          <a:off x="1816735" y="10154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16510</xdr:rowOff>
    </xdr:from>
    <xdr:ext cx="399415" cy="259080"/>
    <xdr:sp macro="" textlink="">
      <xdr:nvSpPr>
        <xdr:cNvPr id="202" name="n_4aveValue【橋りょう・トンネル】&#10;有形固定資産減価償却率"/>
        <xdr:cNvSpPr txBox="1"/>
      </xdr:nvSpPr>
      <xdr:spPr>
        <a:xfrm>
          <a:off x="927735" y="101320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164465</xdr:rowOff>
    </xdr:from>
    <xdr:ext cx="405130" cy="259080"/>
    <xdr:sp macro="" textlink="">
      <xdr:nvSpPr>
        <xdr:cNvPr id="203" name="n_1mainValue【橋りょう・トンネル】&#10;有形固定資産減価償却率"/>
        <xdr:cNvSpPr txBox="1"/>
      </xdr:nvSpPr>
      <xdr:spPr>
        <a:xfrm>
          <a:off x="3582035" y="1062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151130</xdr:rowOff>
    </xdr:from>
    <xdr:ext cx="399415" cy="259080"/>
    <xdr:sp macro="" textlink="">
      <xdr:nvSpPr>
        <xdr:cNvPr id="204" name="n_2mainValue【橋りょう・トンネル】&#10;有形固定資産減価償却率"/>
        <xdr:cNvSpPr txBox="1"/>
      </xdr:nvSpPr>
      <xdr:spPr>
        <a:xfrm>
          <a:off x="2705735" y="106095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127000</xdr:rowOff>
    </xdr:from>
    <xdr:ext cx="399415" cy="259080"/>
    <xdr:sp macro="" textlink="">
      <xdr:nvSpPr>
        <xdr:cNvPr id="205" name="n_3mainValue【橋りょう・トンネル】&#10;有形固定資産減価償却率"/>
        <xdr:cNvSpPr txBox="1"/>
      </xdr:nvSpPr>
      <xdr:spPr>
        <a:xfrm>
          <a:off x="1816735" y="105854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100965</xdr:rowOff>
    </xdr:from>
    <xdr:ext cx="399415" cy="253365"/>
    <xdr:sp macro="" textlink="">
      <xdr:nvSpPr>
        <xdr:cNvPr id="206" name="n_4mainValue【橋りょう・トンネル】&#10;有形固定資産減価償却率"/>
        <xdr:cNvSpPr txBox="1"/>
      </xdr:nvSpPr>
      <xdr:spPr>
        <a:xfrm>
          <a:off x="927735" y="105594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15" name="テキスト ボックス 214"/>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3205" cy="259080"/>
    <xdr:sp macro="" textlink="">
      <xdr:nvSpPr>
        <xdr:cNvPr id="218" name="テキスト ボックス 217"/>
        <xdr:cNvSpPr txBox="1"/>
      </xdr:nvSpPr>
      <xdr:spPr>
        <a:xfrm>
          <a:off x="6355080" y="1090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9915" cy="259080"/>
    <xdr:sp macro="" textlink="">
      <xdr:nvSpPr>
        <xdr:cNvPr id="220" name="テキスト ボックス 219"/>
        <xdr:cNvSpPr txBox="1"/>
      </xdr:nvSpPr>
      <xdr:spPr>
        <a:xfrm>
          <a:off x="6008370" y="1052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89915" cy="253365"/>
    <xdr:sp macro="" textlink="">
      <xdr:nvSpPr>
        <xdr:cNvPr id="222" name="テキスト ボックス 221"/>
        <xdr:cNvSpPr txBox="1"/>
      </xdr:nvSpPr>
      <xdr:spPr>
        <a:xfrm>
          <a:off x="6008370" y="1014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89915" cy="259080"/>
    <xdr:sp macro="" textlink="">
      <xdr:nvSpPr>
        <xdr:cNvPr id="224" name="テキスト ボックス 223"/>
        <xdr:cNvSpPr txBox="1"/>
      </xdr:nvSpPr>
      <xdr:spPr>
        <a:xfrm>
          <a:off x="6008370" y="976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0085" cy="259080"/>
    <xdr:sp macro="" textlink="">
      <xdr:nvSpPr>
        <xdr:cNvPr id="226" name="テキスト ボックス 225"/>
        <xdr:cNvSpPr txBox="1"/>
      </xdr:nvSpPr>
      <xdr:spPr>
        <a:xfrm>
          <a:off x="5918200" y="938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085" cy="253365"/>
    <xdr:sp macro="" textlink="">
      <xdr:nvSpPr>
        <xdr:cNvPr id="228" name="テキスト ボックス 227"/>
        <xdr:cNvSpPr txBox="1"/>
      </xdr:nvSpPr>
      <xdr:spPr>
        <a:xfrm>
          <a:off x="5918200" y="900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13335</xdr:rowOff>
    </xdr:from>
    <xdr:to xmlns:xdr="http://schemas.openxmlformats.org/drawingml/2006/spreadsheetDrawing">
      <xdr:col>54</xdr:col>
      <xdr:colOff>189865</xdr:colOff>
      <xdr:row>64</xdr:row>
      <xdr:rowOff>74930</xdr:rowOff>
    </xdr:to>
    <xdr:cxnSp macro="">
      <xdr:nvCxnSpPr>
        <xdr:cNvPr id="230" name="直線コネクタ 229"/>
        <xdr:cNvCxnSpPr/>
      </xdr:nvCxnSpPr>
      <xdr:spPr>
        <a:xfrm flipV="1">
          <a:off x="10476865" y="961453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900" cy="259080"/>
    <xdr:sp macro="" textlink="">
      <xdr:nvSpPr>
        <xdr:cNvPr id="231" name="【橋りょう・トンネル】&#10;一人当たり有形固定資産（償却資産）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2" name="直線コネクタ 231"/>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132080</xdr:rowOff>
    </xdr:from>
    <xdr:ext cx="690245" cy="253365"/>
    <xdr:sp macro="" textlink="">
      <xdr:nvSpPr>
        <xdr:cNvPr id="233" name="【橋りょう・トンネル】&#10;一人当たり有形固定資産（償却資産）額最大値テキスト"/>
        <xdr:cNvSpPr txBox="1"/>
      </xdr:nvSpPr>
      <xdr:spPr>
        <a:xfrm>
          <a:off x="10515600" y="939038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13335</xdr:rowOff>
    </xdr:from>
    <xdr:to xmlns:xdr="http://schemas.openxmlformats.org/drawingml/2006/spreadsheetDrawing">
      <xdr:col>55</xdr:col>
      <xdr:colOff>88900</xdr:colOff>
      <xdr:row>56</xdr:row>
      <xdr:rowOff>13335</xdr:rowOff>
    </xdr:to>
    <xdr:cxnSp macro="">
      <xdr:nvCxnSpPr>
        <xdr:cNvPr id="234" name="直線コネクタ 233"/>
        <xdr:cNvCxnSpPr/>
      </xdr:nvCxnSpPr>
      <xdr:spPr>
        <a:xfrm>
          <a:off x="10388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12700</xdr:rowOff>
    </xdr:from>
    <xdr:ext cx="598805" cy="259080"/>
    <xdr:sp macro="" textlink="">
      <xdr:nvSpPr>
        <xdr:cNvPr id="235" name="【橋りょう・トンネル】&#10;一人当たり有形固定資産（償却資産）額平均値テキスト"/>
        <xdr:cNvSpPr txBox="1"/>
      </xdr:nvSpPr>
      <xdr:spPr>
        <a:xfrm>
          <a:off x="10515600" y="10642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161290</xdr:rowOff>
    </xdr:from>
    <xdr:to xmlns:xdr="http://schemas.openxmlformats.org/drawingml/2006/spreadsheetDrawing">
      <xdr:col>55</xdr:col>
      <xdr:colOff>50800</xdr:colOff>
      <xdr:row>63</xdr:row>
      <xdr:rowOff>91440</xdr:rowOff>
    </xdr:to>
    <xdr:sp macro="" textlink="">
      <xdr:nvSpPr>
        <xdr:cNvPr id="236" name="フローチャート: 判断 235"/>
        <xdr:cNvSpPr/>
      </xdr:nvSpPr>
      <xdr:spPr>
        <a:xfrm>
          <a:off x="104267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166370</xdr:rowOff>
    </xdr:from>
    <xdr:to xmlns:xdr="http://schemas.openxmlformats.org/drawingml/2006/spreadsheetDrawing">
      <xdr:col>50</xdr:col>
      <xdr:colOff>165100</xdr:colOff>
      <xdr:row>63</xdr:row>
      <xdr:rowOff>95885</xdr:rowOff>
    </xdr:to>
    <xdr:sp macro="" textlink="">
      <xdr:nvSpPr>
        <xdr:cNvPr id="237" name="フローチャート: 判断 236"/>
        <xdr:cNvSpPr/>
      </xdr:nvSpPr>
      <xdr:spPr>
        <a:xfrm>
          <a:off x="9588500" y="10796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160020</xdr:rowOff>
    </xdr:from>
    <xdr:to xmlns:xdr="http://schemas.openxmlformats.org/drawingml/2006/spreadsheetDrawing">
      <xdr:col>46</xdr:col>
      <xdr:colOff>38100</xdr:colOff>
      <xdr:row>63</xdr:row>
      <xdr:rowOff>90170</xdr:rowOff>
    </xdr:to>
    <xdr:sp macro="" textlink="">
      <xdr:nvSpPr>
        <xdr:cNvPr id="238" name="フローチャート: 判断 237"/>
        <xdr:cNvSpPr/>
      </xdr:nvSpPr>
      <xdr:spPr>
        <a:xfrm>
          <a:off x="86995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109855</xdr:rowOff>
    </xdr:from>
    <xdr:to xmlns:xdr="http://schemas.openxmlformats.org/drawingml/2006/spreadsheetDrawing">
      <xdr:col>41</xdr:col>
      <xdr:colOff>101600</xdr:colOff>
      <xdr:row>63</xdr:row>
      <xdr:rowOff>40640</xdr:rowOff>
    </xdr:to>
    <xdr:sp macro="" textlink="">
      <xdr:nvSpPr>
        <xdr:cNvPr id="239" name="フローチャート: 判断 238"/>
        <xdr:cNvSpPr/>
      </xdr:nvSpPr>
      <xdr:spPr>
        <a:xfrm>
          <a:off x="7810500" y="10739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124460</xdr:rowOff>
    </xdr:from>
    <xdr:to xmlns:xdr="http://schemas.openxmlformats.org/drawingml/2006/spreadsheetDrawing">
      <xdr:col>36</xdr:col>
      <xdr:colOff>165100</xdr:colOff>
      <xdr:row>63</xdr:row>
      <xdr:rowOff>54610</xdr:rowOff>
    </xdr:to>
    <xdr:sp macro="" textlink="">
      <xdr:nvSpPr>
        <xdr:cNvPr id="240" name="フローチャート: 判断 239"/>
        <xdr:cNvSpPr/>
      </xdr:nvSpPr>
      <xdr:spPr>
        <a:xfrm>
          <a:off x="6921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41" name="テキスト ボックス 240"/>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42" name="テキスト ボックス 241"/>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43" name="テキスト ボックス 242"/>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44" name="テキスト ボックス 243"/>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45" name="テキスト ボックス 244"/>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9525</xdr:rowOff>
    </xdr:from>
    <xdr:to xmlns:xdr="http://schemas.openxmlformats.org/drawingml/2006/spreadsheetDrawing">
      <xdr:col>55</xdr:col>
      <xdr:colOff>50800</xdr:colOff>
      <xdr:row>64</xdr:row>
      <xdr:rowOff>111125</xdr:rowOff>
    </xdr:to>
    <xdr:sp macro="" textlink="">
      <xdr:nvSpPr>
        <xdr:cNvPr id="246" name="楕円 245"/>
        <xdr:cNvSpPr/>
      </xdr:nvSpPr>
      <xdr:spPr>
        <a:xfrm>
          <a:off x="104267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96520</xdr:rowOff>
    </xdr:from>
    <xdr:ext cx="534670" cy="259080"/>
    <xdr:sp macro="" textlink="">
      <xdr:nvSpPr>
        <xdr:cNvPr id="247" name="【橋りょう・トンネル】&#10;一人当たり有形固定資産（償却資産）額該当値テキスト"/>
        <xdr:cNvSpPr txBox="1"/>
      </xdr:nvSpPr>
      <xdr:spPr>
        <a:xfrm>
          <a:off x="10515600" y="10897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10160</xdr:rowOff>
    </xdr:from>
    <xdr:to xmlns:xdr="http://schemas.openxmlformats.org/drawingml/2006/spreadsheetDrawing">
      <xdr:col>50</xdr:col>
      <xdr:colOff>165100</xdr:colOff>
      <xdr:row>64</xdr:row>
      <xdr:rowOff>111760</xdr:rowOff>
    </xdr:to>
    <xdr:sp macro="" textlink="">
      <xdr:nvSpPr>
        <xdr:cNvPr id="248" name="楕円 247"/>
        <xdr:cNvSpPr/>
      </xdr:nvSpPr>
      <xdr:spPr>
        <a:xfrm>
          <a:off x="9588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60325</xdr:rowOff>
    </xdr:from>
    <xdr:to xmlns:xdr="http://schemas.openxmlformats.org/drawingml/2006/spreadsheetDrawing">
      <xdr:col>55</xdr:col>
      <xdr:colOff>0</xdr:colOff>
      <xdr:row>64</xdr:row>
      <xdr:rowOff>60960</xdr:rowOff>
    </xdr:to>
    <xdr:cxnSp macro="">
      <xdr:nvCxnSpPr>
        <xdr:cNvPr id="249" name="直線コネクタ 248"/>
        <xdr:cNvCxnSpPr/>
      </xdr:nvCxnSpPr>
      <xdr:spPr>
        <a:xfrm flipV="1">
          <a:off x="9639300" y="110331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10160</xdr:rowOff>
    </xdr:from>
    <xdr:to xmlns:xdr="http://schemas.openxmlformats.org/drawingml/2006/spreadsheetDrawing">
      <xdr:col>46</xdr:col>
      <xdr:colOff>38100</xdr:colOff>
      <xdr:row>64</xdr:row>
      <xdr:rowOff>111760</xdr:rowOff>
    </xdr:to>
    <xdr:sp macro="" textlink="">
      <xdr:nvSpPr>
        <xdr:cNvPr id="250" name="楕円 249"/>
        <xdr:cNvSpPr/>
      </xdr:nvSpPr>
      <xdr:spPr>
        <a:xfrm>
          <a:off x="8699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60960</xdr:rowOff>
    </xdr:from>
    <xdr:to xmlns:xdr="http://schemas.openxmlformats.org/drawingml/2006/spreadsheetDrawing">
      <xdr:col>50</xdr:col>
      <xdr:colOff>114300</xdr:colOff>
      <xdr:row>64</xdr:row>
      <xdr:rowOff>60960</xdr:rowOff>
    </xdr:to>
    <xdr:cxnSp macro="">
      <xdr:nvCxnSpPr>
        <xdr:cNvPr id="251" name="直線コネクタ 250"/>
        <xdr:cNvCxnSpPr/>
      </xdr:nvCxnSpPr>
      <xdr:spPr>
        <a:xfrm flipV="1">
          <a:off x="8750300" y="11033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10160</xdr:rowOff>
    </xdr:from>
    <xdr:to xmlns:xdr="http://schemas.openxmlformats.org/drawingml/2006/spreadsheetDrawing">
      <xdr:col>41</xdr:col>
      <xdr:colOff>101600</xdr:colOff>
      <xdr:row>64</xdr:row>
      <xdr:rowOff>111760</xdr:rowOff>
    </xdr:to>
    <xdr:sp macro="" textlink="">
      <xdr:nvSpPr>
        <xdr:cNvPr id="252" name="楕円 251"/>
        <xdr:cNvSpPr/>
      </xdr:nvSpPr>
      <xdr:spPr>
        <a:xfrm>
          <a:off x="7810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60960</xdr:rowOff>
    </xdr:from>
    <xdr:to xmlns:xdr="http://schemas.openxmlformats.org/drawingml/2006/spreadsheetDrawing">
      <xdr:col>45</xdr:col>
      <xdr:colOff>177800</xdr:colOff>
      <xdr:row>64</xdr:row>
      <xdr:rowOff>60960</xdr:rowOff>
    </xdr:to>
    <xdr:cxnSp macro="">
      <xdr:nvCxnSpPr>
        <xdr:cNvPr id="253" name="直線コネクタ 252"/>
        <xdr:cNvCxnSpPr/>
      </xdr:nvCxnSpPr>
      <xdr:spPr>
        <a:xfrm flipV="1">
          <a:off x="7861300" y="11033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10160</xdr:rowOff>
    </xdr:from>
    <xdr:to xmlns:xdr="http://schemas.openxmlformats.org/drawingml/2006/spreadsheetDrawing">
      <xdr:col>36</xdr:col>
      <xdr:colOff>165100</xdr:colOff>
      <xdr:row>64</xdr:row>
      <xdr:rowOff>111760</xdr:rowOff>
    </xdr:to>
    <xdr:sp macro="" textlink="">
      <xdr:nvSpPr>
        <xdr:cNvPr id="254" name="楕円 253"/>
        <xdr:cNvSpPr/>
      </xdr:nvSpPr>
      <xdr:spPr>
        <a:xfrm>
          <a:off x="6921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60960</xdr:rowOff>
    </xdr:from>
    <xdr:to xmlns:xdr="http://schemas.openxmlformats.org/drawingml/2006/spreadsheetDrawing">
      <xdr:col>41</xdr:col>
      <xdr:colOff>50800</xdr:colOff>
      <xdr:row>64</xdr:row>
      <xdr:rowOff>60960</xdr:rowOff>
    </xdr:to>
    <xdr:cxnSp macro="">
      <xdr:nvCxnSpPr>
        <xdr:cNvPr id="255" name="直線コネクタ 254"/>
        <xdr:cNvCxnSpPr/>
      </xdr:nvCxnSpPr>
      <xdr:spPr>
        <a:xfrm flipV="1">
          <a:off x="6972300" y="11033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112395</xdr:rowOff>
    </xdr:from>
    <xdr:ext cx="593090" cy="253365"/>
    <xdr:sp macro="" textlink="">
      <xdr:nvSpPr>
        <xdr:cNvPr id="256" name="n_1aveValue【橋りょう・トンネル】&#10;一人当たり有形固定資産（償却資産）額"/>
        <xdr:cNvSpPr txBox="1"/>
      </xdr:nvSpPr>
      <xdr:spPr>
        <a:xfrm>
          <a:off x="9326880" y="105708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107315</xdr:rowOff>
    </xdr:from>
    <xdr:ext cx="593090" cy="259080"/>
    <xdr:sp macro="" textlink="">
      <xdr:nvSpPr>
        <xdr:cNvPr id="257" name="n_2aveValue【橋りょう・トンネル】&#10;一人当たり有形固定資産（償却資産）額"/>
        <xdr:cNvSpPr txBox="1"/>
      </xdr:nvSpPr>
      <xdr:spPr>
        <a:xfrm>
          <a:off x="8450580" y="105657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56515</xdr:rowOff>
    </xdr:from>
    <xdr:ext cx="593090" cy="258445"/>
    <xdr:sp macro="" textlink="">
      <xdr:nvSpPr>
        <xdr:cNvPr id="258" name="n_3aveValue【橋りょう・トンネル】&#10;一人当たり有形固定資産（償却資産）額"/>
        <xdr:cNvSpPr txBox="1"/>
      </xdr:nvSpPr>
      <xdr:spPr>
        <a:xfrm>
          <a:off x="7561580" y="105149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71120</xdr:rowOff>
    </xdr:from>
    <xdr:ext cx="593090" cy="259080"/>
    <xdr:sp macro="" textlink="">
      <xdr:nvSpPr>
        <xdr:cNvPr id="259" name="n_4aveValue【橋りょう・トンネル】&#10;一人当たり有形固定資産（償却資産）額"/>
        <xdr:cNvSpPr txBox="1"/>
      </xdr:nvSpPr>
      <xdr:spPr>
        <a:xfrm>
          <a:off x="6672580" y="105295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102870</xdr:rowOff>
    </xdr:from>
    <xdr:ext cx="534670" cy="259080"/>
    <xdr:sp macro="" textlink="">
      <xdr:nvSpPr>
        <xdr:cNvPr id="260" name="n_1mainValue【橋りょう・トンネル】&#10;一人当たり有形固定資産（償却資産）額"/>
        <xdr:cNvSpPr txBox="1"/>
      </xdr:nvSpPr>
      <xdr:spPr>
        <a:xfrm>
          <a:off x="9359265" y="1107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102870</xdr:rowOff>
    </xdr:from>
    <xdr:ext cx="528955" cy="259080"/>
    <xdr:sp macro="" textlink="">
      <xdr:nvSpPr>
        <xdr:cNvPr id="261" name="n_2mainValue【橋りょう・トンネル】&#10;一人当たり有形固定資産（償却資産）額"/>
        <xdr:cNvSpPr txBox="1"/>
      </xdr:nvSpPr>
      <xdr:spPr>
        <a:xfrm>
          <a:off x="8482965" y="11075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102870</xdr:rowOff>
    </xdr:from>
    <xdr:ext cx="528955" cy="259080"/>
    <xdr:sp macro="" textlink="">
      <xdr:nvSpPr>
        <xdr:cNvPr id="262" name="n_3mainValue【橋りょう・トンネル】&#10;一人当たり有形固定資産（償却資産）額"/>
        <xdr:cNvSpPr txBox="1"/>
      </xdr:nvSpPr>
      <xdr:spPr>
        <a:xfrm>
          <a:off x="7593965" y="11075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102870</xdr:rowOff>
    </xdr:from>
    <xdr:ext cx="528955" cy="259080"/>
    <xdr:sp macro="" textlink="">
      <xdr:nvSpPr>
        <xdr:cNvPr id="263" name="n_4mainValue【橋りょう・トンネル】&#10;一人当たり有形固定資産（償却資産）額"/>
        <xdr:cNvSpPr txBox="1"/>
      </xdr:nvSpPr>
      <xdr:spPr>
        <a:xfrm>
          <a:off x="6704965" y="11075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72" name="テキスト ボックス 271"/>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645" cy="259080"/>
    <xdr:sp macro="" textlink="">
      <xdr:nvSpPr>
        <xdr:cNvPr id="274" name="テキスト ボックス 273"/>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1645" cy="259080"/>
    <xdr:sp macro="" textlink="">
      <xdr:nvSpPr>
        <xdr:cNvPr id="276" name="テキスト ボックス 275"/>
        <xdr:cNvSpPr txBox="1"/>
      </xdr:nvSpPr>
      <xdr:spPr>
        <a:xfrm>
          <a:off x="294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3365"/>
    <xdr:sp macro="" textlink="">
      <xdr:nvSpPr>
        <xdr:cNvPr id="278" name="テキスト ボックス 277"/>
        <xdr:cNvSpPr txBox="1"/>
      </xdr:nvSpPr>
      <xdr:spPr>
        <a:xfrm>
          <a:off x="358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3365"/>
    <xdr:sp macro="" textlink="">
      <xdr:nvSpPr>
        <xdr:cNvPr id="282" name="テキスト ボックス 281"/>
        <xdr:cNvSpPr txBox="1"/>
      </xdr:nvSpPr>
      <xdr:spPr>
        <a:xfrm>
          <a:off x="358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3375" cy="259080"/>
    <xdr:sp macro="" textlink="">
      <xdr:nvSpPr>
        <xdr:cNvPr id="286" name="テキスト ボックス 285"/>
        <xdr:cNvSpPr txBox="1"/>
      </xdr:nvSpPr>
      <xdr:spPr>
        <a:xfrm>
          <a:off x="422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168910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37056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115570</xdr:rowOff>
    </xdr:from>
    <xdr:ext cx="340360" cy="259080"/>
    <xdr:sp macro="" textlink="">
      <xdr:nvSpPr>
        <xdr:cNvPr id="292" name="【公営住宅】&#10;有形固定資産減価償却率最大値テキスト"/>
        <xdr:cNvSpPr txBox="1"/>
      </xdr:nvSpPr>
      <xdr:spPr>
        <a:xfrm>
          <a:off x="4673600" y="1314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168910</xdr:rowOff>
    </xdr:from>
    <xdr:to xmlns:xdr="http://schemas.openxmlformats.org/drawingml/2006/spreadsheetDrawing">
      <xdr:col>24</xdr:col>
      <xdr:colOff>152400</xdr:colOff>
      <xdr:row>77</xdr:row>
      <xdr:rowOff>168910</xdr:rowOff>
    </xdr:to>
    <xdr:cxnSp macro="">
      <xdr:nvCxnSpPr>
        <xdr:cNvPr id="293" name="直線コネクタ 292"/>
        <xdr:cNvCxnSpPr/>
      </xdr:nvCxnSpPr>
      <xdr:spPr>
        <a:xfrm>
          <a:off x="4546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6985</xdr:rowOff>
    </xdr:from>
    <xdr:ext cx="405130" cy="253365"/>
    <xdr:sp macro="" textlink="">
      <xdr:nvSpPr>
        <xdr:cNvPr id="294" name="【公営住宅】&#10;有形固定資産減価償却率平均値テキスト"/>
        <xdr:cNvSpPr txBox="1"/>
      </xdr:nvSpPr>
      <xdr:spPr>
        <a:xfrm>
          <a:off x="4673600" y="1406588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155575</xdr:rowOff>
    </xdr:from>
    <xdr:to xmlns:xdr="http://schemas.openxmlformats.org/drawingml/2006/spreadsheetDrawing">
      <xdr:col>24</xdr:col>
      <xdr:colOff>114300</xdr:colOff>
      <xdr:row>83</xdr:row>
      <xdr:rowOff>86360</xdr:rowOff>
    </xdr:to>
    <xdr:sp macro="" textlink="">
      <xdr:nvSpPr>
        <xdr:cNvPr id="295" name="フローチャート: 判断 294"/>
        <xdr:cNvSpPr/>
      </xdr:nvSpPr>
      <xdr:spPr>
        <a:xfrm>
          <a:off x="4584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140970</xdr:rowOff>
    </xdr:from>
    <xdr:to xmlns:xdr="http://schemas.openxmlformats.org/drawingml/2006/spreadsheetDrawing">
      <xdr:col>20</xdr:col>
      <xdr:colOff>38100</xdr:colOff>
      <xdr:row>83</xdr:row>
      <xdr:rowOff>71120</xdr:rowOff>
    </xdr:to>
    <xdr:sp macro="" textlink="">
      <xdr:nvSpPr>
        <xdr:cNvPr id="296" name="フローチャート: 判断 295"/>
        <xdr:cNvSpPr/>
      </xdr:nvSpPr>
      <xdr:spPr>
        <a:xfrm>
          <a:off x="3746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41275</xdr:rowOff>
    </xdr:from>
    <xdr:to xmlns:xdr="http://schemas.openxmlformats.org/drawingml/2006/spreadsheetDrawing">
      <xdr:col>15</xdr:col>
      <xdr:colOff>101600</xdr:colOff>
      <xdr:row>83</xdr:row>
      <xdr:rowOff>143510</xdr:rowOff>
    </xdr:to>
    <xdr:sp macro="" textlink="">
      <xdr:nvSpPr>
        <xdr:cNvPr id="297" name="フローチャート: 判断 296"/>
        <xdr:cNvSpPr/>
      </xdr:nvSpPr>
      <xdr:spPr>
        <a:xfrm>
          <a:off x="2857500" y="14271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44450</xdr:rowOff>
    </xdr:from>
    <xdr:to xmlns:xdr="http://schemas.openxmlformats.org/drawingml/2006/spreadsheetDrawing">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36195</xdr:rowOff>
    </xdr:from>
    <xdr:to xmlns:xdr="http://schemas.openxmlformats.org/drawingml/2006/spreadsheetDrawing">
      <xdr:col>6</xdr:col>
      <xdr:colOff>38100</xdr:colOff>
      <xdr:row>83</xdr:row>
      <xdr:rowOff>137795</xdr:rowOff>
    </xdr:to>
    <xdr:sp macro="" textlink="">
      <xdr:nvSpPr>
        <xdr:cNvPr id="299" name="フローチャート: 判断 298"/>
        <xdr:cNvSpPr/>
      </xdr:nvSpPr>
      <xdr:spPr>
        <a:xfrm>
          <a:off x="1079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155575</xdr:rowOff>
    </xdr:from>
    <xdr:to xmlns:xdr="http://schemas.openxmlformats.org/drawingml/2006/spreadsheetDrawing">
      <xdr:col>24</xdr:col>
      <xdr:colOff>114300</xdr:colOff>
      <xdr:row>86</xdr:row>
      <xdr:rowOff>86360</xdr:rowOff>
    </xdr:to>
    <xdr:sp macro="" textlink="">
      <xdr:nvSpPr>
        <xdr:cNvPr id="305" name="楕円 304"/>
        <xdr:cNvSpPr/>
      </xdr:nvSpPr>
      <xdr:spPr>
        <a:xfrm>
          <a:off x="45847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133985</xdr:rowOff>
    </xdr:from>
    <xdr:ext cx="405130" cy="253365"/>
    <xdr:sp macro="" textlink="">
      <xdr:nvSpPr>
        <xdr:cNvPr id="306" name="【公営住宅】&#10;有形固定資産減価償却率該当値テキスト"/>
        <xdr:cNvSpPr txBox="1"/>
      </xdr:nvSpPr>
      <xdr:spPr>
        <a:xfrm>
          <a:off x="4673600" y="147072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161925</xdr:rowOff>
    </xdr:from>
    <xdr:to xmlns:xdr="http://schemas.openxmlformats.org/drawingml/2006/spreadsheetDrawing">
      <xdr:col>20</xdr:col>
      <xdr:colOff>38100</xdr:colOff>
      <xdr:row>86</xdr:row>
      <xdr:rowOff>92075</xdr:rowOff>
    </xdr:to>
    <xdr:sp macro="" textlink="">
      <xdr:nvSpPr>
        <xdr:cNvPr id="307" name="楕円 306"/>
        <xdr:cNvSpPr/>
      </xdr:nvSpPr>
      <xdr:spPr>
        <a:xfrm>
          <a:off x="37465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34925</xdr:rowOff>
    </xdr:from>
    <xdr:to xmlns:xdr="http://schemas.openxmlformats.org/drawingml/2006/spreadsheetDrawing">
      <xdr:col>24</xdr:col>
      <xdr:colOff>63500</xdr:colOff>
      <xdr:row>86</xdr:row>
      <xdr:rowOff>41275</xdr:rowOff>
    </xdr:to>
    <xdr:cxnSp macro="">
      <xdr:nvCxnSpPr>
        <xdr:cNvPr id="308" name="直線コネクタ 307"/>
        <xdr:cNvCxnSpPr/>
      </xdr:nvCxnSpPr>
      <xdr:spPr>
        <a:xfrm flipV="1">
          <a:off x="3797300" y="147796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5080</xdr:rowOff>
    </xdr:from>
    <xdr:to xmlns:xdr="http://schemas.openxmlformats.org/drawingml/2006/spreadsheetDrawing">
      <xdr:col>15</xdr:col>
      <xdr:colOff>101600</xdr:colOff>
      <xdr:row>86</xdr:row>
      <xdr:rowOff>106680</xdr:rowOff>
    </xdr:to>
    <xdr:sp macro="" textlink="">
      <xdr:nvSpPr>
        <xdr:cNvPr id="309" name="楕円 308"/>
        <xdr:cNvSpPr/>
      </xdr:nvSpPr>
      <xdr:spPr>
        <a:xfrm>
          <a:off x="2857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41275</xdr:rowOff>
    </xdr:from>
    <xdr:to xmlns:xdr="http://schemas.openxmlformats.org/drawingml/2006/spreadsheetDrawing">
      <xdr:col>19</xdr:col>
      <xdr:colOff>177800</xdr:colOff>
      <xdr:row>86</xdr:row>
      <xdr:rowOff>55880</xdr:rowOff>
    </xdr:to>
    <xdr:cxnSp macro="">
      <xdr:nvCxnSpPr>
        <xdr:cNvPr id="310" name="直線コネクタ 309"/>
        <xdr:cNvCxnSpPr/>
      </xdr:nvCxnSpPr>
      <xdr:spPr>
        <a:xfrm flipV="1">
          <a:off x="2908300" y="147859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12065</xdr:rowOff>
    </xdr:from>
    <xdr:to xmlns:xdr="http://schemas.openxmlformats.org/drawingml/2006/spreadsheetDrawing">
      <xdr:col>10</xdr:col>
      <xdr:colOff>165100</xdr:colOff>
      <xdr:row>86</xdr:row>
      <xdr:rowOff>113665</xdr:rowOff>
    </xdr:to>
    <xdr:sp macro="" textlink="">
      <xdr:nvSpPr>
        <xdr:cNvPr id="311" name="楕円 310"/>
        <xdr:cNvSpPr/>
      </xdr:nvSpPr>
      <xdr:spPr>
        <a:xfrm>
          <a:off x="1968500" y="147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55880</xdr:rowOff>
    </xdr:from>
    <xdr:to xmlns:xdr="http://schemas.openxmlformats.org/drawingml/2006/spreadsheetDrawing">
      <xdr:col>15</xdr:col>
      <xdr:colOff>50800</xdr:colOff>
      <xdr:row>86</xdr:row>
      <xdr:rowOff>63500</xdr:rowOff>
    </xdr:to>
    <xdr:cxnSp macro="">
      <xdr:nvCxnSpPr>
        <xdr:cNvPr id="312" name="直線コネクタ 311"/>
        <xdr:cNvCxnSpPr/>
      </xdr:nvCxnSpPr>
      <xdr:spPr>
        <a:xfrm flipV="1">
          <a:off x="2019300" y="14800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167005</xdr:rowOff>
    </xdr:from>
    <xdr:to xmlns:xdr="http://schemas.openxmlformats.org/drawingml/2006/spreadsheetDrawing">
      <xdr:col>6</xdr:col>
      <xdr:colOff>38100</xdr:colOff>
      <xdr:row>86</xdr:row>
      <xdr:rowOff>97790</xdr:rowOff>
    </xdr:to>
    <xdr:sp macro="" textlink="">
      <xdr:nvSpPr>
        <xdr:cNvPr id="313" name="楕円 312"/>
        <xdr:cNvSpPr/>
      </xdr:nvSpPr>
      <xdr:spPr>
        <a:xfrm>
          <a:off x="1079500" y="14740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46355</xdr:rowOff>
    </xdr:from>
    <xdr:to xmlns:xdr="http://schemas.openxmlformats.org/drawingml/2006/spreadsheetDrawing">
      <xdr:col>10</xdr:col>
      <xdr:colOff>114300</xdr:colOff>
      <xdr:row>86</xdr:row>
      <xdr:rowOff>63500</xdr:rowOff>
    </xdr:to>
    <xdr:cxnSp macro="">
      <xdr:nvCxnSpPr>
        <xdr:cNvPr id="314" name="直線コネクタ 313"/>
        <xdr:cNvCxnSpPr/>
      </xdr:nvCxnSpPr>
      <xdr:spPr>
        <a:xfrm>
          <a:off x="1130300" y="147910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87630</xdr:rowOff>
    </xdr:from>
    <xdr:ext cx="405130" cy="253365"/>
    <xdr:sp macro="" textlink="">
      <xdr:nvSpPr>
        <xdr:cNvPr id="315" name="n_1aveValue【公営住宅】&#10;有形固定資産減価償却率"/>
        <xdr:cNvSpPr txBox="1"/>
      </xdr:nvSpPr>
      <xdr:spPr>
        <a:xfrm>
          <a:off x="3582035" y="139750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159385</xdr:rowOff>
    </xdr:from>
    <xdr:ext cx="399415" cy="258445"/>
    <xdr:sp macro="" textlink="">
      <xdr:nvSpPr>
        <xdr:cNvPr id="316" name="n_2aveValue【公営住宅】&#10;有形固定資産減価償却率"/>
        <xdr:cNvSpPr txBox="1"/>
      </xdr:nvSpPr>
      <xdr:spPr>
        <a:xfrm>
          <a:off x="2705735" y="1404683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162560</xdr:rowOff>
    </xdr:from>
    <xdr:ext cx="399415" cy="259080"/>
    <xdr:sp macro="" textlink="">
      <xdr:nvSpPr>
        <xdr:cNvPr id="317" name="n_3aveValue【公営住宅】&#10;有形固定資産減価償却率"/>
        <xdr:cNvSpPr txBox="1"/>
      </xdr:nvSpPr>
      <xdr:spPr>
        <a:xfrm>
          <a:off x="1816735" y="140500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154940</xdr:rowOff>
    </xdr:from>
    <xdr:ext cx="399415" cy="253365"/>
    <xdr:sp macro="" textlink="">
      <xdr:nvSpPr>
        <xdr:cNvPr id="318" name="n_4aveValue【公営住宅】&#10;有形固定資産減価償却率"/>
        <xdr:cNvSpPr txBox="1"/>
      </xdr:nvSpPr>
      <xdr:spPr>
        <a:xfrm>
          <a:off x="927735" y="140423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83185</xdr:rowOff>
    </xdr:from>
    <xdr:ext cx="405130" cy="259080"/>
    <xdr:sp macro="" textlink="">
      <xdr:nvSpPr>
        <xdr:cNvPr id="319" name="n_1mainValue【公営住宅】&#10;有形固定資産減価償却率"/>
        <xdr:cNvSpPr txBox="1"/>
      </xdr:nvSpPr>
      <xdr:spPr>
        <a:xfrm>
          <a:off x="3582035" y="14827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97790</xdr:rowOff>
    </xdr:from>
    <xdr:ext cx="399415" cy="253365"/>
    <xdr:sp macro="" textlink="">
      <xdr:nvSpPr>
        <xdr:cNvPr id="320" name="n_2mainValue【公営住宅】&#10;有形固定資産減価償却率"/>
        <xdr:cNvSpPr txBox="1"/>
      </xdr:nvSpPr>
      <xdr:spPr>
        <a:xfrm>
          <a:off x="2705735" y="148424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104775</xdr:rowOff>
    </xdr:from>
    <xdr:ext cx="399415" cy="259080"/>
    <xdr:sp macro="" textlink="">
      <xdr:nvSpPr>
        <xdr:cNvPr id="321" name="n_3mainValue【公営住宅】&#10;有形固定資産減価償却率"/>
        <xdr:cNvSpPr txBox="1"/>
      </xdr:nvSpPr>
      <xdr:spPr>
        <a:xfrm>
          <a:off x="1816735" y="148494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88265</xdr:rowOff>
    </xdr:from>
    <xdr:ext cx="399415" cy="253365"/>
    <xdr:sp macro="" textlink="">
      <xdr:nvSpPr>
        <xdr:cNvPr id="322" name="n_4mainValue【公営住宅】&#10;有形固定資産減価償却率"/>
        <xdr:cNvSpPr txBox="1"/>
      </xdr:nvSpPr>
      <xdr:spPr>
        <a:xfrm>
          <a:off x="927735" y="148329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31" name="テキスト ボックス 330"/>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1645" cy="259080"/>
    <xdr:sp macro="" textlink="">
      <xdr:nvSpPr>
        <xdr:cNvPr id="334" name="テキスト ボックス 333"/>
        <xdr:cNvSpPr txBox="1"/>
      </xdr:nvSpPr>
      <xdr:spPr>
        <a:xfrm>
          <a:off x="6136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1645" cy="259080"/>
    <xdr:sp macro="" textlink="">
      <xdr:nvSpPr>
        <xdr:cNvPr id="336" name="テキスト ボックス 335"/>
        <xdr:cNvSpPr txBox="1"/>
      </xdr:nvSpPr>
      <xdr:spPr>
        <a:xfrm>
          <a:off x="6136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1645" cy="259080"/>
    <xdr:sp macro="" textlink="">
      <xdr:nvSpPr>
        <xdr:cNvPr id="338" name="テキスト ボックス 337"/>
        <xdr:cNvSpPr txBox="1"/>
      </xdr:nvSpPr>
      <xdr:spPr>
        <a:xfrm>
          <a:off x="6136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1645" cy="259080"/>
    <xdr:sp macro="" textlink="">
      <xdr:nvSpPr>
        <xdr:cNvPr id="340" name="テキスト ボックス 339"/>
        <xdr:cNvSpPr txBox="1"/>
      </xdr:nvSpPr>
      <xdr:spPr>
        <a:xfrm>
          <a:off x="6136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645" cy="259080"/>
    <xdr:sp macro="" textlink="">
      <xdr:nvSpPr>
        <xdr:cNvPr id="342" name="テキスト ボックス 341"/>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104775</xdr:rowOff>
    </xdr:from>
    <xdr:to xmlns:xdr="http://schemas.openxmlformats.org/drawingml/2006/spreadsheetDrawing">
      <xdr:col>54</xdr:col>
      <xdr:colOff>189865</xdr:colOff>
      <xdr:row>86</xdr:row>
      <xdr:rowOff>34925</xdr:rowOff>
    </xdr:to>
    <xdr:cxnSp macro="">
      <xdr:nvCxnSpPr>
        <xdr:cNvPr id="344" name="直線コネクタ 343"/>
        <xdr:cNvCxnSpPr/>
      </xdr:nvCxnSpPr>
      <xdr:spPr>
        <a:xfrm flipV="1">
          <a:off x="10476865" y="1347787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34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46" name="直線コネクタ 34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52070</xdr:rowOff>
    </xdr:from>
    <xdr:ext cx="469900" cy="253365"/>
    <xdr:sp macro="" textlink="">
      <xdr:nvSpPr>
        <xdr:cNvPr id="347" name="【公営住宅】&#10;一人当たり面積最大値テキスト"/>
        <xdr:cNvSpPr txBox="1"/>
      </xdr:nvSpPr>
      <xdr:spPr>
        <a:xfrm>
          <a:off x="10515600" y="132537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104775</xdr:rowOff>
    </xdr:from>
    <xdr:to xmlns:xdr="http://schemas.openxmlformats.org/drawingml/2006/spreadsheetDrawing">
      <xdr:col>55</xdr:col>
      <xdr:colOff>88900</xdr:colOff>
      <xdr:row>78</xdr:row>
      <xdr:rowOff>104775</xdr:rowOff>
    </xdr:to>
    <xdr:cxnSp macro="">
      <xdr:nvCxnSpPr>
        <xdr:cNvPr id="348" name="直線コネクタ 347"/>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46355</xdr:rowOff>
    </xdr:from>
    <xdr:ext cx="469900" cy="259080"/>
    <xdr:sp macro="" textlink="">
      <xdr:nvSpPr>
        <xdr:cNvPr id="349" name="【公営住宅】&#10;一人当たり面積平均値テキスト"/>
        <xdr:cNvSpPr txBox="1"/>
      </xdr:nvSpPr>
      <xdr:spPr>
        <a:xfrm>
          <a:off x="10515600" y="14448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23495</xdr:rowOff>
    </xdr:from>
    <xdr:to xmlns:xdr="http://schemas.openxmlformats.org/drawingml/2006/spreadsheetDrawing">
      <xdr:col>55</xdr:col>
      <xdr:colOff>50800</xdr:colOff>
      <xdr:row>85</xdr:row>
      <xdr:rowOff>125095</xdr:rowOff>
    </xdr:to>
    <xdr:sp macro="" textlink="">
      <xdr:nvSpPr>
        <xdr:cNvPr id="350" name="フローチャート: 判断 349"/>
        <xdr:cNvSpPr/>
      </xdr:nvSpPr>
      <xdr:spPr>
        <a:xfrm>
          <a:off x="10426700" y="1459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27940</xdr:rowOff>
    </xdr:from>
    <xdr:to xmlns:xdr="http://schemas.openxmlformats.org/drawingml/2006/spreadsheetDrawing">
      <xdr:col>50</xdr:col>
      <xdr:colOff>165100</xdr:colOff>
      <xdr:row>85</xdr:row>
      <xdr:rowOff>129540</xdr:rowOff>
    </xdr:to>
    <xdr:sp macro="" textlink="">
      <xdr:nvSpPr>
        <xdr:cNvPr id="351" name="フローチャート: 判断 350"/>
        <xdr:cNvSpPr/>
      </xdr:nvSpPr>
      <xdr:spPr>
        <a:xfrm>
          <a:off x="9588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34290</xdr:rowOff>
    </xdr:from>
    <xdr:to xmlns:xdr="http://schemas.openxmlformats.org/drawingml/2006/spreadsheetDrawing">
      <xdr:col>46</xdr:col>
      <xdr:colOff>38100</xdr:colOff>
      <xdr:row>85</xdr:row>
      <xdr:rowOff>135890</xdr:rowOff>
    </xdr:to>
    <xdr:sp macro="" textlink="">
      <xdr:nvSpPr>
        <xdr:cNvPr id="352" name="フローチャート: 判断 351"/>
        <xdr:cNvSpPr/>
      </xdr:nvSpPr>
      <xdr:spPr>
        <a:xfrm>
          <a:off x="86995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20320</xdr:rowOff>
    </xdr:from>
    <xdr:to xmlns:xdr="http://schemas.openxmlformats.org/drawingml/2006/spreadsheetDrawing">
      <xdr:col>41</xdr:col>
      <xdr:colOff>101600</xdr:colOff>
      <xdr:row>85</xdr:row>
      <xdr:rowOff>121920</xdr:rowOff>
    </xdr:to>
    <xdr:sp macro="" textlink="">
      <xdr:nvSpPr>
        <xdr:cNvPr id="353" name="フローチャート: 判断 352"/>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20955</xdr:rowOff>
    </xdr:from>
    <xdr:to xmlns:xdr="http://schemas.openxmlformats.org/drawingml/2006/spreadsheetDrawing">
      <xdr:col>36</xdr:col>
      <xdr:colOff>165100</xdr:colOff>
      <xdr:row>85</xdr:row>
      <xdr:rowOff>122555</xdr:rowOff>
    </xdr:to>
    <xdr:sp macro="" textlink="">
      <xdr:nvSpPr>
        <xdr:cNvPr id="354" name="フローチャート: 判断 353"/>
        <xdr:cNvSpPr/>
      </xdr:nvSpPr>
      <xdr:spPr>
        <a:xfrm>
          <a:off x="69215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83820</xdr:rowOff>
    </xdr:from>
    <xdr:to xmlns:xdr="http://schemas.openxmlformats.org/drawingml/2006/spreadsheetDrawing">
      <xdr:col>55</xdr:col>
      <xdr:colOff>50800</xdr:colOff>
      <xdr:row>86</xdr:row>
      <xdr:rowOff>13970</xdr:rowOff>
    </xdr:to>
    <xdr:sp macro="" textlink="">
      <xdr:nvSpPr>
        <xdr:cNvPr id="360" name="楕円 359"/>
        <xdr:cNvSpPr/>
      </xdr:nvSpPr>
      <xdr:spPr>
        <a:xfrm>
          <a:off x="104267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1905</xdr:rowOff>
    </xdr:from>
    <xdr:ext cx="469900" cy="259080"/>
    <xdr:sp macro="" textlink="">
      <xdr:nvSpPr>
        <xdr:cNvPr id="361" name="【公営住宅】&#10;一人当たり面積該当値テキスト"/>
        <xdr:cNvSpPr txBox="1"/>
      </xdr:nvSpPr>
      <xdr:spPr>
        <a:xfrm>
          <a:off x="10515600" y="14575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81280</xdr:rowOff>
    </xdr:from>
    <xdr:to xmlns:xdr="http://schemas.openxmlformats.org/drawingml/2006/spreadsheetDrawing">
      <xdr:col>50</xdr:col>
      <xdr:colOff>165100</xdr:colOff>
      <xdr:row>86</xdr:row>
      <xdr:rowOff>11430</xdr:rowOff>
    </xdr:to>
    <xdr:sp macro="" textlink="">
      <xdr:nvSpPr>
        <xdr:cNvPr id="362" name="楕円 361"/>
        <xdr:cNvSpPr/>
      </xdr:nvSpPr>
      <xdr:spPr>
        <a:xfrm>
          <a:off x="9588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132080</xdr:rowOff>
    </xdr:from>
    <xdr:to xmlns:xdr="http://schemas.openxmlformats.org/drawingml/2006/spreadsheetDrawing">
      <xdr:col>55</xdr:col>
      <xdr:colOff>0</xdr:colOff>
      <xdr:row>85</xdr:row>
      <xdr:rowOff>134620</xdr:rowOff>
    </xdr:to>
    <xdr:cxnSp macro="">
      <xdr:nvCxnSpPr>
        <xdr:cNvPr id="363" name="直線コネクタ 362"/>
        <xdr:cNvCxnSpPr/>
      </xdr:nvCxnSpPr>
      <xdr:spPr>
        <a:xfrm>
          <a:off x="9639300" y="147053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81915</xdr:rowOff>
    </xdr:from>
    <xdr:to xmlns:xdr="http://schemas.openxmlformats.org/drawingml/2006/spreadsheetDrawing">
      <xdr:col>46</xdr:col>
      <xdr:colOff>38100</xdr:colOff>
      <xdr:row>86</xdr:row>
      <xdr:rowOff>12065</xdr:rowOff>
    </xdr:to>
    <xdr:sp macro="" textlink="">
      <xdr:nvSpPr>
        <xdr:cNvPr id="364" name="楕円 363"/>
        <xdr:cNvSpPr/>
      </xdr:nvSpPr>
      <xdr:spPr>
        <a:xfrm>
          <a:off x="8699500" y="146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132080</xdr:rowOff>
    </xdr:from>
    <xdr:to xmlns:xdr="http://schemas.openxmlformats.org/drawingml/2006/spreadsheetDrawing">
      <xdr:col>50</xdr:col>
      <xdr:colOff>114300</xdr:colOff>
      <xdr:row>85</xdr:row>
      <xdr:rowOff>132715</xdr:rowOff>
    </xdr:to>
    <xdr:cxnSp macro="">
      <xdr:nvCxnSpPr>
        <xdr:cNvPr id="365" name="直線コネクタ 364"/>
        <xdr:cNvCxnSpPr/>
      </xdr:nvCxnSpPr>
      <xdr:spPr>
        <a:xfrm flipV="1">
          <a:off x="8750300" y="147053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81915</xdr:rowOff>
    </xdr:from>
    <xdr:to xmlns:xdr="http://schemas.openxmlformats.org/drawingml/2006/spreadsheetDrawing">
      <xdr:col>41</xdr:col>
      <xdr:colOff>101600</xdr:colOff>
      <xdr:row>86</xdr:row>
      <xdr:rowOff>12065</xdr:rowOff>
    </xdr:to>
    <xdr:sp macro="" textlink="">
      <xdr:nvSpPr>
        <xdr:cNvPr id="366" name="楕円 365"/>
        <xdr:cNvSpPr/>
      </xdr:nvSpPr>
      <xdr:spPr>
        <a:xfrm>
          <a:off x="7810500" y="146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132715</xdr:rowOff>
    </xdr:from>
    <xdr:to xmlns:xdr="http://schemas.openxmlformats.org/drawingml/2006/spreadsheetDrawing">
      <xdr:col>45</xdr:col>
      <xdr:colOff>177800</xdr:colOff>
      <xdr:row>85</xdr:row>
      <xdr:rowOff>132715</xdr:rowOff>
    </xdr:to>
    <xdr:cxnSp macro="">
      <xdr:nvCxnSpPr>
        <xdr:cNvPr id="367" name="直線コネクタ 366"/>
        <xdr:cNvCxnSpPr/>
      </xdr:nvCxnSpPr>
      <xdr:spPr>
        <a:xfrm>
          <a:off x="7861300" y="14705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82550</xdr:rowOff>
    </xdr:from>
    <xdr:to xmlns:xdr="http://schemas.openxmlformats.org/drawingml/2006/spreadsheetDrawing">
      <xdr:col>36</xdr:col>
      <xdr:colOff>165100</xdr:colOff>
      <xdr:row>86</xdr:row>
      <xdr:rowOff>12700</xdr:rowOff>
    </xdr:to>
    <xdr:sp macro="" textlink="">
      <xdr:nvSpPr>
        <xdr:cNvPr id="368" name="楕円 367"/>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132715</xdr:rowOff>
    </xdr:from>
    <xdr:to xmlns:xdr="http://schemas.openxmlformats.org/drawingml/2006/spreadsheetDrawing">
      <xdr:col>41</xdr:col>
      <xdr:colOff>50800</xdr:colOff>
      <xdr:row>85</xdr:row>
      <xdr:rowOff>133350</xdr:rowOff>
    </xdr:to>
    <xdr:cxnSp macro="">
      <xdr:nvCxnSpPr>
        <xdr:cNvPr id="369" name="直線コネクタ 368"/>
        <xdr:cNvCxnSpPr/>
      </xdr:nvCxnSpPr>
      <xdr:spPr>
        <a:xfrm flipV="1">
          <a:off x="6972300" y="147059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146050</xdr:rowOff>
    </xdr:from>
    <xdr:ext cx="469900" cy="253365"/>
    <xdr:sp macro="" textlink="">
      <xdr:nvSpPr>
        <xdr:cNvPr id="370" name="n_1aveValue【公営住宅】&#10;一人当たり面積"/>
        <xdr:cNvSpPr txBox="1"/>
      </xdr:nvSpPr>
      <xdr:spPr>
        <a:xfrm>
          <a:off x="9391650" y="14376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152400</xdr:rowOff>
    </xdr:from>
    <xdr:ext cx="464185" cy="259080"/>
    <xdr:sp macro="" textlink="">
      <xdr:nvSpPr>
        <xdr:cNvPr id="371" name="n_2aveValue【公営住宅】&#10;一人当たり面積"/>
        <xdr:cNvSpPr txBox="1"/>
      </xdr:nvSpPr>
      <xdr:spPr>
        <a:xfrm>
          <a:off x="8515350" y="143827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138430</xdr:rowOff>
    </xdr:from>
    <xdr:ext cx="464185" cy="259080"/>
    <xdr:sp macro="" textlink="">
      <xdr:nvSpPr>
        <xdr:cNvPr id="372" name="n_3aveValue【公営住宅】&#10;一人当たり面積"/>
        <xdr:cNvSpPr txBox="1"/>
      </xdr:nvSpPr>
      <xdr:spPr>
        <a:xfrm>
          <a:off x="7626350" y="14368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139065</xdr:rowOff>
    </xdr:from>
    <xdr:ext cx="464185" cy="259080"/>
    <xdr:sp macro="" textlink="">
      <xdr:nvSpPr>
        <xdr:cNvPr id="373" name="n_4aveValue【公営住宅】&#10;一人当たり面積"/>
        <xdr:cNvSpPr txBox="1"/>
      </xdr:nvSpPr>
      <xdr:spPr>
        <a:xfrm>
          <a:off x="6737350" y="143694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2540</xdr:rowOff>
    </xdr:from>
    <xdr:ext cx="469900" cy="259080"/>
    <xdr:sp macro="" textlink="">
      <xdr:nvSpPr>
        <xdr:cNvPr id="374" name="n_1mainValue【公営住宅】&#10;一人当たり面積"/>
        <xdr:cNvSpPr txBox="1"/>
      </xdr:nvSpPr>
      <xdr:spPr>
        <a:xfrm>
          <a:off x="9391650" y="1474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3175</xdr:rowOff>
    </xdr:from>
    <xdr:ext cx="464185" cy="259080"/>
    <xdr:sp macro="" textlink="">
      <xdr:nvSpPr>
        <xdr:cNvPr id="375" name="n_2mainValue【公営住宅】&#10;一人当たり面積"/>
        <xdr:cNvSpPr txBox="1"/>
      </xdr:nvSpPr>
      <xdr:spPr>
        <a:xfrm>
          <a:off x="8515350" y="147478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3175</xdr:rowOff>
    </xdr:from>
    <xdr:ext cx="464185" cy="259080"/>
    <xdr:sp macro="" textlink="">
      <xdr:nvSpPr>
        <xdr:cNvPr id="376" name="n_3mainValue【公営住宅】&#10;一人当たり面積"/>
        <xdr:cNvSpPr txBox="1"/>
      </xdr:nvSpPr>
      <xdr:spPr>
        <a:xfrm>
          <a:off x="7626350" y="147478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3810</xdr:rowOff>
    </xdr:from>
    <xdr:ext cx="464185" cy="259080"/>
    <xdr:sp macro="" textlink="">
      <xdr:nvSpPr>
        <xdr:cNvPr id="377" name="n_4mainValue【公営住宅】&#10;一人当たり面積"/>
        <xdr:cNvSpPr txBox="1"/>
      </xdr:nvSpPr>
      <xdr:spPr>
        <a:xfrm>
          <a:off x="6737350" y="14748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402" name="テキスト ボックス 401"/>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645" cy="259080"/>
    <xdr:sp macro="" textlink="">
      <xdr:nvSpPr>
        <xdr:cNvPr id="404" name="テキスト ボックス 403"/>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645" cy="253365"/>
    <xdr:sp macro="" textlink="">
      <xdr:nvSpPr>
        <xdr:cNvPr id="406" name="テキスト ボックス 405"/>
        <xdr:cNvSpPr txBox="1"/>
      </xdr:nvSpPr>
      <xdr:spPr>
        <a:xfrm>
          <a:off x="11978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3365"/>
    <xdr:sp macro="" textlink="">
      <xdr:nvSpPr>
        <xdr:cNvPr id="410" name="テキスト ボックス 409"/>
        <xdr:cNvSpPr txBox="1"/>
      </xdr:nvSpPr>
      <xdr:spPr>
        <a:xfrm>
          <a:off x="12042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3375" cy="253365"/>
    <xdr:sp macro="" textlink="">
      <xdr:nvSpPr>
        <xdr:cNvPr id="416" name="テキスト ボックス 415"/>
        <xdr:cNvSpPr txBox="1"/>
      </xdr:nvSpPr>
      <xdr:spPr>
        <a:xfrm>
          <a:off x="12106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153035</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81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99695</xdr:rowOff>
    </xdr:from>
    <xdr:ext cx="340360" cy="253365"/>
    <xdr:sp macro="" textlink="">
      <xdr:nvSpPr>
        <xdr:cNvPr id="422" name="【認定こども園・幼稚園・保育所】&#10;有形固定資産減価償却率最大値テキスト"/>
        <xdr:cNvSpPr txBox="1"/>
      </xdr:nvSpPr>
      <xdr:spPr>
        <a:xfrm>
          <a:off x="16357600" y="558609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153035</xdr:rowOff>
    </xdr:from>
    <xdr:to xmlns:xdr="http://schemas.openxmlformats.org/drawingml/2006/spreadsheetDrawing">
      <xdr:col>86</xdr:col>
      <xdr:colOff>25400</xdr:colOff>
      <xdr:row>33</xdr:row>
      <xdr:rowOff>153035</xdr:rowOff>
    </xdr:to>
    <xdr:cxnSp macro="">
      <xdr:nvCxnSpPr>
        <xdr:cNvPr id="423" name="直線コネクタ 422"/>
        <xdr:cNvCxnSpPr/>
      </xdr:nvCxnSpPr>
      <xdr:spPr>
        <a:xfrm>
          <a:off x="16230600" y="581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33655</xdr:rowOff>
    </xdr:from>
    <xdr:ext cx="405130" cy="258445"/>
    <xdr:sp macro="" textlink="">
      <xdr:nvSpPr>
        <xdr:cNvPr id="424" name="【認定こども園・幼稚園・保育所】&#10;有形固定資産減価償却率平均値テキスト"/>
        <xdr:cNvSpPr txBox="1"/>
      </xdr:nvSpPr>
      <xdr:spPr>
        <a:xfrm>
          <a:off x="16357600" y="63773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10795</xdr:rowOff>
    </xdr:from>
    <xdr:to xmlns:xdr="http://schemas.openxmlformats.org/drawingml/2006/spreadsheetDrawing">
      <xdr:col>85</xdr:col>
      <xdr:colOff>177800</xdr:colOff>
      <xdr:row>38</xdr:row>
      <xdr:rowOff>112395</xdr:rowOff>
    </xdr:to>
    <xdr:sp macro="" textlink="">
      <xdr:nvSpPr>
        <xdr:cNvPr id="425" name="フローチャート: 判断 424"/>
        <xdr:cNvSpPr/>
      </xdr:nvSpPr>
      <xdr:spPr>
        <a:xfrm>
          <a:off x="16268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84455</xdr:rowOff>
    </xdr:to>
    <xdr:sp macro="" textlink="">
      <xdr:nvSpPr>
        <xdr:cNvPr id="426" name="フローチャート: 判断 425"/>
        <xdr:cNvSpPr/>
      </xdr:nvSpPr>
      <xdr:spPr>
        <a:xfrm>
          <a:off x="1543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136525</xdr:rowOff>
    </xdr:from>
    <xdr:to xmlns:xdr="http://schemas.openxmlformats.org/drawingml/2006/spreadsheetDrawing">
      <xdr:col>76</xdr:col>
      <xdr:colOff>165100</xdr:colOff>
      <xdr:row>38</xdr:row>
      <xdr:rowOff>66675</xdr:rowOff>
    </xdr:to>
    <xdr:sp macro="" textlink="">
      <xdr:nvSpPr>
        <xdr:cNvPr id="427" name="フローチャート: 判断 426"/>
        <xdr:cNvSpPr/>
      </xdr:nvSpPr>
      <xdr:spPr>
        <a:xfrm>
          <a:off x="14541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133350</xdr:rowOff>
    </xdr:from>
    <xdr:to xmlns:xdr="http://schemas.openxmlformats.org/drawingml/2006/spreadsheetDrawing">
      <xdr:col>72</xdr:col>
      <xdr:colOff>38100</xdr:colOff>
      <xdr:row>38</xdr:row>
      <xdr:rowOff>63500</xdr:rowOff>
    </xdr:to>
    <xdr:sp macro="" textlink="">
      <xdr:nvSpPr>
        <xdr:cNvPr id="428" name="フローチャート: 判断 427"/>
        <xdr:cNvSpPr/>
      </xdr:nvSpPr>
      <xdr:spPr>
        <a:xfrm>
          <a:off x="1365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156210</xdr:rowOff>
    </xdr:from>
    <xdr:to xmlns:xdr="http://schemas.openxmlformats.org/drawingml/2006/spreadsheetDrawing">
      <xdr:col>67</xdr:col>
      <xdr:colOff>101600</xdr:colOff>
      <xdr:row>38</xdr:row>
      <xdr:rowOff>86360</xdr:rowOff>
    </xdr:to>
    <xdr:sp macro="" textlink="">
      <xdr:nvSpPr>
        <xdr:cNvPr id="429" name="フローチャート: 判断 428"/>
        <xdr:cNvSpPr/>
      </xdr:nvSpPr>
      <xdr:spPr>
        <a:xfrm>
          <a:off x="12763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118745</xdr:rowOff>
    </xdr:to>
    <xdr:sp macro="" textlink="">
      <xdr:nvSpPr>
        <xdr:cNvPr id="435" name="楕円 434"/>
        <xdr:cNvSpPr/>
      </xdr:nvSpPr>
      <xdr:spPr>
        <a:xfrm>
          <a:off x="162687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167005</xdr:rowOff>
    </xdr:from>
    <xdr:ext cx="405130" cy="253365"/>
    <xdr:sp macro="" textlink="">
      <xdr:nvSpPr>
        <xdr:cNvPr id="436" name="【認定こども園・幼稚園・保育所】&#10;有形固定資産減価償却率該当値テキスト"/>
        <xdr:cNvSpPr txBox="1"/>
      </xdr:nvSpPr>
      <xdr:spPr>
        <a:xfrm>
          <a:off x="16357600" y="65106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166370</xdr:rowOff>
    </xdr:from>
    <xdr:to xmlns:xdr="http://schemas.openxmlformats.org/drawingml/2006/spreadsheetDrawing">
      <xdr:col>81</xdr:col>
      <xdr:colOff>101600</xdr:colOff>
      <xdr:row>38</xdr:row>
      <xdr:rowOff>95885</xdr:rowOff>
    </xdr:to>
    <xdr:sp macro="" textlink="">
      <xdr:nvSpPr>
        <xdr:cNvPr id="437" name="楕円 436"/>
        <xdr:cNvSpPr/>
      </xdr:nvSpPr>
      <xdr:spPr>
        <a:xfrm>
          <a:off x="15430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45085</xdr:rowOff>
    </xdr:from>
    <xdr:to xmlns:xdr="http://schemas.openxmlformats.org/drawingml/2006/spreadsheetDrawing">
      <xdr:col>85</xdr:col>
      <xdr:colOff>127000</xdr:colOff>
      <xdr:row>38</xdr:row>
      <xdr:rowOff>67945</xdr:rowOff>
    </xdr:to>
    <xdr:cxnSp macro="">
      <xdr:nvCxnSpPr>
        <xdr:cNvPr id="438" name="直線コネクタ 437"/>
        <xdr:cNvCxnSpPr/>
      </xdr:nvCxnSpPr>
      <xdr:spPr>
        <a:xfrm>
          <a:off x="15481300" y="65601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113665</xdr:rowOff>
    </xdr:from>
    <xdr:to xmlns:xdr="http://schemas.openxmlformats.org/drawingml/2006/spreadsheetDrawing">
      <xdr:col>76</xdr:col>
      <xdr:colOff>165100</xdr:colOff>
      <xdr:row>38</xdr:row>
      <xdr:rowOff>43815</xdr:rowOff>
    </xdr:to>
    <xdr:sp macro="" textlink="">
      <xdr:nvSpPr>
        <xdr:cNvPr id="439" name="楕円 438"/>
        <xdr:cNvSpPr/>
      </xdr:nvSpPr>
      <xdr:spPr>
        <a:xfrm>
          <a:off x="14541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164465</xdr:rowOff>
    </xdr:from>
    <xdr:to xmlns:xdr="http://schemas.openxmlformats.org/drawingml/2006/spreadsheetDrawing">
      <xdr:col>81</xdr:col>
      <xdr:colOff>50800</xdr:colOff>
      <xdr:row>38</xdr:row>
      <xdr:rowOff>45085</xdr:rowOff>
    </xdr:to>
    <xdr:cxnSp macro="">
      <xdr:nvCxnSpPr>
        <xdr:cNvPr id="440" name="直線コネクタ 439"/>
        <xdr:cNvCxnSpPr/>
      </xdr:nvCxnSpPr>
      <xdr:spPr>
        <a:xfrm>
          <a:off x="14592300" y="650811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92075</xdr:rowOff>
    </xdr:from>
    <xdr:to xmlns:xdr="http://schemas.openxmlformats.org/drawingml/2006/spreadsheetDrawing">
      <xdr:col>72</xdr:col>
      <xdr:colOff>38100</xdr:colOff>
      <xdr:row>38</xdr:row>
      <xdr:rowOff>22225</xdr:rowOff>
    </xdr:to>
    <xdr:sp macro="" textlink="">
      <xdr:nvSpPr>
        <xdr:cNvPr id="441" name="楕円 440"/>
        <xdr:cNvSpPr/>
      </xdr:nvSpPr>
      <xdr:spPr>
        <a:xfrm>
          <a:off x="13652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143510</xdr:rowOff>
    </xdr:from>
    <xdr:to xmlns:xdr="http://schemas.openxmlformats.org/drawingml/2006/spreadsheetDrawing">
      <xdr:col>76</xdr:col>
      <xdr:colOff>114300</xdr:colOff>
      <xdr:row>37</xdr:row>
      <xdr:rowOff>164465</xdr:rowOff>
    </xdr:to>
    <xdr:cxnSp macro="">
      <xdr:nvCxnSpPr>
        <xdr:cNvPr id="442" name="直線コネクタ 441"/>
        <xdr:cNvCxnSpPr/>
      </xdr:nvCxnSpPr>
      <xdr:spPr>
        <a:xfrm>
          <a:off x="13703300" y="64871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41910</xdr:rowOff>
    </xdr:from>
    <xdr:to xmlns:xdr="http://schemas.openxmlformats.org/drawingml/2006/spreadsheetDrawing">
      <xdr:col>67</xdr:col>
      <xdr:colOff>101600</xdr:colOff>
      <xdr:row>37</xdr:row>
      <xdr:rowOff>143510</xdr:rowOff>
    </xdr:to>
    <xdr:sp macro="" textlink="">
      <xdr:nvSpPr>
        <xdr:cNvPr id="443" name="楕円 442"/>
        <xdr:cNvSpPr/>
      </xdr:nvSpPr>
      <xdr:spPr>
        <a:xfrm>
          <a:off x="12763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92710</xdr:rowOff>
    </xdr:from>
    <xdr:to xmlns:xdr="http://schemas.openxmlformats.org/drawingml/2006/spreadsheetDrawing">
      <xdr:col>71</xdr:col>
      <xdr:colOff>177800</xdr:colOff>
      <xdr:row>37</xdr:row>
      <xdr:rowOff>143510</xdr:rowOff>
    </xdr:to>
    <xdr:cxnSp macro="">
      <xdr:nvCxnSpPr>
        <xdr:cNvPr id="444" name="直線コネクタ 443"/>
        <xdr:cNvCxnSpPr/>
      </xdr:nvCxnSpPr>
      <xdr:spPr>
        <a:xfrm>
          <a:off x="12814300" y="64363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100965</xdr:rowOff>
    </xdr:from>
    <xdr:ext cx="405130" cy="253365"/>
    <xdr:sp macro="" textlink="">
      <xdr:nvSpPr>
        <xdr:cNvPr id="445" name="n_1aveValue【認定こども園・幼稚園・保育所】&#10;有形固定資産減価償却率"/>
        <xdr:cNvSpPr txBox="1"/>
      </xdr:nvSpPr>
      <xdr:spPr>
        <a:xfrm>
          <a:off x="15266035" y="62731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57785</xdr:rowOff>
    </xdr:from>
    <xdr:ext cx="399415" cy="259080"/>
    <xdr:sp macro="" textlink="">
      <xdr:nvSpPr>
        <xdr:cNvPr id="446" name="n_2aveValue【認定こども園・幼稚園・保育所】&#10;有形固定資産減価償却率"/>
        <xdr:cNvSpPr txBox="1"/>
      </xdr:nvSpPr>
      <xdr:spPr>
        <a:xfrm>
          <a:off x="14389735" y="65728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54610</xdr:rowOff>
    </xdr:from>
    <xdr:ext cx="399415" cy="253365"/>
    <xdr:sp macro="" textlink="">
      <xdr:nvSpPr>
        <xdr:cNvPr id="447" name="n_3aveValue【認定こども園・幼稚園・保育所】&#10;有形固定資産減価償却率"/>
        <xdr:cNvSpPr txBox="1"/>
      </xdr:nvSpPr>
      <xdr:spPr>
        <a:xfrm>
          <a:off x="13500735" y="65697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77470</xdr:rowOff>
    </xdr:from>
    <xdr:ext cx="399415" cy="253365"/>
    <xdr:sp macro="" textlink="">
      <xdr:nvSpPr>
        <xdr:cNvPr id="448" name="n_4aveValue【認定こども園・幼稚園・保育所】&#10;有形固定資産減価償却率"/>
        <xdr:cNvSpPr txBox="1"/>
      </xdr:nvSpPr>
      <xdr:spPr>
        <a:xfrm>
          <a:off x="12611735" y="65925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86995</xdr:rowOff>
    </xdr:from>
    <xdr:ext cx="405130" cy="253365"/>
    <xdr:sp macro="" textlink="">
      <xdr:nvSpPr>
        <xdr:cNvPr id="449" name="n_1mainValue【認定こども園・幼稚園・保育所】&#10;有形固定資産減価償却率"/>
        <xdr:cNvSpPr txBox="1"/>
      </xdr:nvSpPr>
      <xdr:spPr>
        <a:xfrm>
          <a:off x="15266035" y="66020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60325</xdr:rowOff>
    </xdr:from>
    <xdr:ext cx="399415" cy="259080"/>
    <xdr:sp macro="" textlink="">
      <xdr:nvSpPr>
        <xdr:cNvPr id="450" name="n_2mainValue【認定こども園・幼稚園・保育所】&#10;有形固定資産減価償却率"/>
        <xdr:cNvSpPr txBox="1"/>
      </xdr:nvSpPr>
      <xdr:spPr>
        <a:xfrm>
          <a:off x="14389735" y="62325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38735</xdr:rowOff>
    </xdr:from>
    <xdr:ext cx="399415" cy="259080"/>
    <xdr:sp macro="" textlink="">
      <xdr:nvSpPr>
        <xdr:cNvPr id="451" name="n_3mainValue【認定こども園・幼稚園・保育所】&#10;有形固定資産減価償却率"/>
        <xdr:cNvSpPr txBox="1"/>
      </xdr:nvSpPr>
      <xdr:spPr>
        <a:xfrm>
          <a:off x="13500735" y="62109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160020</xdr:rowOff>
    </xdr:from>
    <xdr:ext cx="399415" cy="259080"/>
    <xdr:sp macro="" textlink="">
      <xdr:nvSpPr>
        <xdr:cNvPr id="452" name="n_4mainValue【認定こども園・幼稚園・保育所】&#10;有形固定資産減価償却率"/>
        <xdr:cNvSpPr txBox="1"/>
      </xdr:nvSpPr>
      <xdr:spPr>
        <a:xfrm>
          <a:off x="12611735" y="61607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461" name="テキスト ボックス 460"/>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1645" cy="259080"/>
    <xdr:sp macro="" textlink="">
      <xdr:nvSpPr>
        <xdr:cNvPr id="464" name="テキスト ボックス 463"/>
        <xdr:cNvSpPr txBox="1"/>
      </xdr:nvSpPr>
      <xdr:spPr>
        <a:xfrm>
          <a:off x="17820640" y="702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1645" cy="259080"/>
    <xdr:sp macro="" textlink="">
      <xdr:nvSpPr>
        <xdr:cNvPr id="466" name="テキスト ボックス 465"/>
        <xdr:cNvSpPr txBox="1"/>
      </xdr:nvSpPr>
      <xdr:spPr>
        <a:xfrm>
          <a:off x="17820640" y="656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1645" cy="259080"/>
    <xdr:sp macro="" textlink="">
      <xdr:nvSpPr>
        <xdr:cNvPr id="468" name="テキスト ボックス 467"/>
        <xdr:cNvSpPr txBox="1"/>
      </xdr:nvSpPr>
      <xdr:spPr>
        <a:xfrm>
          <a:off x="17820640" y="610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1645" cy="259080"/>
    <xdr:sp macro="" textlink="">
      <xdr:nvSpPr>
        <xdr:cNvPr id="470" name="テキスト ボックス 469"/>
        <xdr:cNvSpPr txBox="1"/>
      </xdr:nvSpPr>
      <xdr:spPr>
        <a:xfrm>
          <a:off x="17820640" y="564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1645" cy="259080"/>
    <xdr:sp macro="" textlink="">
      <xdr:nvSpPr>
        <xdr:cNvPr id="472" name="テキスト ボックス 471"/>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119380</xdr:rowOff>
    </xdr:from>
    <xdr:to xmlns:xdr="http://schemas.openxmlformats.org/drawingml/2006/spreadsheetDrawing">
      <xdr:col>116</xdr:col>
      <xdr:colOff>62865</xdr:colOff>
      <xdr:row>41</xdr:row>
      <xdr:rowOff>114935</xdr:rowOff>
    </xdr:to>
    <xdr:cxnSp macro="">
      <xdr:nvCxnSpPr>
        <xdr:cNvPr id="474" name="直線コネクタ 473"/>
        <xdr:cNvCxnSpPr/>
      </xdr:nvCxnSpPr>
      <xdr:spPr>
        <a:xfrm flipV="1">
          <a:off x="22160865" y="594868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75"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6" name="直線コネクタ 475"/>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66040</xdr:rowOff>
    </xdr:from>
    <xdr:ext cx="469900" cy="253365"/>
    <xdr:sp macro="" textlink="">
      <xdr:nvSpPr>
        <xdr:cNvPr id="477" name="【認定こども園・幼稚園・保育所】&#10;一人当たり面積最大値テキスト"/>
        <xdr:cNvSpPr txBox="1"/>
      </xdr:nvSpPr>
      <xdr:spPr>
        <a:xfrm>
          <a:off x="22199600" y="5723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119380</xdr:rowOff>
    </xdr:from>
    <xdr:to xmlns:xdr="http://schemas.openxmlformats.org/drawingml/2006/spreadsheetDrawing">
      <xdr:col>116</xdr:col>
      <xdr:colOff>152400</xdr:colOff>
      <xdr:row>34</xdr:row>
      <xdr:rowOff>119380</xdr:rowOff>
    </xdr:to>
    <xdr:cxnSp macro="">
      <xdr:nvCxnSpPr>
        <xdr:cNvPr id="478" name="直線コネクタ 477"/>
        <xdr:cNvCxnSpPr/>
      </xdr:nvCxnSpPr>
      <xdr:spPr>
        <a:xfrm>
          <a:off x="22072600" y="59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132080</xdr:rowOff>
    </xdr:from>
    <xdr:ext cx="469900" cy="253365"/>
    <xdr:sp macro="" textlink="">
      <xdr:nvSpPr>
        <xdr:cNvPr id="479" name="【認定こども園・幼稚園・保育所】&#10;一人当たり面積平均値テキスト"/>
        <xdr:cNvSpPr txBox="1"/>
      </xdr:nvSpPr>
      <xdr:spPr>
        <a:xfrm>
          <a:off x="22199600" y="68186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153670</xdr:rowOff>
    </xdr:from>
    <xdr:to xmlns:xdr="http://schemas.openxmlformats.org/drawingml/2006/spreadsheetDrawing">
      <xdr:col>116</xdr:col>
      <xdr:colOff>114300</xdr:colOff>
      <xdr:row>40</xdr:row>
      <xdr:rowOff>83820</xdr:rowOff>
    </xdr:to>
    <xdr:sp macro="" textlink="">
      <xdr:nvSpPr>
        <xdr:cNvPr id="480" name="フローチャート: 判断 479"/>
        <xdr:cNvSpPr/>
      </xdr:nvSpPr>
      <xdr:spPr>
        <a:xfrm>
          <a:off x="22110700" y="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146685</xdr:rowOff>
    </xdr:from>
    <xdr:to xmlns:xdr="http://schemas.openxmlformats.org/drawingml/2006/spreadsheetDrawing">
      <xdr:col>112</xdr:col>
      <xdr:colOff>38100</xdr:colOff>
      <xdr:row>40</xdr:row>
      <xdr:rowOff>76835</xdr:rowOff>
    </xdr:to>
    <xdr:sp macro="" textlink="">
      <xdr:nvSpPr>
        <xdr:cNvPr id="481" name="フローチャート: 判断 480"/>
        <xdr:cNvSpPr/>
      </xdr:nvSpPr>
      <xdr:spPr>
        <a:xfrm>
          <a:off x="2127250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139700</xdr:rowOff>
    </xdr:from>
    <xdr:to xmlns:xdr="http://schemas.openxmlformats.org/drawingml/2006/spreadsheetDrawing">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121285</xdr:rowOff>
    </xdr:from>
    <xdr:to xmlns:xdr="http://schemas.openxmlformats.org/drawingml/2006/spreadsheetDrawing">
      <xdr:col>102</xdr:col>
      <xdr:colOff>165100</xdr:colOff>
      <xdr:row>40</xdr:row>
      <xdr:rowOff>52070</xdr:rowOff>
    </xdr:to>
    <xdr:sp macro="" textlink="">
      <xdr:nvSpPr>
        <xdr:cNvPr id="483" name="フローチャート: 判断 482"/>
        <xdr:cNvSpPr/>
      </xdr:nvSpPr>
      <xdr:spPr>
        <a:xfrm>
          <a:off x="19494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132715</xdr:rowOff>
    </xdr:from>
    <xdr:to xmlns:xdr="http://schemas.openxmlformats.org/drawingml/2006/spreadsheetDrawing">
      <xdr:col>98</xdr:col>
      <xdr:colOff>38100</xdr:colOff>
      <xdr:row>40</xdr:row>
      <xdr:rowOff>63500</xdr:rowOff>
    </xdr:to>
    <xdr:sp macro="" textlink="">
      <xdr:nvSpPr>
        <xdr:cNvPr id="484" name="フローチャート: 判断 483"/>
        <xdr:cNvSpPr/>
      </xdr:nvSpPr>
      <xdr:spPr>
        <a:xfrm>
          <a:off x="18605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57150</xdr:rowOff>
    </xdr:from>
    <xdr:to xmlns:xdr="http://schemas.openxmlformats.org/drawingml/2006/spreadsheetDrawing">
      <xdr:col>116</xdr:col>
      <xdr:colOff>114300</xdr:colOff>
      <xdr:row>39</xdr:row>
      <xdr:rowOff>158750</xdr:rowOff>
    </xdr:to>
    <xdr:sp macro="" textlink="">
      <xdr:nvSpPr>
        <xdr:cNvPr id="490" name="楕円 489"/>
        <xdr:cNvSpPr/>
      </xdr:nvSpPr>
      <xdr:spPr>
        <a:xfrm>
          <a:off x="22110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80010</xdr:rowOff>
    </xdr:from>
    <xdr:ext cx="469900" cy="259080"/>
    <xdr:sp macro="" textlink="">
      <xdr:nvSpPr>
        <xdr:cNvPr id="491" name="【認定こども園・幼稚園・保育所】&#10;一人当たり面積該当値テキスト"/>
        <xdr:cNvSpPr txBox="1"/>
      </xdr:nvSpPr>
      <xdr:spPr>
        <a:xfrm>
          <a:off x="22199600" y="659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22860</xdr:rowOff>
    </xdr:from>
    <xdr:to xmlns:xdr="http://schemas.openxmlformats.org/drawingml/2006/spreadsheetDrawing">
      <xdr:col>112</xdr:col>
      <xdr:colOff>38100</xdr:colOff>
      <xdr:row>39</xdr:row>
      <xdr:rowOff>124460</xdr:rowOff>
    </xdr:to>
    <xdr:sp macro="" textlink="">
      <xdr:nvSpPr>
        <xdr:cNvPr id="492" name="楕円 491"/>
        <xdr:cNvSpPr/>
      </xdr:nvSpPr>
      <xdr:spPr>
        <a:xfrm>
          <a:off x="21272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73660</xdr:rowOff>
    </xdr:from>
    <xdr:to xmlns:xdr="http://schemas.openxmlformats.org/drawingml/2006/spreadsheetDrawing">
      <xdr:col>116</xdr:col>
      <xdr:colOff>63500</xdr:colOff>
      <xdr:row>39</xdr:row>
      <xdr:rowOff>107950</xdr:rowOff>
    </xdr:to>
    <xdr:cxnSp macro="">
      <xdr:nvCxnSpPr>
        <xdr:cNvPr id="493" name="直線コネクタ 492"/>
        <xdr:cNvCxnSpPr/>
      </xdr:nvCxnSpPr>
      <xdr:spPr>
        <a:xfrm>
          <a:off x="21323300" y="67602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25400</xdr:rowOff>
    </xdr:from>
    <xdr:to xmlns:xdr="http://schemas.openxmlformats.org/drawingml/2006/spreadsheetDrawing">
      <xdr:col>107</xdr:col>
      <xdr:colOff>101600</xdr:colOff>
      <xdr:row>39</xdr:row>
      <xdr:rowOff>127000</xdr:rowOff>
    </xdr:to>
    <xdr:sp macro="" textlink="">
      <xdr:nvSpPr>
        <xdr:cNvPr id="494" name="楕円 493"/>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73660</xdr:rowOff>
    </xdr:from>
    <xdr:to xmlns:xdr="http://schemas.openxmlformats.org/drawingml/2006/spreadsheetDrawing">
      <xdr:col>111</xdr:col>
      <xdr:colOff>177800</xdr:colOff>
      <xdr:row>39</xdr:row>
      <xdr:rowOff>76200</xdr:rowOff>
    </xdr:to>
    <xdr:cxnSp macro="">
      <xdr:nvCxnSpPr>
        <xdr:cNvPr id="495" name="直線コネクタ 494"/>
        <xdr:cNvCxnSpPr/>
      </xdr:nvCxnSpPr>
      <xdr:spPr>
        <a:xfrm flipV="1">
          <a:off x="20434300" y="67602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128270</xdr:rowOff>
    </xdr:from>
    <xdr:to xmlns:xdr="http://schemas.openxmlformats.org/drawingml/2006/spreadsheetDrawing">
      <xdr:col>102</xdr:col>
      <xdr:colOff>165100</xdr:colOff>
      <xdr:row>39</xdr:row>
      <xdr:rowOff>58420</xdr:rowOff>
    </xdr:to>
    <xdr:sp macro="" textlink="">
      <xdr:nvSpPr>
        <xdr:cNvPr id="496" name="楕円 495"/>
        <xdr:cNvSpPr/>
      </xdr:nvSpPr>
      <xdr:spPr>
        <a:xfrm>
          <a:off x="19494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7620</xdr:rowOff>
    </xdr:from>
    <xdr:to xmlns:xdr="http://schemas.openxmlformats.org/drawingml/2006/spreadsheetDrawing">
      <xdr:col>107</xdr:col>
      <xdr:colOff>50800</xdr:colOff>
      <xdr:row>39</xdr:row>
      <xdr:rowOff>76200</xdr:rowOff>
    </xdr:to>
    <xdr:cxnSp macro="">
      <xdr:nvCxnSpPr>
        <xdr:cNvPr id="497" name="直線コネクタ 496"/>
        <xdr:cNvCxnSpPr/>
      </xdr:nvCxnSpPr>
      <xdr:spPr>
        <a:xfrm>
          <a:off x="19545300" y="66941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130810</xdr:rowOff>
    </xdr:from>
    <xdr:to xmlns:xdr="http://schemas.openxmlformats.org/drawingml/2006/spreadsheetDrawing">
      <xdr:col>98</xdr:col>
      <xdr:colOff>38100</xdr:colOff>
      <xdr:row>39</xdr:row>
      <xdr:rowOff>60960</xdr:rowOff>
    </xdr:to>
    <xdr:sp macro="" textlink="">
      <xdr:nvSpPr>
        <xdr:cNvPr id="498" name="楕円 497"/>
        <xdr:cNvSpPr/>
      </xdr:nvSpPr>
      <xdr:spPr>
        <a:xfrm>
          <a:off x="18605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7620</xdr:rowOff>
    </xdr:from>
    <xdr:to xmlns:xdr="http://schemas.openxmlformats.org/drawingml/2006/spreadsheetDrawing">
      <xdr:col>102</xdr:col>
      <xdr:colOff>114300</xdr:colOff>
      <xdr:row>39</xdr:row>
      <xdr:rowOff>10160</xdr:rowOff>
    </xdr:to>
    <xdr:cxnSp macro="">
      <xdr:nvCxnSpPr>
        <xdr:cNvPr id="499" name="直線コネクタ 498"/>
        <xdr:cNvCxnSpPr/>
      </xdr:nvCxnSpPr>
      <xdr:spPr>
        <a:xfrm flipV="1">
          <a:off x="18656300" y="66941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67945</xdr:rowOff>
    </xdr:from>
    <xdr:ext cx="469900" cy="258445"/>
    <xdr:sp macro="" textlink="">
      <xdr:nvSpPr>
        <xdr:cNvPr id="500" name="n_1aveValue【認定こども園・幼稚園・保育所】&#10;一人当たり面積"/>
        <xdr:cNvSpPr txBox="1"/>
      </xdr:nvSpPr>
      <xdr:spPr>
        <a:xfrm>
          <a:off x="21075650" y="6925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60960</xdr:rowOff>
    </xdr:from>
    <xdr:ext cx="464185" cy="259080"/>
    <xdr:sp macro="" textlink="">
      <xdr:nvSpPr>
        <xdr:cNvPr id="501" name="n_2aveValue【認定こども園・幼稚園・保育所】&#10;一人当たり面積"/>
        <xdr:cNvSpPr txBox="1"/>
      </xdr:nvSpPr>
      <xdr:spPr>
        <a:xfrm>
          <a:off x="20199350" y="691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42545</xdr:rowOff>
    </xdr:from>
    <xdr:ext cx="464185" cy="253365"/>
    <xdr:sp macro="" textlink="">
      <xdr:nvSpPr>
        <xdr:cNvPr id="502" name="n_3aveValue【認定こども園・幼稚園・保育所】&#10;一人当たり面積"/>
        <xdr:cNvSpPr txBox="1"/>
      </xdr:nvSpPr>
      <xdr:spPr>
        <a:xfrm>
          <a:off x="19310350" y="69005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53975</xdr:rowOff>
    </xdr:from>
    <xdr:ext cx="464185" cy="253365"/>
    <xdr:sp macro="" textlink="">
      <xdr:nvSpPr>
        <xdr:cNvPr id="503" name="n_4aveValue【認定こども園・幼稚園・保育所】&#10;一人当たり面積"/>
        <xdr:cNvSpPr txBox="1"/>
      </xdr:nvSpPr>
      <xdr:spPr>
        <a:xfrm>
          <a:off x="18421350" y="69119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140970</xdr:rowOff>
    </xdr:from>
    <xdr:ext cx="469900" cy="259080"/>
    <xdr:sp macro="" textlink="">
      <xdr:nvSpPr>
        <xdr:cNvPr id="504" name="n_1mainValue【認定こども園・幼稚園・保育所】&#10;一人当たり面積"/>
        <xdr:cNvSpPr txBox="1"/>
      </xdr:nvSpPr>
      <xdr:spPr>
        <a:xfrm>
          <a:off x="2107565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143510</xdr:rowOff>
    </xdr:from>
    <xdr:ext cx="464185" cy="253365"/>
    <xdr:sp macro="" textlink="">
      <xdr:nvSpPr>
        <xdr:cNvPr id="505" name="n_2mainValue【認定こども園・幼稚園・保育所】&#10;一人当たり面積"/>
        <xdr:cNvSpPr txBox="1"/>
      </xdr:nvSpPr>
      <xdr:spPr>
        <a:xfrm>
          <a:off x="20199350" y="64871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74930</xdr:rowOff>
    </xdr:from>
    <xdr:ext cx="464185" cy="253365"/>
    <xdr:sp macro="" textlink="">
      <xdr:nvSpPr>
        <xdr:cNvPr id="506" name="n_3mainValue【認定こども園・幼稚園・保育所】&#10;一人当たり面積"/>
        <xdr:cNvSpPr txBox="1"/>
      </xdr:nvSpPr>
      <xdr:spPr>
        <a:xfrm>
          <a:off x="19310350" y="64185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77470</xdr:rowOff>
    </xdr:from>
    <xdr:ext cx="464185" cy="253365"/>
    <xdr:sp macro="" textlink="">
      <xdr:nvSpPr>
        <xdr:cNvPr id="507" name="n_4mainValue【認定こども園・幼稚園・保育所】&#10;一人当たり面積"/>
        <xdr:cNvSpPr txBox="1"/>
      </xdr:nvSpPr>
      <xdr:spPr>
        <a:xfrm>
          <a:off x="18421350" y="64211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516" name="テキスト ボックス 515"/>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645" cy="253365"/>
    <xdr:sp macro="" textlink="">
      <xdr:nvSpPr>
        <xdr:cNvPr id="518" name="テキスト ボックス 517"/>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9" name="直線コネクタ 51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1645" cy="253365"/>
    <xdr:sp macro="" textlink="">
      <xdr:nvSpPr>
        <xdr:cNvPr id="520" name="テキスト ボックス 519"/>
        <xdr:cNvSpPr txBox="1"/>
      </xdr:nvSpPr>
      <xdr:spPr>
        <a:xfrm>
          <a:off x="11978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1" name="直線コネクタ 52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3365"/>
    <xdr:sp macro="" textlink="">
      <xdr:nvSpPr>
        <xdr:cNvPr id="522" name="テキスト ボックス 521"/>
        <xdr:cNvSpPr txBox="1"/>
      </xdr:nvSpPr>
      <xdr:spPr>
        <a:xfrm>
          <a:off x="12042775" y="103733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3" name="直線コネクタ 52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3365"/>
    <xdr:sp macro="" textlink="">
      <xdr:nvSpPr>
        <xdr:cNvPr id="524" name="テキスト ボックス 523"/>
        <xdr:cNvSpPr txBox="1"/>
      </xdr:nvSpPr>
      <xdr:spPr>
        <a:xfrm>
          <a:off x="12042775" y="99161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5" name="直線コネクタ 52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3365"/>
    <xdr:sp macro="" textlink="">
      <xdr:nvSpPr>
        <xdr:cNvPr id="526" name="テキスト ボックス 525"/>
        <xdr:cNvSpPr txBox="1"/>
      </xdr:nvSpPr>
      <xdr:spPr>
        <a:xfrm>
          <a:off x="12042775" y="94589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3365"/>
    <xdr:sp macro="" textlink="">
      <xdr:nvSpPr>
        <xdr:cNvPr id="528" name="テキスト ボックス 527"/>
        <xdr:cNvSpPr txBox="1"/>
      </xdr:nvSpPr>
      <xdr:spPr>
        <a:xfrm>
          <a:off x="12042775" y="9001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71120</xdr:rowOff>
    </xdr:from>
    <xdr:to xmlns:xdr="http://schemas.openxmlformats.org/drawingml/2006/spreadsheetDrawing">
      <xdr:col>85</xdr:col>
      <xdr:colOff>126365</xdr:colOff>
      <xdr:row>62</xdr:row>
      <xdr:rowOff>125730</xdr:rowOff>
    </xdr:to>
    <xdr:cxnSp macro="">
      <xdr:nvCxnSpPr>
        <xdr:cNvPr id="530" name="直線コネクタ 529"/>
        <xdr:cNvCxnSpPr/>
      </xdr:nvCxnSpPr>
      <xdr:spPr>
        <a:xfrm flipV="1">
          <a:off x="16318865" y="950087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129540</xdr:rowOff>
    </xdr:from>
    <xdr:ext cx="405130" cy="259080"/>
    <xdr:sp macro="" textlink="">
      <xdr:nvSpPr>
        <xdr:cNvPr id="531" name="【学校施設】&#10;有形固定資産減価償却率最小値テキスト"/>
        <xdr:cNvSpPr txBox="1"/>
      </xdr:nvSpPr>
      <xdr:spPr>
        <a:xfrm>
          <a:off x="16357600" y="1075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125730</xdr:rowOff>
    </xdr:from>
    <xdr:to xmlns:xdr="http://schemas.openxmlformats.org/drawingml/2006/spreadsheetDrawing">
      <xdr:col>86</xdr:col>
      <xdr:colOff>25400</xdr:colOff>
      <xdr:row>62</xdr:row>
      <xdr:rowOff>125730</xdr:rowOff>
    </xdr:to>
    <xdr:cxnSp macro="">
      <xdr:nvCxnSpPr>
        <xdr:cNvPr id="532" name="直線コネクタ 531"/>
        <xdr:cNvCxnSpPr/>
      </xdr:nvCxnSpPr>
      <xdr:spPr>
        <a:xfrm>
          <a:off x="16230600" y="1075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17780</xdr:rowOff>
    </xdr:from>
    <xdr:ext cx="405130" cy="253365"/>
    <xdr:sp macro="" textlink="">
      <xdr:nvSpPr>
        <xdr:cNvPr id="533" name="【学校施設】&#10;有形固定資産減価償却率最大値テキスト"/>
        <xdr:cNvSpPr txBox="1"/>
      </xdr:nvSpPr>
      <xdr:spPr>
        <a:xfrm>
          <a:off x="16357600" y="92760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71120</xdr:rowOff>
    </xdr:from>
    <xdr:to xmlns:xdr="http://schemas.openxmlformats.org/drawingml/2006/spreadsheetDrawing">
      <xdr:col>86</xdr:col>
      <xdr:colOff>25400</xdr:colOff>
      <xdr:row>55</xdr:row>
      <xdr:rowOff>71120</xdr:rowOff>
    </xdr:to>
    <xdr:cxnSp macro="">
      <xdr:nvCxnSpPr>
        <xdr:cNvPr id="534" name="直線コネクタ 533"/>
        <xdr:cNvCxnSpPr/>
      </xdr:nvCxnSpPr>
      <xdr:spPr>
        <a:xfrm>
          <a:off x="16230600" y="950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43180</xdr:rowOff>
    </xdr:from>
    <xdr:ext cx="405130" cy="253365"/>
    <xdr:sp macro="" textlink="">
      <xdr:nvSpPr>
        <xdr:cNvPr id="535" name="【学校施設】&#10;有形固定資産減価償却率平均値テキスト"/>
        <xdr:cNvSpPr txBox="1"/>
      </xdr:nvSpPr>
      <xdr:spPr>
        <a:xfrm>
          <a:off x="16357600" y="998728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20320</xdr:rowOff>
    </xdr:from>
    <xdr:to xmlns:xdr="http://schemas.openxmlformats.org/drawingml/2006/spreadsheetDrawing">
      <xdr:col>85</xdr:col>
      <xdr:colOff>177800</xdr:colOff>
      <xdr:row>59</xdr:row>
      <xdr:rowOff>121920</xdr:rowOff>
    </xdr:to>
    <xdr:sp macro="" textlink="">
      <xdr:nvSpPr>
        <xdr:cNvPr id="536" name="フローチャート: 判断 535"/>
        <xdr:cNvSpPr/>
      </xdr:nvSpPr>
      <xdr:spPr>
        <a:xfrm>
          <a:off x="162687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157480</xdr:rowOff>
    </xdr:from>
    <xdr:to xmlns:xdr="http://schemas.openxmlformats.org/drawingml/2006/spreadsheetDrawing">
      <xdr:col>81</xdr:col>
      <xdr:colOff>101600</xdr:colOff>
      <xdr:row>59</xdr:row>
      <xdr:rowOff>87630</xdr:rowOff>
    </xdr:to>
    <xdr:sp macro="" textlink="">
      <xdr:nvSpPr>
        <xdr:cNvPr id="537" name="フローチャート: 判断 536"/>
        <xdr:cNvSpPr/>
      </xdr:nvSpPr>
      <xdr:spPr>
        <a:xfrm>
          <a:off x="15430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139065</xdr:rowOff>
    </xdr:from>
    <xdr:to xmlns:xdr="http://schemas.openxmlformats.org/drawingml/2006/spreadsheetDrawing">
      <xdr:col>76</xdr:col>
      <xdr:colOff>165100</xdr:colOff>
      <xdr:row>59</xdr:row>
      <xdr:rowOff>69215</xdr:rowOff>
    </xdr:to>
    <xdr:sp macro="" textlink="">
      <xdr:nvSpPr>
        <xdr:cNvPr id="538" name="フローチャート: 判断 537"/>
        <xdr:cNvSpPr/>
      </xdr:nvSpPr>
      <xdr:spPr>
        <a:xfrm>
          <a:off x="14541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120650</xdr:rowOff>
    </xdr:from>
    <xdr:to xmlns:xdr="http://schemas.openxmlformats.org/drawingml/2006/spreadsheetDrawing">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127635</xdr:rowOff>
    </xdr:from>
    <xdr:to xmlns:xdr="http://schemas.openxmlformats.org/drawingml/2006/spreadsheetDrawing">
      <xdr:col>67</xdr:col>
      <xdr:colOff>101600</xdr:colOff>
      <xdr:row>59</xdr:row>
      <xdr:rowOff>57785</xdr:rowOff>
    </xdr:to>
    <xdr:sp macro="" textlink="">
      <xdr:nvSpPr>
        <xdr:cNvPr id="540" name="フローチャート: 判断 539"/>
        <xdr:cNvSpPr/>
      </xdr:nvSpPr>
      <xdr:spPr>
        <a:xfrm>
          <a:off x="12763500" y="1007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541" name="テキスト ボックス 540"/>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542" name="テキスト ボックス 541"/>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543" name="テキスト ボックス 542"/>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544" name="テキスト ボックス 543"/>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545" name="テキスト ボックス 544"/>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20320</xdr:rowOff>
    </xdr:from>
    <xdr:to xmlns:xdr="http://schemas.openxmlformats.org/drawingml/2006/spreadsheetDrawing">
      <xdr:col>85</xdr:col>
      <xdr:colOff>177800</xdr:colOff>
      <xdr:row>59</xdr:row>
      <xdr:rowOff>121920</xdr:rowOff>
    </xdr:to>
    <xdr:sp macro="" textlink="">
      <xdr:nvSpPr>
        <xdr:cNvPr id="546" name="楕円 545"/>
        <xdr:cNvSpPr/>
      </xdr:nvSpPr>
      <xdr:spPr>
        <a:xfrm>
          <a:off x="162687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170180</xdr:rowOff>
    </xdr:from>
    <xdr:ext cx="405130" cy="259080"/>
    <xdr:sp macro="" textlink="">
      <xdr:nvSpPr>
        <xdr:cNvPr id="547" name="【学校施設】&#10;有形固定資産減価償却率該当値テキスト"/>
        <xdr:cNvSpPr txBox="1"/>
      </xdr:nvSpPr>
      <xdr:spPr>
        <a:xfrm>
          <a:off x="16357600" y="1011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147955</xdr:rowOff>
    </xdr:from>
    <xdr:to xmlns:xdr="http://schemas.openxmlformats.org/drawingml/2006/spreadsheetDrawing">
      <xdr:col>81</xdr:col>
      <xdr:colOff>101600</xdr:colOff>
      <xdr:row>59</xdr:row>
      <xdr:rowOff>78105</xdr:rowOff>
    </xdr:to>
    <xdr:sp macro="" textlink="">
      <xdr:nvSpPr>
        <xdr:cNvPr id="548" name="楕円 547"/>
        <xdr:cNvSpPr/>
      </xdr:nvSpPr>
      <xdr:spPr>
        <a:xfrm>
          <a:off x="15430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27305</xdr:rowOff>
    </xdr:from>
    <xdr:to xmlns:xdr="http://schemas.openxmlformats.org/drawingml/2006/spreadsheetDrawing">
      <xdr:col>85</xdr:col>
      <xdr:colOff>127000</xdr:colOff>
      <xdr:row>59</xdr:row>
      <xdr:rowOff>71120</xdr:rowOff>
    </xdr:to>
    <xdr:cxnSp macro="">
      <xdr:nvCxnSpPr>
        <xdr:cNvPr id="549" name="直線コネクタ 548"/>
        <xdr:cNvCxnSpPr/>
      </xdr:nvCxnSpPr>
      <xdr:spPr>
        <a:xfrm>
          <a:off x="15481300" y="1014285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102235</xdr:rowOff>
    </xdr:from>
    <xdr:to xmlns:xdr="http://schemas.openxmlformats.org/drawingml/2006/spreadsheetDrawing">
      <xdr:col>76</xdr:col>
      <xdr:colOff>165100</xdr:colOff>
      <xdr:row>59</xdr:row>
      <xdr:rowOff>32385</xdr:rowOff>
    </xdr:to>
    <xdr:sp macro="" textlink="">
      <xdr:nvSpPr>
        <xdr:cNvPr id="550" name="楕円 549"/>
        <xdr:cNvSpPr/>
      </xdr:nvSpPr>
      <xdr:spPr>
        <a:xfrm>
          <a:off x="14541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153035</xdr:rowOff>
    </xdr:from>
    <xdr:to xmlns:xdr="http://schemas.openxmlformats.org/drawingml/2006/spreadsheetDrawing">
      <xdr:col>81</xdr:col>
      <xdr:colOff>50800</xdr:colOff>
      <xdr:row>59</xdr:row>
      <xdr:rowOff>27305</xdr:rowOff>
    </xdr:to>
    <xdr:cxnSp macro="">
      <xdr:nvCxnSpPr>
        <xdr:cNvPr id="551" name="直線コネクタ 550"/>
        <xdr:cNvCxnSpPr/>
      </xdr:nvCxnSpPr>
      <xdr:spPr>
        <a:xfrm>
          <a:off x="14592300" y="100971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56515</xdr:rowOff>
    </xdr:from>
    <xdr:to xmlns:xdr="http://schemas.openxmlformats.org/drawingml/2006/spreadsheetDrawing">
      <xdr:col>72</xdr:col>
      <xdr:colOff>38100</xdr:colOff>
      <xdr:row>58</xdr:row>
      <xdr:rowOff>158115</xdr:rowOff>
    </xdr:to>
    <xdr:sp macro="" textlink="">
      <xdr:nvSpPr>
        <xdr:cNvPr id="552" name="楕円 551"/>
        <xdr:cNvSpPr/>
      </xdr:nvSpPr>
      <xdr:spPr>
        <a:xfrm>
          <a:off x="13652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107315</xdr:rowOff>
    </xdr:from>
    <xdr:to xmlns:xdr="http://schemas.openxmlformats.org/drawingml/2006/spreadsheetDrawing">
      <xdr:col>76</xdr:col>
      <xdr:colOff>114300</xdr:colOff>
      <xdr:row>58</xdr:row>
      <xdr:rowOff>153035</xdr:rowOff>
    </xdr:to>
    <xdr:cxnSp macro="">
      <xdr:nvCxnSpPr>
        <xdr:cNvPr id="553" name="直線コネクタ 552"/>
        <xdr:cNvCxnSpPr/>
      </xdr:nvCxnSpPr>
      <xdr:spPr>
        <a:xfrm>
          <a:off x="13703300" y="100514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8890</xdr:rowOff>
    </xdr:from>
    <xdr:to xmlns:xdr="http://schemas.openxmlformats.org/drawingml/2006/spreadsheetDrawing">
      <xdr:col>67</xdr:col>
      <xdr:colOff>101600</xdr:colOff>
      <xdr:row>58</xdr:row>
      <xdr:rowOff>110490</xdr:rowOff>
    </xdr:to>
    <xdr:sp macro="" textlink="">
      <xdr:nvSpPr>
        <xdr:cNvPr id="554" name="楕円 553"/>
        <xdr:cNvSpPr/>
      </xdr:nvSpPr>
      <xdr:spPr>
        <a:xfrm>
          <a:off x="12763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59690</xdr:rowOff>
    </xdr:from>
    <xdr:to xmlns:xdr="http://schemas.openxmlformats.org/drawingml/2006/spreadsheetDrawing">
      <xdr:col>71</xdr:col>
      <xdr:colOff>177800</xdr:colOff>
      <xdr:row>58</xdr:row>
      <xdr:rowOff>107315</xdr:rowOff>
    </xdr:to>
    <xdr:cxnSp macro="">
      <xdr:nvCxnSpPr>
        <xdr:cNvPr id="555" name="直線コネクタ 554"/>
        <xdr:cNvCxnSpPr/>
      </xdr:nvCxnSpPr>
      <xdr:spPr>
        <a:xfrm>
          <a:off x="12814300" y="100037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78740</xdr:rowOff>
    </xdr:from>
    <xdr:ext cx="405130" cy="259080"/>
    <xdr:sp macro="" textlink="">
      <xdr:nvSpPr>
        <xdr:cNvPr id="556" name="n_1aveValue【学校施設】&#10;有形固定資産減価償却率"/>
        <xdr:cNvSpPr txBox="1"/>
      </xdr:nvSpPr>
      <xdr:spPr>
        <a:xfrm>
          <a:off x="15266035"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60325</xdr:rowOff>
    </xdr:from>
    <xdr:ext cx="399415" cy="259080"/>
    <xdr:sp macro="" textlink="">
      <xdr:nvSpPr>
        <xdr:cNvPr id="557" name="n_2aveValue【学校施設】&#10;有形固定資産減価償却率"/>
        <xdr:cNvSpPr txBox="1"/>
      </xdr:nvSpPr>
      <xdr:spPr>
        <a:xfrm>
          <a:off x="14389735" y="101758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41910</xdr:rowOff>
    </xdr:from>
    <xdr:ext cx="399415" cy="253365"/>
    <xdr:sp macro="" textlink="">
      <xdr:nvSpPr>
        <xdr:cNvPr id="558" name="n_3aveValue【学校施設】&#10;有形固定資産減価償却率"/>
        <xdr:cNvSpPr txBox="1"/>
      </xdr:nvSpPr>
      <xdr:spPr>
        <a:xfrm>
          <a:off x="13500735" y="101574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48895</xdr:rowOff>
    </xdr:from>
    <xdr:ext cx="399415" cy="259080"/>
    <xdr:sp macro="" textlink="">
      <xdr:nvSpPr>
        <xdr:cNvPr id="559" name="n_4aveValue【学校施設】&#10;有形固定資産減価償却率"/>
        <xdr:cNvSpPr txBox="1"/>
      </xdr:nvSpPr>
      <xdr:spPr>
        <a:xfrm>
          <a:off x="12611735" y="101644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94615</xdr:rowOff>
    </xdr:from>
    <xdr:ext cx="405130" cy="259080"/>
    <xdr:sp macro="" textlink="">
      <xdr:nvSpPr>
        <xdr:cNvPr id="560" name="n_1mainValue【学校施設】&#10;有形固定資産減価償却率"/>
        <xdr:cNvSpPr txBox="1"/>
      </xdr:nvSpPr>
      <xdr:spPr>
        <a:xfrm>
          <a:off x="15266035" y="9867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48895</xdr:rowOff>
    </xdr:from>
    <xdr:ext cx="399415" cy="259080"/>
    <xdr:sp macro="" textlink="">
      <xdr:nvSpPr>
        <xdr:cNvPr id="561" name="n_2mainValue【学校施設】&#10;有形固定資産減価償却率"/>
        <xdr:cNvSpPr txBox="1"/>
      </xdr:nvSpPr>
      <xdr:spPr>
        <a:xfrm>
          <a:off x="14389735" y="98215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3175</xdr:rowOff>
    </xdr:from>
    <xdr:ext cx="399415" cy="259080"/>
    <xdr:sp macro="" textlink="">
      <xdr:nvSpPr>
        <xdr:cNvPr id="562" name="n_3mainValue【学校施設】&#10;有形固定資産減価償却率"/>
        <xdr:cNvSpPr txBox="1"/>
      </xdr:nvSpPr>
      <xdr:spPr>
        <a:xfrm>
          <a:off x="13500735" y="97758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127000</xdr:rowOff>
    </xdr:from>
    <xdr:ext cx="399415" cy="259080"/>
    <xdr:sp macro="" textlink="">
      <xdr:nvSpPr>
        <xdr:cNvPr id="563" name="n_4mainValue【学校施設】&#10;有形固定資産減価償却率"/>
        <xdr:cNvSpPr txBox="1"/>
      </xdr:nvSpPr>
      <xdr:spPr>
        <a:xfrm>
          <a:off x="12611735" y="97282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572" name="テキスト ボックス 571"/>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1645" cy="253365"/>
    <xdr:sp macro="" textlink="">
      <xdr:nvSpPr>
        <xdr:cNvPr id="574" name="テキスト ボックス 573"/>
        <xdr:cNvSpPr txBox="1"/>
      </xdr:nvSpPr>
      <xdr:spPr>
        <a:xfrm>
          <a:off x="17820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1645" cy="259080"/>
    <xdr:sp macro="" textlink="">
      <xdr:nvSpPr>
        <xdr:cNvPr id="576" name="テキスト ボックス 575"/>
        <xdr:cNvSpPr txBox="1"/>
      </xdr:nvSpPr>
      <xdr:spPr>
        <a:xfrm>
          <a:off x="17820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1645" cy="259080"/>
    <xdr:sp macro="" textlink="">
      <xdr:nvSpPr>
        <xdr:cNvPr id="578" name="テキスト ボックス 577"/>
        <xdr:cNvSpPr txBox="1"/>
      </xdr:nvSpPr>
      <xdr:spPr>
        <a:xfrm>
          <a:off x="17820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1645" cy="253365"/>
    <xdr:sp macro="" textlink="">
      <xdr:nvSpPr>
        <xdr:cNvPr id="580" name="テキスト ボックス 579"/>
        <xdr:cNvSpPr txBox="1"/>
      </xdr:nvSpPr>
      <xdr:spPr>
        <a:xfrm>
          <a:off x="17820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1645" cy="259080"/>
    <xdr:sp macro="" textlink="">
      <xdr:nvSpPr>
        <xdr:cNvPr id="582" name="テキスト ボックス 581"/>
        <xdr:cNvSpPr txBox="1"/>
      </xdr:nvSpPr>
      <xdr:spPr>
        <a:xfrm>
          <a:off x="17820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1645" cy="259080"/>
    <xdr:sp macro="" textlink="">
      <xdr:nvSpPr>
        <xdr:cNvPr id="584" name="テキスト ボックス 583"/>
        <xdr:cNvSpPr txBox="1"/>
      </xdr:nvSpPr>
      <xdr:spPr>
        <a:xfrm>
          <a:off x="17820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645" cy="253365"/>
    <xdr:sp macro="" textlink="">
      <xdr:nvSpPr>
        <xdr:cNvPr id="586" name="テキスト ボックス 585"/>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27305</xdr:rowOff>
    </xdr:from>
    <xdr:to xmlns:xdr="http://schemas.openxmlformats.org/drawingml/2006/spreadsheetDrawing">
      <xdr:col>116</xdr:col>
      <xdr:colOff>62865</xdr:colOff>
      <xdr:row>64</xdr:row>
      <xdr:rowOff>143510</xdr:rowOff>
    </xdr:to>
    <xdr:cxnSp macro="">
      <xdr:nvCxnSpPr>
        <xdr:cNvPr id="588" name="直線コネクタ 587"/>
        <xdr:cNvCxnSpPr/>
      </xdr:nvCxnSpPr>
      <xdr:spPr>
        <a:xfrm flipV="1">
          <a:off x="22160865" y="962850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147320</xdr:rowOff>
    </xdr:from>
    <xdr:ext cx="469900" cy="259080"/>
    <xdr:sp macro="" textlink="">
      <xdr:nvSpPr>
        <xdr:cNvPr id="589" name="【学校施設】&#10;一人当たり面積最小値テキスト"/>
        <xdr:cNvSpPr txBox="1"/>
      </xdr:nvSpPr>
      <xdr:spPr>
        <a:xfrm>
          <a:off x="22199600" y="1112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143510</xdr:rowOff>
    </xdr:from>
    <xdr:to xmlns:xdr="http://schemas.openxmlformats.org/drawingml/2006/spreadsheetDrawing">
      <xdr:col>116</xdr:col>
      <xdr:colOff>152400</xdr:colOff>
      <xdr:row>64</xdr:row>
      <xdr:rowOff>143510</xdr:rowOff>
    </xdr:to>
    <xdr:cxnSp macro="">
      <xdr:nvCxnSpPr>
        <xdr:cNvPr id="590" name="直線コネクタ 589"/>
        <xdr:cNvCxnSpPr/>
      </xdr:nvCxnSpPr>
      <xdr:spPr>
        <a:xfrm>
          <a:off x="22072600" y="1111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145415</xdr:rowOff>
    </xdr:from>
    <xdr:ext cx="469900" cy="253365"/>
    <xdr:sp macro="" textlink="">
      <xdr:nvSpPr>
        <xdr:cNvPr id="591" name="【学校施設】&#10;一人当たり面積最大値テキスト"/>
        <xdr:cNvSpPr txBox="1"/>
      </xdr:nvSpPr>
      <xdr:spPr>
        <a:xfrm>
          <a:off x="22199600" y="9403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27305</xdr:rowOff>
    </xdr:from>
    <xdr:to xmlns:xdr="http://schemas.openxmlformats.org/drawingml/2006/spreadsheetDrawing">
      <xdr:col>116</xdr:col>
      <xdr:colOff>152400</xdr:colOff>
      <xdr:row>56</xdr:row>
      <xdr:rowOff>27305</xdr:rowOff>
    </xdr:to>
    <xdr:cxnSp macro="">
      <xdr:nvCxnSpPr>
        <xdr:cNvPr id="592" name="直線コネクタ 591"/>
        <xdr:cNvCxnSpPr/>
      </xdr:nvCxnSpPr>
      <xdr:spPr>
        <a:xfrm>
          <a:off x="22072600" y="962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169545</xdr:rowOff>
    </xdr:from>
    <xdr:ext cx="469900" cy="253365"/>
    <xdr:sp macro="" textlink="">
      <xdr:nvSpPr>
        <xdr:cNvPr id="593" name="【学校施設】&#10;一人当たり面積平均値テキスト"/>
        <xdr:cNvSpPr txBox="1"/>
      </xdr:nvSpPr>
      <xdr:spPr>
        <a:xfrm>
          <a:off x="22199600" y="1045654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146685</xdr:rowOff>
    </xdr:from>
    <xdr:to xmlns:xdr="http://schemas.openxmlformats.org/drawingml/2006/spreadsheetDrawing">
      <xdr:col>116</xdr:col>
      <xdr:colOff>114300</xdr:colOff>
      <xdr:row>62</xdr:row>
      <xdr:rowOff>76835</xdr:rowOff>
    </xdr:to>
    <xdr:sp macro="" textlink="">
      <xdr:nvSpPr>
        <xdr:cNvPr id="594" name="フローチャート: 判断 593"/>
        <xdr:cNvSpPr/>
      </xdr:nvSpPr>
      <xdr:spPr>
        <a:xfrm>
          <a:off x="22110700" y="1060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147955</xdr:rowOff>
    </xdr:from>
    <xdr:to xmlns:xdr="http://schemas.openxmlformats.org/drawingml/2006/spreadsheetDrawing">
      <xdr:col>112</xdr:col>
      <xdr:colOff>38100</xdr:colOff>
      <xdr:row>62</xdr:row>
      <xdr:rowOff>78105</xdr:rowOff>
    </xdr:to>
    <xdr:sp macro="" textlink="">
      <xdr:nvSpPr>
        <xdr:cNvPr id="595" name="フローチャート: 判断 594"/>
        <xdr:cNvSpPr/>
      </xdr:nvSpPr>
      <xdr:spPr>
        <a:xfrm>
          <a:off x="21272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165100</xdr:rowOff>
    </xdr:from>
    <xdr:to xmlns:xdr="http://schemas.openxmlformats.org/drawingml/2006/spreadsheetDrawing">
      <xdr:col>107</xdr:col>
      <xdr:colOff>101600</xdr:colOff>
      <xdr:row>62</xdr:row>
      <xdr:rowOff>95250</xdr:rowOff>
    </xdr:to>
    <xdr:sp macro="" textlink="">
      <xdr:nvSpPr>
        <xdr:cNvPr id="596" name="フローチャート: 判断 595"/>
        <xdr:cNvSpPr/>
      </xdr:nvSpPr>
      <xdr:spPr>
        <a:xfrm>
          <a:off x="203835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142240</xdr:rowOff>
    </xdr:from>
    <xdr:to xmlns:xdr="http://schemas.openxmlformats.org/drawingml/2006/spreadsheetDrawing">
      <xdr:col>102</xdr:col>
      <xdr:colOff>165100</xdr:colOff>
      <xdr:row>62</xdr:row>
      <xdr:rowOff>72390</xdr:rowOff>
    </xdr:to>
    <xdr:sp macro="" textlink="">
      <xdr:nvSpPr>
        <xdr:cNvPr id="597" name="フローチャート: 判断 596"/>
        <xdr:cNvSpPr/>
      </xdr:nvSpPr>
      <xdr:spPr>
        <a:xfrm>
          <a:off x="19494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158750</xdr:rowOff>
    </xdr:from>
    <xdr:to xmlns:xdr="http://schemas.openxmlformats.org/drawingml/2006/spreadsheetDrawing">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599" name="テキスト ボックス 598"/>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600" name="テキスト ボックス 599"/>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601" name="テキスト ボックス 600"/>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602" name="テキスト ボックス 601"/>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603" name="テキスト ボックス 602"/>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47625</xdr:rowOff>
    </xdr:from>
    <xdr:to xmlns:xdr="http://schemas.openxmlformats.org/drawingml/2006/spreadsheetDrawing">
      <xdr:col>116</xdr:col>
      <xdr:colOff>114300</xdr:colOff>
      <xdr:row>62</xdr:row>
      <xdr:rowOff>149225</xdr:rowOff>
    </xdr:to>
    <xdr:sp macro="" textlink="">
      <xdr:nvSpPr>
        <xdr:cNvPr id="604" name="楕円 603"/>
        <xdr:cNvSpPr/>
      </xdr:nvSpPr>
      <xdr:spPr>
        <a:xfrm>
          <a:off x="22110700" y="106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26035</xdr:rowOff>
    </xdr:from>
    <xdr:ext cx="469900" cy="259080"/>
    <xdr:sp macro="" textlink="">
      <xdr:nvSpPr>
        <xdr:cNvPr id="605" name="【学校施設】&#10;一人当たり面積該当値テキスト"/>
        <xdr:cNvSpPr txBox="1"/>
      </xdr:nvSpPr>
      <xdr:spPr>
        <a:xfrm>
          <a:off x="22199600" y="10655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53340</xdr:rowOff>
    </xdr:from>
    <xdr:to xmlns:xdr="http://schemas.openxmlformats.org/drawingml/2006/spreadsheetDrawing">
      <xdr:col>112</xdr:col>
      <xdr:colOff>38100</xdr:colOff>
      <xdr:row>62</xdr:row>
      <xdr:rowOff>154940</xdr:rowOff>
    </xdr:to>
    <xdr:sp macro="" textlink="">
      <xdr:nvSpPr>
        <xdr:cNvPr id="606" name="楕円 605"/>
        <xdr:cNvSpPr/>
      </xdr:nvSpPr>
      <xdr:spPr>
        <a:xfrm>
          <a:off x="21272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98425</xdr:rowOff>
    </xdr:from>
    <xdr:to xmlns:xdr="http://schemas.openxmlformats.org/drawingml/2006/spreadsheetDrawing">
      <xdr:col>116</xdr:col>
      <xdr:colOff>63500</xdr:colOff>
      <xdr:row>62</xdr:row>
      <xdr:rowOff>104140</xdr:rowOff>
    </xdr:to>
    <xdr:cxnSp macro="">
      <xdr:nvCxnSpPr>
        <xdr:cNvPr id="607" name="直線コネクタ 606"/>
        <xdr:cNvCxnSpPr/>
      </xdr:nvCxnSpPr>
      <xdr:spPr>
        <a:xfrm flipV="1">
          <a:off x="21323300" y="107283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59690</xdr:rowOff>
    </xdr:from>
    <xdr:to xmlns:xdr="http://schemas.openxmlformats.org/drawingml/2006/spreadsheetDrawing">
      <xdr:col>107</xdr:col>
      <xdr:colOff>101600</xdr:colOff>
      <xdr:row>62</xdr:row>
      <xdr:rowOff>161290</xdr:rowOff>
    </xdr:to>
    <xdr:sp macro="" textlink="">
      <xdr:nvSpPr>
        <xdr:cNvPr id="608" name="楕円 607"/>
        <xdr:cNvSpPr/>
      </xdr:nvSpPr>
      <xdr:spPr>
        <a:xfrm>
          <a:off x="2038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104140</xdr:rowOff>
    </xdr:from>
    <xdr:to xmlns:xdr="http://schemas.openxmlformats.org/drawingml/2006/spreadsheetDrawing">
      <xdr:col>111</xdr:col>
      <xdr:colOff>177800</xdr:colOff>
      <xdr:row>62</xdr:row>
      <xdr:rowOff>110490</xdr:rowOff>
    </xdr:to>
    <xdr:cxnSp macro="">
      <xdr:nvCxnSpPr>
        <xdr:cNvPr id="609" name="直線コネクタ 608"/>
        <xdr:cNvCxnSpPr/>
      </xdr:nvCxnSpPr>
      <xdr:spPr>
        <a:xfrm flipV="1">
          <a:off x="20434300" y="10734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60325</xdr:rowOff>
    </xdr:from>
    <xdr:to xmlns:xdr="http://schemas.openxmlformats.org/drawingml/2006/spreadsheetDrawing">
      <xdr:col>102</xdr:col>
      <xdr:colOff>165100</xdr:colOff>
      <xdr:row>62</xdr:row>
      <xdr:rowOff>161925</xdr:rowOff>
    </xdr:to>
    <xdr:sp macro="" textlink="">
      <xdr:nvSpPr>
        <xdr:cNvPr id="610" name="楕円 609"/>
        <xdr:cNvSpPr/>
      </xdr:nvSpPr>
      <xdr:spPr>
        <a:xfrm>
          <a:off x="19494500" y="10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110490</xdr:rowOff>
    </xdr:from>
    <xdr:to xmlns:xdr="http://schemas.openxmlformats.org/drawingml/2006/spreadsheetDrawing">
      <xdr:col>107</xdr:col>
      <xdr:colOff>50800</xdr:colOff>
      <xdr:row>62</xdr:row>
      <xdr:rowOff>111125</xdr:rowOff>
    </xdr:to>
    <xdr:cxnSp macro="">
      <xdr:nvCxnSpPr>
        <xdr:cNvPr id="611" name="直線コネクタ 610"/>
        <xdr:cNvCxnSpPr/>
      </xdr:nvCxnSpPr>
      <xdr:spPr>
        <a:xfrm flipV="1">
          <a:off x="19545300" y="107403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64770</xdr:rowOff>
    </xdr:from>
    <xdr:to xmlns:xdr="http://schemas.openxmlformats.org/drawingml/2006/spreadsheetDrawing">
      <xdr:col>98</xdr:col>
      <xdr:colOff>38100</xdr:colOff>
      <xdr:row>62</xdr:row>
      <xdr:rowOff>166370</xdr:rowOff>
    </xdr:to>
    <xdr:sp macro="" textlink="">
      <xdr:nvSpPr>
        <xdr:cNvPr id="612" name="楕円 611"/>
        <xdr:cNvSpPr/>
      </xdr:nvSpPr>
      <xdr:spPr>
        <a:xfrm>
          <a:off x="186055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111125</xdr:rowOff>
    </xdr:from>
    <xdr:to xmlns:xdr="http://schemas.openxmlformats.org/drawingml/2006/spreadsheetDrawing">
      <xdr:col>102</xdr:col>
      <xdr:colOff>114300</xdr:colOff>
      <xdr:row>62</xdr:row>
      <xdr:rowOff>115570</xdr:rowOff>
    </xdr:to>
    <xdr:cxnSp macro="">
      <xdr:nvCxnSpPr>
        <xdr:cNvPr id="613" name="直線コネクタ 612"/>
        <xdr:cNvCxnSpPr/>
      </xdr:nvCxnSpPr>
      <xdr:spPr>
        <a:xfrm flipV="1">
          <a:off x="18656300" y="107410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94615</xdr:rowOff>
    </xdr:from>
    <xdr:ext cx="469900" cy="259080"/>
    <xdr:sp macro="" textlink="">
      <xdr:nvSpPr>
        <xdr:cNvPr id="614" name="n_1aveValue【学校施設】&#10;一人当たり面積"/>
        <xdr:cNvSpPr txBox="1"/>
      </xdr:nvSpPr>
      <xdr:spPr>
        <a:xfrm>
          <a:off x="2107565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111760</xdr:rowOff>
    </xdr:from>
    <xdr:ext cx="464185" cy="253365"/>
    <xdr:sp macro="" textlink="">
      <xdr:nvSpPr>
        <xdr:cNvPr id="615" name="n_2aveValue【学校施設】&#10;一人当たり面積"/>
        <xdr:cNvSpPr txBox="1"/>
      </xdr:nvSpPr>
      <xdr:spPr>
        <a:xfrm>
          <a:off x="20199350" y="103987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88900</xdr:rowOff>
    </xdr:from>
    <xdr:ext cx="464185" cy="253365"/>
    <xdr:sp macro="" textlink="">
      <xdr:nvSpPr>
        <xdr:cNvPr id="616" name="n_3aveValue【学校施設】&#10;一人当たり面積"/>
        <xdr:cNvSpPr txBox="1"/>
      </xdr:nvSpPr>
      <xdr:spPr>
        <a:xfrm>
          <a:off x="19310350" y="103759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105410</xdr:rowOff>
    </xdr:from>
    <xdr:ext cx="464185" cy="259080"/>
    <xdr:sp macro="" textlink="">
      <xdr:nvSpPr>
        <xdr:cNvPr id="617" name="n_4aveValue【学校施設】&#10;一人当たり面積"/>
        <xdr:cNvSpPr txBox="1"/>
      </xdr:nvSpPr>
      <xdr:spPr>
        <a:xfrm>
          <a:off x="18421350" y="10392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146050</xdr:rowOff>
    </xdr:from>
    <xdr:ext cx="469900" cy="253365"/>
    <xdr:sp macro="" textlink="">
      <xdr:nvSpPr>
        <xdr:cNvPr id="618" name="n_1mainValue【学校施設】&#10;一人当たり面積"/>
        <xdr:cNvSpPr txBox="1"/>
      </xdr:nvSpPr>
      <xdr:spPr>
        <a:xfrm>
          <a:off x="21075650" y="107759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152400</xdr:rowOff>
    </xdr:from>
    <xdr:ext cx="464185" cy="259080"/>
    <xdr:sp macro="" textlink="">
      <xdr:nvSpPr>
        <xdr:cNvPr id="619" name="n_2mainValue【学校施設】&#10;一人当たり面積"/>
        <xdr:cNvSpPr txBox="1"/>
      </xdr:nvSpPr>
      <xdr:spPr>
        <a:xfrm>
          <a:off x="20199350" y="10782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153035</xdr:rowOff>
    </xdr:from>
    <xdr:ext cx="464185" cy="259080"/>
    <xdr:sp macro="" textlink="">
      <xdr:nvSpPr>
        <xdr:cNvPr id="620" name="n_3mainValue【学校施設】&#10;一人当たり面積"/>
        <xdr:cNvSpPr txBox="1"/>
      </xdr:nvSpPr>
      <xdr:spPr>
        <a:xfrm>
          <a:off x="19310350" y="107829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157480</xdr:rowOff>
    </xdr:from>
    <xdr:ext cx="464185" cy="253365"/>
    <xdr:sp macro="" textlink="">
      <xdr:nvSpPr>
        <xdr:cNvPr id="621" name="n_4mainValue【学校施設】&#10;一人当たり面積"/>
        <xdr:cNvSpPr txBox="1"/>
      </xdr:nvSpPr>
      <xdr:spPr>
        <a:xfrm>
          <a:off x="18421350" y="107873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735" cy="219710"/>
    <xdr:sp macro="" textlink="">
      <xdr:nvSpPr>
        <xdr:cNvPr id="630" name="テキスト ボックス 629"/>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645" cy="259080"/>
    <xdr:sp macro="" textlink="">
      <xdr:nvSpPr>
        <xdr:cNvPr id="632" name="テキスト ボックス 631"/>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3" name="直線コネクタ 6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645" cy="259080"/>
    <xdr:sp macro="" textlink="">
      <xdr:nvSpPr>
        <xdr:cNvPr id="634" name="テキスト ボックス 633"/>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5" name="直線コネクタ 6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3365"/>
    <xdr:sp macro="" textlink="">
      <xdr:nvSpPr>
        <xdr:cNvPr id="636" name="テキスト ボックス 635"/>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7" name="直線コネクタ 6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8" name="テキスト ボックス 6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9" name="直線コネクタ 6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3365"/>
    <xdr:sp macro="" textlink="">
      <xdr:nvSpPr>
        <xdr:cNvPr id="640" name="テキスト ボックス 639"/>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1" name="直線コネクタ 6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2" name="テキスト ボックス 6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3" name="直線コネクタ 6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3375" cy="259080"/>
    <xdr:sp macro="" textlink="">
      <xdr:nvSpPr>
        <xdr:cNvPr id="644" name="テキスト ボックス 643"/>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146050</xdr:rowOff>
    </xdr:from>
    <xdr:to xmlns:xdr="http://schemas.openxmlformats.org/drawingml/2006/spreadsheetDrawing">
      <xdr:col>85</xdr:col>
      <xdr:colOff>126365</xdr:colOff>
      <xdr:row>86</xdr:row>
      <xdr:rowOff>168910</xdr:rowOff>
    </xdr:to>
    <xdr:cxnSp macro="">
      <xdr:nvCxnSpPr>
        <xdr:cNvPr id="647" name="直線コネクタ 646"/>
        <xdr:cNvCxnSpPr/>
      </xdr:nvCxnSpPr>
      <xdr:spPr>
        <a:xfrm flipV="1">
          <a:off x="16318865" y="1334770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9" name="直線コネクタ 6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92710</xdr:rowOff>
    </xdr:from>
    <xdr:ext cx="340360" cy="259080"/>
    <xdr:sp macro="" textlink="">
      <xdr:nvSpPr>
        <xdr:cNvPr id="650" name="【児童館】&#10;有形固定資産減価償却率最大値テキスト"/>
        <xdr:cNvSpPr txBox="1"/>
      </xdr:nvSpPr>
      <xdr:spPr>
        <a:xfrm>
          <a:off x="16357600" y="13122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146050</xdr:rowOff>
    </xdr:from>
    <xdr:to xmlns:xdr="http://schemas.openxmlformats.org/drawingml/2006/spreadsheetDrawing">
      <xdr:col>86</xdr:col>
      <xdr:colOff>25400</xdr:colOff>
      <xdr:row>77</xdr:row>
      <xdr:rowOff>146050</xdr:rowOff>
    </xdr:to>
    <xdr:cxnSp macro="">
      <xdr:nvCxnSpPr>
        <xdr:cNvPr id="651" name="直線コネクタ 650"/>
        <xdr:cNvCxnSpPr/>
      </xdr:nvCxnSpPr>
      <xdr:spPr>
        <a:xfrm>
          <a:off x="16230600" y="1334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64135</xdr:rowOff>
    </xdr:from>
    <xdr:ext cx="405130" cy="253365"/>
    <xdr:sp macro="" textlink="">
      <xdr:nvSpPr>
        <xdr:cNvPr id="652" name="【児童館】&#10;有形固定資産減価償却率平均値テキスト"/>
        <xdr:cNvSpPr txBox="1"/>
      </xdr:nvSpPr>
      <xdr:spPr>
        <a:xfrm>
          <a:off x="16357600" y="1395158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41275</xdr:rowOff>
    </xdr:from>
    <xdr:to xmlns:xdr="http://schemas.openxmlformats.org/drawingml/2006/spreadsheetDrawing">
      <xdr:col>85</xdr:col>
      <xdr:colOff>177800</xdr:colOff>
      <xdr:row>82</xdr:row>
      <xdr:rowOff>143510</xdr:rowOff>
    </xdr:to>
    <xdr:sp macro="" textlink="">
      <xdr:nvSpPr>
        <xdr:cNvPr id="653" name="フローチャート: 判断 652"/>
        <xdr:cNvSpPr/>
      </xdr:nvSpPr>
      <xdr:spPr>
        <a:xfrm>
          <a:off x="162687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12065</xdr:rowOff>
    </xdr:from>
    <xdr:to xmlns:xdr="http://schemas.openxmlformats.org/drawingml/2006/spreadsheetDrawing">
      <xdr:col>81</xdr:col>
      <xdr:colOff>101600</xdr:colOff>
      <xdr:row>82</xdr:row>
      <xdr:rowOff>113665</xdr:rowOff>
    </xdr:to>
    <xdr:sp macro="" textlink="">
      <xdr:nvSpPr>
        <xdr:cNvPr id="654" name="フローチャート: 判断 653"/>
        <xdr:cNvSpPr/>
      </xdr:nvSpPr>
      <xdr:spPr>
        <a:xfrm>
          <a:off x="15430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15240</xdr:rowOff>
    </xdr:from>
    <xdr:to xmlns:xdr="http://schemas.openxmlformats.org/drawingml/2006/spreadsheetDrawing">
      <xdr:col>76</xdr:col>
      <xdr:colOff>165100</xdr:colOff>
      <xdr:row>82</xdr:row>
      <xdr:rowOff>116840</xdr:rowOff>
    </xdr:to>
    <xdr:sp macro="" textlink="">
      <xdr:nvSpPr>
        <xdr:cNvPr id="655" name="フローチャート: 判断 654"/>
        <xdr:cNvSpPr/>
      </xdr:nvSpPr>
      <xdr:spPr>
        <a:xfrm>
          <a:off x="145415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5080</xdr:rowOff>
    </xdr:from>
    <xdr:to xmlns:xdr="http://schemas.openxmlformats.org/drawingml/2006/spreadsheetDrawing">
      <xdr:col>72</xdr:col>
      <xdr:colOff>38100</xdr:colOff>
      <xdr:row>82</xdr:row>
      <xdr:rowOff>106680</xdr:rowOff>
    </xdr:to>
    <xdr:sp macro="" textlink="">
      <xdr:nvSpPr>
        <xdr:cNvPr id="656" name="フローチャート: 判断 655"/>
        <xdr:cNvSpPr/>
      </xdr:nvSpPr>
      <xdr:spPr>
        <a:xfrm>
          <a:off x="13652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57" name="フローチャート: 判断 656"/>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152400</xdr:rowOff>
    </xdr:from>
    <xdr:to xmlns:xdr="http://schemas.openxmlformats.org/drawingml/2006/spreadsheetDrawing">
      <xdr:col>85</xdr:col>
      <xdr:colOff>177800</xdr:colOff>
      <xdr:row>84</xdr:row>
      <xdr:rowOff>82550</xdr:rowOff>
    </xdr:to>
    <xdr:sp macro="" textlink="">
      <xdr:nvSpPr>
        <xdr:cNvPr id="663" name="楕円 662"/>
        <xdr:cNvSpPr/>
      </xdr:nvSpPr>
      <xdr:spPr>
        <a:xfrm>
          <a:off x="162687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130810</xdr:rowOff>
    </xdr:from>
    <xdr:ext cx="405130" cy="259080"/>
    <xdr:sp macro="" textlink="">
      <xdr:nvSpPr>
        <xdr:cNvPr id="664" name="【児童館】&#10;有形固定資産減価償却率該当値テキスト"/>
        <xdr:cNvSpPr txBox="1"/>
      </xdr:nvSpPr>
      <xdr:spPr>
        <a:xfrm>
          <a:off x="16357600" y="1436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96520</xdr:rowOff>
    </xdr:from>
    <xdr:to xmlns:xdr="http://schemas.openxmlformats.org/drawingml/2006/spreadsheetDrawing">
      <xdr:col>81</xdr:col>
      <xdr:colOff>101600</xdr:colOff>
      <xdr:row>84</xdr:row>
      <xdr:rowOff>26670</xdr:rowOff>
    </xdr:to>
    <xdr:sp macro="" textlink="">
      <xdr:nvSpPr>
        <xdr:cNvPr id="665" name="楕円 664"/>
        <xdr:cNvSpPr/>
      </xdr:nvSpPr>
      <xdr:spPr>
        <a:xfrm>
          <a:off x="15430500" y="143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147320</xdr:rowOff>
    </xdr:from>
    <xdr:to xmlns:xdr="http://schemas.openxmlformats.org/drawingml/2006/spreadsheetDrawing">
      <xdr:col>85</xdr:col>
      <xdr:colOff>127000</xdr:colOff>
      <xdr:row>84</xdr:row>
      <xdr:rowOff>31750</xdr:rowOff>
    </xdr:to>
    <xdr:cxnSp macro="">
      <xdr:nvCxnSpPr>
        <xdr:cNvPr id="666" name="直線コネクタ 665"/>
        <xdr:cNvCxnSpPr/>
      </xdr:nvCxnSpPr>
      <xdr:spPr>
        <a:xfrm>
          <a:off x="15481300" y="143776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42545</xdr:rowOff>
    </xdr:from>
    <xdr:to xmlns:xdr="http://schemas.openxmlformats.org/drawingml/2006/spreadsheetDrawing">
      <xdr:col>76</xdr:col>
      <xdr:colOff>165100</xdr:colOff>
      <xdr:row>83</xdr:row>
      <xdr:rowOff>144145</xdr:rowOff>
    </xdr:to>
    <xdr:sp macro="" textlink="">
      <xdr:nvSpPr>
        <xdr:cNvPr id="667" name="楕円 666"/>
        <xdr:cNvSpPr/>
      </xdr:nvSpPr>
      <xdr:spPr>
        <a:xfrm>
          <a:off x="14541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93345</xdr:rowOff>
    </xdr:from>
    <xdr:to xmlns:xdr="http://schemas.openxmlformats.org/drawingml/2006/spreadsheetDrawing">
      <xdr:col>81</xdr:col>
      <xdr:colOff>50800</xdr:colOff>
      <xdr:row>83</xdr:row>
      <xdr:rowOff>147320</xdr:rowOff>
    </xdr:to>
    <xdr:cxnSp macro="">
      <xdr:nvCxnSpPr>
        <xdr:cNvPr id="668" name="直線コネクタ 667"/>
        <xdr:cNvCxnSpPr/>
      </xdr:nvCxnSpPr>
      <xdr:spPr>
        <a:xfrm>
          <a:off x="14592300" y="143236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78740</xdr:rowOff>
    </xdr:from>
    <xdr:to xmlns:xdr="http://schemas.openxmlformats.org/drawingml/2006/spreadsheetDrawing">
      <xdr:col>72</xdr:col>
      <xdr:colOff>38100</xdr:colOff>
      <xdr:row>84</xdr:row>
      <xdr:rowOff>8890</xdr:rowOff>
    </xdr:to>
    <xdr:sp macro="" textlink="">
      <xdr:nvSpPr>
        <xdr:cNvPr id="669" name="楕円 668"/>
        <xdr:cNvSpPr/>
      </xdr:nvSpPr>
      <xdr:spPr>
        <a:xfrm>
          <a:off x="13652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93345</xdr:rowOff>
    </xdr:from>
    <xdr:to xmlns:xdr="http://schemas.openxmlformats.org/drawingml/2006/spreadsheetDrawing">
      <xdr:col>76</xdr:col>
      <xdr:colOff>114300</xdr:colOff>
      <xdr:row>83</xdr:row>
      <xdr:rowOff>129540</xdr:rowOff>
    </xdr:to>
    <xdr:cxnSp macro="">
      <xdr:nvCxnSpPr>
        <xdr:cNvPr id="670" name="直線コネクタ 669"/>
        <xdr:cNvCxnSpPr/>
      </xdr:nvCxnSpPr>
      <xdr:spPr>
        <a:xfrm flipV="1">
          <a:off x="13703300" y="143236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23495</xdr:rowOff>
    </xdr:from>
    <xdr:to xmlns:xdr="http://schemas.openxmlformats.org/drawingml/2006/spreadsheetDrawing">
      <xdr:col>67</xdr:col>
      <xdr:colOff>101600</xdr:colOff>
      <xdr:row>83</xdr:row>
      <xdr:rowOff>125095</xdr:rowOff>
    </xdr:to>
    <xdr:sp macro="" textlink="">
      <xdr:nvSpPr>
        <xdr:cNvPr id="671" name="楕円 670"/>
        <xdr:cNvSpPr/>
      </xdr:nvSpPr>
      <xdr:spPr>
        <a:xfrm>
          <a:off x="12763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74930</xdr:rowOff>
    </xdr:from>
    <xdr:to xmlns:xdr="http://schemas.openxmlformats.org/drawingml/2006/spreadsheetDrawing">
      <xdr:col>71</xdr:col>
      <xdr:colOff>177800</xdr:colOff>
      <xdr:row>83</xdr:row>
      <xdr:rowOff>129540</xdr:rowOff>
    </xdr:to>
    <xdr:cxnSp macro="">
      <xdr:nvCxnSpPr>
        <xdr:cNvPr id="672" name="直線コネクタ 671"/>
        <xdr:cNvCxnSpPr/>
      </xdr:nvCxnSpPr>
      <xdr:spPr>
        <a:xfrm>
          <a:off x="12814300" y="143052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130175</xdr:rowOff>
    </xdr:from>
    <xdr:ext cx="405130" cy="259080"/>
    <xdr:sp macro="" textlink="">
      <xdr:nvSpPr>
        <xdr:cNvPr id="673" name="n_1aveValue【児童館】&#10;有形固定資産減価償却率"/>
        <xdr:cNvSpPr txBox="1"/>
      </xdr:nvSpPr>
      <xdr:spPr>
        <a:xfrm>
          <a:off x="15266035"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133350</xdr:rowOff>
    </xdr:from>
    <xdr:ext cx="399415" cy="253365"/>
    <xdr:sp macro="" textlink="">
      <xdr:nvSpPr>
        <xdr:cNvPr id="674" name="n_2aveValue【児童館】&#10;有形固定資産減価償却率"/>
        <xdr:cNvSpPr txBox="1"/>
      </xdr:nvSpPr>
      <xdr:spPr>
        <a:xfrm>
          <a:off x="14389735" y="138493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123190</xdr:rowOff>
    </xdr:from>
    <xdr:ext cx="399415" cy="253365"/>
    <xdr:sp macro="" textlink="">
      <xdr:nvSpPr>
        <xdr:cNvPr id="675" name="n_3aveValue【児童館】&#10;有形固定資産減価償却率"/>
        <xdr:cNvSpPr txBox="1"/>
      </xdr:nvSpPr>
      <xdr:spPr>
        <a:xfrm>
          <a:off x="13500735" y="138391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66040</xdr:rowOff>
    </xdr:from>
    <xdr:ext cx="399415" cy="253365"/>
    <xdr:sp macro="" textlink="">
      <xdr:nvSpPr>
        <xdr:cNvPr id="676" name="n_4aveValue【児童館】&#10;有形固定資産減価償却率"/>
        <xdr:cNvSpPr txBox="1"/>
      </xdr:nvSpPr>
      <xdr:spPr>
        <a:xfrm>
          <a:off x="12611735" y="137820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17780</xdr:rowOff>
    </xdr:from>
    <xdr:ext cx="405130" cy="253365"/>
    <xdr:sp macro="" textlink="">
      <xdr:nvSpPr>
        <xdr:cNvPr id="677" name="n_1mainValue【児童館】&#10;有形固定資産減価償却率"/>
        <xdr:cNvSpPr txBox="1"/>
      </xdr:nvSpPr>
      <xdr:spPr>
        <a:xfrm>
          <a:off x="15266035" y="144195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135255</xdr:rowOff>
    </xdr:from>
    <xdr:ext cx="399415" cy="253365"/>
    <xdr:sp macro="" textlink="">
      <xdr:nvSpPr>
        <xdr:cNvPr id="678" name="n_2mainValue【児童館】&#10;有形固定資産減価償却率"/>
        <xdr:cNvSpPr txBox="1"/>
      </xdr:nvSpPr>
      <xdr:spPr>
        <a:xfrm>
          <a:off x="14389735" y="143656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0</xdr:rowOff>
    </xdr:from>
    <xdr:ext cx="399415" cy="259080"/>
    <xdr:sp macro="" textlink="">
      <xdr:nvSpPr>
        <xdr:cNvPr id="679" name="n_3mainValue【児童館】&#10;有形固定資産減価償却率"/>
        <xdr:cNvSpPr txBox="1"/>
      </xdr:nvSpPr>
      <xdr:spPr>
        <a:xfrm>
          <a:off x="13500735" y="144018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116205</xdr:rowOff>
    </xdr:from>
    <xdr:ext cx="399415" cy="259080"/>
    <xdr:sp macro="" textlink="">
      <xdr:nvSpPr>
        <xdr:cNvPr id="680" name="n_4mainValue【児童館】&#10;有形固定資産減価償却率"/>
        <xdr:cNvSpPr txBox="1"/>
      </xdr:nvSpPr>
      <xdr:spPr>
        <a:xfrm>
          <a:off x="12611735" y="143465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170" cy="219710"/>
    <xdr:sp macro="" textlink="">
      <xdr:nvSpPr>
        <xdr:cNvPr id="689" name="テキスト ボックス 688"/>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1645" cy="253365"/>
    <xdr:sp macro="" textlink="">
      <xdr:nvSpPr>
        <xdr:cNvPr id="692" name="テキスト ボックス 691"/>
        <xdr:cNvSpPr txBox="1"/>
      </xdr:nvSpPr>
      <xdr:spPr>
        <a:xfrm>
          <a:off x="17820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1645" cy="259080"/>
    <xdr:sp macro="" textlink="">
      <xdr:nvSpPr>
        <xdr:cNvPr id="694" name="テキスト ボックス 693"/>
        <xdr:cNvSpPr txBox="1"/>
      </xdr:nvSpPr>
      <xdr:spPr>
        <a:xfrm>
          <a:off x="17820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1645" cy="259080"/>
    <xdr:sp macro="" textlink="">
      <xdr:nvSpPr>
        <xdr:cNvPr id="696" name="テキスト ボックス 695"/>
        <xdr:cNvSpPr txBox="1"/>
      </xdr:nvSpPr>
      <xdr:spPr>
        <a:xfrm>
          <a:off x="17820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1645" cy="253365"/>
    <xdr:sp macro="" textlink="">
      <xdr:nvSpPr>
        <xdr:cNvPr id="698" name="テキスト ボックス 697"/>
        <xdr:cNvSpPr txBox="1"/>
      </xdr:nvSpPr>
      <xdr:spPr>
        <a:xfrm>
          <a:off x="17820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1645" cy="259080"/>
    <xdr:sp macro="" textlink="">
      <xdr:nvSpPr>
        <xdr:cNvPr id="700" name="テキスト ボックス 699"/>
        <xdr:cNvSpPr txBox="1"/>
      </xdr:nvSpPr>
      <xdr:spPr>
        <a:xfrm>
          <a:off x="17820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645" cy="259080"/>
    <xdr:sp macro="" textlink="">
      <xdr:nvSpPr>
        <xdr:cNvPr id="702" name="テキスト ボックス 701"/>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69850</xdr:rowOff>
    </xdr:from>
    <xdr:to xmlns:xdr="http://schemas.openxmlformats.org/drawingml/2006/spreadsheetDrawing">
      <xdr:col>116</xdr:col>
      <xdr:colOff>62865</xdr:colOff>
      <xdr:row>86</xdr:row>
      <xdr:rowOff>76200</xdr:rowOff>
    </xdr:to>
    <xdr:cxnSp macro="">
      <xdr:nvCxnSpPr>
        <xdr:cNvPr id="704" name="直線コネクタ 703"/>
        <xdr:cNvCxnSpPr/>
      </xdr:nvCxnSpPr>
      <xdr:spPr>
        <a:xfrm flipV="1">
          <a:off x="22160865" y="132715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05"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06" name="直線コネクタ 705"/>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16510</xdr:rowOff>
    </xdr:from>
    <xdr:ext cx="469900" cy="259080"/>
    <xdr:sp macro="" textlink="">
      <xdr:nvSpPr>
        <xdr:cNvPr id="707" name="【児童館】&#10;一人当たり面積最大値テキスト"/>
        <xdr:cNvSpPr txBox="1"/>
      </xdr:nvSpPr>
      <xdr:spPr>
        <a:xfrm>
          <a:off x="22199600" y="1304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69850</xdr:rowOff>
    </xdr:from>
    <xdr:to xmlns:xdr="http://schemas.openxmlformats.org/drawingml/2006/spreadsheetDrawing">
      <xdr:col>116</xdr:col>
      <xdr:colOff>152400</xdr:colOff>
      <xdr:row>77</xdr:row>
      <xdr:rowOff>69850</xdr:rowOff>
    </xdr:to>
    <xdr:cxnSp macro="">
      <xdr:nvCxnSpPr>
        <xdr:cNvPr id="708" name="直線コネクタ 707"/>
        <xdr:cNvCxnSpPr/>
      </xdr:nvCxnSpPr>
      <xdr:spPr>
        <a:xfrm>
          <a:off x="22072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99060</xdr:rowOff>
    </xdr:from>
    <xdr:ext cx="469900" cy="253365"/>
    <xdr:sp macro="" textlink="">
      <xdr:nvSpPr>
        <xdr:cNvPr id="709" name="【児童館】&#10;一人当たり面積平均値テキスト"/>
        <xdr:cNvSpPr txBox="1"/>
      </xdr:nvSpPr>
      <xdr:spPr>
        <a:xfrm>
          <a:off x="22199600" y="143294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710" name="フローチャート: 判断 7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133350</xdr:rowOff>
    </xdr:from>
    <xdr:to xmlns:xdr="http://schemas.openxmlformats.org/drawingml/2006/spreadsheetDrawing">
      <xdr:col>112</xdr:col>
      <xdr:colOff>38100</xdr:colOff>
      <xdr:row>84</xdr:row>
      <xdr:rowOff>63500</xdr:rowOff>
    </xdr:to>
    <xdr:sp macro="" textlink="">
      <xdr:nvSpPr>
        <xdr:cNvPr id="711" name="フローチャート: 判断 7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146050</xdr:rowOff>
    </xdr:from>
    <xdr:to xmlns:xdr="http://schemas.openxmlformats.org/drawingml/2006/spreadsheetDrawing">
      <xdr:col>107</xdr:col>
      <xdr:colOff>101600</xdr:colOff>
      <xdr:row>84</xdr:row>
      <xdr:rowOff>76200</xdr:rowOff>
    </xdr:to>
    <xdr:sp macro="" textlink="">
      <xdr:nvSpPr>
        <xdr:cNvPr id="712" name="フローチャート: 判断 711"/>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146050</xdr:rowOff>
    </xdr:from>
    <xdr:to xmlns:xdr="http://schemas.openxmlformats.org/drawingml/2006/spreadsheetDrawing">
      <xdr:col>102</xdr:col>
      <xdr:colOff>165100</xdr:colOff>
      <xdr:row>84</xdr:row>
      <xdr:rowOff>76200</xdr:rowOff>
    </xdr:to>
    <xdr:sp macro="" textlink="">
      <xdr:nvSpPr>
        <xdr:cNvPr id="713" name="フローチャート: 判断 712"/>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158750</xdr:rowOff>
    </xdr:from>
    <xdr:to xmlns:xdr="http://schemas.openxmlformats.org/drawingml/2006/spreadsheetDrawing">
      <xdr:col>98</xdr:col>
      <xdr:colOff>38100</xdr:colOff>
      <xdr:row>84</xdr:row>
      <xdr:rowOff>88900</xdr:rowOff>
    </xdr:to>
    <xdr:sp macro="" textlink="">
      <xdr:nvSpPr>
        <xdr:cNvPr id="714" name="フローチャート: 判断 71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69850</xdr:rowOff>
    </xdr:from>
    <xdr:to xmlns:xdr="http://schemas.openxmlformats.org/drawingml/2006/spreadsheetDrawing">
      <xdr:col>116</xdr:col>
      <xdr:colOff>114300</xdr:colOff>
      <xdr:row>84</xdr:row>
      <xdr:rowOff>0</xdr:rowOff>
    </xdr:to>
    <xdr:sp macro="" textlink="">
      <xdr:nvSpPr>
        <xdr:cNvPr id="720" name="楕円 719"/>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92710</xdr:rowOff>
    </xdr:from>
    <xdr:ext cx="469900" cy="259080"/>
    <xdr:sp macro="" textlink="">
      <xdr:nvSpPr>
        <xdr:cNvPr id="721" name="【児童館】&#10;一人当たり面積該当値テキスト"/>
        <xdr:cNvSpPr txBox="1"/>
      </xdr:nvSpPr>
      <xdr:spPr>
        <a:xfrm>
          <a:off x="22199600" y="1415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69850</xdr:rowOff>
    </xdr:from>
    <xdr:to xmlns:xdr="http://schemas.openxmlformats.org/drawingml/2006/spreadsheetDrawing">
      <xdr:col>112</xdr:col>
      <xdr:colOff>38100</xdr:colOff>
      <xdr:row>84</xdr:row>
      <xdr:rowOff>0</xdr:rowOff>
    </xdr:to>
    <xdr:sp macro="" textlink="">
      <xdr:nvSpPr>
        <xdr:cNvPr id="722" name="楕円 721"/>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120650</xdr:rowOff>
    </xdr:from>
    <xdr:to xmlns:xdr="http://schemas.openxmlformats.org/drawingml/2006/spreadsheetDrawing">
      <xdr:col>116</xdr:col>
      <xdr:colOff>63500</xdr:colOff>
      <xdr:row>83</xdr:row>
      <xdr:rowOff>120650</xdr:rowOff>
    </xdr:to>
    <xdr:cxnSp macro="">
      <xdr:nvCxnSpPr>
        <xdr:cNvPr id="723" name="直線コネクタ 722"/>
        <xdr:cNvCxnSpPr/>
      </xdr:nvCxnSpPr>
      <xdr:spPr>
        <a:xfrm>
          <a:off x="21323300" y="1435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69850</xdr:rowOff>
    </xdr:from>
    <xdr:to xmlns:xdr="http://schemas.openxmlformats.org/drawingml/2006/spreadsheetDrawing">
      <xdr:col>107</xdr:col>
      <xdr:colOff>101600</xdr:colOff>
      <xdr:row>84</xdr:row>
      <xdr:rowOff>0</xdr:rowOff>
    </xdr:to>
    <xdr:sp macro="" textlink="">
      <xdr:nvSpPr>
        <xdr:cNvPr id="724" name="楕円 723"/>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120650</xdr:rowOff>
    </xdr:from>
    <xdr:to xmlns:xdr="http://schemas.openxmlformats.org/drawingml/2006/spreadsheetDrawing">
      <xdr:col>111</xdr:col>
      <xdr:colOff>177800</xdr:colOff>
      <xdr:row>83</xdr:row>
      <xdr:rowOff>120650</xdr:rowOff>
    </xdr:to>
    <xdr:cxnSp macro="">
      <xdr:nvCxnSpPr>
        <xdr:cNvPr id="725" name="直線コネクタ 724"/>
        <xdr:cNvCxnSpPr/>
      </xdr:nvCxnSpPr>
      <xdr:spPr>
        <a:xfrm>
          <a:off x="20434300" y="1435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69850</xdr:rowOff>
    </xdr:from>
    <xdr:to xmlns:xdr="http://schemas.openxmlformats.org/drawingml/2006/spreadsheetDrawing">
      <xdr:col>102</xdr:col>
      <xdr:colOff>165100</xdr:colOff>
      <xdr:row>84</xdr:row>
      <xdr:rowOff>0</xdr:rowOff>
    </xdr:to>
    <xdr:sp macro="" textlink="">
      <xdr:nvSpPr>
        <xdr:cNvPr id="726" name="楕円 725"/>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120650</xdr:rowOff>
    </xdr:from>
    <xdr:to xmlns:xdr="http://schemas.openxmlformats.org/drawingml/2006/spreadsheetDrawing">
      <xdr:col>107</xdr:col>
      <xdr:colOff>50800</xdr:colOff>
      <xdr:row>83</xdr:row>
      <xdr:rowOff>120650</xdr:rowOff>
    </xdr:to>
    <xdr:cxnSp macro="">
      <xdr:nvCxnSpPr>
        <xdr:cNvPr id="727" name="直線コネクタ 726"/>
        <xdr:cNvCxnSpPr/>
      </xdr:nvCxnSpPr>
      <xdr:spPr>
        <a:xfrm>
          <a:off x="19545300" y="1435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69850</xdr:rowOff>
    </xdr:from>
    <xdr:to xmlns:xdr="http://schemas.openxmlformats.org/drawingml/2006/spreadsheetDrawing">
      <xdr:col>98</xdr:col>
      <xdr:colOff>38100</xdr:colOff>
      <xdr:row>84</xdr:row>
      <xdr:rowOff>0</xdr:rowOff>
    </xdr:to>
    <xdr:sp macro="" textlink="">
      <xdr:nvSpPr>
        <xdr:cNvPr id="728" name="楕円 727"/>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120650</xdr:rowOff>
    </xdr:from>
    <xdr:to xmlns:xdr="http://schemas.openxmlformats.org/drawingml/2006/spreadsheetDrawing">
      <xdr:col>102</xdr:col>
      <xdr:colOff>114300</xdr:colOff>
      <xdr:row>83</xdr:row>
      <xdr:rowOff>120650</xdr:rowOff>
    </xdr:to>
    <xdr:cxnSp macro="">
      <xdr:nvCxnSpPr>
        <xdr:cNvPr id="729" name="直線コネクタ 728"/>
        <xdr:cNvCxnSpPr/>
      </xdr:nvCxnSpPr>
      <xdr:spPr>
        <a:xfrm>
          <a:off x="18656300" y="1435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54610</xdr:rowOff>
    </xdr:from>
    <xdr:ext cx="469900" cy="253365"/>
    <xdr:sp macro="" textlink="">
      <xdr:nvSpPr>
        <xdr:cNvPr id="730" name="n_1aveValue【児童館】&#10;一人当たり面積"/>
        <xdr:cNvSpPr txBox="1"/>
      </xdr:nvSpPr>
      <xdr:spPr>
        <a:xfrm>
          <a:off x="21075650" y="14456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67310</xdr:rowOff>
    </xdr:from>
    <xdr:ext cx="464185" cy="259080"/>
    <xdr:sp macro="" textlink="">
      <xdr:nvSpPr>
        <xdr:cNvPr id="731" name="n_2aveValue【児童館】&#10;一人当たり面積"/>
        <xdr:cNvSpPr txBox="1"/>
      </xdr:nvSpPr>
      <xdr:spPr>
        <a:xfrm>
          <a:off x="20199350" y="144691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67310</xdr:rowOff>
    </xdr:from>
    <xdr:ext cx="464185" cy="259080"/>
    <xdr:sp macro="" textlink="">
      <xdr:nvSpPr>
        <xdr:cNvPr id="732" name="n_3aveValue【児童館】&#10;一人当たり面積"/>
        <xdr:cNvSpPr txBox="1"/>
      </xdr:nvSpPr>
      <xdr:spPr>
        <a:xfrm>
          <a:off x="19310350" y="144691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80010</xdr:rowOff>
    </xdr:from>
    <xdr:ext cx="464185" cy="259080"/>
    <xdr:sp macro="" textlink="">
      <xdr:nvSpPr>
        <xdr:cNvPr id="733" name="n_4aveValue【児童館】&#10;一人当たり面積"/>
        <xdr:cNvSpPr txBox="1"/>
      </xdr:nvSpPr>
      <xdr:spPr>
        <a:xfrm>
          <a:off x="18421350" y="14481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16510</xdr:rowOff>
    </xdr:from>
    <xdr:ext cx="469900" cy="259080"/>
    <xdr:sp macro="" textlink="">
      <xdr:nvSpPr>
        <xdr:cNvPr id="734" name="n_1mainValue【児童館】&#10;一人当たり面積"/>
        <xdr:cNvSpPr txBox="1"/>
      </xdr:nvSpPr>
      <xdr:spPr>
        <a:xfrm>
          <a:off x="21075650" y="14075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16510</xdr:rowOff>
    </xdr:from>
    <xdr:ext cx="464185" cy="259080"/>
    <xdr:sp macro="" textlink="">
      <xdr:nvSpPr>
        <xdr:cNvPr id="735" name="n_2mainValue【児童館】&#10;一人当たり面積"/>
        <xdr:cNvSpPr txBox="1"/>
      </xdr:nvSpPr>
      <xdr:spPr>
        <a:xfrm>
          <a:off x="20199350" y="14075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16510</xdr:rowOff>
    </xdr:from>
    <xdr:ext cx="464185" cy="259080"/>
    <xdr:sp macro="" textlink="">
      <xdr:nvSpPr>
        <xdr:cNvPr id="736" name="n_3mainValue【児童館】&#10;一人当たり面積"/>
        <xdr:cNvSpPr txBox="1"/>
      </xdr:nvSpPr>
      <xdr:spPr>
        <a:xfrm>
          <a:off x="19310350" y="14075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16510</xdr:rowOff>
    </xdr:from>
    <xdr:ext cx="464185" cy="259080"/>
    <xdr:sp macro="" textlink="">
      <xdr:nvSpPr>
        <xdr:cNvPr id="737" name="n_4mainValue【児童館】&#10;一人当たり面積"/>
        <xdr:cNvSpPr txBox="1"/>
      </xdr:nvSpPr>
      <xdr:spPr>
        <a:xfrm>
          <a:off x="18421350" y="14075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746" name="テキスト ボックス 745"/>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7" name="直線コネクタ 7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645" cy="259080"/>
    <xdr:sp macro="" textlink="">
      <xdr:nvSpPr>
        <xdr:cNvPr id="748" name="テキスト ボックス 747"/>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9" name="直線コネクタ 7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1645" cy="253365"/>
    <xdr:sp macro="" textlink="">
      <xdr:nvSpPr>
        <xdr:cNvPr id="750" name="テキスト ボックス 749"/>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1" name="直線コネクタ 7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2" name="テキスト ボックス 7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3" name="直線コネクタ 7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3365"/>
    <xdr:sp macro="" textlink="">
      <xdr:nvSpPr>
        <xdr:cNvPr id="754" name="テキスト ボックス 753"/>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5" name="直線コネクタ 7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6" name="テキスト ボックス 7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7" name="直線コネクタ 7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8" name="テキスト ボックス 7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9" name="直線コネクタ 7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3375" cy="253365"/>
    <xdr:sp macro="" textlink="">
      <xdr:nvSpPr>
        <xdr:cNvPr id="760" name="テキスト ボックス 759"/>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66675</xdr:rowOff>
    </xdr:from>
    <xdr:to xmlns:xdr="http://schemas.openxmlformats.org/drawingml/2006/spreadsheetDrawing">
      <xdr:col>85</xdr:col>
      <xdr:colOff>126365</xdr:colOff>
      <xdr:row>108</xdr:row>
      <xdr:rowOff>170815</xdr:rowOff>
    </xdr:to>
    <xdr:cxnSp macro="">
      <xdr:nvCxnSpPr>
        <xdr:cNvPr id="763" name="直線コネクタ 762"/>
        <xdr:cNvCxnSpPr/>
      </xdr:nvCxnSpPr>
      <xdr:spPr>
        <a:xfrm flipV="1">
          <a:off x="16318865" y="17211675"/>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3175</xdr:rowOff>
    </xdr:from>
    <xdr:ext cx="405130" cy="259080"/>
    <xdr:sp macro="" textlink="">
      <xdr:nvSpPr>
        <xdr:cNvPr id="764" name="【公民館】&#10;有形固定資産減価償却率最小値テキスト"/>
        <xdr:cNvSpPr txBox="1"/>
      </xdr:nvSpPr>
      <xdr:spPr>
        <a:xfrm>
          <a:off x="16357600" y="1869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170815</xdr:rowOff>
    </xdr:from>
    <xdr:to xmlns:xdr="http://schemas.openxmlformats.org/drawingml/2006/spreadsheetDrawing">
      <xdr:col>86</xdr:col>
      <xdr:colOff>25400</xdr:colOff>
      <xdr:row>108</xdr:row>
      <xdr:rowOff>170815</xdr:rowOff>
    </xdr:to>
    <xdr:cxnSp macro="">
      <xdr:nvCxnSpPr>
        <xdr:cNvPr id="765" name="直線コネクタ 764"/>
        <xdr:cNvCxnSpPr/>
      </xdr:nvCxnSpPr>
      <xdr:spPr>
        <a:xfrm>
          <a:off x="16230600" y="1868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13335</xdr:rowOff>
    </xdr:from>
    <xdr:ext cx="340360" cy="259080"/>
    <xdr:sp macro="" textlink="">
      <xdr:nvSpPr>
        <xdr:cNvPr id="766" name="【公民館】&#10;有形固定資産減価償却率最大値テキスト"/>
        <xdr:cNvSpPr txBox="1"/>
      </xdr:nvSpPr>
      <xdr:spPr>
        <a:xfrm>
          <a:off x="16357600" y="1698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66675</xdr:rowOff>
    </xdr:from>
    <xdr:to xmlns:xdr="http://schemas.openxmlformats.org/drawingml/2006/spreadsheetDrawing">
      <xdr:col>86</xdr:col>
      <xdr:colOff>25400</xdr:colOff>
      <xdr:row>100</xdr:row>
      <xdr:rowOff>66675</xdr:rowOff>
    </xdr:to>
    <xdr:cxnSp macro="">
      <xdr:nvCxnSpPr>
        <xdr:cNvPr id="767" name="直線コネクタ 766"/>
        <xdr:cNvCxnSpPr/>
      </xdr:nvCxnSpPr>
      <xdr:spPr>
        <a:xfrm>
          <a:off x="16230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80645</xdr:rowOff>
    </xdr:from>
    <xdr:ext cx="405130" cy="259080"/>
    <xdr:sp macro="" textlink="">
      <xdr:nvSpPr>
        <xdr:cNvPr id="768" name="【公民館】&#10;有形固定資産減価償却率平均値テキスト"/>
        <xdr:cNvSpPr txBox="1"/>
      </xdr:nvSpPr>
      <xdr:spPr>
        <a:xfrm>
          <a:off x="16357600" y="18082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102235</xdr:rowOff>
    </xdr:from>
    <xdr:to xmlns:xdr="http://schemas.openxmlformats.org/drawingml/2006/spreadsheetDrawing">
      <xdr:col>85</xdr:col>
      <xdr:colOff>177800</xdr:colOff>
      <xdr:row>106</xdr:row>
      <xdr:rowOff>32385</xdr:rowOff>
    </xdr:to>
    <xdr:sp macro="" textlink="">
      <xdr:nvSpPr>
        <xdr:cNvPr id="769" name="フローチャート: 判断 768"/>
        <xdr:cNvSpPr/>
      </xdr:nvSpPr>
      <xdr:spPr>
        <a:xfrm>
          <a:off x="162687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63500</xdr:rowOff>
    </xdr:from>
    <xdr:to xmlns:xdr="http://schemas.openxmlformats.org/drawingml/2006/spreadsheetDrawing">
      <xdr:col>81</xdr:col>
      <xdr:colOff>101600</xdr:colOff>
      <xdr:row>105</xdr:row>
      <xdr:rowOff>164465</xdr:rowOff>
    </xdr:to>
    <xdr:sp macro="" textlink="">
      <xdr:nvSpPr>
        <xdr:cNvPr id="770" name="フローチャート: 判断 769"/>
        <xdr:cNvSpPr/>
      </xdr:nvSpPr>
      <xdr:spPr>
        <a:xfrm>
          <a:off x="15430500" y="1806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87630</xdr:rowOff>
    </xdr:from>
    <xdr:to xmlns:xdr="http://schemas.openxmlformats.org/drawingml/2006/spreadsheetDrawing">
      <xdr:col>76</xdr:col>
      <xdr:colOff>165100</xdr:colOff>
      <xdr:row>106</xdr:row>
      <xdr:rowOff>17780</xdr:rowOff>
    </xdr:to>
    <xdr:sp macro="" textlink="">
      <xdr:nvSpPr>
        <xdr:cNvPr id="771" name="フローチャート: 判断 770"/>
        <xdr:cNvSpPr/>
      </xdr:nvSpPr>
      <xdr:spPr>
        <a:xfrm>
          <a:off x="14541500" y="1808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77470</xdr:rowOff>
    </xdr:from>
    <xdr:to xmlns:xdr="http://schemas.openxmlformats.org/drawingml/2006/spreadsheetDrawing">
      <xdr:col>72</xdr:col>
      <xdr:colOff>38100</xdr:colOff>
      <xdr:row>106</xdr:row>
      <xdr:rowOff>7620</xdr:rowOff>
    </xdr:to>
    <xdr:sp macro="" textlink="">
      <xdr:nvSpPr>
        <xdr:cNvPr id="772" name="フローチャート: 判断 771"/>
        <xdr:cNvSpPr/>
      </xdr:nvSpPr>
      <xdr:spPr>
        <a:xfrm>
          <a:off x="13652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71120</xdr:rowOff>
    </xdr:from>
    <xdr:to xmlns:xdr="http://schemas.openxmlformats.org/drawingml/2006/spreadsheetDrawing">
      <xdr:col>67</xdr:col>
      <xdr:colOff>101600</xdr:colOff>
      <xdr:row>106</xdr:row>
      <xdr:rowOff>1270</xdr:rowOff>
    </xdr:to>
    <xdr:sp macro="" textlink="">
      <xdr:nvSpPr>
        <xdr:cNvPr id="773" name="フローチャート: 判断 7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5" name="テキスト ボックス 7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6" name="テキスト ボックス 7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7" name="テキスト ボックス 7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8" name="テキスト ボックス 7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149225</xdr:rowOff>
    </xdr:from>
    <xdr:to xmlns:xdr="http://schemas.openxmlformats.org/drawingml/2006/spreadsheetDrawing">
      <xdr:col>85</xdr:col>
      <xdr:colOff>177800</xdr:colOff>
      <xdr:row>105</xdr:row>
      <xdr:rowOff>79375</xdr:rowOff>
    </xdr:to>
    <xdr:sp macro="" textlink="">
      <xdr:nvSpPr>
        <xdr:cNvPr id="779" name="楕円 778"/>
        <xdr:cNvSpPr/>
      </xdr:nvSpPr>
      <xdr:spPr>
        <a:xfrm>
          <a:off x="16268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635</xdr:rowOff>
    </xdr:from>
    <xdr:ext cx="405130" cy="259080"/>
    <xdr:sp macro="" textlink="">
      <xdr:nvSpPr>
        <xdr:cNvPr id="780" name="【公民館】&#10;有形固定資産減価償却率該当値テキスト"/>
        <xdr:cNvSpPr txBox="1"/>
      </xdr:nvSpPr>
      <xdr:spPr>
        <a:xfrm>
          <a:off x="16357600" y="1783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128270</xdr:rowOff>
    </xdr:from>
    <xdr:to xmlns:xdr="http://schemas.openxmlformats.org/drawingml/2006/spreadsheetDrawing">
      <xdr:col>81</xdr:col>
      <xdr:colOff>101600</xdr:colOff>
      <xdr:row>105</xdr:row>
      <xdr:rowOff>58420</xdr:rowOff>
    </xdr:to>
    <xdr:sp macro="" textlink="">
      <xdr:nvSpPr>
        <xdr:cNvPr id="781" name="楕円 780"/>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7620</xdr:rowOff>
    </xdr:from>
    <xdr:to xmlns:xdr="http://schemas.openxmlformats.org/drawingml/2006/spreadsheetDrawing">
      <xdr:col>85</xdr:col>
      <xdr:colOff>127000</xdr:colOff>
      <xdr:row>105</xdr:row>
      <xdr:rowOff>29210</xdr:rowOff>
    </xdr:to>
    <xdr:cxnSp macro="">
      <xdr:nvCxnSpPr>
        <xdr:cNvPr id="782" name="直線コネクタ 781"/>
        <xdr:cNvCxnSpPr/>
      </xdr:nvCxnSpPr>
      <xdr:spPr>
        <a:xfrm>
          <a:off x="15481300" y="180098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36830</xdr:rowOff>
    </xdr:from>
    <xdr:to xmlns:xdr="http://schemas.openxmlformats.org/drawingml/2006/spreadsheetDrawing">
      <xdr:col>76</xdr:col>
      <xdr:colOff>165100</xdr:colOff>
      <xdr:row>105</xdr:row>
      <xdr:rowOff>138430</xdr:rowOff>
    </xdr:to>
    <xdr:sp macro="" textlink="">
      <xdr:nvSpPr>
        <xdr:cNvPr id="783" name="楕円 782"/>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7620</xdr:rowOff>
    </xdr:from>
    <xdr:to xmlns:xdr="http://schemas.openxmlformats.org/drawingml/2006/spreadsheetDrawing">
      <xdr:col>81</xdr:col>
      <xdr:colOff>50800</xdr:colOff>
      <xdr:row>105</xdr:row>
      <xdr:rowOff>87630</xdr:rowOff>
    </xdr:to>
    <xdr:cxnSp macro="">
      <xdr:nvCxnSpPr>
        <xdr:cNvPr id="784" name="直線コネクタ 783"/>
        <xdr:cNvCxnSpPr/>
      </xdr:nvCxnSpPr>
      <xdr:spPr>
        <a:xfrm flipV="1">
          <a:off x="14592300" y="180098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7620</xdr:rowOff>
    </xdr:from>
    <xdr:to xmlns:xdr="http://schemas.openxmlformats.org/drawingml/2006/spreadsheetDrawing">
      <xdr:col>72</xdr:col>
      <xdr:colOff>38100</xdr:colOff>
      <xdr:row>105</xdr:row>
      <xdr:rowOff>109220</xdr:rowOff>
    </xdr:to>
    <xdr:sp macro="" textlink="">
      <xdr:nvSpPr>
        <xdr:cNvPr id="785" name="楕円 784"/>
        <xdr:cNvSpPr/>
      </xdr:nvSpPr>
      <xdr:spPr>
        <a:xfrm>
          <a:off x="13652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58420</xdr:rowOff>
    </xdr:from>
    <xdr:to xmlns:xdr="http://schemas.openxmlformats.org/drawingml/2006/spreadsheetDrawing">
      <xdr:col>76</xdr:col>
      <xdr:colOff>114300</xdr:colOff>
      <xdr:row>105</xdr:row>
      <xdr:rowOff>87630</xdr:rowOff>
    </xdr:to>
    <xdr:cxnSp macro="">
      <xdr:nvCxnSpPr>
        <xdr:cNvPr id="786" name="直線コネクタ 785"/>
        <xdr:cNvCxnSpPr/>
      </xdr:nvCxnSpPr>
      <xdr:spPr>
        <a:xfrm>
          <a:off x="13703300" y="180606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153035</xdr:rowOff>
    </xdr:from>
    <xdr:to xmlns:xdr="http://schemas.openxmlformats.org/drawingml/2006/spreadsheetDrawing">
      <xdr:col>67</xdr:col>
      <xdr:colOff>101600</xdr:colOff>
      <xdr:row>105</xdr:row>
      <xdr:rowOff>83185</xdr:rowOff>
    </xdr:to>
    <xdr:sp macro="" textlink="">
      <xdr:nvSpPr>
        <xdr:cNvPr id="787" name="楕円 786"/>
        <xdr:cNvSpPr/>
      </xdr:nvSpPr>
      <xdr:spPr>
        <a:xfrm>
          <a:off x="12763500" y="17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32385</xdr:rowOff>
    </xdr:from>
    <xdr:to xmlns:xdr="http://schemas.openxmlformats.org/drawingml/2006/spreadsheetDrawing">
      <xdr:col>71</xdr:col>
      <xdr:colOff>177800</xdr:colOff>
      <xdr:row>105</xdr:row>
      <xdr:rowOff>58420</xdr:rowOff>
    </xdr:to>
    <xdr:cxnSp macro="">
      <xdr:nvCxnSpPr>
        <xdr:cNvPr id="788" name="直線コネクタ 787"/>
        <xdr:cNvCxnSpPr/>
      </xdr:nvCxnSpPr>
      <xdr:spPr>
        <a:xfrm>
          <a:off x="12814300" y="180346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155575</xdr:rowOff>
    </xdr:from>
    <xdr:ext cx="405130" cy="253365"/>
    <xdr:sp macro="" textlink="">
      <xdr:nvSpPr>
        <xdr:cNvPr id="789" name="n_1aveValue【公民館】&#10;有形固定資産減価償却率"/>
        <xdr:cNvSpPr txBox="1"/>
      </xdr:nvSpPr>
      <xdr:spPr>
        <a:xfrm>
          <a:off x="15266035" y="181578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8890</xdr:rowOff>
    </xdr:from>
    <xdr:ext cx="399415" cy="253365"/>
    <xdr:sp macro="" textlink="">
      <xdr:nvSpPr>
        <xdr:cNvPr id="790" name="n_2aveValue【公民館】&#10;有形固定資産減価償却率"/>
        <xdr:cNvSpPr txBox="1"/>
      </xdr:nvSpPr>
      <xdr:spPr>
        <a:xfrm>
          <a:off x="14389735" y="181825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170180</xdr:rowOff>
    </xdr:from>
    <xdr:ext cx="399415" cy="259080"/>
    <xdr:sp macro="" textlink="">
      <xdr:nvSpPr>
        <xdr:cNvPr id="791" name="n_3aveValue【公民館】&#10;有形固定資産減価償却率"/>
        <xdr:cNvSpPr txBox="1"/>
      </xdr:nvSpPr>
      <xdr:spPr>
        <a:xfrm>
          <a:off x="13500735" y="181724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163830</xdr:rowOff>
    </xdr:from>
    <xdr:ext cx="399415" cy="259080"/>
    <xdr:sp macro="" textlink="">
      <xdr:nvSpPr>
        <xdr:cNvPr id="792" name="n_4aveValue【公民館】&#10;有形固定資産減価償却率"/>
        <xdr:cNvSpPr txBox="1"/>
      </xdr:nvSpPr>
      <xdr:spPr>
        <a:xfrm>
          <a:off x="12611735" y="181660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74930</xdr:rowOff>
    </xdr:from>
    <xdr:ext cx="405130" cy="253365"/>
    <xdr:sp macro="" textlink="">
      <xdr:nvSpPr>
        <xdr:cNvPr id="793" name="n_1mainValue【公民館】&#10;有形固定資産減価償却率"/>
        <xdr:cNvSpPr txBox="1"/>
      </xdr:nvSpPr>
      <xdr:spPr>
        <a:xfrm>
          <a:off x="15266035" y="177342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154940</xdr:rowOff>
    </xdr:from>
    <xdr:ext cx="399415" cy="253365"/>
    <xdr:sp macro="" textlink="">
      <xdr:nvSpPr>
        <xdr:cNvPr id="794" name="n_2mainValue【公民館】&#10;有形固定資産減価償却率"/>
        <xdr:cNvSpPr txBox="1"/>
      </xdr:nvSpPr>
      <xdr:spPr>
        <a:xfrm>
          <a:off x="14389735" y="178142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125730</xdr:rowOff>
    </xdr:from>
    <xdr:ext cx="399415" cy="259080"/>
    <xdr:sp macro="" textlink="">
      <xdr:nvSpPr>
        <xdr:cNvPr id="795" name="n_3mainValue【公民館】&#10;有形固定資産減価償却率"/>
        <xdr:cNvSpPr txBox="1"/>
      </xdr:nvSpPr>
      <xdr:spPr>
        <a:xfrm>
          <a:off x="13500735" y="177850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99695</xdr:rowOff>
    </xdr:from>
    <xdr:ext cx="399415" cy="253365"/>
    <xdr:sp macro="" textlink="">
      <xdr:nvSpPr>
        <xdr:cNvPr id="796" name="n_4mainValue【公民館】&#10;有形固定資産減価償却率"/>
        <xdr:cNvSpPr txBox="1"/>
      </xdr:nvSpPr>
      <xdr:spPr>
        <a:xfrm>
          <a:off x="12611735" y="177590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805" name="テキスト ボックス 804"/>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7" name="直線コネクタ 80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645" cy="253365"/>
    <xdr:sp macro="" textlink="">
      <xdr:nvSpPr>
        <xdr:cNvPr id="808" name="テキスト ボックス 807"/>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9" name="直線コネクタ 80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645" cy="259080"/>
    <xdr:sp macro="" textlink="">
      <xdr:nvSpPr>
        <xdr:cNvPr id="810" name="テキスト ボックス 809"/>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1" name="直線コネクタ 81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645" cy="253365"/>
    <xdr:sp macro="" textlink="">
      <xdr:nvSpPr>
        <xdr:cNvPr id="812" name="テキスト ボックス 811"/>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3" name="直線コネクタ 81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645" cy="258445"/>
    <xdr:sp macro="" textlink="">
      <xdr:nvSpPr>
        <xdr:cNvPr id="814" name="テキスト ボックス 813"/>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5" name="直線コネクタ 81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645" cy="259080"/>
    <xdr:sp macro="" textlink="">
      <xdr:nvSpPr>
        <xdr:cNvPr id="816" name="テキスト ボックス 815"/>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7" name="直線コネクタ 81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645" cy="253365"/>
    <xdr:sp macro="" textlink="">
      <xdr:nvSpPr>
        <xdr:cNvPr id="818" name="テキスト ボックス 817"/>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9" name="直線コネクタ 8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820" name="テキスト ボックス 819"/>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112395</xdr:rowOff>
    </xdr:from>
    <xdr:to xmlns:xdr="http://schemas.openxmlformats.org/drawingml/2006/spreadsheetDrawing">
      <xdr:col>116</xdr:col>
      <xdr:colOff>62865</xdr:colOff>
      <xdr:row>109</xdr:row>
      <xdr:rowOff>32385</xdr:rowOff>
    </xdr:to>
    <xdr:cxnSp macro="">
      <xdr:nvCxnSpPr>
        <xdr:cNvPr id="822" name="直線コネクタ 821"/>
        <xdr:cNvCxnSpPr/>
      </xdr:nvCxnSpPr>
      <xdr:spPr>
        <a:xfrm flipV="1">
          <a:off x="22160865" y="17257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36195</xdr:rowOff>
    </xdr:from>
    <xdr:ext cx="469900" cy="259080"/>
    <xdr:sp macro="" textlink="">
      <xdr:nvSpPr>
        <xdr:cNvPr id="823" name="【公民館】&#10;一人当たり面積最小値テキスト"/>
        <xdr:cNvSpPr txBox="1"/>
      </xdr:nvSpPr>
      <xdr:spPr>
        <a:xfrm>
          <a:off x="22199600" y="1872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32385</xdr:rowOff>
    </xdr:from>
    <xdr:to xmlns:xdr="http://schemas.openxmlformats.org/drawingml/2006/spreadsheetDrawing">
      <xdr:col>116</xdr:col>
      <xdr:colOff>152400</xdr:colOff>
      <xdr:row>109</xdr:row>
      <xdr:rowOff>32385</xdr:rowOff>
    </xdr:to>
    <xdr:cxnSp macro="">
      <xdr:nvCxnSpPr>
        <xdr:cNvPr id="824" name="直線コネクタ 823"/>
        <xdr:cNvCxnSpPr/>
      </xdr:nvCxnSpPr>
      <xdr:spPr>
        <a:xfrm>
          <a:off x="22072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59055</xdr:rowOff>
    </xdr:from>
    <xdr:ext cx="469900" cy="259080"/>
    <xdr:sp macro="" textlink="">
      <xdr:nvSpPr>
        <xdr:cNvPr id="825" name="【公民館】&#10;一人当たり面積最大値テキスト"/>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112395</xdr:rowOff>
    </xdr:from>
    <xdr:to xmlns:xdr="http://schemas.openxmlformats.org/drawingml/2006/spreadsheetDrawing">
      <xdr:col>116</xdr:col>
      <xdr:colOff>152400</xdr:colOff>
      <xdr:row>100</xdr:row>
      <xdr:rowOff>112395</xdr:rowOff>
    </xdr:to>
    <xdr:cxnSp macro="">
      <xdr:nvCxnSpPr>
        <xdr:cNvPr id="826" name="直線コネクタ 825"/>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120650</xdr:rowOff>
    </xdr:from>
    <xdr:ext cx="469900" cy="253365"/>
    <xdr:sp macro="" textlink="">
      <xdr:nvSpPr>
        <xdr:cNvPr id="827" name="【公民館】&#10;一人当たり面積平均値テキスト"/>
        <xdr:cNvSpPr txBox="1"/>
      </xdr:nvSpPr>
      <xdr:spPr>
        <a:xfrm>
          <a:off x="22199600" y="1812290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27305</xdr:rowOff>
    </xdr:to>
    <xdr:sp macro="" textlink="">
      <xdr:nvSpPr>
        <xdr:cNvPr id="828" name="フローチャート: 判断 827"/>
        <xdr:cNvSpPr/>
      </xdr:nvSpPr>
      <xdr:spPr>
        <a:xfrm>
          <a:off x="22110700" y="1827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107315</xdr:rowOff>
    </xdr:from>
    <xdr:to xmlns:xdr="http://schemas.openxmlformats.org/drawingml/2006/spreadsheetDrawing">
      <xdr:col>112</xdr:col>
      <xdr:colOff>38100</xdr:colOff>
      <xdr:row>107</xdr:row>
      <xdr:rowOff>37465</xdr:rowOff>
    </xdr:to>
    <xdr:sp macro="" textlink="">
      <xdr:nvSpPr>
        <xdr:cNvPr id="829" name="フローチャート: 判断 828"/>
        <xdr:cNvSpPr/>
      </xdr:nvSpPr>
      <xdr:spPr>
        <a:xfrm>
          <a:off x="21272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100330</xdr:rowOff>
    </xdr:from>
    <xdr:to xmlns:xdr="http://schemas.openxmlformats.org/drawingml/2006/spreadsheetDrawing">
      <xdr:col>107</xdr:col>
      <xdr:colOff>101600</xdr:colOff>
      <xdr:row>107</xdr:row>
      <xdr:rowOff>30480</xdr:rowOff>
    </xdr:to>
    <xdr:sp macro="" textlink="">
      <xdr:nvSpPr>
        <xdr:cNvPr id="830" name="フローチャート: 判断 829"/>
        <xdr:cNvSpPr/>
      </xdr:nvSpPr>
      <xdr:spPr>
        <a:xfrm>
          <a:off x="20383500" y="182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93980</xdr:rowOff>
    </xdr:from>
    <xdr:to xmlns:xdr="http://schemas.openxmlformats.org/drawingml/2006/spreadsheetDrawing">
      <xdr:col>102</xdr:col>
      <xdr:colOff>165100</xdr:colOff>
      <xdr:row>107</xdr:row>
      <xdr:rowOff>24130</xdr:rowOff>
    </xdr:to>
    <xdr:sp macro="" textlink="">
      <xdr:nvSpPr>
        <xdr:cNvPr id="831" name="フローチャート: 判断 8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107315</xdr:rowOff>
    </xdr:from>
    <xdr:to xmlns:xdr="http://schemas.openxmlformats.org/drawingml/2006/spreadsheetDrawing">
      <xdr:col>98</xdr:col>
      <xdr:colOff>38100</xdr:colOff>
      <xdr:row>107</xdr:row>
      <xdr:rowOff>37465</xdr:rowOff>
    </xdr:to>
    <xdr:sp macro="" textlink="">
      <xdr:nvSpPr>
        <xdr:cNvPr id="832" name="フローチャート: 判断 831"/>
        <xdr:cNvSpPr/>
      </xdr:nvSpPr>
      <xdr:spPr>
        <a:xfrm>
          <a:off x="18605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3" name="テキスト ボックス 8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4" name="テキスト ボックス 8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5" name="テキスト ボックス 8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6" name="テキスト ボックス 8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7" name="テキスト ボックス 8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45085</xdr:rowOff>
    </xdr:from>
    <xdr:to xmlns:xdr="http://schemas.openxmlformats.org/drawingml/2006/spreadsheetDrawing">
      <xdr:col>116</xdr:col>
      <xdr:colOff>114300</xdr:colOff>
      <xdr:row>108</xdr:row>
      <xdr:rowOff>146685</xdr:rowOff>
    </xdr:to>
    <xdr:sp macro="" textlink="">
      <xdr:nvSpPr>
        <xdr:cNvPr id="838" name="楕円 837"/>
        <xdr:cNvSpPr/>
      </xdr:nvSpPr>
      <xdr:spPr>
        <a:xfrm>
          <a:off x="22110700" y="185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132080</xdr:rowOff>
    </xdr:from>
    <xdr:ext cx="469900" cy="253365"/>
    <xdr:sp macro="" textlink="">
      <xdr:nvSpPr>
        <xdr:cNvPr id="839" name="【公民館】&#10;一人当たり面積該当値テキスト"/>
        <xdr:cNvSpPr txBox="1"/>
      </xdr:nvSpPr>
      <xdr:spPr>
        <a:xfrm>
          <a:off x="22199600" y="18477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41910</xdr:rowOff>
    </xdr:from>
    <xdr:to xmlns:xdr="http://schemas.openxmlformats.org/drawingml/2006/spreadsheetDrawing">
      <xdr:col>112</xdr:col>
      <xdr:colOff>38100</xdr:colOff>
      <xdr:row>108</xdr:row>
      <xdr:rowOff>143510</xdr:rowOff>
    </xdr:to>
    <xdr:sp macro="" textlink="">
      <xdr:nvSpPr>
        <xdr:cNvPr id="840" name="楕円 839"/>
        <xdr:cNvSpPr/>
      </xdr:nvSpPr>
      <xdr:spPr>
        <a:xfrm>
          <a:off x="21272500" y="185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92710</xdr:rowOff>
    </xdr:from>
    <xdr:to xmlns:xdr="http://schemas.openxmlformats.org/drawingml/2006/spreadsheetDrawing">
      <xdr:col>116</xdr:col>
      <xdr:colOff>63500</xdr:colOff>
      <xdr:row>108</xdr:row>
      <xdr:rowOff>95885</xdr:rowOff>
    </xdr:to>
    <xdr:cxnSp macro="">
      <xdr:nvCxnSpPr>
        <xdr:cNvPr id="841" name="直線コネクタ 840"/>
        <xdr:cNvCxnSpPr/>
      </xdr:nvCxnSpPr>
      <xdr:spPr>
        <a:xfrm>
          <a:off x="21323300" y="186093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48260</xdr:rowOff>
    </xdr:from>
    <xdr:to xmlns:xdr="http://schemas.openxmlformats.org/drawingml/2006/spreadsheetDrawing">
      <xdr:col>107</xdr:col>
      <xdr:colOff>101600</xdr:colOff>
      <xdr:row>108</xdr:row>
      <xdr:rowOff>149860</xdr:rowOff>
    </xdr:to>
    <xdr:sp macro="" textlink="">
      <xdr:nvSpPr>
        <xdr:cNvPr id="842" name="楕円 841"/>
        <xdr:cNvSpPr/>
      </xdr:nvSpPr>
      <xdr:spPr>
        <a:xfrm>
          <a:off x="20383500" y="185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92710</xdr:rowOff>
    </xdr:from>
    <xdr:to xmlns:xdr="http://schemas.openxmlformats.org/drawingml/2006/spreadsheetDrawing">
      <xdr:col>111</xdr:col>
      <xdr:colOff>177800</xdr:colOff>
      <xdr:row>108</xdr:row>
      <xdr:rowOff>99060</xdr:rowOff>
    </xdr:to>
    <xdr:cxnSp macro="">
      <xdr:nvCxnSpPr>
        <xdr:cNvPr id="843" name="直線コネクタ 842"/>
        <xdr:cNvCxnSpPr/>
      </xdr:nvCxnSpPr>
      <xdr:spPr>
        <a:xfrm flipV="1">
          <a:off x="20434300" y="186093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48260</xdr:rowOff>
    </xdr:from>
    <xdr:to xmlns:xdr="http://schemas.openxmlformats.org/drawingml/2006/spreadsheetDrawing">
      <xdr:col>102</xdr:col>
      <xdr:colOff>165100</xdr:colOff>
      <xdr:row>108</xdr:row>
      <xdr:rowOff>149860</xdr:rowOff>
    </xdr:to>
    <xdr:sp macro="" textlink="">
      <xdr:nvSpPr>
        <xdr:cNvPr id="844" name="楕円 843"/>
        <xdr:cNvSpPr/>
      </xdr:nvSpPr>
      <xdr:spPr>
        <a:xfrm>
          <a:off x="19494500" y="185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99060</xdr:rowOff>
    </xdr:from>
    <xdr:to xmlns:xdr="http://schemas.openxmlformats.org/drawingml/2006/spreadsheetDrawing">
      <xdr:col>107</xdr:col>
      <xdr:colOff>50800</xdr:colOff>
      <xdr:row>108</xdr:row>
      <xdr:rowOff>99060</xdr:rowOff>
    </xdr:to>
    <xdr:cxnSp macro="">
      <xdr:nvCxnSpPr>
        <xdr:cNvPr id="845" name="直線コネクタ 844"/>
        <xdr:cNvCxnSpPr/>
      </xdr:nvCxnSpPr>
      <xdr:spPr>
        <a:xfrm>
          <a:off x="19545300" y="18615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52070</xdr:rowOff>
    </xdr:from>
    <xdr:to xmlns:xdr="http://schemas.openxmlformats.org/drawingml/2006/spreadsheetDrawing">
      <xdr:col>98</xdr:col>
      <xdr:colOff>38100</xdr:colOff>
      <xdr:row>108</xdr:row>
      <xdr:rowOff>153035</xdr:rowOff>
    </xdr:to>
    <xdr:sp macro="" textlink="">
      <xdr:nvSpPr>
        <xdr:cNvPr id="846" name="楕円 845"/>
        <xdr:cNvSpPr/>
      </xdr:nvSpPr>
      <xdr:spPr>
        <a:xfrm>
          <a:off x="18605500" y="1856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99060</xdr:rowOff>
    </xdr:from>
    <xdr:to xmlns:xdr="http://schemas.openxmlformats.org/drawingml/2006/spreadsheetDrawing">
      <xdr:col>102</xdr:col>
      <xdr:colOff>114300</xdr:colOff>
      <xdr:row>108</xdr:row>
      <xdr:rowOff>102235</xdr:rowOff>
    </xdr:to>
    <xdr:cxnSp macro="">
      <xdr:nvCxnSpPr>
        <xdr:cNvPr id="847" name="直線コネクタ 846"/>
        <xdr:cNvCxnSpPr/>
      </xdr:nvCxnSpPr>
      <xdr:spPr>
        <a:xfrm flipV="1">
          <a:off x="18656300" y="18615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53975</xdr:rowOff>
    </xdr:from>
    <xdr:ext cx="469900" cy="253365"/>
    <xdr:sp macro="" textlink="">
      <xdr:nvSpPr>
        <xdr:cNvPr id="848" name="n_1aveValue【公民館】&#10;一人当たり面積"/>
        <xdr:cNvSpPr txBox="1"/>
      </xdr:nvSpPr>
      <xdr:spPr>
        <a:xfrm>
          <a:off x="21075650" y="18056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46990</xdr:rowOff>
    </xdr:from>
    <xdr:ext cx="464185" cy="259080"/>
    <xdr:sp macro="" textlink="">
      <xdr:nvSpPr>
        <xdr:cNvPr id="849" name="n_2aveValue【公民館】&#10;一人当たり面積"/>
        <xdr:cNvSpPr txBox="1"/>
      </xdr:nvSpPr>
      <xdr:spPr>
        <a:xfrm>
          <a:off x="20199350" y="18049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40640</xdr:rowOff>
    </xdr:from>
    <xdr:ext cx="464185" cy="253365"/>
    <xdr:sp macro="" textlink="">
      <xdr:nvSpPr>
        <xdr:cNvPr id="850" name="n_3aveValue【公民館】&#10;一人当たり面積"/>
        <xdr:cNvSpPr txBox="1"/>
      </xdr:nvSpPr>
      <xdr:spPr>
        <a:xfrm>
          <a:off x="19310350" y="180428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53975</xdr:rowOff>
    </xdr:from>
    <xdr:ext cx="464185" cy="253365"/>
    <xdr:sp macro="" textlink="">
      <xdr:nvSpPr>
        <xdr:cNvPr id="851" name="n_4aveValue【公民館】&#10;一人当たり面積"/>
        <xdr:cNvSpPr txBox="1"/>
      </xdr:nvSpPr>
      <xdr:spPr>
        <a:xfrm>
          <a:off x="18421350" y="180562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134620</xdr:rowOff>
    </xdr:from>
    <xdr:ext cx="469900" cy="253365"/>
    <xdr:sp macro="" textlink="">
      <xdr:nvSpPr>
        <xdr:cNvPr id="852" name="n_1mainValue【公民館】&#10;一人当たり面積"/>
        <xdr:cNvSpPr txBox="1"/>
      </xdr:nvSpPr>
      <xdr:spPr>
        <a:xfrm>
          <a:off x="21075650" y="18651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140970</xdr:rowOff>
    </xdr:from>
    <xdr:ext cx="464185" cy="259080"/>
    <xdr:sp macro="" textlink="">
      <xdr:nvSpPr>
        <xdr:cNvPr id="853" name="n_2mainValue【公民館】&#10;一人当たり面積"/>
        <xdr:cNvSpPr txBox="1"/>
      </xdr:nvSpPr>
      <xdr:spPr>
        <a:xfrm>
          <a:off x="20199350" y="18657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140970</xdr:rowOff>
    </xdr:from>
    <xdr:ext cx="464185" cy="259080"/>
    <xdr:sp macro="" textlink="">
      <xdr:nvSpPr>
        <xdr:cNvPr id="854" name="n_3mainValue【公民館】&#10;一人当たり面積"/>
        <xdr:cNvSpPr txBox="1"/>
      </xdr:nvSpPr>
      <xdr:spPr>
        <a:xfrm>
          <a:off x="19310350" y="18657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144145</xdr:rowOff>
    </xdr:from>
    <xdr:ext cx="464185" cy="253365"/>
    <xdr:sp macro="" textlink="">
      <xdr:nvSpPr>
        <xdr:cNvPr id="855" name="n_4mainValue【公民館】&#10;一人当たり面積"/>
        <xdr:cNvSpPr txBox="1"/>
      </xdr:nvSpPr>
      <xdr:spPr>
        <a:xfrm>
          <a:off x="18421350" y="186607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類似団体と比較して特に有形固定資産減価償却率が高くなっている施設は、橋りょう・トンネル、公営住宅、児童館、公民館である。公営住宅は、類似団体内平均値よりも</a:t>
          </a:r>
          <a:r>
            <a:rPr kumimoji="1" lang="en-US" altLang="ja-JP" sz="1300">
              <a:solidFill>
                <a:sysClr val="windowText" lastClr="000000"/>
              </a:solidFill>
              <a:latin typeface="ＭＳ Ｐゴシック"/>
              <a:ea typeface="ＭＳ Ｐゴシック"/>
            </a:rPr>
            <a:t>31.5</a:t>
          </a:r>
          <a:r>
            <a:rPr kumimoji="1" lang="ja-JP" altLang="en-US" sz="1300">
              <a:solidFill>
                <a:sysClr val="windowText" lastClr="000000"/>
              </a:solidFill>
              <a:latin typeface="ＭＳ Ｐゴシック"/>
              <a:ea typeface="ＭＳ Ｐゴシック"/>
            </a:rPr>
            <a:t>ポイント高い</a:t>
          </a:r>
          <a:r>
            <a:rPr kumimoji="1" lang="en-US" altLang="ja-JP" sz="1300">
              <a:solidFill>
                <a:sysClr val="windowText" lastClr="000000"/>
              </a:solidFill>
              <a:latin typeface="ＭＳ Ｐゴシック"/>
              <a:ea typeface="ＭＳ Ｐゴシック"/>
            </a:rPr>
            <a:t>91.8</a:t>
          </a:r>
          <a:r>
            <a:rPr kumimoji="1" lang="ja-JP" altLang="en-US" sz="1300">
              <a:solidFill>
                <a:sysClr val="windowText" lastClr="000000"/>
              </a:solidFill>
              <a:latin typeface="ＭＳ Ｐゴシック"/>
              <a:ea typeface="ＭＳ Ｐゴシック"/>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乖離することが挙げられる。児童館については、70</a:t>
          </a:r>
          <a:r>
            <a:rPr kumimoji="1" lang="en-US" altLang="ja-JP" sz="1300">
              <a:solidFill>
                <a:sysClr val="windowText" lastClr="000000"/>
              </a:solidFill>
              <a:latin typeface="ＭＳ Ｐゴシック"/>
              <a:ea typeface="ＭＳ Ｐゴシック"/>
            </a:rPr>
            <a:t>.6</a:t>
          </a:r>
          <a:r>
            <a:rPr kumimoji="1" lang="ja-JP" altLang="en-US" sz="1300">
              <a:solidFill>
                <a:sysClr val="windowText" lastClr="000000"/>
              </a:solidFill>
              <a:latin typeface="ＭＳ Ｐゴシック"/>
              <a:ea typeface="ＭＳ Ｐゴシック"/>
            </a:rPr>
            <a:t>％となっており、類似団体より</a:t>
          </a:r>
          <a:r>
            <a:rPr kumimoji="1" lang="en-US" altLang="ja-JP" sz="1300">
              <a:solidFill>
                <a:sysClr val="windowText" lastClr="000000"/>
              </a:solidFill>
              <a:latin typeface="ＭＳ Ｐゴシック"/>
              <a:ea typeface="ＭＳ Ｐゴシック"/>
            </a:rPr>
            <a:t>17.3</a:t>
          </a:r>
          <a:r>
            <a:rPr kumimoji="1" lang="ja-JP" altLang="en-US" sz="1300">
              <a:solidFill>
                <a:sysClr val="windowText" lastClr="000000"/>
              </a:solidFill>
              <a:latin typeface="ＭＳ Ｐゴシック"/>
              <a:ea typeface="ＭＳ Ｐゴシック"/>
            </a:rPr>
            <a:t>ポイント高くなっている。竣工より</a:t>
          </a:r>
          <a:r>
            <a:rPr kumimoji="1" lang="en-US" altLang="ja-JP" sz="1300">
              <a:solidFill>
                <a:sysClr val="windowText" lastClr="000000"/>
              </a:solidFill>
              <a:latin typeface="ＭＳ Ｐゴシック"/>
              <a:ea typeface="ＭＳ Ｐゴシック"/>
            </a:rPr>
            <a:t>20</a:t>
          </a:r>
          <a:r>
            <a:rPr kumimoji="1" lang="ja-JP" altLang="en-US" sz="1300">
              <a:solidFill>
                <a:sysClr val="windowText" lastClr="000000"/>
              </a:solidFill>
              <a:latin typeface="ＭＳ Ｐゴシック"/>
              <a:ea typeface="ＭＳ Ｐゴシック"/>
            </a:rPr>
            <a:t>年以上経過しているものがほとんどのため、老朽化が進んでいるが、資産形成に繋がるような大きな工事は実施せずに軽度な補修を行っている状況である。維持管理にかかる経費の増加に留意しつつ、引き続き子育て環境の整備に取り組んでいく。</a:t>
          </a:r>
          <a:endParaRPr kumimoji="1" lang="ja-JP" altLang="en-US"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その他の項目については、類似団体内平均値との比較で大きな乖離は見られないものの、今後、各公共施設の老朽化が進みその対応が喫緊の課題となるため「玉村町公共施設等総合管理計画」及びこれに基づく「個別施設計画」に沿い、財政負担の軽減を念頭に置きながら適切な公共施設の管理に努め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群馬県玉村町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35,980
34,737
25.78
13,229,133
12,276,810
905,620
7,751,475
9,627,668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1645" cy="253365"/>
    <xdr:sp macro="" textlink="">
      <xdr:nvSpPr>
        <xdr:cNvPr id="45" name="テキスト ボックス 44"/>
        <xdr:cNvSpPr txBox="1"/>
      </xdr:nvSpPr>
      <xdr:spPr>
        <a:xfrm>
          <a:off x="294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3365"/>
    <xdr:sp macro="" textlink="">
      <xdr:nvSpPr>
        <xdr:cNvPr id="49" name="テキスト ボックス 48"/>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3375" cy="253365"/>
    <xdr:sp macro="" textlink="">
      <xdr:nvSpPr>
        <xdr:cNvPr id="55" name="テキスト ボックス 54"/>
        <xdr:cNvSpPr txBox="1"/>
      </xdr:nvSpPr>
      <xdr:spPr>
        <a:xfrm>
          <a:off x="422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112395</xdr:rowOff>
    </xdr:from>
    <xdr:to xmlns:xdr="http://schemas.openxmlformats.org/drawingml/2006/spreadsheetDrawing">
      <xdr:col>24</xdr:col>
      <xdr:colOff>62865</xdr:colOff>
      <xdr:row>42</xdr:row>
      <xdr:rowOff>86360</xdr:rowOff>
    </xdr:to>
    <xdr:cxnSp macro="">
      <xdr:nvCxnSpPr>
        <xdr:cNvPr id="58" name="直線コネクタ 57"/>
        <xdr:cNvCxnSpPr/>
      </xdr:nvCxnSpPr>
      <xdr:spPr>
        <a:xfrm flipV="1">
          <a:off x="4634865" y="577024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89535</xdr:rowOff>
    </xdr:from>
    <xdr:ext cx="405130" cy="253365"/>
    <xdr:sp macro="" textlink="">
      <xdr:nvSpPr>
        <xdr:cNvPr id="59" name="【図書館】&#10;有形固定資産減価償却率最小値テキスト"/>
        <xdr:cNvSpPr txBox="1"/>
      </xdr:nvSpPr>
      <xdr:spPr>
        <a:xfrm>
          <a:off x="4673600" y="72904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86360</xdr:rowOff>
    </xdr:from>
    <xdr:to xmlns:xdr="http://schemas.openxmlformats.org/drawingml/2006/spreadsheetDrawing">
      <xdr:col>24</xdr:col>
      <xdr:colOff>152400</xdr:colOff>
      <xdr:row>42</xdr:row>
      <xdr:rowOff>86360</xdr:rowOff>
    </xdr:to>
    <xdr:cxnSp macro="">
      <xdr:nvCxnSpPr>
        <xdr:cNvPr id="60" name="直線コネクタ 59"/>
        <xdr:cNvCxnSpPr/>
      </xdr:nvCxnSpPr>
      <xdr:spPr>
        <a:xfrm>
          <a:off x="4546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59055</xdr:rowOff>
    </xdr:from>
    <xdr:ext cx="340360" cy="259080"/>
    <xdr:sp macro="" textlink="">
      <xdr:nvSpPr>
        <xdr:cNvPr id="61" name="【図書館】&#10;有形固定資産減価償却率最大値テキスト"/>
        <xdr:cNvSpPr txBox="1"/>
      </xdr:nvSpPr>
      <xdr:spPr>
        <a:xfrm>
          <a:off x="4673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112395</xdr:rowOff>
    </xdr:from>
    <xdr:to xmlns:xdr="http://schemas.openxmlformats.org/drawingml/2006/spreadsheetDrawing">
      <xdr:col>24</xdr:col>
      <xdr:colOff>152400</xdr:colOff>
      <xdr:row>33</xdr:row>
      <xdr:rowOff>112395</xdr:rowOff>
    </xdr:to>
    <xdr:cxnSp macro="">
      <xdr:nvCxnSpPr>
        <xdr:cNvPr id="62" name="直線コネクタ 61"/>
        <xdr:cNvCxnSpPr/>
      </xdr:nvCxnSpPr>
      <xdr:spPr>
        <a:xfrm>
          <a:off x="4546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139700</xdr:rowOff>
    </xdr:from>
    <xdr:ext cx="405130" cy="259080"/>
    <xdr:sp macro="" textlink="">
      <xdr:nvSpPr>
        <xdr:cNvPr id="63" name="【図書館】&#10;有形固定資産減価償却率平均値テキスト"/>
        <xdr:cNvSpPr txBox="1"/>
      </xdr:nvSpPr>
      <xdr:spPr>
        <a:xfrm>
          <a:off x="4673600" y="631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116840</xdr:rowOff>
    </xdr:from>
    <xdr:to xmlns:xdr="http://schemas.openxmlformats.org/drawingml/2006/spreadsheetDrawing">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80645</xdr:rowOff>
    </xdr:from>
    <xdr:to xmlns:xdr="http://schemas.openxmlformats.org/drawingml/2006/spreadsheetDrawing">
      <xdr:col>20</xdr:col>
      <xdr:colOff>38100</xdr:colOff>
      <xdr:row>38</xdr:row>
      <xdr:rowOff>10795</xdr:rowOff>
    </xdr:to>
    <xdr:sp macro="" textlink="">
      <xdr:nvSpPr>
        <xdr:cNvPr id="65" name="フローチャート: 判断 64"/>
        <xdr:cNvSpPr/>
      </xdr:nvSpPr>
      <xdr:spPr>
        <a:xfrm>
          <a:off x="3746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41910</xdr:rowOff>
    </xdr:from>
    <xdr:to xmlns:xdr="http://schemas.openxmlformats.org/drawingml/2006/spreadsheetDrawing">
      <xdr:col>15</xdr:col>
      <xdr:colOff>101600</xdr:colOff>
      <xdr:row>37</xdr:row>
      <xdr:rowOff>143510</xdr:rowOff>
    </xdr:to>
    <xdr:sp macro="" textlink="">
      <xdr:nvSpPr>
        <xdr:cNvPr id="66" name="フローチャート: 判断 65"/>
        <xdr:cNvSpPr/>
      </xdr:nvSpPr>
      <xdr:spPr>
        <a:xfrm>
          <a:off x="2857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67" name="フローチャート: 判断 66"/>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8890</xdr:rowOff>
    </xdr:from>
    <xdr:to xmlns:xdr="http://schemas.openxmlformats.org/drawingml/2006/spreadsheetDrawing">
      <xdr:col>6</xdr:col>
      <xdr:colOff>38100</xdr:colOff>
      <xdr:row>37</xdr:row>
      <xdr:rowOff>110490</xdr:rowOff>
    </xdr:to>
    <xdr:sp macro="" textlink="">
      <xdr:nvSpPr>
        <xdr:cNvPr id="68" name="フローチャート: 判断 67"/>
        <xdr:cNvSpPr/>
      </xdr:nvSpPr>
      <xdr:spPr>
        <a:xfrm>
          <a:off x="1079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103505</xdr:rowOff>
    </xdr:from>
    <xdr:to xmlns:xdr="http://schemas.openxmlformats.org/drawingml/2006/spreadsheetDrawing">
      <xdr:col>24</xdr:col>
      <xdr:colOff>114300</xdr:colOff>
      <xdr:row>39</xdr:row>
      <xdr:rowOff>33655</xdr:rowOff>
    </xdr:to>
    <xdr:sp macro="" textlink="">
      <xdr:nvSpPr>
        <xdr:cNvPr id="74" name="楕円 73"/>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81915</xdr:rowOff>
    </xdr:from>
    <xdr:ext cx="405130" cy="259080"/>
    <xdr:sp macro="" textlink="">
      <xdr:nvSpPr>
        <xdr:cNvPr id="75" name="【図書館】&#10;有形固定資産減価償却率該当値テキスト"/>
        <xdr:cNvSpPr txBox="1"/>
      </xdr:nvSpPr>
      <xdr:spPr>
        <a:xfrm>
          <a:off x="4673600" y="659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71120</xdr:rowOff>
    </xdr:from>
    <xdr:to xmlns:xdr="http://schemas.openxmlformats.org/drawingml/2006/spreadsheetDrawing">
      <xdr:col>20</xdr:col>
      <xdr:colOff>38100</xdr:colOff>
      <xdr:row>39</xdr:row>
      <xdr:rowOff>1270</xdr:rowOff>
    </xdr:to>
    <xdr:sp macro="" textlink="">
      <xdr:nvSpPr>
        <xdr:cNvPr id="76" name="楕円 75"/>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121920</xdr:rowOff>
    </xdr:from>
    <xdr:to xmlns:xdr="http://schemas.openxmlformats.org/drawingml/2006/spreadsheetDrawing">
      <xdr:col>24</xdr:col>
      <xdr:colOff>63500</xdr:colOff>
      <xdr:row>38</xdr:row>
      <xdr:rowOff>154940</xdr:rowOff>
    </xdr:to>
    <xdr:cxnSp macro="">
      <xdr:nvCxnSpPr>
        <xdr:cNvPr id="77" name="直線コネクタ 76"/>
        <xdr:cNvCxnSpPr/>
      </xdr:nvCxnSpPr>
      <xdr:spPr>
        <a:xfrm>
          <a:off x="3797300" y="663702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38735</xdr:rowOff>
    </xdr:from>
    <xdr:to xmlns:xdr="http://schemas.openxmlformats.org/drawingml/2006/spreadsheetDrawing">
      <xdr:col>15</xdr:col>
      <xdr:colOff>101600</xdr:colOff>
      <xdr:row>38</xdr:row>
      <xdr:rowOff>140335</xdr:rowOff>
    </xdr:to>
    <xdr:sp macro="" textlink="">
      <xdr:nvSpPr>
        <xdr:cNvPr id="78" name="楕円 77"/>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89535</xdr:rowOff>
    </xdr:from>
    <xdr:to xmlns:xdr="http://schemas.openxmlformats.org/drawingml/2006/spreadsheetDrawing">
      <xdr:col>19</xdr:col>
      <xdr:colOff>177800</xdr:colOff>
      <xdr:row>38</xdr:row>
      <xdr:rowOff>121920</xdr:rowOff>
    </xdr:to>
    <xdr:cxnSp macro="">
      <xdr:nvCxnSpPr>
        <xdr:cNvPr id="79" name="直線コネクタ 78"/>
        <xdr:cNvCxnSpPr/>
      </xdr:nvCxnSpPr>
      <xdr:spPr>
        <a:xfrm>
          <a:off x="2908300" y="66046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6350</xdr:rowOff>
    </xdr:from>
    <xdr:to xmlns:xdr="http://schemas.openxmlformats.org/drawingml/2006/spreadsheetDrawing">
      <xdr:col>10</xdr:col>
      <xdr:colOff>165100</xdr:colOff>
      <xdr:row>38</xdr:row>
      <xdr:rowOff>107315</xdr:rowOff>
    </xdr:to>
    <xdr:sp macro="" textlink="">
      <xdr:nvSpPr>
        <xdr:cNvPr id="80" name="楕円 79"/>
        <xdr:cNvSpPr/>
      </xdr:nvSpPr>
      <xdr:spPr>
        <a:xfrm>
          <a:off x="1968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56515</xdr:rowOff>
    </xdr:from>
    <xdr:to xmlns:xdr="http://schemas.openxmlformats.org/drawingml/2006/spreadsheetDrawing">
      <xdr:col>15</xdr:col>
      <xdr:colOff>50800</xdr:colOff>
      <xdr:row>38</xdr:row>
      <xdr:rowOff>89535</xdr:rowOff>
    </xdr:to>
    <xdr:cxnSp macro="">
      <xdr:nvCxnSpPr>
        <xdr:cNvPr id="81" name="直線コネクタ 80"/>
        <xdr:cNvCxnSpPr/>
      </xdr:nvCxnSpPr>
      <xdr:spPr>
        <a:xfrm>
          <a:off x="2019300" y="65716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147955</xdr:rowOff>
    </xdr:from>
    <xdr:to xmlns:xdr="http://schemas.openxmlformats.org/drawingml/2006/spreadsheetDrawing">
      <xdr:col>6</xdr:col>
      <xdr:colOff>38100</xdr:colOff>
      <xdr:row>38</xdr:row>
      <xdr:rowOff>78105</xdr:rowOff>
    </xdr:to>
    <xdr:sp macro="" textlink="">
      <xdr:nvSpPr>
        <xdr:cNvPr id="82" name="楕円 81"/>
        <xdr:cNvSpPr/>
      </xdr:nvSpPr>
      <xdr:spPr>
        <a:xfrm>
          <a:off x="107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27305</xdr:rowOff>
    </xdr:from>
    <xdr:to xmlns:xdr="http://schemas.openxmlformats.org/drawingml/2006/spreadsheetDrawing">
      <xdr:col>10</xdr:col>
      <xdr:colOff>114300</xdr:colOff>
      <xdr:row>38</xdr:row>
      <xdr:rowOff>56515</xdr:rowOff>
    </xdr:to>
    <xdr:cxnSp macro="">
      <xdr:nvCxnSpPr>
        <xdr:cNvPr id="83" name="直線コネクタ 82"/>
        <xdr:cNvCxnSpPr/>
      </xdr:nvCxnSpPr>
      <xdr:spPr>
        <a:xfrm>
          <a:off x="1130300" y="65424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27305</xdr:rowOff>
    </xdr:from>
    <xdr:ext cx="405130" cy="259080"/>
    <xdr:sp macro="" textlink="">
      <xdr:nvSpPr>
        <xdr:cNvPr id="84" name="n_1aveValue【図書館】&#10;有形固定資産減価償却率"/>
        <xdr:cNvSpPr txBox="1"/>
      </xdr:nvSpPr>
      <xdr:spPr>
        <a:xfrm>
          <a:off x="3582035" y="619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160020</xdr:rowOff>
    </xdr:from>
    <xdr:ext cx="399415" cy="259080"/>
    <xdr:sp macro="" textlink="">
      <xdr:nvSpPr>
        <xdr:cNvPr id="85" name="n_2aveValue【図書館】&#10;有形固定資産減価償却率"/>
        <xdr:cNvSpPr txBox="1"/>
      </xdr:nvSpPr>
      <xdr:spPr>
        <a:xfrm>
          <a:off x="2705735" y="61607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133985</xdr:rowOff>
    </xdr:from>
    <xdr:ext cx="399415" cy="253365"/>
    <xdr:sp macro="" textlink="">
      <xdr:nvSpPr>
        <xdr:cNvPr id="86" name="n_3aveValue【図書館】&#10;有形固定資産減価償却率"/>
        <xdr:cNvSpPr txBox="1"/>
      </xdr:nvSpPr>
      <xdr:spPr>
        <a:xfrm>
          <a:off x="1816735" y="61347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127000</xdr:rowOff>
    </xdr:from>
    <xdr:ext cx="399415" cy="259080"/>
    <xdr:sp macro="" textlink="">
      <xdr:nvSpPr>
        <xdr:cNvPr id="87" name="n_4aveValue【図書館】&#10;有形固定資産減価償却率"/>
        <xdr:cNvSpPr txBox="1"/>
      </xdr:nvSpPr>
      <xdr:spPr>
        <a:xfrm>
          <a:off x="927735" y="61277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163830</xdr:rowOff>
    </xdr:from>
    <xdr:ext cx="405130" cy="259080"/>
    <xdr:sp macro="" textlink="">
      <xdr:nvSpPr>
        <xdr:cNvPr id="88" name="n_1mainValue【図書館】&#10;有形固定資産減価償却率"/>
        <xdr:cNvSpPr txBox="1"/>
      </xdr:nvSpPr>
      <xdr:spPr>
        <a:xfrm>
          <a:off x="3582035" y="667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132080</xdr:rowOff>
    </xdr:from>
    <xdr:ext cx="399415" cy="253365"/>
    <xdr:sp macro="" textlink="">
      <xdr:nvSpPr>
        <xdr:cNvPr id="89" name="n_2mainValue【図書館】&#10;有形固定資産減価償却率"/>
        <xdr:cNvSpPr txBox="1"/>
      </xdr:nvSpPr>
      <xdr:spPr>
        <a:xfrm>
          <a:off x="2705735" y="66471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98425</xdr:rowOff>
    </xdr:from>
    <xdr:ext cx="399415" cy="253365"/>
    <xdr:sp macro="" textlink="">
      <xdr:nvSpPr>
        <xdr:cNvPr id="90" name="n_3mainValue【図書館】&#10;有形固定資産減価償却率"/>
        <xdr:cNvSpPr txBox="1"/>
      </xdr:nvSpPr>
      <xdr:spPr>
        <a:xfrm>
          <a:off x="1816735" y="66135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69215</xdr:rowOff>
    </xdr:from>
    <xdr:ext cx="399415" cy="259080"/>
    <xdr:sp macro="" textlink="">
      <xdr:nvSpPr>
        <xdr:cNvPr id="91" name="n_4mainValue【図書館】&#10;有形固定資産減価償却率"/>
        <xdr:cNvSpPr txBox="1"/>
      </xdr:nvSpPr>
      <xdr:spPr>
        <a:xfrm>
          <a:off x="927735" y="65843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170" cy="225425"/>
    <xdr:sp macro="" textlink="">
      <xdr:nvSpPr>
        <xdr:cNvPr id="100" name="テキスト ボックス 99"/>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645" cy="259080"/>
    <xdr:sp macro="" textlink="">
      <xdr:nvSpPr>
        <xdr:cNvPr id="103" name="テキスト ボックス 102"/>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1645" cy="253365"/>
    <xdr:sp macro="" textlink="">
      <xdr:nvSpPr>
        <xdr:cNvPr id="105" name="テキスト ボックス 104"/>
        <xdr:cNvSpPr txBox="1"/>
      </xdr:nvSpPr>
      <xdr:spPr>
        <a:xfrm>
          <a:off x="6136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1645" cy="259080"/>
    <xdr:sp macro="" textlink="">
      <xdr:nvSpPr>
        <xdr:cNvPr id="107" name="テキスト ボックス 106"/>
        <xdr:cNvSpPr txBox="1"/>
      </xdr:nvSpPr>
      <xdr:spPr>
        <a:xfrm>
          <a:off x="6136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1645" cy="259080"/>
    <xdr:sp macro="" textlink="">
      <xdr:nvSpPr>
        <xdr:cNvPr id="109" name="テキスト ボックス 108"/>
        <xdr:cNvSpPr txBox="1"/>
      </xdr:nvSpPr>
      <xdr:spPr>
        <a:xfrm>
          <a:off x="6136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1645" cy="253365"/>
    <xdr:sp macro="" textlink="">
      <xdr:nvSpPr>
        <xdr:cNvPr id="111" name="テキスト ボックス 110"/>
        <xdr:cNvSpPr txBox="1"/>
      </xdr:nvSpPr>
      <xdr:spPr>
        <a:xfrm>
          <a:off x="6136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645" cy="259080"/>
    <xdr:sp macro="" textlink="">
      <xdr:nvSpPr>
        <xdr:cNvPr id="113" name="テキスト ボックス 112"/>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110490</xdr:rowOff>
    </xdr:from>
    <xdr:to xmlns:xdr="http://schemas.openxmlformats.org/drawingml/2006/spreadsheetDrawing">
      <xdr:col>54</xdr:col>
      <xdr:colOff>189865</xdr:colOff>
      <xdr:row>42</xdr:row>
      <xdr:rowOff>7620</xdr:rowOff>
    </xdr:to>
    <xdr:cxnSp macro="">
      <xdr:nvCxnSpPr>
        <xdr:cNvPr id="115" name="直線コネクタ 114"/>
        <xdr:cNvCxnSpPr/>
      </xdr:nvCxnSpPr>
      <xdr:spPr>
        <a:xfrm flipV="1">
          <a:off x="10476865" y="593979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11430</xdr:rowOff>
    </xdr:from>
    <xdr:ext cx="469900" cy="259080"/>
    <xdr:sp macro="" textlink="">
      <xdr:nvSpPr>
        <xdr:cNvPr id="116" name="【図書館】&#10;一人当たり面積最小値テキスト"/>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7620</xdr:rowOff>
    </xdr:from>
    <xdr:to xmlns:xdr="http://schemas.openxmlformats.org/drawingml/2006/spreadsheetDrawing">
      <xdr:col>55</xdr:col>
      <xdr:colOff>88900</xdr:colOff>
      <xdr:row>42</xdr:row>
      <xdr:rowOff>7620</xdr:rowOff>
    </xdr:to>
    <xdr:cxnSp macro="">
      <xdr:nvCxnSpPr>
        <xdr:cNvPr id="117" name="直線コネクタ 116"/>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57150</xdr:rowOff>
    </xdr:from>
    <xdr:ext cx="469900" cy="259080"/>
    <xdr:sp macro="" textlink="">
      <xdr:nvSpPr>
        <xdr:cNvPr id="118" name="【図書館】&#10;一人当たり面積最大値テキスト"/>
        <xdr:cNvSpPr txBox="1"/>
      </xdr:nvSpPr>
      <xdr:spPr>
        <a:xfrm>
          <a:off x="10515600" y="571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110490</xdr:rowOff>
    </xdr:from>
    <xdr:to xmlns:xdr="http://schemas.openxmlformats.org/drawingml/2006/spreadsheetDrawing">
      <xdr:col>55</xdr:col>
      <xdr:colOff>88900</xdr:colOff>
      <xdr:row>34</xdr:row>
      <xdr:rowOff>110490</xdr:rowOff>
    </xdr:to>
    <xdr:cxnSp macro="">
      <xdr:nvCxnSpPr>
        <xdr:cNvPr id="119" name="直線コネクタ 118"/>
        <xdr:cNvCxnSpPr/>
      </xdr:nvCxnSpPr>
      <xdr:spPr>
        <a:xfrm>
          <a:off x="10388600" y="59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105410</xdr:rowOff>
    </xdr:from>
    <xdr:ext cx="469900" cy="259080"/>
    <xdr:sp macro="" textlink="">
      <xdr:nvSpPr>
        <xdr:cNvPr id="120" name="【図書館】&#10;一人当たり面積平均値テキスト"/>
        <xdr:cNvSpPr txBox="1"/>
      </xdr:nvSpPr>
      <xdr:spPr>
        <a:xfrm>
          <a:off x="10515600" y="6791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82550</xdr:rowOff>
    </xdr:from>
    <xdr:to xmlns:xdr="http://schemas.openxmlformats.org/drawingml/2006/spreadsheetDrawing">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90170</xdr:rowOff>
    </xdr:from>
    <xdr:to xmlns:xdr="http://schemas.openxmlformats.org/drawingml/2006/spreadsheetDrawing">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101600</xdr:rowOff>
    </xdr:from>
    <xdr:to xmlns:xdr="http://schemas.openxmlformats.org/drawingml/2006/spreadsheetDrawing">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113030</xdr:rowOff>
    </xdr:from>
    <xdr:to xmlns:xdr="http://schemas.openxmlformats.org/drawingml/2006/spreadsheetDrawing">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21590</xdr:rowOff>
    </xdr:from>
    <xdr:to xmlns:xdr="http://schemas.openxmlformats.org/drawingml/2006/spreadsheetDrawing">
      <xdr:col>55</xdr:col>
      <xdr:colOff>50800</xdr:colOff>
      <xdr:row>41</xdr:row>
      <xdr:rowOff>123190</xdr:rowOff>
    </xdr:to>
    <xdr:sp macro="" textlink="">
      <xdr:nvSpPr>
        <xdr:cNvPr id="131" name="楕円 130"/>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107950</xdr:rowOff>
    </xdr:from>
    <xdr:ext cx="469900" cy="259080"/>
    <xdr:sp macro="" textlink="">
      <xdr:nvSpPr>
        <xdr:cNvPr id="132" name="【図書館】&#10;一人当たり面積該当値テキスト"/>
        <xdr:cNvSpPr txBox="1"/>
      </xdr:nvSpPr>
      <xdr:spPr>
        <a:xfrm>
          <a:off x="10515600" y="696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21590</xdr:rowOff>
    </xdr:from>
    <xdr:to xmlns:xdr="http://schemas.openxmlformats.org/drawingml/2006/spreadsheetDrawing">
      <xdr:col>50</xdr:col>
      <xdr:colOff>165100</xdr:colOff>
      <xdr:row>41</xdr:row>
      <xdr:rowOff>123190</xdr:rowOff>
    </xdr:to>
    <xdr:sp macro="" textlink="">
      <xdr:nvSpPr>
        <xdr:cNvPr id="133" name="楕円 132"/>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72390</xdr:rowOff>
    </xdr:from>
    <xdr:to xmlns:xdr="http://schemas.openxmlformats.org/drawingml/2006/spreadsheetDrawing">
      <xdr:col>55</xdr:col>
      <xdr:colOff>0</xdr:colOff>
      <xdr:row>41</xdr:row>
      <xdr:rowOff>72390</xdr:rowOff>
    </xdr:to>
    <xdr:cxnSp macro="">
      <xdr:nvCxnSpPr>
        <xdr:cNvPr id="134" name="直線コネクタ 133"/>
        <xdr:cNvCxnSpPr/>
      </xdr:nvCxnSpPr>
      <xdr:spPr>
        <a:xfrm>
          <a:off x="9639300" y="7101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25400</xdr:rowOff>
    </xdr:from>
    <xdr:to xmlns:xdr="http://schemas.openxmlformats.org/drawingml/2006/spreadsheetDrawing">
      <xdr:col>46</xdr:col>
      <xdr:colOff>38100</xdr:colOff>
      <xdr:row>41</xdr:row>
      <xdr:rowOff>127000</xdr:rowOff>
    </xdr:to>
    <xdr:sp macro="" textlink="">
      <xdr:nvSpPr>
        <xdr:cNvPr id="135" name="楕円 134"/>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72390</xdr:rowOff>
    </xdr:from>
    <xdr:to xmlns:xdr="http://schemas.openxmlformats.org/drawingml/2006/spreadsheetDrawing">
      <xdr:col>50</xdr:col>
      <xdr:colOff>114300</xdr:colOff>
      <xdr:row>41</xdr:row>
      <xdr:rowOff>76200</xdr:rowOff>
    </xdr:to>
    <xdr:cxnSp macro="">
      <xdr:nvCxnSpPr>
        <xdr:cNvPr id="136" name="直線コネクタ 135"/>
        <xdr:cNvCxnSpPr/>
      </xdr:nvCxnSpPr>
      <xdr:spPr>
        <a:xfrm flipV="1">
          <a:off x="8750300" y="7101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25400</xdr:rowOff>
    </xdr:from>
    <xdr:to xmlns:xdr="http://schemas.openxmlformats.org/drawingml/2006/spreadsheetDrawing">
      <xdr:col>41</xdr:col>
      <xdr:colOff>101600</xdr:colOff>
      <xdr:row>41</xdr:row>
      <xdr:rowOff>127000</xdr:rowOff>
    </xdr:to>
    <xdr:sp macro="" textlink="">
      <xdr:nvSpPr>
        <xdr:cNvPr id="137" name="楕円 136"/>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76200</xdr:rowOff>
    </xdr:from>
    <xdr:to xmlns:xdr="http://schemas.openxmlformats.org/drawingml/2006/spreadsheetDrawing">
      <xdr:col>45</xdr:col>
      <xdr:colOff>177800</xdr:colOff>
      <xdr:row>41</xdr:row>
      <xdr:rowOff>76200</xdr:rowOff>
    </xdr:to>
    <xdr:cxnSp macro="">
      <xdr:nvCxnSpPr>
        <xdr:cNvPr id="138" name="直線コネクタ 137"/>
        <xdr:cNvCxnSpPr/>
      </xdr:nvCxnSpPr>
      <xdr:spPr>
        <a:xfrm>
          <a:off x="78613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25400</xdr:rowOff>
    </xdr:from>
    <xdr:to xmlns:xdr="http://schemas.openxmlformats.org/drawingml/2006/spreadsheetDrawing">
      <xdr:col>36</xdr:col>
      <xdr:colOff>165100</xdr:colOff>
      <xdr:row>41</xdr:row>
      <xdr:rowOff>127000</xdr:rowOff>
    </xdr:to>
    <xdr:sp macro="" textlink="">
      <xdr:nvSpPr>
        <xdr:cNvPr id="139" name="楕円 138"/>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76200</xdr:rowOff>
    </xdr:from>
    <xdr:to xmlns:xdr="http://schemas.openxmlformats.org/drawingml/2006/spreadsheetDrawing">
      <xdr:col>41</xdr:col>
      <xdr:colOff>50800</xdr:colOff>
      <xdr:row>41</xdr:row>
      <xdr:rowOff>76200</xdr:rowOff>
    </xdr:to>
    <xdr:cxnSp macro="">
      <xdr:nvCxnSpPr>
        <xdr:cNvPr id="140" name="直線コネクタ 139"/>
        <xdr:cNvCxnSpPr/>
      </xdr:nvCxnSpPr>
      <xdr:spPr>
        <a:xfrm>
          <a:off x="69723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33020</xdr:rowOff>
    </xdr:from>
    <xdr:ext cx="469900" cy="259080"/>
    <xdr:sp macro="" textlink="">
      <xdr:nvSpPr>
        <xdr:cNvPr id="141"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36830</xdr:rowOff>
    </xdr:from>
    <xdr:ext cx="464185" cy="259080"/>
    <xdr:sp macro="" textlink="">
      <xdr:nvSpPr>
        <xdr:cNvPr id="142" name="n_2aveValue【図書館】&#10;一人当たり面積"/>
        <xdr:cNvSpPr txBox="1"/>
      </xdr:nvSpPr>
      <xdr:spPr>
        <a:xfrm>
          <a:off x="8515350" y="67233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48260</xdr:rowOff>
    </xdr:from>
    <xdr:ext cx="464185" cy="259080"/>
    <xdr:sp macro="" textlink="">
      <xdr:nvSpPr>
        <xdr:cNvPr id="143" name="n_3aveValue【図書館】&#10;一人当たり面積"/>
        <xdr:cNvSpPr txBox="1"/>
      </xdr:nvSpPr>
      <xdr:spPr>
        <a:xfrm>
          <a:off x="7626350" y="6734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59690</xdr:rowOff>
    </xdr:from>
    <xdr:ext cx="464185" cy="259080"/>
    <xdr:sp macro="" textlink="">
      <xdr:nvSpPr>
        <xdr:cNvPr id="144" name="n_4aveValue【図書館】&#10;一人当たり面積"/>
        <xdr:cNvSpPr txBox="1"/>
      </xdr:nvSpPr>
      <xdr:spPr>
        <a:xfrm>
          <a:off x="6737350" y="6746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114300</xdr:rowOff>
    </xdr:from>
    <xdr:ext cx="469900" cy="259080"/>
    <xdr:sp macro="" textlink="">
      <xdr:nvSpPr>
        <xdr:cNvPr id="145" name="n_1mainValue【図書館】&#10;一人当たり面積"/>
        <xdr:cNvSpPr txBox="1"/>
      </xdr:nvSpPr>
      <xdr:spPr>
        <a:xfrm>
          <a:off x="9391650" y="714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118110</xdr:rowOff>
    </xdr:from>
    <xdr:ext cx="464185" cy="259080"/>
    <xdr:sp macro="" textlink="">
      <xdr:nvSpPr>
        <xdr:cNvPr id="146" name="n_2mainValue【図書館】&#10;一人当たり面積"/>
        <xdr:cNvSpPr txBox="1"/>
      </xdr:nvSpPr>
      <xdr:spPr>
        <a:xfrm>
          <a:off x="8515350" y="7147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118110</xdr:rowOff>
    </xdr:from>
    <xdr:ext cx="464185" cy="259080"/>
    <xdr:sp macro="" textlink="">
      <xdr:nvSpPr>
        <xdr:cNvPr id="147" name="n_3mainValue【図書館】&#10;一人当たり面積"/>
        <xdr:cNvSpPr txBox="1"/>
      </xdr:nvSpPr>
      <xdr:spPr>
        <a:xfrm>
          <a:off x="7626350" y="7147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118110</xdr:rowOff>
    </xdr:from>
    <xdr:ext cx="464185" cy="259080"/>
    <xdr:sp macro="" textlink="">
      <xdr:nvSpPr>
        <xdr:cNvPr id="148" name="n_4mainValue【図書館】&#10;一人当たり面積"/>
        <xdr:cNvSpPr txBox="1"/>
      </xdr:nvSpPr>
      <xdr:spPr>
        <a:xfrm>
          <a:off x="6737350" y="7147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57" name="テキスト ボックス 156"/>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645" cy="253365"/>
    <xdr:sp macro="" textlink="">
      <xdr:nvSpPr>
        <xdr:cNvPr id="159" name="テキスト ボックス 158"/>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645" cy="259080"/>
    <xdr:sp macro="" textlink="">
      <xdr:nvSpPr>
        <xdr:cNvPr id="161" name="テキスト ボックス 160"/>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3365"/>
    <xdr:sp macro="" textlink="">
      <xdr:nvSpPr>
        <xdr:cNvPr id="165" name="テキスト ボックス 164"/>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3365"/>
    <xdr:sp macro="" textlink="">
      <xdr:nvSpPr>
        <xdr:cNvPr id="169" name="テキスト ボックス 168"/>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3375" cy="259080"/>
    <xdr:sp macro="" textlink="">
      <xdr:nvSpPr>
        <xdr:cNvPr id="171" name="テキスト ボックス 170"/>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148590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7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3365"/>
    <xdr:sp macro="" textlink="">
      <xdr:nvSpPr>
        <xdr:cNvPr id="175" name="【体育館・プール】&#10;有形固定資産減価償却率最小値テキスト"/>
        <xdr:cNvSpPr txBox="1"/>
      </xdr:nvSpPr>
      <xdr:spPr>
        <a:xfrm>
          <a:off x="4673600" y="11107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340360" cy="259080"/>
    <xdr:sp macro="" textlink="">
      <xdr:nvSpPr>
        <xdr:cNvPr id="177" name="【体育館・プール】&#10;有形固定資産減価償却率最大値テキスト"/>
        <xdr:cNvSpPr txBox="1"/>
      </xdr:nvSpPr>
      <xdr:spPr>
        <a:xfrm>
          <a:off x="4673600" y="935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148590</xdr:rowOff>
    </xdr:from>
    <xdr:to xmlns:xdr="http://schemas.openxmlformats.org/drawingml/2006/spreadsheetDrawing">
      <xdr:col>24</xdr:col>
      <xdr:colOff>152400</xdr:colOff>
      <xdr:row>55</xdr:row>
      <xdr:rowOff>148590</xdr:rowOff>
    </xdr:to>
    <xdr:cxnSp macro="">
      <xdr:nvCxnSpPr>
        <xdr:cNvPr id="178" name="直線コネクタ 177"/>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7620</xdr:rowOff>
    </xdr:from>
    <xdr:ext cx="405130" cy="253365"/>
    <xdr:sp macro="" textlink="">
      <xdr:nvSpPr>
        <xdr:cNvPr id="179" name="【体育館・プール】&#10;有形固定資産減価償却率平均値テキスト"/>
        <xdr:cNvSpPr txBox="1"/>
      </xdr:nvSpPr>
      <xdr:spPr>
        <a:xfrm>
          <a:off x="4673600" y="1046607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29210</xdr:rowOff>
    </xdr:from>
    <xdr:to xmlns:xdr="http://schemas.openxmlformats.org/drawingml/2006/spreadsheetDrawing">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26035</xdr:rowOff>
    </xdr:from>
    <xdr:to xmlns:xdr="http://schemas.openxmlformats.org/drawingml/2006/spreadsheetDrawing">
      <xdr:col>20</xdr:col>
      <xdr:colOff>38100</xdr:colOff>
      <xdr:row>61</xdr:row>
      <xdr:rowOff>127635</xdr:rowOff>
    </xdr:to>
    <xdr:sp macro="" textlink="">
      <xdr:nvSpPr>
        <xdr:cNvPr id="181" name="フローチャート: 判断 180"/>
        <xdr:cNvSpPr/>
      </xdr:nvSpPr>
      <xdr:spPr>
        <a:xfrm>
          <a:off x="37465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14605</xdr:rowOff>
    </xdr:from>
    <xdr:to xmlns:xdr="http://schemas.openxmlformats.org/drawingml/2006/spreadsheetDrawing">
      <xdr:col>15</xdr:col>
      <xdr:colOff>101600</xdr:colOff>
      <xdr:row>61</xdr:row>
      <xdr:rowOff>116205</xdr:rowOff>
    </xdr:to>
    <xdr:sp macro="" textlink="">
      <xdr:nvSpPr>
        <xdr:cNvPr id="182" name="フローチャート: 判断 181"/>
        <xdr:cNvSpPr/>
      </xdr:nvSpPr>
      <xdr:spPr>
        <a:xfrm>
          <a:off x="2857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171450</xdr:rowOff>
    </xdr:from>
    <xdr:to xmlns:xdr="http://schemas.openxmlformats.org/drawingml/2006/spreadsheetDrawing">
      <xdr:col>10</xdr:col>
      <xdr:colOff>165100</xdr:colOff>
      <xdr:row>61</xdr:row>
      <xdr:rowOff>101600</xdr:rowOff>
    </xdr:to>
    <xdr:sp macro="" textlink="">
      <xdr:nvSpPr>
        <xdr:cNvPr id="183" name="フローチャート: 判断 182"/>
        <xdr:cNvSpPr/>
      </xdr:nvSpPr>
      <xdr:spPr>
        <a:xfrm>
          <a:off x="1968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148590</xdr:rowOff>
    </xdr:from>
    <xdr:to xmlns:xdr="http://schemas.openxmlformats.org/drawingml/2006/spreadsheetDrawing">
      <xdr:col>6</xdr:col>
      <xdr:colOff>38100</xdr:colOff>
      <xdr:row>61</xdr:row>
      <xdr:rowOff>78740</xdr:rowOff>
    </xdr:to>
    <xdr:sp macro="" textlink="">
      <xdr:nvSpPr>
        <xdr:cNvPr id="184" name="フローチャート: 判断 183"/>
        <xdr:cNvSpPr/>
      </xdr:nvSpPr>
      <xdr:spPr>
        <a:xfrm>
          <a:off x="1079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85" name="テキスト ボックス 184"/>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86" name="テキスト ボックス 185"/>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87" name="テキスト ボックス 186"/>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88" name="テキスト ボックス 187"/>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89" name="テキスト ボックス 188"/>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31115</xdr:rowOff>
    </xdr:from>
    <xdr:to xmlns:xdr="http://schemas.openxmlformats.org/drawingml/2006/spreadsheetDrawing">
      <xdr:col>24</xdr:col>
      <xdr:colOff>114300</xdr:colOff>
      <xdr:row>60</xdr:row>
      <xdr:rowOff>132715</xdr:rowOff>
    </xdr:to>
    <xdr:sp macro="" textlink="">
      <xdr:nvSpPr>
        <xdr:cNvPr id="190" name="楕円 189"/>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53975</xdr:rowOff>
    </xdr:from>
    <xdr:ext cx="405130" cy="253365"/>
    <xdr:sp macro="" textlink="">
      <xdr:nvSpPr>
        <xdr:cNvPr id="191" name="【体育館・プール】&#10;有形固定資産減価償却率該当値テキスト"/>
        <xdr:cNvSpPr txBox="1"/>
      </xdr:nvSpPr>
      <xdr:spPr>
        <a:xfrm>
          <a:off x="4673600" y="101695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168275</xdr:rowOff>
    </xdr:from>
    <xdr:to xmlns:xdr="http://schemas.openxmlformats.org/drawingml/2006/spreadsheetDrawing">
      <xdr:col>20</xdr:col>
      <xdr:colOff>38100</xdr:colOff>
      <xdr:row>60</xdr:row>
      <xdr:rowOff>98425</xdr:rowOff>
    </xdr:to>
    <xdr:sp macro="" textlink="">
      <xdr:nvSpPr>
        <xdr:cNvPr id="192" name="楕円 191"/>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47625</xdr:rowOff>
    </xdr:from>
    <xdr:to xmlns:xdr="http://schemas.openxmlformats.org/drawingml/2006/spreadsheetDrawing">
      <xdr:col>24</xdr:col>
      <xdr:colOff>63500</xdr:colOff>
      <xdr:row>60</xdr:row>
      <xdr:rowOff>81915</xdr:rowOff>
    </xdr:to>
    <xdr:cxnSp macro="">
      <xdr:nvCxnSpPr>
        <xdr:cNvPr id="193" name="直線コネクタ 192"/>
        <xdr:cNvCxnSpPr/>
      </xdr:nvCxnSpPr>
      <xdr:spPr>
        <a:xfrm>
          <a:off x="3797300" y="103346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45720</xdr:rowOff>
    </xdr:from>
    <xdr:to xmlns:xdr="http://schemas.openxmlformats.org/drawingml/2006/spreadsheetDrawing">
      <xdr:col>15</xdr:col>
      <xdr:colOff>101600</xdr:colOff>
      <xdr:row>61</xdr:row>
      <xdr:rowOff>147320</xdr:rowOff>
    </xdr:to>
    <xdr:sp macro="" textlink="">
      <xdr:nvSpPr>
        <xdr:cNvPr id="194" name="楕円 193"/>
        <xdr:cNvSpPr/>
      </xdr:nvSpPr>
      <xdr:spPr>
        <a:xfrm>
          <a:off x="2857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47625</xdr:rowOff>
    </xdr:from>
    <xdr:to xmlns:xdr="http://schemas.openxmlformats.org/drawingml/2006/spreadsheetDrawing">
      <xdr:col>19</xdr:col>
      <xdr:colOff>177800</xdr:colOff>
      <xdr:row>61</xdr:row>
      <xdr:rowOff>96520</xdr:rowOff>
    </xdr:to>
    <xdr:cxnSp macro="">
      <xdr:nvCxnSpPr>
        <xdr:cNvPr id="195" name="直線コネクタ 194"/>
        <xdr:cNvCxnSpPr/>
      </xdr:nvCxnSpPr>
      <xdr:spPr>
        <a:xfrm flipV="1">
          <a:off x="2908300" y="1033462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9525</xdr:rowOff>
    </xdr:from>
    <xdr:to xmlns:xdr="http://schemas.openxmlformats.org/drawingml/2006/spreadsheetDrawing">
      <xdr:col>10</xdr:col>
      <xdr:colOff>165100</xdr:colOff>
      <xdr:row>61</xdr:row>
      <xdr:rowOff>111125</xdr:rowOff>
    </xdr:to>
    <xdr:sp macro="" textlink="">
      <xdr:nvSpPr>
        <xdr:cNvPr id="196" name="楕円 195"/>
        <xdr:cNvSpPr/>
      </xdr:nvSpPr>
      <xdr:spPr>
        <a:xfrm>
          <a:off x="1968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60325</xdr:rowOff>
    </xdr:from>
    <xdr:to xmlns:xdr="http://schemas.openxmlformats.org/drawingml/2006/spreadsheetDrawing">
      <xdr:col>15</xdr:col>
      <xdr:colOff>50800</xdr:colOff>
      <xdr:row>61</xdr:row>
      <xdr:rowOff>96520</xdr:rowOff>
    </xdr:to>
    <xdr:cxnSp macro="">
      <xdr:nvCxnSpPr>
        <xdr:cNvPr id="197" name="直線コネクタ 196"/>
        <xdr:cNvCxnSpPr/>
      </xdr:nvCxnSpPr>
      <xdr:spPr>
        <a:xfrm>
          <a:off x="2019300" y="105187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145415</xdr:rowOff>
    </xdr:from>
    <xdr:to xmlns:xdr="http://schemas.openxmlformats.org/drawingml/2006/spreadsheetDrawing">
      <xdr:col>6</xdr:col>
      <xdr:colOff>38100</xdr:colOff>
      <xdr:row>61</xdr:row>
      <xdr:rowOff>75565</xdr:rowOff>
    </xdr:to>
    <xdr:sp macro="" textlink="">
      <xdr:nvSpPr>
        <xdr:cNvPr id="198" name="楕円 197"/>
        <xdr:cNvSpPr/>
      </xdr:nvSpPr>
      <xdr:spPr>
        <a:xfrm>
          <a:off x="1079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24765</xdr:rowOff>
    </xdr:from>
    <xdr:to xmlns:xdr="http://schemas.openxmlformats.org/drawingml/2006/spreadsheetDrawing">
      <xdr:col>10</xdr:col>
      <xdr:colOff>114300</xdr:colOff>
      <xdr:row>61</xdr:row>
      <xdr:rowOff>60325</xdr:rowOff>
    </xdr:to>
    <xdr:cxnSp macro="">
      <xdr:nvCxnSpPr>
        <xdr:cNvPr id="199" name="直線コネクタ 198"/>
        <xdr:cNvCxnSpPr/>
      </xdr:nvCxnSpPr>
      <xdr:spPr>
        <a:xfrm>
          <a:off x="1130300" y="104832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118745</xdr:rowOff>
    </xdr:from>
    <xdr:ext cx="405130" cy="259080"/>
    <xdr:sp macro="" textlink="">
      <xdr:nvSpPr>
        <xdr:cNvPr id="200" name="n_1aveValue【体育館・プール】&#10;有形固定資産減価償却率"/>
        <xdr:cNvSpPr txBox="1"/>
      </xdr:nvSpPr>
      <xdr:spPr>
        <a:xfrm>
          <a:off x="3582035" y="10577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132715</xdr:rowOff>
    </xdr:from>
    <xdr:ext cx="399415" cy="253365"/>
    <xdr:sp macro="" textlink="">
      <xdr:nvSpPr>
        <xdr:cNvPr id="201" name="n_2aveValue【体育館・プール】&#10;有形固定資産減価償却率"/>
        <xdr:cNvSpPr txBox="1"/>
      </xdr:nvSpPr>
      <xdr:spPr>
        <a:xfrm>
          <a:off x="2705735" y="102482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118110</xdr:rowOff>
    </xdr:from>
    <xdr:ext cx="399415" cy="259080"/>
    <xdr:sp macro="" textlink="">
      <xdr:nvSpPr>
        <xdr:cNvPr id="202" name="n_3aveValue【体育館・プール】&#10;有形固定資産減価償却率"/>
        <xdr:cNvSpPr txBox="1"/>
      </xdr:nvSpPr>
      <xdr:spPr>
        <a:xfrm>
          <a:off x="1816735" y="102336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69850</xdr:rowOff>
    </xdr:from>
    <xdr:ext cx="399415" cy="259080"/>
    <xdr:sp macro="" textlink="">
      <xdr:nvSpPr>
        <xdr:cNvPr id="203" name="n_4aveValue【体育館・プール】&#10;有形固定資産減価償却率"/>
        <xdr:cNvSpPr txBox="1"/>
      </xdr:nvSpPr>
      <xdr:spPr>
        <a:xfrm>
          <a:off x="927735" y="105283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114935</xdr:rowOff>
    </xdr:from>
    <xdr:ext cx="405130" cy="259080"/>
    <xdr:sp macro="" textlink="">
      <xdr:nvSpPr>
        <xdr:cNvPr id="204" name="n_1mainValue【体育館・プール】&#10;有形固定資産減価償却率"/>
        <xdr:cNvSpPr txBox="1"/>
      </xdr:nvSpPr>
      <xdr:spPr>
        <a:xfrm>
          <a:off x="358203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138430</xdr:rowOff>
    </xdr:from>
    <xdr:ext cx="399415" cy="259080"/>
    <xdr:sp macro="" textlink="">
      <xdr:nvSpPr>
        <xdr:cNvPr id="205" name="n_2mainValue【体育館・プール】&#10;有形固定資産減価償却率"/>
        <xdr:cNvSpPr txBox="1"/>
      </xdr:nvSpPr>
      <xdr:spPr>
        <a:xfrm>
          <a:off x="2705735" y="105968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102235</xdr:rowOff>
    </xdr:from>
    <xdr:ext cx="399415" cy="258445"/>
    <xdr:sp macro="" textlink="">
      <xdr:nvSpPr>
        <xdr:cNvPr id="206" name="n_3mainValue【体育館・プール】&#10;有形固定資産減価償却率"/>
        <xdr:cNvSpPr txBox="1"/>
      </xdr:nvSpPr>
      <xdr:spPr>
        <a:xfrm>
          <a:off x="1816735" y="1056068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92075</xdr:rowOff>
    </xdr:from>
    <xdr:ext cx="399415" cy="259080"/>
    <xdr:sp macro="" textlink="">
      <xdr:nvSpPr>
        <xdr:cNvPr id="207" name="n_4mainValue【体育館・プール】&#10;有形固定資産減価償却率"/>
        <xdr:cNvSpPr txBox="1"/>
      </xdr:nvSpPr>
      <xdr:spPr>
        <a:xfrm>
          <a:off x="927735" y="102076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16" name="テキスト ボックス 215"/>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1645" cy="259080"/>
    <xdr:sp macro="" textlink="">
      <xdr:nvSpPr>
        <xdr:cNvPr id="219" name="テキスト ボックス 218"/>
        <xdr:cNvSpPr txBox="1"/>
      </xdr:nvSpPr>
      <xdr:spPr>
        <a:xfrm>
          <a:off x="6136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1645" cy="259080"/>
    <xdr:sp macro="" textlink="">
      <xdr:nvSpPr>
        <xdr:cNvPr id="221" name="テキスト ボックス 220"/>
        <xdr:cNvSpPr txBox="1"/>
      </xdr:nvSpPr>
      <xdr:spPr>
        <a:xfrm>
          <a:off x="6136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1645" cy="253365"/>
    <xdr:sp macro="" textlink="">
      <xdr:nvSpPr>
        <xdr:cNvPr id="223" name="テキスト ボックス 222"/>
        <xdr:cNvSpPr txBox="1"/>
      </xdr:nvSpPr>
      <xdr:spPr>
        <a:xfrm>
          <a:off x="6136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1645" cy="259080"/>
    <xdr:sp macro="" textlink="">
      <xdr:nvSpPr>
        <xdr:cNvPr id="225" name="テキスト ボックス 224"/>
        <xdr:cNvSpPr txBox="1"/>
      </xdr:nvSpPr>
      <xdr:spPr>
        <a:xfrm>
          <a:off x="6136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1645" cy="259080"/>
    <xdr:sp macro="" textlink="">
      <xdr:nvSpPr>
        <xdr:cNvPr id="227" name="テキスト ボックス 226"/>
        <xdr:cNvSpPr txBox="1"/>
      </xdr:nvSpPr>
      <xdr:spPr>
        <a:xfrm>
          <a:off x="6136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645" cy="253365"/>
    <xdr:sp macro="" textlink="">
      <xdr:nvSpPr>
        <xdr:cNvPr id="229" name="テキスト ボックス 228"/>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104775</xdr:rowOff>
    </xdr:from>
    <xdr:to xmlns:xdr="http://schemas.openxmlformats.org/drawingml/2006/spreadsheetDrawing">
      <xdr:col>54</xdr:col>
      <xdr:colOff>189865</xdr:colOff>
      <xdr:row>64</xdr:row>
      <xdr:rowOff>63500</xdr:rowOff>
    </xdr:to>
    <xdr:cxnSp macro="">
      <xdr:nvCxnSpPr>
        <xdr:cNvPr id="231" name="直線コネクタ 230"/>
        <xdr:cNvCxnSpPr/>
      </xdr:nvCxnSpPr>
      <xdr:spPr>
        <a:xfrm flipV="1">
          <a:off x="10476865" y="970597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900" cy="253365"/>
    <xdr:sp macro="" textlink="">
      <xdr:nvSpPr>
        <xdr:cNvPr id="232" name="【体育館・プール】&#10;一人当たり面積最小値テキスト"/>
        <xdr:cNvSpPr txBox="1"/>
      </xdr:nvSpPr>
      <xdr:spPr>
        <a:xfrm>
          <a:off x="10515600" y="11039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3" name="直線コネクタ 232"/>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52070</xdr:rowOff>
    </xdr:from>
    <xdr:ext cx="469900" cy="253365"/>
    <xdr:sp macro="" textlink="">
      <xdr:nvSpPr>
        <xdr:cNvPr id="234" name="【体育館・プール】&#10;一人当たり面積最大値テキスト"/>
        <xdr:cNvSpPr txBox="1"/>
      </xdr:nvSpPr>
      <xdr:spPr>
        <a:xfrm>
          <a:off x="10515600" y="9481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104775</xdr:rowOff>
    </xdr:from>
    <xdr:to xmlns:xdr="http://schemas.openxmlformats.org/drawingml/2006/spreadsheetDrawing">
      <xdr:col>55</xdr:col>
      <xdr:colOff>88900</xdr:colOff>
      <xdr:row>56</xdr:row>
      <xdr:rowOff>104775</xdr:rowOff>
    </xdr:to>
    <xdr:cxnSp macro="">
      <xdr:nvCxnSpPr>
        <xdr:cNvPr id="235" name="直線コネクタ 234"/>
        <xdr:cNvCxnSpPr/>
      </xdr:nvCxnSpPr>
      <xdr:spPr>
        <a:xfrm>
          <a:off x="10388600" y="970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63500</xdr:rowOff>
    </xdr:from>
    <xdr:ext cx="469900" cy="253365"/>
    <xdr:sp macro="" textlink="">
      <xdr:nvSpPr>
        <xdr:cNvPr id="236" name="【体育館・プール】&#10;一人当たり面積平均値テキスト"/>
        <xdr:cNvSpPr txBox="1"/>
      </xdr:nvSpPr>
      <xdr:spPr>
        <a:xfrm>
          <a:off x="10515600" y="1052195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40640</xdr:rowOff>
    </xdr:from>
    <xdr:to xmlns:xdr="http://schemas.openxmlformats.org/drawingml/2006/spreadsheetDrawing">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52070</xdr:rowOff>
    </xdr:from>
    <xdr:to xmlns:xdr="http://schemas.openxmlformats.org/drawingml/2006/spreadsheetDrawing">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57785</xdr:rowOff>
    </xdr:from>
    <xdr:to xmlns:xdr="http://schemas.openxmlformats.org/drawingml/2006/spreadsheetDrawing">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52070</xdr:rowOff>
    </xdr:from>
    <xdr:to xmlns:xdr="http://schemas.openxmlformats.org/drawingml/2006/spreadsheetDrawing">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44450</xdr:rowOff>
    </xdr:from>
    <xdr:to xmlns:xdr="http://schemas.openxmlformats.org/drawingml/2006/spreadsheetDrawing">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42" name="テキスト ボックス 241"/>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43" name="テキスト ボックス 242"/>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44" name="テキスト ボックス 243"/>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45" name="テキスト ボックス 244"/>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46" name="テキスト ボックス 245"/>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84455</xdr:rowOff>
    </xdr:from>
    <xdr:to xmlns:xdr="http://schemas.openxmlformats.org/drawingml/2006/spreadsheetDrawing">
      <xdr:col>55</xdr:col>
      <xdr:colOff>50800</xdr:colOff>
      <xdr:row>63</xdr:row>
      <xdr:rowOff>14605</xdr:rowOff>
    </xdr:to>
    <xdr:sp macro="" textlink="">
      <xdr:nvSpPr>
        <xdr:cNvPr id="247" name="楕円 246"/>
        <xdr:cNvSpPr/>
      </xdr:nvSpPr>
      <xdr:spPr>
        <a:xfrm>
          <a:off x="10426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63500</xdr:rowOff>
    </xdr:from>
    <xdr:ext cx="469900" cy="253365"/>
    <xdr:sp macro="" textlink="">
      <xdr:nvSpPr>
        <xdr:cNvPr id="248" name="【体育館・プール】&#10;一人当たり面積該当値テキスト"/>
        <xdr:cNvSpPr txBox="1"/>
      </xdr:nvSpPr>
      <xdr:spPr>
        <a:xfrm>
          <a:off x="10515600" y="10693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86360</xdr:rowOff>
    </xdr:from>
    <xdr:to xmlns:xdr="http://schemas.openxmlformats.org/drawingml/2006/spreadsheetDrawing">
      <xdr:col>50</xdr:col>
      <xdr:colOff>165100</xdr:colOff>
      <xdr:row>63</xdr:row>
      <xdr:rowOff>16510</xdr:rowOff>
    </xdr:to>
    <xdr:sp macro="" textlink="">
      <xdr:nvSpPr>
        <xdr:cNvPr id="249" name="楕円 248"/>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135255</xdr:rowOff>
    </xdr:from>
    <xdr:to xmlns:xdr="http://schemas.openxmlformats.org/drawingml/2006/spreadsheetDrawing">
      <xdr:col>55</xdr:col>
      <xdr:colOff>0</xdr:colOff>
      <xdr:row>62</xdr:row>
      <xdr:rowOff>137160</xdr:rowOff>
    </xdr:to>
    <xdr:cxnSp macro="">
      <xdr:nvCxnSpPr>
        <xdr:cNvPr id="250" name="直線コネクタ 249"/>
        <xdr:cNvCxnSpPr/>
      </xdr:nvCxnSpPr>
      <xdr:spPr>
        <a:xfrm flipV="1">
          <a:off x="9639300" y="10765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86360</xdr:rowOff>
    </xdr:from>
    <xdr:to xmlns:xdr="http://schemas.openxmlformats.org/drawingml/2006/spreadsheetDrawing">
      <xdr:col>46</xdr:col>
      <xdr:colOff>38100</xdr:colOff>
      <xdr:row>63</xdr:row>
      <xdr:rowOff>16510</xdr:rowOff>
    </xdr:to>
    <xdr:sp macro="" textlink="">
      <xdr:nvSpPr>
        <xdr:cNvPr id="251" name="楕円 250"/>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137160</xdr:rowOff>
    </xdr:from>
    <xdr:to xmlns:xdr="http://schemas.openxmlformats.org/drawingml/2006/spreadsheetDrawing">
      <xdr:col>50</xdr:col>
      <xdr:colOff>114300</xdr:colOff>
      <xdr:row>62</xdr:row>
      <xdr:rowOff>137160</xdr:rowOff>
    </xdr:to>
    <xdr:cxnSp macro="">
      <xdr:nvCxnSpPr>
        <xdr:cNvPr id="252" name="直線コネクタ 251"/>
        <xdr:cNvCxnSpPr/>
      </xdr:nvCxnSpPr>
      <xdr:spPr>
        <a:xfrm>
          <a:off x="8750300" y="1076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88265</xdr:rowOff>
    </xdr:from>
    <xdr:to xmlns:xdr="http://schemas.openxmlformats.org/drawingml/2006/spreadsheetDrawing">
      <xdr:col>41</xdr:col>
      <xdr:colOff>101600</xdr:colOff>
      <xdr:row>63</xdr:row>
      <xdr:rowOff>18415</xdr:rowOff>
    </xdr:to>
    <xdr:sp macro="" textlink="">
      <xdr:nvSpPr>
        <xdr:cNvPr id="253" name="楕円 252"/>
        <xdr:cNvSpPr/>
      </xdr:nvSpPr>
      <xdr:spPr>
        <a:xfrm>
          <a:off x="781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137160</xdr:rowOff>
    </xdr:from>
    <xdr:to xmlns:xdr="http://schemas.openxmlformats.org/drawingml/2006/spreadsheetDrawing">
      <xdr:col>45</xdr:col>
      <xdr:colOff>177800</xdr:colOff>
      <xdr:row>62</xdr:row>
      <xdr:rowOff>139065</xdr:rowOff>
    </xdr:to>
    <xdr:cxnSp macro="">
      <xdr:nvCxnSpPr>
        <xdr:cNvPr id="254" name="直線コネクタ 253"/>
        <xdr:cNvCxnSpPr/>
      </xdr:nvCxnSpPr>
      <xdr:spPr>
        <a:xfrm flipV="1">
          <a:off x="7861300" y="107670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88265</xdr:rowOff>
    </xdr:from>
    <xdr:to xmlns:xdr="http://schemas.openxmlformats.org/drawingml/2006/spreadsheetDrawing">
      <xdr:col>36</xdr:col>
      <xdr:colOff>165100</xdr:colOff>
      <xdr:row>63</xdr:row>
      <xdr:rowOff>18415</xdr:rowOff>
    </xdr:to>
    <xdr:sp macro="" textlink="">
      <xdr:nvSpPr>
        <xdr:cNvPr id="255" name="楕円 254"/>
        <xdr:cNvSpPr/>
      </xdr:nvSpPr>
      <xdr:spPr>
        <a:xfrm>
          <a:off x="6921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139065</xdr:rowOff>
    </xdr:from>
    <xdr:to xmlns:xdr="http://schemas.openxmlformats.org/drawingml/2006/spreadsheetDrawing">
      <xdr:col>41</xdr:col>
      <xdr:colOff>50800</xdr:colOff>
      <xdr:row>62</xdr:row>
      <xdr:rowOff>139065</xdr:rowOff>
    </xdr:to>
    <xdr:cxnSp macro="">
      <xdr:nvCxnSpPr>
        <xdr:cNvPr id="256" name="直線コネクタ 255"/>
        <xdr:cNvCxnSpPr/>
      </xdr:nvCxnSpPr>
      <xdr:spPr>
        <a:xfrm>
          <a:off x="6972300" y="10768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170180</xdr:rowOff>
    </xdr:from>
    <xdr:ext cx="469900" cy="259080"/>
    <xdr:sp macro="" textlink="">
      <xdr:nvSpPr>
        <xdr:cNvPr id="257" name="n_1aveValue【体育館・プール】&#10;一人当たり面積"/>
        <xdr:cNvSpPr txBox="1"/>
      </xdr:nvSpPr>
      <xdr:spPr>
        <a:xfrm>
          <a:off x="9391650" y="10457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4445</xdr:rowOff>
    </xdr:from>
    <xdr:ext cx="464185" cy="259080"/>
    <xdr:sp macro="" textlink="">
      <xdr:nvSpPr>
        <xdr:cNvPr id="258" name="n_2aveValue【体育館・プール】&#10;一人当たり面積"/>
        <xdr:cNvSpPr txBox="1"/>
      </xdr:nvSpPr>
      <xdr:spPr>
        <a:xfrm>
          <a:off x="8515350" y="104628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170180</xdr:rowOff>
    </xdr:from>
    <xdr:ext cx="464185" cy="259080"/>
    <xdr:sp macro="" textlink="">
      <xdr:nvSpPr>
        <xdr:cNvPr id="259" name="n_3aveValue【体育館・プール】&#10;一人当たり面積"/>
        <xdr:cNvSpPr txBox="1"/>
      </xdr:nvSpPr>
      <xdr:spPr>
        <a:xfrm>
          <a:off x="7626350" y="104571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162560</xdr:rowOff>
    </xdr:from>
    <xdr:ext cx="464185" cy="259080"/>
    <xdr:sp macro="" textlink="">
      <xdr:nvSpPr>
        <xdr:cNvPr id="260" name="n_4aveValue【体育館・プール】&#10;一人当たり面積"/>
        <xdr:cNvSpPr txBox="1"/>
      </xdr:nvSpPr>
      <xdr:spPr>
        <a:xfrm>
          <a:off x="6737350" y="10449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7620</xdr:rowOff>
    </xdr:from>
    <xdr:ext cx="469900" cy="253365"/>
    <xdr:sp macro="" textlink="">
      <xdr:nvSpPr>
        <xdr:cNvPr id="261" name="n_1mainValue【体育館・プール】&#10;一人当たり面積"/>
        <xdr:cNvSpPr txBox="1"/>
      </xdr:nvSpPr>
      <xdr:spPr>
        <a:xfrm>
          <a:off x="9391650" y="10808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7620</xdr:rowOff>
    </xdr:from>
    <xdr:ext cx="464185" cy="253365"/>
    <xdr:sp macro="" textlink="">
      <xdr:nvSpPr>
        <xdr:cNvPr id="262" name="n_2mainValue【体育館・プール】&#10;一人当たり面積"/>
        <xdr:cNvSpPr txBox="1"/>
      </xdr:nvSpPr>
      <xdr:spPr>
        <a:xfrm>
          <a:off x="8515350" y="10808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9525</xdr:rowOff>
    </xdr:from>
    <xdr:ext cx="464185" cy="253365"/>
    <xdr:sp macro="" textlink="">
      <xdr:nvSpPr>
        <xdr:cNvPr id="263" name="n_3mainValue【体育館・プール】&#10;一人当たり面積"/>
        <xdr:cNvSpPr txBox="1"/>
      </xdr:nvSpPr>
      <xdr:spPr>
        <a:xfrm>
          <a:off x="7626350" y="108108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9525</xdr:rowOff>
    </xdr:from>
    <xdr:ext cx="464185" cy="253365"/>
    <xdr:sp macro="" textlink="">
      <xdr:nvSpPr>
        <xdr:cNvPr id="264" name="n_4mainValue【体育館・プール】&#10;一人当たり面積"/>
        <xdr:cNvSpPr txBox="1"/>
      </xdr:nvSpPr>
      <xdr:spPr>
        <a:xfrm>
          <a:off x="6737350" y="108108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73" name="テキスト ボックス 272"/>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645" cy="259080"/>
    <xdr:sp macro="" textlink="">
      <xdr:nvSpPr>
        <xdr:cNvPr id="275" name="テキスト ボックス 274"/>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645" cy="253365"/>
    <xdr:sp macro="" textlink="">
      <xdr:nvSpPr>
        <xdr:cNvPr id="277" name="テキスト ボックス 276"/>
        <xdr:cNvSpPr txBox="1"/>
      </xdr:nvSpPr>
      <xdr:spPr>
        <a:xfrm>
          <a:off x="294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3365"/>
    <xdr:sp macro="" textlink="">
      <xdr:nvSpPr>
        <xdr:cNvPr id="283" name="テキスト ボックス 282"/>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3375" cy="259080"/>
    <xdr:sp macro="" textlink="">
      <xdr:nvSpPr>
        <xdr:cNvPr id="287" name="テキスト ボックス 286"/>
        <xdr:cNvSpPr txBox="1"/>
      </xdr:nvSpPr>
      <xdr:spPr>
        <a:xfrm>
          <a:off x="422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66675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268325"/>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13335</xdr:rowOff>
    </xdr:from>
    <xdr:ext cx="405130" cy="259080"/>
    <xdr:sp macro="" textlink="">
      <xdr:nvSpPr>
        <xdr:cNvPr id="292" name="【福祉施設】&#10;有形固定資産減価償却率最大値テキスト"/>
        <xdr:cNvSpPr txBox="1"/>
      </xdr:nvSpPr>
      <xdr:spPr>
        <a:xfrm>
          <a:off x="4673600" y="13043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66675</xdr:rowOff>
    </xdr:from>
    <xdr:to xmlns:xdr="http://schemas.openxmlformats.org/drawingml/2006/spreadsheetDrawing">
      <xdr:col>24</xdr:col>
      <xdr:colOff>152400</xdr:colOff>
      <xdr:row>77</xdr:row>
      <xdr:rowOff>66675</xdr:rowOff>
    </xdr:to>
    <xdr:cxnSp macro="">
      <xdr:nvCxnSpPr>
        <xdr:cNvPr id="293" name="直線コネクタ 292"/>
        <xdr:cNvCxnSpPr/>
      </xdr:nvCxnSpPr>
      <xdr:spPr>
        <a:xfrm>
          <a:off x="4546600" y="13268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23495</xdr:rowOff>
    </xdr:from>
    <xdr:ext cx="405130" cy="259080"/>
    <xdr:sp macro="" textlink="">
      <xdr:nvSpPr>
        <xdr:cNvPr id="294" name="【福祉施設】&#10;有形固定資産減価償却率平均値テキスト"/>
        <xdr:cNvSpPr txBox="1"/>
      </xdr:nvSpPr>
      <xdr:spPr>
        <a:xfrm>
          <a:off x="4673600" y="1391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xdr:rowOff>
    </xdr:from>
    <xdr:to xmlns:xdr="http://schemas.openxmlformats.org/drawingml/2006/spreadsheetDrawing">
      <xdr:col>24</xdr:col>
      <xdr:colOff>114300</xdr:colOff>
      <xdr:row>82</xdr:row>
      <xdr:rowOff>102235</xdr:rowOff>
    </xdr:to>
    <xdr:sp macro="" textlink="">
      <xdr:nvSpPr>
        <xdr:cNvPr id="295" name="フローチャート: 判断 294"/>
        <xdr:cNvSpPr/>
      </xdr:nvSpPr>
      <xdr:spPr>
        <a:xfrm>
          <a:off x="45847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153035</xdr:rowOff>
    </xdr:from>
    <xdr:to xmlns:xdr="http://schemas.openxmlformats.org/drawingml/2006/spreadsheetDrawing">
      <xdr:col>20</xdr:col>
      <xdr:colOff>38100</xdr:colOff>
      <xdr:row>82</xdr:row>
      <xdr:rowOff>83185</xdr:rowOff>
    </xdr:to>
    <xdr:sp macro="" textlink="">
      <xdr:nvSpPr>
        <xdr:cNvPr id="296" name="フローチャート: 判断 295"/>
        <xdr:cNvSpPr/>
      </xdr:nvSpPr>
      <xdr:spPr>
        <a:xfrm>
          <a:off x="3746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132080</xdr:rowOff>
    </xdr:from>
    <xdr:to xmlns:xdr="http://schemas.openxmlformats.org/drawingml/2006/spreadsheetDrawing">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116840</xdr:rowOff>
    </xdr:from>
    <xdr:to xmlns:xdr="http://schemas.openxmlformats.org/drawingml/2006/spreadsheetDrawing">
      <xdr:col>10</xdr:col>
      <xdr:colOff>165100</xdr:colOff>
      <xdr:row>82</xdr:row>
      <xdr:rowOff>46990</xdr:rowOff>
    </xdr:to>
    <xdr:sp macro="" textlink="">
      <xdr:nvSpPr>
        <xdr:cNvPr id="298" name="フローチャート: 判断 297"/>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86360</xdr:rowOff>
    </xdr:from>
    <xdr:to xmlns:xdr="http://schemas.openxmlformats.org/drawingml/2006/spreadsheetDrawing">
      <xdr:col>6</xdr:col>
      <xdr:colOff>38100</xdr:colOff>
      <xdr:row>82</xdr:row>
      <xdr:rowOff>16510</xdr:rowOff>
    </xdr:to>
    <xdr:sp macro="" textlink="">
      <xdr:nvSpPr>
        <xdr:cNvPr id="299" name="フローチャート: 判断 298"/>
        <xdr:cNvSpPr/>
      </xdr:nvSpPr>
      <xdr:spPr>
        <a:xfrm>
          <a:off x="1079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88265</xdr:rowOff>
    </xdr:from>
    <xdr:to xmlns:xdr="http://schemas.openxmlformats.org/drawingml/2006/spreadsheetDrawing">
      <xdr:col>24</xdr:col>
      <xdr:colOff>114300</xdr:colOff>
      <xdr:row>83</xdr:row>
      <xdr:rowOff>18415</xdr:rowOff>
    </xdr:to>
    <xdr:sp macro="" textlink="">
      <xdr:nvSpPr>
        <xdr:cNvPr id="305" name="楕円 304"/>
        <xdr:cNvSpPr/>
      </xdr:nvSpPr>
      <xdr:spPr>
        <a:xfrm>
          <a:off x="45847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66675</xdr:rowOff>
    </xdr:from>
    <xdr:ext cx="405130" cy="253365"/>
    <xdr:sp macro="" textlink="">
      <xdr:nvSpPr>
        <xdr:cNvPr id="306" name="【福祉施設】&#10;有形固定資産減価償却率該当値テキスト"/>
        <xdr:cNvSpPr txBox="1"/>
      </xdr:nvSpPr>
      <xdr:spPr>
        <a:xfrm>
          <a:off x="4673600" y="141255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92075</xdr:rowOff>
    </xdr:from>
    <xdr:to xmlns:xdr="http://schemas.openxmlformats.org/drawingml/2006/spreadsheetDrawing">
      <xdr:col>20</xdr:col>
      <xdr:colOff>38100</xdr:colOff>
      <xdr:row>83</xdr:row>
      <xdr:rowOff>22225</xdr:rowOff>
    </xdr:to>
    <xdr:sp macro="" textlink="">
      <xdr:nvSpPr>
        <xdr:cNvPr id="307" name="楕円 306"/>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139065</xdr:rowOff>
    </xdr:from>
    <xdr:to xmlns:xdr="http://schemas.openxmlformats.org/drawingml/2006/spreadsheetDrawing">
      <xdr:col>24</xdr:col>
      <xdr:colOff>63500</xdr:colOff>
      <xdr:row>82</xdr:row>
      <xdr:rowOff>143510</xdr:rowOff>
    </xdr:to>
    <xdr:cxnSp macro="">
      <xdr:nvCxnSpPr>
        <xdr:cNvPr id="308" name="直線コネクタ 307"/>
        <xdr:cNvCxnSpPr/>
      </xdr:nvCxnSpPr>
      <xdr:spPr>
        <a:xfrm flipV="1">
          <a:off x="3797300" y="141979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50165</xdr:rowOff>
    </xdr:from>
    <xdr:to xmlns:xdr="http://schemas.openxmlformats.org/drawingml/2006/spreadsheetDrawing">
      <xdr:col>15</xdr:col>
      <xdr:colOff>101600</xdr:colOff>
      <xdr:row>82</xdr:row>
      <xdr:rowOff>151765</xdr:rowOff>
    </xdr:to>
    <xdr:sp macro="" textlink="">
      <xdr:nvSpPr>
        <xdr:cNvPr id="309" name="楕円 308"/>
        <xdr:cNvSpPr/>
      </xdr:nvSpPr>
      <xdr:spPr>
        <a:xfrm>
          <a:off x="2857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100965</xdr:rowOff>
    </xdr:from>
    <xdr:to xmlns:xdr="http://schemas.openxmlformats.org/drawingml/2006/spreadsheetDrawing">
      <xdr:col>19</xdr:col>
      <xdr:colOff>177800</xdr:colOff>
      <xdr:row>82</xdr:row>
      <xdr:rowOff>143510</xdr:rowOff>
    </xdr:to>
    <xdr:cxnSp macro="">
      <xdr:nvCxnSpPr>
        <xdr:cNvPr id="310" name="直線コネクタ 309"/>
        <xdr:cNvCxnSpPr/>
      </xdr:nvCxnSpPr>
      <xdr:spPr>
        <a:xfrm>
          <a:off x="2908300" y="141598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33020</xdr:rowOff>
    </xdr:from>
    <xdr:to xmlns:xdr="http://schemas.openxmlformats.org/drawingml/2006/spreadsheetDrawing">
      <xdr:col>10</xdr:col>
      <xdr:colOff>165100</xdr:colOff>
      <xdr:row>82</xdr:row>
      <xdr:rowOff>134620</xdr:rowOff>
    </xdr:to>
    <xdr:sp macro="" textlink="">
      <xdr:nvSpPr>
        <xdr:cNvPr id="311" name="楕円 310"/>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83820</xdr:rowOff>
    </xdr:from>
    <xdr:to xmlns:xdr="http://schemas.openxmlformats.org/drawingml/2006/spreadsheetDrawing">
      <xdr:col>15</xdr:col>
      <xdr:colOff>50800</xdr:colOff>
      <xdr:row>82</xdr:row>
      <xdr:rowOff>100965</xdr:rowOff>
    </xdr:to>
    <xdr:cxnSp macro="">
      <xdr:nvCxnSpPr>
        <xdr:cNvPr id="312" name="直線コネクタ 311"/>
        <xdr:cNvCxnSpPr/>
      </xdr:nvCxnSpPr>
      <xdr:spPr>
        <a:xfrm>
          <a:off x="2019300" y="141427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164465</xdr:rowOff>
    </xdr:from>
    <xdr:to xmlns:xdr="http://schemas.openxmlformats.org/drawingml/2006/spreadsheetDrawing">
      <xdr:col>6</xdr:col>
      <xdr:colOff>38100</xdr:colOff>
      <xdr:row>82</xdr:row>
      <xdr:rowOff>94615</xdr:rowOff>
    </xdr:to>
    <xdr:sp macro="" textlink="">
      <xdr:nvSpPr>
        <xdr:cNvPr id="313" name="楕円 312"/>
        <xdr:cNvSpPr/>
      </xdr:nvSpPr>
      <xdr:spPr>
        <a:xfrm>
          <a:off x="10795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43815</xdr:rowOff>
    </xdr:from>
    <xdr:to xmlns:xdr="http://schemas.openxmlformats.org/drawingml/2006/spreadsheetDrawing">
      <xdr:col>10</xdr:col>
      <xdr:colOff>114300</xdr:colOff>
      <xdr:row>82</xdr:row>
      <xdr:rowOff>83820</xdr:rowOff>
    </xdr:to>
    <xdr:cxnSp macro="">
      <xdr:nvCxnSpPr>
        <xdr:cNvPr id="314" name="直線コネクタ 313"/>
        <xdr:cNvCxnSpPr/>
      </xdr:nvCxnSpPr>
      <xdr:spPr>
        <a:xfrm>
          <a:off x="1130300" y="141027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99695</xdr:rowOff>
    </xdr:from>
    <xdr:ext cx="405130" cy="253365"/>
    <xdr:sp macro="" textlink="">
      <xdr:nvSpPr>
        <xdr:cNvPr id="315" name="n_1aveValue【福祉施設】&#10;有形固定資産減価償却率"/>
        <xdr:cNvSpPr txBox="1"/>
      </xdr:nvSpPr>
      <xdr:spPr>
        <a:xfrm>
          <a:off x="3582035" y="138156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78740</xdr:rowOff>
    </xdr:from>
    <xdr:ext cx="399415" cy="259080"/>
    <xdr:sp macro="" textlink="">
      <xdr:nvSpPr>
        <xdr:cNvPr id="316" name="n_2aveValue【福祉施設】&#10;有形固定資産減価償却率"/>
        <xdr:cNvSpPr txBox="1"/>
      </xdr:nvSpPr>
      <xdr:spPr>
        <a:xfrm>
          <a:off x="2705735" y="137947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63500</xdr:rowOff>
    </xdr:from>
    <xdr:ext cx="399415" cy="253365"/>
    <xdr:sp macro="" textlink="">
      <xdr:nvSpPr>
        <xdr:cNvPr id="317" name="n_3aveValue【福祉施設】&#10;有形固定資産減価償却率"/>
        <xdr:cNvSpPr txBox="1"/>
      </xdr:nvSpPr>
      <xdr:spPr>
        <a:xfrm>
          <a:off x="1816735" y="137795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33020</xdr:rowOff>
    </xdr:from>
    <xdr:ext cx="399415" cy="259080"/>
    <xdr:sp macro="" textlink="">
      <xdr:nvSpPr>
        <xdr:cNvPr id="318" name="n_4aveValue【福祉施設】&#10;有形固定資産減価償却率"/>
        <xdr:cNvSpPr txBox="1"/>
      </xdr:nvSpPr>
      <xdr:spPr>
        <a:xfrm>
          <a:off x="927735" y="137490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13335</xdr:rowOff>
    </xdr:from>
    <xdr:ext cx="405130" cy="259080"/>
    <xdr:sp macro="" textlink="">
      <xdr:nvSpPr>
        <xdr:cNvPr id="319" name="n_1mainValue【福祉施設】&#10;有形固定資産減価償却率"/>
        <xdr:cNvSpPr txBox="1"/>
      </xdr:nvSpPr>
      <xdr:spPr>
        <a:xfrm>
          <a:off x="3582035" y="1424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143510</xdr:rowOff>
    </xdr:from>
    <xdr:ext cx="399415" cy="253365"/>
    <xdr:sp macro="" textlink="">
      <xdr:nvSpPr>
        <xdr:cNvPr id="320" name="n_2mainValue【福祉施設】&#10;有形固定資産減価償却率"/>
        <xdr:cNvSpPr txBox="1"/>
      </xdr:nvSpPr>
      <xdr:spPr>
        <a:xfrm>
          <a:off x="2705735" y="142024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125730</xdr:rowOff>
    </xdr:from>
    <xdr:ext cx="399415" cy="259080"/>
    <xdr:sp macro="" textlink="">
      <xdr:nvSpPr>
        <xdr:cNvPr id="321" name="n_3mainValue【福祉施設】&#10;有形固定資産減価償却率"/>
        <xdr:cNvSpPr txBox="1"/>
      </xdr:nvSpPr>
      <xdr:spPr>
        <a:xfrm>
          <a:off x="1816735" y="141846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86360</xdr:rowOff>
    </xdr:from>
    <xdr:ext cx="399415" cy="253365"/>
    <xdr:sp macro="" textlink="">
      <xdr:nvSpPr>
        <xdr:cNvPr id="322" name="n_4mainValue【福祉施設】&#10;有形固定資産減価償却率"/>
        <xdr:cNvSpPr txBox="1"/>
      </xdr:nvSpPr>
      <xdr:spPr>
        <a:xfrm>
          <a:off x="927735" y="141452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31" name="テキスト ボックス 330"/>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1645" cy="259080"/>
    <xdr:sp macro="" textlink="">
      <xdr:nvSpPr>
        <xdr:cNvPr id="334" name="テキスト ボックス 333"/>
        <xdr:cNvSpPr txBox="1"/>
      </xdr:nvSpPr>
      <xdr:spPr>
        <a:xfrm>
          <a:off x="6136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1645" cy="259080"/>
    <xdr:sp macro="" textlink="">
      <xdr:nvSpPr>
        <xdr:cNvPr id="336" name="テキスト ボックス 335"/>
        <xdr:cNvSpPr txBox="1"/>
      </xdr:nvSpPr>
      <xdr:spPr>
        <a:xfrm>
          <a:off x="6136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1645" cy="259080"/>
    <xdr:sp macro="" textlink="">
      <xdr:nvSpPr>
        <xdr:cNvPr id="338" name="テキスト ボックス 337"/>
        <xdr:cNvSpPr txBox="1"/>
      </xdr:nvSpPr>
      <xdr:spPr>
        <a:xfrm>
          <a:off x="6136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1645" cy="259080"/>
    <xdr:sp macro="" textlink="">
      <xdr:nvSpPr>
        <xdr:cNvPr id="340" name="テキスト ボックス 339"/>
        <xdr:cNvSpPr txBox="1"/>
      </xdr:nvSpPr>
      <xdr:spPr>
        <a:xfrm>
          <a:off x="6136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645" cy="259080"/>
    <xdr:sp macro="" textlink="">
      <xdr:nvSpPr>
        <xdr:cNvPr id="342" name="テキスト ボックス 341"/>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52070</xdr:rowOff>
    </xdr:from>
    <xdr:to xmlns:xdr="http://schemas.openxmlformats.org/drawingml/2006/spreadsheetDrawing">
      <xdr:col>54</xdr:col>
      <xdr:colOff>189865</xdr:colOff>
      <xdr:row>86</xdr:row>
      <xdr:rowOff>33655</xdr:rowOff>
    </xdr:to>
    <xdr:cxnSp macro="">
      <xdr:nvCxnSpPr>
        <xdr:cNvPr id="344" name="直線コネクタ 343"/>
        <xdr:cNvCxnSpPr/>
      </xdr:nvCxnSpPr>
      <xdr:spPr>
        <a:xfrm flipV="1">
          <a:off x="10476865" y="13425170"/>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37465</xdr:rowOff>
    </xdr:from>
    <xdr:ext cx="469900" cy="259080"/>
    <xdr:sp macro="" textlink="">
      <xdr:nvSpPr>
        <xdr:cNvPr id="345" name="【福祉施設】&#10;一人当たり面積最小値テキスト"/>
        <xdr:cNvSpPr txBox="1"/>
      </xdr:nvSpPr>
      <xdr:spPr>
        <a:xfrm>
          <a:off x="10515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33655</xdr:rowOff>
    </xdr:from>
    <xdr:to xmlns:xdr="http://schemas.openxmlformats.org/drawingml/2006/spreadsheetDrawing">
      <xdr:col>55</xdr:col>
      <xdr:colOff>88900</xdr:colOff>
      <xdr:row>86</xdr:row>
      <xdr:rowOff>33655</xdr:rowOff>
    </xdr:to>
    <xdr:cxnSp macro="">
      <xdr:nvCxnSpPr>
        <xdr:cNvPr id="346" name="直線コネクタ 345"/>
        <xdr:cNvCxnSpPr/>
      </xdr:nvCxnSpPr>
      <xdr:spPr>
        <a:xfrm>
          <a:off x="10388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170180</xdr:rowOff>
    </xdr:from>
    <xdr:ext cx="469900" cy="259080"/>
    <xdr:sp macro="" textlink="">
      <xdr:nvSpPr>
        <xdr:cNvPr id="347" name="【福祉施設】&#10;一人当たり面積最大値テキスト"/>
        <xdr:cNvSpPr txBox="1"/>
      </xdr:nvSpPr>
      <xdr:spPr>
        <a:xfrm>
          <a:off x="10515600" y="1320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52070</xdr:rowOff>
    </xdr:from>
    <xdr:to xmlns:xdr="http://schemas.openxmlformats.org/drawingml/2006/spreadsheetDrawing">
      <xdr:col>55</xdr:col>
      <xdr:colOff>88900</xdr:colOff>
      <xdr:row>78</xdr:row>
      <xdr:rowOff>52070</xdr:rowOff>
    </xdr:to>
    <xdr:cxnSp macro="">
      <xdr:nvCxnSpPr>
        <xdr:cNvPr id="348" name="直線コネクタ 347"/>
        <xdr:cNvCxnSpPr/>
      </xdr:nvCxnSpPr>
      <xdr:spPr>
        <a:xfrm>
          <a:off x="10388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135890</xdr:rowOff>
    </xdr:from>
    <xdr:ext cx="469900" cy="259080"/>
    <xdr:sp macro="" textlink="">
      <xdr:nvSpPr>
        <xdr:cNvPr id="349" name="【福祉施設】&#10;一人当たり面積平均値テキスト"/>
        <xdr:cNvSpPr txBox="1"/>
      </xdr:nvSpPr>
      <xdr:spPr>
        <a:xfrm>
          <a:off x="10515600" y="1419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113030</xdr:rowOff>
    </xdr:from>
    <xdr:to xmlns:xdr="http://schemas.openxmlformats.org/drawingml/2006/spreadsheetDrawing">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117475</xdr:rowOff>
    </xdr:from>
    <xdr:to xmlns:xdr="http://schemas.openxmlformats.org/drawingml/2006/spreadsheetDrawing">
      <xdr:col>50</xdr:col>
      <xdr:colOff>165100</xdr:colOff>
      <xdr:row>84</xdr:row>
      <xdr:rowOff>47625</xdr:rowOff>
    </xdr:to>
    <xdr:sp macro="" textlink="">
      <xdr:nvSpPr>
        <xdr:cNvPr id="351" name="フローチャート: 判断 350"/>
        <xdr:cNvSpPr/>
      </xdr:nvSpPr>
      <xdr:spPr>
        <a:xfrm>
          <a:off x="9588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109220</xdr:rowOff>
    </xdr:from>
    <xdr:to xmlns:xdr="http://schemas.openxmlformats.org/drawingml/2006/spreadsheetDrawing">
      <xdr:col>46</xdr:col>
      <xdr:colOff>38100</xdr:colOff>
      <xdr:row>84</xdr:row>
      <xdr:rowOff>38735</xdr:rowOff>
    </xdr:to>
    <xdr:sp macro="" textlink="">
      <xdr:nvSpPr>
        <xdr:cNvPr id="352" name="フローチャート: 判断 351"/>
        <xdr:cNvSpPr/>
      </xdr:nvSpPr>
      <xdr:spPr>
        <a:xfrm>
          <a:off x="8699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90170</xdr:rowOff>
    </xdr:from>
    <xdr:to xmlns:xdr="http://schemas.openxmlformats.org/drawingml/2006/spreadsheetDrawing">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86360</xdr:rowOff>
    </xdr:from>
    <xdr:to xmlns:xdr="http://schemas.openxmlformats.org/drawingml/2006/spreadsheetDrawing">
      <xdr:col>36</xdr:col>
      <xdr:colOff>165100</xdr:colOff>
      <xdr:row>84</xdr:row>
      <xdr:rowOff>15875</xdr:rowOff>
    </xdr:to>
    <xdr:sp macro="" textlink="">
      <xdr:nvSpPr>
        <xdr:cNvPr id="354" name="フローチャート: 判断 353"/>
        <xdr:cNvSpPr/>
      </xdr:nvSpPr>
      <xdr:spPr>
        <a:xfrm>
          <a:off x="6921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87630</xdr:rowOff>
    </xdr:from>
    <xdr:to xmlns:xdr="http://schemas.openxmlformats.org/drawingml/2006/spreadsheetDrawing">
      <xdr:col>55</xdr:col>
      <xdr:colOff>50800</xdr:colOff>
      <xdr:row>85</xdr:row>
      <xdr:rowOff>17780</xdr:rowOff>
    </xdr:to>
    <xdr:sp macro="" textlink="">
      <xdr:nvSpPr>
        <xdr:cNvPr id="360" name="楕円 359"/>
        <xdr:cNvSpPr/>
      </xdr:nvSpPr>
      <xdr:spPr>
        <a:xfrm>
          <a:off x="104267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66040</xdr:rowOff>
    </xdr:from>
    <xdr:ext cx="469900" cy="253365"/>
    <xdr:sp macro="" textlink="">
      <xdr:nvSpPr>
        <xdr:cNvPr id="361" name="【福祉施設】&#10;一人当たり面積該当値テキスト"/>
        <xdr:cNvSpPr txBox="1"/>
      </xdr:nvSpPr>
      <xdr:spPr>
        <a:xfrm>
          <a:off x="10515600" y="144678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24130</xdr:rowOff>
    </xdr:from>
    <xdr:to xmlns:xdr="http://schemas.openxmlformats.org/drawingml/2006/spreadsheetDrawing">
      <xdr:col>50</xdr:col>
      <xdr:colOff>165100</xdr:colOff>
      <xdr:row>84</xdr:row>
      <xdr:rowOff>125730</xdr:rowOff>
    </xdr:to>
    <xdr:sp macro="" textlink="">
      <xdr:nvSpPr>
        <xdr:cNvPr id="362" name="楕円 361"/>
        <xdr:cNvSpPr/>
      </xdr:nvSpPr>
      <xdr:spPr>
        <a:xfrm>
          <a:off x="9588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74930</xdr:rowOff>
    </xdr:from>
    <xdr:to xmlns:xdr="http://schemas.openxmlformats.org/drawingml/2006/spreadsheetDrawing">
      <xdr:col>55</xdr:col>
      <xdr:colOff>0</xdr:colOff>
      <xdr:row>84</xdr:row>
      <xdr:rowOff>138430</xdr:rowOff>
    </xdr:to>
    <xdr:cxnSp macro="">
      <xdr:nvCxnSpPr>
        <xdr:cNvPr id="363" name="直線コネクタ 362"/>
        <xdr:cNvCxnSpPr/>
      </xdr:nvCxnSpPr>
      <xdr:spPr>
        <a:xfrm>
          <a:off x="9639300" y="144767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144780</xdr:rowOff>
    </xdr:from>
    <xdr:to xmlns:xdr="http://schemas.openxmlformats.org/drawingml/2006/spreadsheetDrawing">
      <xdr:col>46</xdr:col>
      <xdr:colOff>38100</xdr:colOff>
      <xdr:row>84</xdr:row>
      <xdr:rowOff>74930</xdr:rowOff>
    </xdr:to>
    <xdr:sp macro="" textlink="">
      <xdr:nvSpPr>
        <xdr:cNvPr id="364" name="楕円 363"/>
        <xdr:cNvSpPr/>
      </xdr:nvSpPr>
      <xdr:spPr>
        <a:xfrm>
          <a:off x="86995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24130</xdr:rowOff>
    </xdr:from>
    <xdr:to xmlns:xdr="http://schemas.openxmlformats.org/drawingml/2006/spreadsheetDrawing">
      <xdr:col>50</xdr:col>
      <xdr:colOff>114300</xdr:colOff>
      <xdr:row>84</xdr:row>
      <xdr:rowOff>74930</xdr:rowOff>
    </xdr:to>
    <xdr:cxnSp macro="">
      <xdr:nvCxnSpPr>
        <xdr:cNvPr id="365" name="直線コネクタ 364"/>
        <xdr:cNvCxnSpPr/>
      </xdr:nvCxnSpPr>
      <xdr:spPr>
        <a:xfrm>
          <a:off x="8750300" y="144259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6350</xdr:rowOff>
    </xdr:from>
    <xdr:to xmlns:xdr="http://schemas.openxmlformats.org/drawingml/2006/spreadsheetDrawing">
      <xdr:col>41</xdr:col>
      <xdr:colOff>101600</xdr:colOff>
      <xdr:row>84</xdr:row>
      <xdr:rowOff>107315</xdr:rowOff>
    </xdr:to>
    <xdr:sp macro="" textlink="">
      <xdr:nvSpPr>
        <xdr:cNvPr id="366" name="楕円 365"/>
        <xdr:cNvSpPr/>
      </xdr:nvSpPr>
      <xdr:spPr>
        <a:xfrm>
          <a:off x="7810500" y="1440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24130</xdr:rowOff>
    </xdr:from>
    <xdr:to xmlns:xdr="http://schemas.openxmlformats.org/drawingml/2006/spreadsheetDrawing">
      <xdr:col>45</xdr:col>
      <xdr:colOff>177800</xdr:colOff>
      <xdr:row>84</xdr:row>
      <xdr:rowOff>56515</xdr:rowOff>
    </xdr:to>
    <xdr:cxnSp macro="">
      <xdr:nvCxnSpPr>
        <xdr:cNvPr id="367" name="直線コネクタ 366"/>
        <xdr:cNvCxnSpPr/>
      </xdr:nvCxnSpPr>
      <xdr:spPr>
        <a:xfrm flipV="1">
          <a:off x="7861300" y="144259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1270</xdr:rowOff>
    </xdr:from>
    <xdr:to xmlns:xdr="http://schemas.openxmlformats.org/drawingml/2006/spreadsheetDrawing">
      <xdr:col>36</xdr:col>
      <xdr:colOff>165100</xdr:colOff>
      <xdr:row>84</xdr:row>
      <xdr:rowOff>102870</xdr:rowOff>
    </xdr:to>
    <xdr:sp macro="" textlink="">
      <xdr:nvSpPr>
        <xdr:cNvPr id="368" name="楕円 367"/>
        <xdr:cNvSpPr/>
      </xdr:nvSpPr>
      <xdr:spPr>
        <a:xfrm>
          <a:off x="69215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52070</xdr:rowOff>
    </xdr:from>
    <xdr:to xmlns:xdr="http://schemas.openxmlformats.org/drawingml/2006/spreadsheetDrawing">
      <xdr:col>41</xdr:col>
      <xdr:colOff>50800</xdr:colOff>
      <xdr:row>84</xdr:row>
      <xdr:rowOff>56515</xdr:rowOff>
    </xdr:to>
    <xdr:cxnSp macro="">
      <xdr:nvCxnSpPr>
        <xdr:cNvPr id="369" name="直線コネクタ 368"/>
        <xdr:cNvCxnSpPr/>
      </xdr:nvCxnSpPr>
      <xdr:spPr>
        <a:xfrm>
          <a:off x="6972300" y="14453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64135</xdr:rowOff>
    </xdr:from>
    <xdr:ext cx="469900" cy="253365"/>
    <xdr:sp macro="" textlink="">
      <xdr:nvSpPr>
        <xdr:cNvPr id="370" name="n_1aveValue【福祉施設】&#10;一人当たり面積"/>
        <xdr:cNvSpPr txBox="1"/>
      </xdr:nvSpPr>
      <xdr:spPr>
        <a:xfrm>
          <a:off x="9391650" y="14123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55245</xdr:rowOff>
    </xdr:from>
    <xdr:ext cx="464185" cy="253365"/>
    <xdr:sp macro="" textlink="">
      <xdr:nvSpPr>
        <xdr:cNvPr id="371" name="n_2aveValue【福祉施設】&#10;一人当たり面積"/>
        <xdr:cNvSpPr txBox="1"/>
      </xdr:nvSpPr>
      <xdr:spPr>
        <a:xfrm>
          <a:off x="8515350" y="141141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36830</xdr:rowOff>
    </xdr:from>
    <xdr:ext cx="464185" cy="259080"/>
    <xdr:sp macro="" textlink="">
      <xdr:nvSpPr>
        <xdr:cNvPr id="372" name="n_3aveValue【福祉施設】&#10;一人当たり面積"/>
        <xdr:cNvSpPr txBox="1"/>
      </xdr:nvSpPr>
      <xdr:spPr>
        <a:xfrm>
          <a:off x="7626350" y="140957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32385</xdr:rowOff>
    </xdr:from>
    <xdr:ext cx="464185" cy="253365"/>
    <xdr:sp macro="" textlink="">
      <xdr:nvSpPr>
        <xdr:cNvPr id="373" name="n_4aveValue【福祉施設】&#10;一人当たり面積"/>
        <xdr:cNvSpPr txBox="1"/>
      </xdr:nvSpPr>
      <xdr:spPr>
        <a:xfrm>
          <a:off x="6737350" y="140912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116840</xdr:rowOff>
    </xdr:from>
    <xdr:ext cx="469900" cy="259080"/>
    <xdr:sp macro="" textlink="">
      <xdr:nvSpPr>
        <xdr:cNvPr id="374" name="n_1mainValue【福祉施設】&#10;一人当たり面積"/>
        <xdr:cNvSpPr txBox="1"/>
      </xdr:nvSpPr>
      <xdr:spPr>
        <a:xfrm>
          <a:off x="939165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66040</xdr:rowOff>
    </xdr:from>
    <xdr:ext cx="464185" cy="253365"/>
    <xdr:sp macro="" textlink="">
      <xdr:nvSpPr>
        <xdr:cNvPr id="375" name="n_2mainValue【福祉施設】&#10;一人当たり面積"/>
        <xdr:cNvSpPr txBox="1"/>
      </xdr:nvSpPr>
      <xdr:spPr>
        <a:xfrm>
          <a:off x="8515350" y="144678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98425</xdr:rowOff>
    </xdr:from>
    <xdr:ext cx="464185" cy="253365"/>
    <xdr:sp macro="" textlink="">
      <xdr:nvSpPr>
        <xdr:cNvPr id="376" name="n_3mainValue【福祉施設】&#10;一人当たり面積"/>
        <xdr:cNvSpPr txBox="1"/>
      </xdr:nvSpPr>
      <xdr:spPr>
        <a:xfrm>
          <a:off x="7626350" y="145002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93980</xdr:rowOff>
    </xdr:from>
    <xdr:ext cx="464185" cy="259080"/>
    <xdr:sp macro="" textlink="">
      <xdr:nvSpPr>
        <xdr:cNvPr id="377" name="n_4mainValue【福祉施設】&#10;一人当たり面積"/>
        <xdr:cNvSpPr txBox="1"/>
      </xdr:nvSpPr>
      <xdr:spPr>
        <a:xfrm>
          <a:off x="6737350" y="14495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735" cy="225425"/>
    <xdr:sp macro="" textlink="">
      <xdr:nvSpPr>
        <xdr:cNvPr id="386" name="テキスト ボックス 385"/>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645" cy="259080"/>
    <xdr:sp macro="" textlink="">
      <xdr:nvSpPr>
        <xdr:cNvPr id="388" name="テキスト ボックス 387"/>
        <xdr:cNvSpPr txBox="1"/>
      </xdr:nvSpPr>
      <xdr:spPr>
        <a:xfrm>
          <a:off x="294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9" name="直線コネクタ 3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1645" cy="253365"/>
    <xdr:sp macro="" textlink="">
      <xdr:nvSpPr>
        <xdr:cNvPr id="390" name="テキスト ボックス 389"/>
        <xdr:cNvSpPr txBox="1"/>
      </xdr:nvSpPr>
      <xdr:spPr>
        <a:xfrm>
          <a:off x="294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1" name="直線コネクタ 3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2" name="テキスト ボックス 3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3" name="直線コネクタ 3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3365"/>
    <xdr:sp macro="" textlink="">
      <xdr:nvSpPr>
        <xdr:cNvPr id="394" name="テキスト ボックス 393"/>
        <xdr:cNvSpPr txBox="1"/>
      </xdr:nvSpPr>
      <xdr:spPr>
        <a:xfrm>
          <a:off x="358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5" name="直線コネクタ 3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6" name="テキスト ボックス 3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7" name="直線コネクタ 3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8" name="テキスト ボックス 3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9" name="直線コネクタ 3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3375" cy="253365"/>
    <xdr:sp macro="" textlink="">
      <xdr:nvSpPr>
        <xdr:cNvPr id="400" name="テキスト ボックス 399"/>
        <xdr:cNvSpPr txBox="1"/>
      </xdr:nvSpPr>
      <xdr:spPr>
        <a:xfrm>
          <a:off x="422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66675</xdr:rowOff>
    </xdr:from>
    <xdr:to xmlns:xdr="http://schemas.openxmlformats.org/drawingml/2006/spreadsheetDrawing">
      <xdr:col>24</xdr:col>
      <xdr:colOff>62865</xdr:colOff>
      <xdr:row>109</xdr:row>
      <xdr:rowOff>35560</xdr:rowOff>
    </xdr:to>
    <xdr:cxnSp macro="">
      <xdr:nvCxnSpPr>
        <xdr:cNvPr id="403" name="直線コネクタ 402"/>
        <xdr:cNvCxnSpPr/>
      </xdr:nvCxnSpPr>
      <xdr:spPr>
        <a:xfrm flipV="1">
          <a:off x="4634865" y="1721167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4"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5" name="直線コネクタ 404"/>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13335</xdr:rowOff>
    </xdr:from>
    <xdr:ext cx="340360" cy="259080"/>
    <xdr:sp macro="" textlink="">
      <xdr:nvSpPr>
        <xdr:cNvPr id="406" name="【市民会館】&#10;有形固定資産減価償却率最大値テキスト"/>
        <xdr:cNvSpPr txBox="1"/>
      </xdr:nvSpPr>
      <xdr:spPr>
        <a:xfrm>
          <a:off x="4673600" y="1698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66675</xdr:rowOff>
    </xdr:from>
    <xdr:to xmlns:xdr="http://schemas.openxmlformats.org/drawingml/2006/spreadsheetDrawing">
      <xdr:col>24</xdr:col>
      <xdr:colOff>152400</xdr:colOff>
      <xdr:row>100</xdr:row>
      <xdr:rowOff>66675</xdr:rowOff>
    </xdr:to>
    <xdr:cxnSp macro="">
      <xdr:nvCxnSpPr>
        <xdr:cNvPr id="407" name="直線コネクタ 406"/>
        <xdr:cNvCxnSpPr/>
      </xdr:nvCxnSpPr>
      <xdr:spPr>
        <a:xfrm>
          <a:off x="4546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162560</xdr:rowOff>
    </xdr:from>
    <xdr:ext cx="405130" cy="259080"/>
    <xdr:sp macro="" textlink="">
      <xdr:nvSpPr>
        <xdr:cNvPr id="408" name="【市民会館】&#10;有形固定資産減価償却率平均値テキスト"/>
        <xdr:cNvSpPr txBox="1"/>
      </xdr:nvSpPr>
      <xdr:spPr>
        <a:xfrm>
          <a:off x="4673600" y="17821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139700</xdr:rowOff>
    </xdr:from>
    <xdr:to xmlns:xdr="http://schemas.openxmlformats.org/drawingml/2006/spreadsheetDrawing">
      <xdr:col>24</xdr:col>
      <xdr:colOff>114300</xdr:colOff>
      <xdr:row>105</xdr:row>
      <xdr:rowOff>69850</xdr:rowOff>
    </xdr:to>
    <xdr:sp macro="" textlink="">
      <xdr:nvSpPr>
        <xdr:cNvPr id="409" name="フローチャート: 判断 408"/>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103505</xdr:rowOff>
    </xdr:from>
    <xdr:to xmlns:xdr="http://schemas.openxmlformats.org/drawingml/2006/spreadsheetDrawing">
      <xdr:col>20</xdr:col>
      <xdr:colOff>38100</xdr:colOff>
      <xdr:row>105</xdr:row>
      <xdr:rowOff>33655</xdr:rowOff>
    </xdr:to>
    <xdr:sp macro="" textlink="">
      <xdr:nvSpPr>
        <xdr:cNvPr id="410" name="フローチャート: 判断 409"/>
        <xdr:cNvSpPr/>
      </xdr:nvSpPr>
      <xdr:spPr>
        <a:xfrm>
          <a:off x="3746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105410</xdr:rowOff>
    </xdr:from>
    <xdr:to xmlns:xdr="http://schemas.openxmlformats.org/drawingml/2006/spreadsheetDrawing">
      <xdr:col>15</xdr:col>
      <xdr:colOff>101600</xdr:colOff>
      <xdr:row>105</xdr:row>
      <xdr:rowOff>35560</xdr:rowOff>
    </xdr:to>
    <xdr:sp macro="" textlink="">
      <xdr:nvSpPr>
        <xdr:cNvPr id="411" name="フローチャート: 判断 410"/>
        <xdr:cNvSpPr/>
      </xdr:nvSpPr>
      <xdr:spPr>
        <a:xfrm>
          <a:off x="2857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76200</xdr:rowOff>
    </xdr:from>
    <xdr:to xmlns:xdr="http://schemas.openxmlformats.org/drawingml/2006/spreadsheetDrawing">
      <xdr:col>10</xdr:col>
      <xdr:colOff>165100</xdr:colOff>
      <xdr:row>105</xdr:row>
      <xdr:rowOff>6350</xdr:rowOff>
    </xdr:to>
    <xdr:sp macro="" textlink="">
      <xdr:nvSpPr>
        <xdr:cNvPr id="412" name="フローチャート: 判断 411"/>
        <xdr:cNvSpPr/>
      </xdr:nvSpPr>
      <xdr:spPr>
        <a:xfrm>
          <a:off x="1968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56515</xdr:rowOff>
    </xdr:from>
    <xdr:to xmlns:xdr="http://schemas.openxmlformats.org/drawingml/2006/spreadsheetDrawing">
      <xdr:col>6</xdr:col>
      <xdr:colOff>38100</xdr:colOff>
      <xdr:row>104</xdr:row>
      <xdr:rowOff>158115</xdr:rowOff>
    </xdr:to>
    <xdr:sp macro="" textlink="">
      <xdr:nvSpPr>
        <xdr:cNvPr id="413" name="フローチャート: 判断 412"/>
        <xdr:cNvSpPr/>
      </xdr:nvSpPr>
      <xdr:spPr>
        <a:xfrm>
          <a:off x="1079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5" name="テキスト ボックス 4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6" name="テキスト ボックス 4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8" name="テキスト ボックス 4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54610</xdr:rowOff>
    </xdr:from>
    <xdr:to xmlns:xdr="http://schemas.openxmlformats.org/drawingml/2006/spreadsheetDrawing">
      <xdr:col>24</xdr:col>
      <xdr:colOff>114300</xdr:colOff>
      <xdr:row>105</xdr:row>
      <xdr:rowOff>156210</xdr:rowOff>
    </xdr:to>
    <xdr:sp macro="" textlink="">
      <xdr:nvSpPr>
        <xdr:cNvPr id="419" name="楕円 418"/>
        <xdr:cNvSpPr/>
      </xdr:nvSpPr>
      <xdr:spPr>
        <a:xfrm>
          <a:off x="4584700" y="180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33020</xdr:rowOff>
    </xdr:from>
    <xdr:ext cx="405130" cy="259080"/>
    <xdr:sp macro="" textlink="">
      <xdr:nvSpPr>
        <xdr:cNvPr id="420" name="【市民会館】&#10;有形固定資産減価償却率該当値テキスト"/>
        <xdr:cNvSpPr txBox="1"/>
      </xdr:nvSpPr>
      <xdr:spPr>
        <a:xfrm>
          <a:off x="4673600" y="1803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19050</xdr:rowOff>
    </xdr:from>
    <xdr:to xmlns:xdr="http://schemas.openxmlformats.org/drawingml/2006/spreadsheetDrawing">
      <xdr:col>20</xdr:col>
      <xdr:colOff>38100</xdr:colOff>
      <xdr:row>105</xdr:row>
      <xdr:rowOff>120650</xdr:rowOff>
    </xdr:to>
    <xdr:sp macro="" textlink="">
      <xdr:nvSpPr>
        <xdr:cNvPr id="421" name="楕円 420"/>
        <xdr:cNvSpPr/>
      </xdr:nvSpPr>
      <xdr:spPr>
        <a:xfrm>
          <a:off x="3746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69850</xdr:rowOff>
    </xdr:from>
    <xdr:to xmlns:xdr="http://schemas.openxmlformats.org/drawingml/2006/spreadsheetDrawing">
      <xdr:col>24</xdr:col>
      <xdr:colOff>63500</xdr:colOff>
      <xdr:row>105</xdr:row>
      <xdr:rowOff>105410</xdr:rowOff>
    </xdr:to>
    <xdr:cxnSp macro="">
      <xdr:nvCxnSpPr>
        <xdr:cNvPr id="422" name="直線コネクタ 421"/>
        <xdr:cNvCxnSpPr/>
      </xdr:nvCxnSpPr>
      <xdr:spPr>
        <a:xfrm>
          <a:off x="3797300" y="180721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149225</xdr:rowOff>
    </xdr:from>
    <xdr:to xmlns:xdr="http://schemas.openxmlformats.org/drawingml/2006/spreadsheetDrawing">
      <xdr:col>15</xdr:col>
      <xdr:colOff>101600</xdr:colOff>
      <xdr:row>105</xdr:row>
      <xdr:rowOff>79375</xdr:rowOff>
    </xdr:to>
    <xdr:sp macro="" textlink="">
      <xdr:nvSpPr>
        <xdr:cNvPr id="423" name="楕円 422"/>
        <xdr:cNvSpPr/>
      </xdr:nvSpPr>
      <xdr:spPr>
        <a:xfrm>
          <a:off x="2857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29210</xdr:rowOff>
    </xdr:from>
    <xdr:to xmlns:xdr="http://schemas.openxmlformats.org/drawingml/2006/spreadsheetDrawing">
      <xdr:col>19</xdr:col>
      <xdr:colOff>177800</xdr:colOff>
      <xdr:row>105</xdr:row>
      <xdr:rowOff>69850</xdr:rowOff>
    </xdr:to>
    <xdr:cxnSp macro="">
      <xdr:nvCxnSpPr>
        <xdr:cNvPr id="424" name="直線コネクタ 423"/>
        <xdr:cNvCxnSpPr/>
      </xdr:nvCxnSpPr>
      <xdr:spPr>
        <a:xfrm>
          <a:off x="2908300" y="180314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110490</xdr:rowOff>
    </xdr:from>
    <xdr:to xmlns:xdr="http://schemas.openxmlformats.org/drawingml/2006/spreadsheetDrawing">
      <xdr:col>10</xdr:col>
      <xdr:colOff>165100</xdr:colOff>
      <xdr:row>105</xdr:row>
      <xdr:rowOff>40640</xdr:rowOff>
    </xdr:to>
    <xdr:sp macro="" textlink="">
      <xdr:nvSpPr>
        <xdr:cNvPr id="425" name="楕円 424"/>
        <xdr:cNvSpPr/>
      </xdr:nvSpPr>
      <xdr:spPr>
        <a:xfrm>
          <a:off x="1968500" y="179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161290</xdr:rowOff>
    </xdr:from>
    <xdr:to xmlns:xdr="http://schemas.openxmlformats.org/drawingml/2006/spreadsheetDrawing">
      <xdr:col>15</xdr:col>
      <xdr:colOff>50800</xdr:colOff>
      <xdr:row>105</xdr:row>
      <xdr:rowOff>29210</xdr:rowOff>
    </xdr:to>
    <xdr:cxnSp macro="">
      <xdr:nvCxnSpPr>
        <xdr:cNvPr id="426" name="直線コネクタ 425"/>
        <xdr:cNvCxnSpPr/>
      </xdr:nvCxnSpPr>
      <xdr:spPr>
        <a:xfrm>
          <a:off x="2019300" y="179920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74930</xdr:rowOff>
    </xdr:from>
    <xdr:to xmlns:xdr="http://schemas.openxmlformats.org/drawingml/2006/spreadsheetDrawing">
      <xdr:col>6</xdr:col>
      <xdr:colOff>38100</xdr:colOff>
      <xdr:row>105</xdr:row>
      <xdr:rowOff>4445</xdr:rowOff>
    </xdr:to>
    <xdr:sp macro="" textlink="">
      <xdr:nvSpPr>
        <xdr:cNvPr id="427" name="楕円 426"/>
        <xdr:cNvSpPr/>
      </xdr:nvSpPr>
      <xdr:spPr>
        <a:xfrm>
          <a:off x="107950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125095</xdr:rowOff>
    </xdr:from>
    <xdr:to xmlns:xdr="http://schemas.openxmlformats.org/drawingml/2006/spreadsheetDrawing">
      <xdr:col>10</xdr:col>
      <xdr:colOff>114300</xdr:colOff>
      <xdr:row>104</xdr:row>
      <xdr:rowOff>161290</xdr:rowOff>
    </xdr:to>
    <xdr:cxnSp macro="">
      <xdr:nvCxnSpPr>
        <xdr:cNvPr id="428" name="直線コネクタ 427"/>
        <xdr:cNvCxnSpPr/>
      </xdr:nvCxnSpPr>
      <xdr:spPr>
        <a:xfrm>
          <a:off x="1130300" y="179558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50165</xdr:rowOff>
    </xdr:from>
    <xdr:ext cx="405130" cy="259080"/>
    <xdr:sp macro="" textlink="">
      <xdr:nvSpPr>
        <xdr:cNvPr id="429" name="n_1aveValue【市民会館】&#10;有形固定資産減価償却率"/>
        <xdr:cNvSpPr txBox="1"/>
      </xdr:nvSpPr>
      <xdr:spPr>
        <a:xfrm>
          <a:off x="3582035" y="1770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52070</xdr:rowOff>
    </xdr:from>
    <xdr:ext cx="399415" cy="253365"/>
    <xdr:sp macro="" textlink="">
      <xdr:nvSpPr>
        <xdr:cNvPr id="430" name="n_2aveValue【市民会館】&#10;有形固定資産減価償却率"/>
        <xdr:cNvSpPr txBox="1"/>
      </xdr:nvSpPr>
      <xdr:spPr>
        <a:xfrm>
          <a:off x="2705735" y="177114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22860</xdr:rowOff>
    </xdr:from>
    <xdr:ext cx="399415" cy="259080"/>
    <xdr:sp macro="" textlink="">
      <xdr:nvSpPr>
        <xdr:cNvPr id="431" name="n_3aveValue【市民会館】&#10;有形固定資産減価償却率"/>
        <xdr:cNvSpPr txBox="1"/>
      </xdr:nvSpPr>
      <xdr:spPr>
        <a:xfrm>
          <a:off x="1816735" y="176822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3175</xdr:rowOff>
    </xdr:from>
    <xdr:ext cx="399415" cy="259080"/>
    <xdr:sp macro="" textlink="">
      <xdr:nvSpPr>
        <xdr:cNvPr id="432" name="n_4aveValue【市民会館】&#10;有形固定資産減価償却率"/>
        <xdr:cNvSpPr txBox="1"/>
      </xdr:nvSpPr>
      <xdr:spPr>
        <a:xfrm>
          <a:off x="927735" y="176625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111760</xdr:rowOff>
    </xdr:from>
    <xdr:ext cx="405130" cy="253365"/>
    <xdr:sp macro="" textlink="">
      <xdr:nvSpPr>
        <xdr:cNvPr id="433" name="n_1mainValue【市民会館】&#10;有形固定資産減価償却率"/>
        <xdr:cNvSpPr txBox="1"/>
      </xdr:nvSpPr>
      <xdr:spPr>
        <a:xfrm>
          <a:off x="3582035" y="18114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70485</xdr:rowOff>
    </xdr:from>
    <xdr:ext cx="399415" cy="259080"/>
    <xdr:sp macro="" textlink="">
      <xdr:nvSpPr>
        <xdr:cNvPr id="434" name="n_2mainValue【市民会館】&#10;有形固定資産減価償却率"/>
        <xdr:cNvSpPr txBox="1"/>
      </xdr:nvSpPr>
      <xdr:spPr>
        <a:xfrm>
          <a:off x="2705735" y="180727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31750</xdr:rowOff>
    </xdr:from>
    <xdr:ext cx="399415" cy="253365"/>
    <xdr:sp macro="" textlink="">
      <xdr:nvSpPr>
        <xdr:cNvPr id="435" name="n_3mainValue【市民会館】&#10;有形固定資産減価償却率"/>
        <xdr:cNvSpPr txBox="1"/>
      </xdr:nvSpPr>
      <xdr:spPr>
        <a:xfrm>
          <a:off x="1816735" y="180340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167005</xdr:rowOff>
    </xdr:from>
    <xdr:ext cx="399415" cy="253365"/>
    <xdr:sp macro="" textlink="">
      <xdr:nvSpPr>
        <xdr:cNvPr id="436" name="n_4mainValue【市民会館】&#10;有形固定資産減価償却率"/>
        <xdr:cNvSpPr txBox="1"/>
      </xdr:nvSpPr>
      <xdr:spPr>
        <a:xfrm>
          <a:off x="927735" y="179978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170" cy="225425"/>
    <xdr:sp macro="" textlink="">
      <xdr:nvSpPr>
        <xdr:cNvPr id="445" name="テキスト ボックス 444"/>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7" name="直線コネクタ 4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1645" cy="259080"/>
    <xdr:sp macro="" textlink="">
      <xdr:nvSpPr>
        <xdr:cNvPr id="448" name="テキスト ボックス 447"/>
        <xdr:cNvSpPr txBox="1"/>
      </xdr:nvSpPr>
      <xdr:spPr>
        <a:xfrm>
          <a:off x="6136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9" name="直線コネクタ 4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1645" cy="253365"/>
    <xdr:sp macro="" textlink="">
      <xdr:nvSpPr>
        <xdr:cNvPr id="450" name="テキスト ボックス 449"/>
        <xdr:cNvSpPr txBox="1"/>
      </xdr:nvSpPr>
      <xdr:spPr>
        <a:xfrm>
          <a:off x="6136640" y="1814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1" name="直線コネクタ 4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1645" cy="259080"/>
    <xdr:sp macro="" textlink="">
      <xdr:nvSpPr>
        <xdr:cNvPr id="452" name="テキスト ボックス 451"/>
        <xdr:cNvSpPr txBox="1"/>
      </xdr:nvSpPr>
      <xdr:spPr>
        <a:xfrm>
          <a:off x="6136640" y="177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3" name="直線コネクタ 4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1645" cy="259080"/>
    <xdr:sp macro="" textlink="">
      <xdr:nvSpPr>
        <xdr:cNvPr id="454" name="テキスト ボックス 453"/>
        <xdr:cNvSpPr txBox="1"/>
      </xdr:nvSpPr>
      <xdr:spPr>
        <a:xfrm>
          <a:off x="6136640" y="1738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5" name="直線コネクタ 4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1645" cy="253365"/>
    <xdr:sp macro="" textlink="">
      <xdr:nvSpPr>
        <xdr:cNvPr id="456" name="テキスト ボックス 455"/>
        <xdr:cNvSpPr txBox="1"/>
      </xdr:nvSpPr>
      <xdr:spPr>
        <a:xfrm>
          <a:off x="6136640" y="1700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645" cy="259080"/>
    <xdr:sp macro="" textlink="">
      <xdr:nvSpPr>
        <xdr:cNvPr id="458" name="テキスト ボックス 457"/>
        <xdr:cNvSpPr txBox="1"/>
      </xdr:nvSpPr>
      <xdr:spPr>
        <a:xfrm>
          <a:off x="6136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86360</xdr:rowOff>
    </xdr:from>
    <xdr:to xmlns:xdr="http://schemas.openxmlformats.org/drawingml/2006/spreadsheetDrawing">
      <xdr:col>54</xdr:col>
      <xdr:colOff>189865</xdr:colOff>
      <xdr:row>108</xdr:row>
      <xdr:rowOff>135255</xdr:rowOff>
    </xdr:to>
    <xdr:cxnSp macro="">
      <xdr:nvCxnSpPr>
        <xdr:cNvPr id="460" name="直線コネクタ 459"/>
        <xdr:cNvCxnSpPr/>
      </xdr:nvCxnSpPr>
      <xdr:spPr>
        <a:xfrm flipV="1">
          <a:off x="10476865" y="17402810"/>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139065</xdr:rowOff>
    </xdr:from>
    <xdr:ext cx="469900" cy="259080"/>
    <xdr:sp macro="" textlink="">
      <xdr:nvSpPr>
        <xdr:cNvPr id="461" name="【市民会館】&#10;一人当たり面積最小値テキスト"/>
        <xdr:cNvSpPr txBox="1"/>
      </xdr:nvSpPr>
      <xdr:spPr>
        <a:xfrm>
          <a:off x="10515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135255</xdr:rowOff>
    </xdr:from>
    <xdr:to xmlns:xdr="http://schemas.openxmlformats.org/drawingml/2006/spreadsheetDrawing">
      <xdr:col>55</xdr:col>
      <xdr:colOff>88900</xdr:colOff>
      <xdr:row>108</xdr:row>
      <xdr:rowOff>135255</xdr:rowOff>
    </xdr:to>
    <xdr:cxnSp macro="">
      <xdr:nvCxnSpPr>
        <xdr:cNvPr id="462" name="直線コネクタ 461"/>
        <xdr:cNvCxnSpPr/>
      </xdr:nvCxnSpPr>
      <xdr:spPr>
        <a:xfrm>
          <a:off x="10388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32385</xdr:rowOff>
    </xdr:from>
    <xdr:ext cx="469900" cy="253365"/>
    <xdr:sp macro="" textlink="">
      <xdr:nvSpPr>
        <xdr:cNvPr id="463" name="【市民会館】&#10;一人当たり面積最大値テキスト"/>
        <xdr:cNvSpPr txBox="1"/>
      </xdr:nvSpPr>
      <xdr:spPr>
        <a:xfrm>
          <a:off x="10515600" y="171773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86360</xdr:rowOff>
    </xdr:from>
    <xdr:to xmlns:xdr="http://schemas.openxmlformats.org/drawingml/2006/spreadsheetDrawing">
      <xdr:col>55</xdr:col>
      <xdr:colOff>88900</xdr:colOff>
      <xdr:row>101</xdr:row>
      <xdr:rowOff>86360</xdr:rowOff>
    </xdr:to>
    <xdr:cxnSp macro="">
      <xdr:nvCxnSpPr>
        <xdr:cNvPr id="464" name="直線コネクタ 463"/>
        <xdr:cNvCxnSpPr/>
      </xdr:nvCxnSpPr>
      <xdr:spPr>
        <a:xfrm>
          <a:off x="10388600" y="1740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6350</xdr:rowOff>
    </xdr:from>
    <xdr:ext cx="469900" cy="253365"/>
    <xdr:sp macro="" textlink="">
      <xdr:nvSpPr>
        <xdr:cNvPr id="465" name="【市民会館】&#10;一人当たり面積平均値テキスト"/>
        <xdr:cNvSpPr txBox="1"/>
      </xdr:nvSpPr>
      <xdr:spPr>
        <a:xfrm>
          <a:off x="10515600" y="1818005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154940</xdr:rowOff>
    </xdr:from>
    <xdr:to xmlns:xdr="http://schemas.openxmlformats.org/drawingml/2006/spreadsheetDrawing">
      <xdr:col>55</xdr:col>
      <xdr:colOff>50800</xdr:colOff>
      <xdr:row>107</xdr:row>
      <xdr:rowOff>85090</xdr:rowOff>
    </xdr:to>
    <xdr:sp macro="" textlink="">
      <xdr:nvSpPr>
        <xdr:cNvPr id="466" name="フローチャート: 判断 465"/>
        <xdr:cNvSpPr/>
      </xdr:nvSpPr>
      <xdr:spPr>
        <a:xfrm>
          <a:off x="10426700" y="183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162560</xdr:rowOff>
    </xdr:from>
    <xdr:to xmlns:xdr="http://schemas.openxmlformats.org/drawingml/2006/spreadsheetDrawing">
      <xdr:col>50</xdr:col>
      <xdr:colOff>165100</xdr:colOff>
      <xdr:row>107</xdr:row>
      <xdr:rowOff>92710</xdr:rowOff>
    </xdr:to>
    <xdr:sp macro="" textlink="">
      <xdr:nvSpPr>
        <xdr:cNvPr id="467" name="フローチャート: 判断 466"/>
        <xdr:cNvSpPr/>
      </xdr:nvSpPr>
      <xdr:spPr>
        <a:xfrm>
          <a:off x="9588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160655</xdr:rowOff>
    </xdr:from>
    <xdr:to xmlns:xdr="http://schemas.openxmlformats.org/drawingml/2006/spreadsheetDrawing">
      <xdr:col>46</xdr:col>
      <xdr:colOff>38100</xdr:colOff>
      <xdr:row>107</xdr:row>
      <xdr:rowOff>90805</xdr:rowOff>
    </xdr:to>
    <xdr:sp macro="" textlink="">
      <xdr:nvSpPr>
        <xdr:cNvPr id="468" name="フローチャート: 判断 467"/>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143510</xdr:rowOff>
    </xdr:from>
    <xdr:to xmlns:xdr="http://schemas.openxmlformats.org/drawingml/2006/spreadsheetDrawing">
      <xdr:col>41</xdr:col>
      <xdr:colOff>101600</xdr:colOff>
      <xdr:row>107</xdr:row>
      <xdr:rowOff>73660</xdr:rowOff>
    </xdr:to>
    <xdr:sp macro="" textlink="">
      <xdr:nvSpPr>
        <xdr:cNvPr id="469" name="フローチャート: 判断 468"/>
        <xdr:cNvSpPr/>
      </xdr:nvSpPr>
      <xdr:spPr>
        <a:xfrm>
          <a:off x="7810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151130</xdr:rowOff>
    </xdr:from>
    <xdr:to xmlns:xdr="http://schemas.openxmlformats.org/drawingml/2006/spreadsheetDrawing">
      <xdr:col>36</xdr:col>
      <xdr:colOff>165100</xdr:colOff>
      <xdr:row>107</xdr:row>
      <xdr:rowOff>81280</xdr:rowOff>
    </xdr:to>
    <xdr:sp macro="" textlink="">
      <xdr:nvSpPr>
        <xdr:cNvPr id="470" name="フローチャート: 判断 469"/>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8255</xdr:rowOff>
    </xdr:from>
    <xdr:to xmlns:xdr="http://schemas.openxmlformats.org/drawingml/2006/spreadsheetDrawing">
      <xdr:col>55</xdr:col>
      <xdr:colOff>50800</xdr:colOff>
      <xdr:row>107</xdr:row>
      <xdr:rowOff>109855</xdr:rowOff>
    </xdr:to>
    <xdr:sp macro="" textlink="">
      <xdr:nvSpPr>
        <xdr:cNvPr id="476" name="楕円 475"/>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158115</xdr:rowOff>
    </xdr:from>
    <xdr:ext cx="469900" cy="253365"/>
    <xdr:sp macro="" textlink="">
      <xdr:nvSpPr>
        <xdr:cNvPr id="477" name="【市民会館】&#10;一人当たり面積該当値テキスト"/>
        <xdr:cNvSpPr txBox="1"/>
      </xdr:nvSpPr>
      <xdr:spPr>
        <a:xfrm>
          <a:off x="10515600" y="183318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10160</xdr:rowOff>
    </xdr:from>
    <xdr:to xmlns:xdr="http://schemas.openxmlformats.org/drawingml/2006/spreadsheetDrawing">
      <xdr:col>50</xdr:col>
      <xdr:colOff>165100</xdr:colOff>
      <xdr:row>107</xdr:row>
      <xdr:rowOff>111760</xdr:rowOff>
    </xdr:to>
    <xdr:sp macro="" textlink="">
      <xdr:nvSpPr>
        <xdr:cNvPr id="478" name="楕円 477"/>
        <xdr:cNvSpPr/>
      </xdr:nvSpPr>
      <xdr:spPr>
        <a:xfrm>
          <a:off x="95885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59055</xdr:rowOff>
    </xdr:from>
    <xdr:to xmlns:xdr="http://schemas.openxmlformats.org/drawingml/2006/spreadsheetDrawing">
      <xdr:col>55</xdr:col>
      <xdr:colOff>0</xdr:colOff>
      <xdr:row>107</xdr:row>
      <xdr:rowOff>60960</xdr:rowOff>
    </xdr:to>
    <xdr:cxnSp macro="">
      <xdr:nvCxnSpPr>
        <xdr:cNvPr id="479" name="直線コネクタ 478"/>
        <xdr:cNvCxnSpPr/>
      </xdr:nvCxnSpPr>
      <xdr:spPr>
        <a:xfrm flipV="1">
          <a:off x="9639300" y="184042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12065</xdr:rowOff>
    </xdr:from>
    <xdr:to xmlns:xdr="http://schemas.openxmlformats.org/drawingml/2006/spreadsheetDrawing">
      <xdr:col>46</xdr:col>
      <xdr:colOff>38100</xdr:colOff>
      <xdr:row>107</xdr:row>
      <xdr:rowOff>113665</xdr:rowOff>
    </xdr:to>
    <xdr:sp macro="" textlink="">
      <xdr:nvSpPr>
        <xdr:cNvPr id="480" name="楕円 479"/>
        <xdr:cNvSpPr/>
      </xdr:nvSpPr>
      <xdr:spPr>
        <a:xfrm>
          <a:off x="8699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60960</xdr:rowOff>
    </xdr:from>
    <xdr:to xmlns:xdr="http://schemas.openxmlformats.org/drawingml/2006/spreadsheetDrawing">
      <xdr:col>50</xdr:col>
      <xdr:colOff>114300</xdr:colOff>
      <xdr:row>107</xdr:row>
      <xdr:rowOff>63500</xdr:rowOff>
    </xdr:to>
    <xdr:cxnSp macro="">
      <xdr:nvCxnSpPr>
        <xdr:cNvPr id="481" name="直線コネクタ 480"/>
        <xdr:cNvCxnSpPr/>
      </xdr:nvCxnSpPr>
      <xdr:spPr>
        <a:xfrm flipV="1">
          <a:off x="8750300" y="18406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12065</xdr:rowOff>
    </xdr:from>
    <xdr:to xmlns:xdr="http://schemas.openxmlformats.org/drawingml/2006/spreadsheetDrawing">
      <xdr:col>41</xdr:col>
      <xdr:colOff>101600</xdr:colOff>
      <xdr:row>107</xdr:row>
      <xdr:rowOff>113665</xdr:rowOff>
    </xdr:to>
    <xdr:sp macro="" textlink="">
      <xdr:nvSpPr>
        <xdr:cNvPr id="482" name="楕円 481"/>
        <xdr:cNvSpPr/>
      </xdr:nvSpPr>
      <xdr:spPr>
        <a:xfrm>
          <a:off x="7810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63500</xdr:rowOff>
    </xdr:from>
    <xdr:to xmlns:xdr="http://schemas.openxmlformats.org/drawingml/2006/spreadsheetDrawing">
      <xdr:col>45</xdr:col>
      <xdr:colOff>177800</xdr:colOff>
      <xdr:row>107</xdr:row>
      <xdr:rowOff>63500</xdr:rowOff>
    </xdr:to>
    <xdr:cxnSp macro="">
      <xdr:nvCxnSpPr>
        <xdr:cNvPr id="483" name="直線コネクタ 482"/>
        <xdr:cNvCxnSpPr/>
      </xdr:nvCxnSpPr>
      <xdr:spPr>
        <a:xfrm>
          <a:off x="7861300" y="18408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12065</xdr:rowOff>
    </xdr:from>
    <xdr:to xmlns:xdr="http://schemas.openxmlformats.org/drawingml/2006/spreadsheetDrawing">
      <xdr:col>36</xdr:col>
      <xdr:colOff>165100</xdr:colOff>
      <xdr:row>107</xdr:row>
      <xdr:rowOff>113665</xdr:rowOff>
    </xdr:to>
    <xdr:sp macro="" textlink="">
      <xdr:nvSpPr>
        <xdr:cNvPr id="484" name="楕円 483"/>
        <xdr:cNvSpPr/>
      </xdr:nvSpPr>
      <xdr:spPr>
        <a:xfrm>
          <a:off x="6921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63500</xdr:rowOff>
    </xdr:from>
    <xdr:to xmlns:xdr="http://schemas.openxmlformats.org/drawingml/2006/spreadsheetDrawing">
      <xdr:col>41</xdr:col>
      <xdr:colOff>50800</xdr:colOff>
      <xdr:row>107</xdr:row>
      <xdr:rowOff>63500</xdr:rowOff>
    </xdr:to>
    <xdr:cxnSp macro="">
      <xdr:nvCxnSpPr>
        <xdr:cNvPr id="485" name="直線コネクタ 484"/>
        <xdr:cNvCxnSpPr/>
      </xdr:nvCxnSpPr>
      <xdr:spPr>
        <a:xfrm>
          <a:off x="6972300" y="18408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109220</xdr:rowOff>
    </xdr:from>
    <xdr:ext cx="469900" cy="253365"/>
    <xdr:sp macro="" textlink="">
      <xdr:nvSpPr>
        <xdr:cNvPr id="486" name="n_1aveValue【市民会館】&#10;一人当たり面積"/>
        <xdr:cNvSpPr txBox="1"/>
      </xdr:nvSpPr>
      <xdr:spPr>
        <a:xfrm>
          <a:off x="9391650" y="18111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107315</xdr:rowOff>
    </xdr:from>
    <xdr:ext cx="464185" cy="259080"/>
    <xdr:sp macro="" textlink="">
      <xdr:nvSpPr>
        <xdr:cNvPr id="487" name="n_2aveValue【市民会館】&#10;一人当たり面積"/>
        <xdr:cNvSpPr txBox="1"/>
      </xdr:nvSpPr>
      <xdr:spPr>
        <a:xfrm>
          <a:off x="8515350" y="18109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90170</xdr:rowOff>
    </xdr:from>
    <xdr:ext cx="464185" cy="259080"/>
    <xdr:sp macro="" textlink="">
      <xdr:nvSpPr>
        <xdr:cNvPr id="488" name="n_3aveValue【市民会館】&#10;一人当たり面積"/>
        <xdr:cNvSpPr txBox="1"/>
      </xdr:nvSpPr>
      <xdr:spPr>
        <a:xfrm>
          <a:off x="7626350" y="180924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97790</xdr:rowOff>
    </xdr:from>
    <xdr:ext cx="464185" cy="253365"/>
    <xdr:sp macro="" textlink="">
      <xdr:nvSpPr>
        <xdr:cNvPr id="489" name="n_4aveValue【市民会館】&#10;一人当たり面積"/>
        <xdr:cNvSpPr txBox="1"/>
      </xdr:nvSpPr>
      <xdr:spPr>
        <a:xfrm>
          <a:off x="6737350" y="181000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102870</xdr:rowOff>
    </xdr:from>
    <xdr:ext cx="469900" cy="259080"/>
    <xdr:sp macro="" textlink="">
      <xdr:nvSpPr>
        <xdr:cNvPr id="490" name="n_1mainValue【市民会館】&#10;一人当たり面積"/>
        <xdr:cNvSpPr txBox="1"/>
      </xdr:nvSpPr>
      <xdr:spPr>
        <a:xfrm>
          <a:off x="9391650" y="1844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104775</xdr:rowOff>
    </xdr:from>
    <xdr:ext cx="464185" cy="259080"/>
    <xdr:sp macro="" textlink="">
      <xdr:nvSpPr>
        <xdr:cNvPr id="491" name="n_2mainValue【市民会館】&#10;一人当たり面積"/>
        <xdr:cNvSpPr txBox="1"/>
      </xdr:nvSpPr>
      <xdr:spPr>
        <a:xfrm>
          <a:off x="8515350" y="184499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104775</xdr:rowOff>
    </xdr:from>
    <xdr:ext cx="464185" cy="259080"/>
    <xdr:sp macro="" textlink="">
      <xdr:nvSpPr>
        <xdr:cNvPr id="492" name="n_3mainValue【市民会館】&#10;一人当たり面積"/>
        <xdr:cNvSpPr txBox="1"/>
      </xdr:nvSpPr>
      <xdr:spPr>
        <a:xfrm>
          <a:off x="7626350" y="184499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104775</xdr:rowOff>
    </xdr:from>
    <xdr:ext cx="464185" cy="259080"/>
    <xdr:sp macro="" textlink="">
      <xdr:nvSpPr>
        <xdr:cNvPr id="493" name="n_4mainValue【市民会館】&#10;一人当たり面積"/>
        <xdr:cNvSpPr txBox="1"/>
      </xdr:nvSpPr>
      <xdr:spPr>
        <a:xfrm>
          <a:off x="6737350" y="184499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502" name="テキスト ボックス 501"/>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645" cy="259080"/>
    <xdr:sp macro="" textlink="">
      <xdr:nvSpPr>
        <xdr:cNvPr id="504" name="テキスト ボックス 503"/>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5" name="直線コネクタ 5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645" cy="253365"/>
    <xdr:sp macro="" textlink="">
      <xdr:nvSpPr>
        <xdr:cNvPr id="506" name="テキスト ボックス 505"/>
        <xdr:cNvSpPr txBox="1"/>
      </xdr:nvSpPr>
      <xdr:spPr>
        <a:xfrm>
          <a:off x="11978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7" name="直線コネクタ 5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8" name="テキスト ボックス 5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9" name="直線コネクタ 5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3365"/>
    <xdr:sp macro="" textlink="">
      <xdr:nvSpPr>
        <xdr:cNvPr id="510" name="テキスト ボックス 509"/>
        <xdr:cNvSpPr txBox="1"/>
      </xdr:nvSpPr>
      <xdr:spPr>
        <a:xfrm>
          <a:off x="12042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1" name="直線コネクタ 5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2" name="テキスト ボックス 5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3" name="直線コネクタ 5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4" name="テキスト ボックス 5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5" name="直線コネクタ 5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3375" cy="253365"/>
    <xdr:sp macro="" textlink="">
      <xdr:nvSpPr>
        <xdr:cNvPr id="516" name="テキスト ボックス 515"/>
        <xdr:cNvSpPr txBox="1"/>
      </xdr:nvSpPr>
      <xdr:spPr>
        <a:xfrm>
          <a:off x="12106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7" name="直線コネクタ 5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33655</xdr:rowOff>
    </xdr:from>
    <xdr:to xmlns:xdr="http://schemas.openxmlformats.org/drawingml/2006/spreadsheetDrawing">
      <xdr:col>85</xdr:col>
      <xdr:colOff>126365</xdr:colOff>
      <xdr:row>42</xdr:row>
      <xdr:rowOff>92710</xdr:rowOff>
    </xdr:to>
    <xdr:cxnSp macro="">
      <xdr:nvCxnSpPr>
        <xdr:cNvPr id="519" name="直線コネクタ 518"/>
        <xdr:cNvCxnSpPr/>
      </xdr:nvCxnSpPr>
      <xdr:spPr>
        <a:xfrm flipV="1">
          <a:off x="16318865" y="586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0"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1" name="直線コネクタ 5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151765</xdr:rowOff>
    </xdr:from>
    <xdr:ext cx="405130" cy="259080"/>
    <xdr:sp macro="" textlink="">
      <xdr:nvSpPr>
        <xdr:cNvPr id="522" name="【一般廃棄物処理施設】&#10;有形固定資産減価償却率最大値テキスト"/>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33655</xdr:rowOff>
    </xdr:from>
    <xdr:to xmlns:xdr="http://schemas.openxmlformats.org/drawingml/2006/spreadsheetDrawing">
      <xdr:col>86</xdr:col>
      <xdr:colOff>25400</xdr:colOff>
      <xdr:row>34</xdr:row>
      <xdr:rowOff>33655</xdr:rowOff>
    </xdr:to>
    <xdr:cxnSp macro="">
      <xdr:nvCxnSpPr>
        <xdr:cNvPr id="523" name="直線コネクタ 522"/>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114935</xdr:rowOff>
    </xdr:from>
    <xdr:ext cx="405130" cy="259080"/>
    <xdr:sp macro="" textlink="">
      <xdr:nvSpPr>
        <xdr:cNvPr id="524" name="【一般廃棄物処理施設】&#10;有形固定資産減価償却率平均値テキスト"/>
        <xdr:cNvSpPr txBox="1"/>
      </xdr:nvSpPr>
      <xdr:spPr>
        <a:xfrm>
          <a:off x="16357600" y="6458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92075</xdr:rowOff>
    </xdr:from>
    <xdr:to xmlns:xdr="http://schemas.openxmlformats.org/drawingml/2006/spreadsheetDrawing">
      <xdr:col>85</xdr:col>
      <xdr:colOff>177800</xdr:colOff>
      <xdr:row>39</xdr:row>
      <xdr:rowOff>22225</xdr:rowOff>
    </xdr:to>
    <xdr:sp macro="" textlink="">
      <xdr:nvSpPr>
        <xdr:cNvPr id="525" name="フローチャート: 判断 524"/>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128270</xdr:rowOff>
    </xdr:from>
    <xdr:to xmlns:xdr="http://schemas.openxmlformats.org/drawingml/2006/spreadsheetDrawing">
      <xdr:col>81</xdr:col>
      <xdr:colOff>101600</xdr:colOff>
      <xdr:row>39</xdr:row>
      <xdr:rowOff>58420</xdr:rowOff>
    </xdr:to>
    <xdr:sp macro="" textlink="">
      <xdr:nvSpPr>
        <xdr:cNvPr id="526" name="フローチャート: 判断 52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109220</xdr:rowOff>
    </xdr:from>
    <xdr:to xmlns:xdr="http://schemas.openxmlformats.org/drawingml/2006/spreadsheetDrawing">
      <xdr:col>72</xdr:col>
      <xdr:colOff>38100</xdr:colOff>
      <xdr:row>39</xdr:row>
      <xdr:rowOff>38735</xdr:rowOff>
    </xdr:to>
    <xdr:sp macro="" textlink="">
      <xdr:nvSpPr>
        <xdr:cNvPr id="528" name="フローチャート: 判断 527"/>
        <xdr:cNvSpPr/>
      </xdr:nvSpPr>
      <xdr:spPr>
        <a:xfrm>
          <a:off x="13652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102235</xdr:rowOff>
    </xdr:from>
    <xdr:to xmlns:xdr="http://schemas.openxmlformats.org/drawingml/2006/spreadsheetDrawing">
      <xdr:col>67</xdr:col>
      <xdr:colOff>101600</xdr:colOff>
      <xdr:row>39</xdr:row>
      <xdr:rowOff>32385</xdr:rowOff>
    </xdr:to>
    <xdr:sp macro="" textlink="">
      <xdr:nvSpPr>
        <xdr:cNvPr id="529" name="フローチャート: 判断 528"/>
        <xdr:cNvSpPr/>
      </xdr:nvSpPr>
      <xdr:spPr>
        <a:xfrm>
          <a:off x="12763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52070</xdr:rowOff>
    </xdr:from>
    <xdr:to xmlns:xdr="http://schemas.openxmlformats.org/drawingml/2006/spreadsheetDrawing">
      <xdr:col>85</xdr:col>
      <xdr:colOff>177800</xdr:colOff>
      <xdr:row>39</xdr:row>
      <xdr:rowOff>153035</xdr:rowOff>
    </xdr:to>
    <xdr:sp macro="" textlink="">
      <xdr:nvSpPr>
        <xdr:cNvPr id="535" name="楕円 534"/>
        <xdr:cNvSpPr/>
      </xdr:nvSpPr>
      <xdr:spPr>
        <a:xfrm>
          <a:off x="162687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29845</xdr:rowOff>
    </xdr:from>
    <xdr:ext cx="405130" cy="253365"/>
    <xdr:sp macro="" textlink="">
      <xdr:nvSpPr>
        <xdr:cNvPr id="536" name="【一般廃棄物処理施設】&#10;有形固定資産減価償却率該当値テキスト"/>
        <xdr:cNvSpPr txBox="1"/>
      </xdr:nvSpPr>
      <xdr:spPr>
        <a:xfrm>
          <a:off x="16357600" y="67163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92710</xdr:rowOff>
    </xdr:to>
    <xdr:sp macro="" textlink="">
      <xdr:nvSpPr>
        <xdr:cNvPr id="537" name="楕円 536"/>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41910</xdr:rowOff>
    </xdr:from>
    <xdr:to xmlns:xdr="http://schemas.openxmlformats.org/drawingml/2006/spreadsheetDrawing">
      <xdr:col>85</xdr:col>
      <xdr:colOff>127000</xdr:colOff>
      <xdr:row>39</xdr:row>
      <xdr:rowOff>102235</xdr:rowOff>
    </xdr:to>
    <xdr:cxnSp macro="">
      <xdr:nvCxnSpPr>
        <xdr:cNvPr id="538" name="直線コネクタ 537"/>
        <xdr:cNvCxnSpPr/>
      </xdr:nvCxnSpPr>
      <xdr:spPr>
        <a:xfrm>
          <a:off x="15481300" y="672846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53340</xdr:rowOff>
    </xdr:from>
    <xdr:to xmlns:xdr="http://schemas.openxmlformats.org/drawingml/2006/spreadsheetDrawing">
      <xdr:col>76</xdr:col>
      <xdr:colOff>165100</xdr:colOff>
      <xdr:row>39</xdr:row>
      <xdr:rowOff>154940</xdr:rowOff>
    </xdr:to>
    <xdr:sp macro="" textlink="">
      <xdr:nvSpPr>
        <xdr:cNvPr id="539" name="楕円 538"/>
        <xdr:cNvSpPr/>
      </xdr:nvSpPr>
      <xdr:spPr>
        <a:xfrm>
          <a:off x="14541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41910</xdr:rowOff>
    </xdr:from>
    <xdr:to xmlns:xdr="http://schemas.openxmlformats.org/drawingml/2006/spreadsheetDrawing">
      <xdr:col>81</xdr:col>
      <xdr:colOff>50800</xdr:colOff>
      <xdr:row>39</xdr:row>
      <xdr:rowOff>104140</xdr:rowOff>
    </xdr:to>
    <xdr:cxnSp macro="">
      <xdr:nvCxnSpPr>
        <xdr:cNvPr id="540" name="直線コネクタ 539"/>
        <xdr:cNvCxnSpPr/>
      </xdr:nvCxnSpPr>
      <xdr:spPr>
        <a:xfrm flipV="1">
          <a:off x="14592300" y="672846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63500</xdr:rowOff>
    </xdr:from>
    <xdr:to xmlns:xdr="http://schemas.openxmlformats.org/drawingml/2006/spreadsheetDrawing">
      <xdr:col>72</xdr:col>
      <xdr:colOff>38100</xdr:colOff>
      <xdr:row>39</xdr:row>
      <xdr:rowOff>164465</xdr:rowOff>
    </xdr:to>
    <xdr:sp macro="" textlink="">
      <xdr:nvSpPr>
        <xdr:cNvPr id="541" name="楕円 540"/>
        <xdr:cNvSpPr/>
      </xdr:nvSpPr>
      <xdr:spPr>
        <a:xfrm>
          <a:off x="136525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104140</xdr:rowOff>
    </xdr:from>
    <xdr:to xmlns:xdr="http://schemas.openxmlformats.org/drawingml/2006/spreadsheetDrawing">
      <xdr:col>76</xdr:col>
      <xdr:colOff>114300</xdr:colOff>
      <xdr:row>39</xdr:row>
      <xdr:rowOff>113665</xdr:rowOff>
    </xdr:to>
    <xdr:cxnSp macro="">
      <xdr:nvCxnSpPr>
        <xdr:cNvPr id="542" name="直線コネクタ 541"/>
        <xdr:cNvCxnSpPr/>
      </xdr:nvCxnSpPr>
      <xdr:spPr>
        <a:xfrm flipV="1">
          <a:off x="13703300" y="67906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12065</xdr:rowOff>
    </xdr:from>
    <xdr:to xmlns:xdr="http://schemas.openxmlformats.org/drawingml/2006/spreadsheetDrawing">
      <xdr:col>67</xdr:col>
      <xdr:colOff>101600</xdr:colOff>
      <xdr:row>39</xdr:row>
      <xdr:rowOff>113665</xdr:rowOff>
    </xdr:to>
    <xdr:sp macro="" textlink="">
      <xdr:nvSpPr>
        <xdr:cNvPr id="543" name="楕円 542"/>
        <xdr:cNvSpPr/>
      </xdr:nvSpPr>
      <xdr:spPr>
        <a:xfrm>
          <a:off x="12763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63500</xdr:rowOff>
    </xdr:from>
    <xdr:to xmlns:xdr="http://schemas.openxmlformats.org/drawingml/2006/spreadsheetDrawing">
      <xdr:col>71</xdr:col>
      <xdr:colOff>177800</xdr:colOff>
      <xdr:row>39</xdr:row>
      <xdr:rowOff>113665</xdr:rowOff>
    </xdr:to>
    <xdr:cxnSp macro="">
      <xdr:nvCxnSpPr>
        <xdr:cNvPr id="544" name="直線コネクタ 543"/>
        <xdr:cNvCxnSpPr/>
      </xdr:nvCxnSpPr>
      <xdr:spPr>
        <a:xfrm>
          <a:off x="12814300" y="67500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74930</xdr:rowOff>
    </xdr:from>
    <xdr:ext cx="405130" cy="253365"/>
    <xdr:sp macro="" textlink="">
      <xdr:nvSpPr>
        <xdr:cNvPr id="545" name="n_1aveValue【一般廃棄物処理施設】&#10;有形固定資産減価償却率"/>
        <xdr:cNvSpPr txBox="1"/>
      </xdr:nvSpPr>
      <xdr:spPr>
        <a:xfrm>
          <a:off x="15266035" y="64185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74930</xdr:rowOff>
    </xdr:from>
    <xdr:ext cx="399415" cy="253365"/>
    <xdr:sp macro="" textlink="">
      <xdr:nvSpPr>
        <xdr:cNvPr id="546" name="n_2aveValue【一般廃棄物処理施設】&#10;有形固定資産減価償却率"/>
        <xdr:cNvSpPr txBox="1"/>
      </xdr:nvSpPr>
      <xdr:spPr>
        <a:xfrm>
          <a:off x="14389735" y="64185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55245</xdr:rowOff>
    </xdr:from>
    <xdr:ext cx="399415" cy="253365"/>
    <xdr:sp macro="" textlink="">
      <xdr:nvSpPr>
        <xdr:cNvPr id="547" name="n_3aveValue【一般廃棄物処理施設】&#10;有形固定資産減価償却率"/>
        <xdr:cNvSpPr txBox="1"/>
      </xdr:nvSpPr>
      <xdr:spPr>
        <a:xfrm>
          <a:off x="13500735" y="63988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48895</xdr:rowOff>
    </xdr:from>
    <xdr:ext cx="399415" cy="259080"/>
    <xdr:sp macro="" textlink="">
      <xdr:nvSpPr>
        <xdr:cNvPr id="548" name="n_4aveValue【一般廃棄物処理施設】&#10;有形固定資産減価償却率"/>
        <xdr:cNvSpPr txBox="1"/>
      </xdr:nvSpPr>
      <xdr:spPr>
        <a:xfrm>
          <a:off x="12611735" y="63925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83820</xdr:rowOff>
    </xdr:from>
    <xdr:ext cx="405130" cy="259080"/>
    <xdr:sp macro="" textlink="">
      <xdr:nvSpPr>
        <xdr:cNvPr id="549" name="n_1mainValue【一般廃棄物処理施設】&#10;有形固定資産減価償却率"/>
        <xdr:cNvSpPr txBox="1"/>
      </xdr:nvSpPr>
      <xdr:spPr>
        <a:xfrm>
          <a:off x="15266035"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146050</xdr:rowOff>
    </xdr:from>
    <xdr:ext cx="399415" cy="253365"/>
    <xdr:sp macro="" textlink="">
      <xdr:nvSpPr>
        <xdr:cNvPr id="550" name="n_2mainValue【一般廃棄物処理施設】&#10;有形固定資産減価償却率"/>
        <xdr:cNvSpPr txBox="1"/>
      </xdr:nvSpPr>
      <xdr:spPr>
        <a:xfrm>
          <a:off x="14389735" y="68326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155575</xdr:rowOff>
    </xdr:from>
    <xdr:ext cx="399415" cy="253365"/>
    <xdr:sp macro="" textlink="">
      <xdr:nvSpPr>
        <xdr:cNvPr id="551" name="n_3mainValue【一般廃棄物処理施設】&#10;有形固定資産減価償却率"/>
        <xdr:cNvSpPr txBox="1"/>
      </xdr:nvSpPr>
      <xdr:spPr>
        <a:xfrm>
          <a:off x="13500735" y="68421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104775</xdr:rowOff>
    </xdr:from>
    <xdr:ext cx="399415" cy="259080"/>
    <xdr:sp macro="" textlink="">
      <xdr:nvSpPr>
        <xdr:cNvPr id="552" name="n_4mainValue【一般廃棄物処理施設】&#10;有形固定資産減価償却率"/>
        <xdr:cNvSpPr txBox="1"/>
      </xdr:nvSpPr>
      <xdr:spPr>
        <a:xfrm>
          <a:off x="12611735" y="67913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561" name="テキスト ボックス 560"/>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3" name="直線コネクタ 5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3205" cy="259080"/>
    <xdr:sp macro="" textlink="">
      <xdr:nvSpPr>
        <xdr:cNvPr id="564" name="テキスト ボックス 563"/>
        <xdr:cNvSpPr txBox="1"/>
      </xdr:nvSpPr>
      <xdr:spPr>
        <a:xfrm>
          <a:off x="18039080" y="70205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5" name="直線コネクタ 5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89915" cy="259080"/>
    <xdr:sp macro="" textlink="">
      <xdr:nvSpPr>
        <xdr:cNvPr id="566" name="テキスト ボックス 565"/>
        <xdr:cNvSpPr txBox="1"/>
      </xdr:nvSpPr>
      <xdr:spPr>
        <a:xfrm>
          <a:off x="17692370" y="65633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7" name="直線コネクタ 5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89915" cy="259080"/>
    <xdr:sp macro="" textlink="">
      <xdr:nvSpPr>
        <xdr:cNvPr id="568" name="テキスト ボックス 567"/>
        <xdr:cNvSpPr txBox="1"/>
      </xdr:nvSpPr>
      <xdr:spPr>
        <a:xfrm>
          <a:off x="17692370" y="61061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9" name="直線コネクタ 5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89915" cy="259080"/>
    <xdr:sp macro="" textlink="">
      <xdr:nvSpPr>
        <xdr:cNvPr id="570" name="テキスト ボックス 569"/>
        <xdr:cNvSpPr txBox="1"/>
      </xdr:nvSpPr>
      <xdr:spPr>
        <a:xfrm>
          <a:off x="17692370" y="56489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9915" cy="259080"/>
    <xdr:sp macro="" textlink="">
      <xdr:nvSpPr>
        <xdr:cNvPr id="572" name="テキスト ボックス 571"/>
        <xdr:cNvSpPr txBox="1"/>
      </xdr:nvSpPr>
      <xdr:spPr>
        <a:xfrm>
          <a:off x="17692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78740</xdr:rowOff>
    </xdr:from>
    <xdr:to xmlns:xdr="http://schemas.openxmlformats.org/drawingml/2006/spreadsheetDrawing">
      <xdr:col>116</xdr:col>
      <xdr:colOff>62865</xdr:colOff>
      <xdr:row>41</xdr:row>
      <xdr:rowOff>133350</xdr:rowOff>
    </xdr:to>
    <xdr:cxnSp macro="">
      <xdr:nvCxnSpPr>
        <xdr:cNvPr id="574" name="直線コネクタ 573"/>
        <xdr:cNvCxnSpPr/>
      </xdr:nvCxnSpPr>
      <xdr:spPr>
        <a:xfrm flipV="1">
          <a:off x="22160865" y="590804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75"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76" name="直線コネクタ 575"/>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25400</xdr:rowOff>
    </xdr:from>
    <xdr:ext cx="598805" cy="259080"/>
    <xdr:sp macro="" textlink="">
      <xdr:nvSpPr>
        <xdr:cNvPr id="577" name="【一般廃棄物処理施設】&#10;一人当たり有形固定資産（償却資産）額最大値テキスト"/>
        <xdr:cNvSpPr txBox="1"/>
      </xdr:nvSpPr>
      <xdr:spPr>
        <a:xfrm>
          <a:off x="22199600" y="5683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78740</xdr:rowOff>
    </xdr:from>
    <xdr:to xmlns:xdr="http://schemas.openxmlformats.org/drawingml/2006/spreadsheetDrawing">
      <xdr:col>116</xdr:col>
      <xdr:colOff>152400</xdr:colOff>
      <xdr:row>34</xdr:row>
      <xdr:rowOff>78740</xdr:rowOff>
    </xdr:to>
    <xdr:cxnSp macro="">
      <xdr:nvCxnSpPr>
        <xdr:cNvPr id="578" name="直線コネクタ 577"/>
        <xdr:cNvCxnSpPr/>
      </xdr:nvCxnSpPr>
      <xdr:spPr>
        <a:xfrm>
          <a:off x="22072600" y="59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22860</xdr:rowOff>
    </xdr:from>
    <xdr:ext cx="534670" cy="259080"/>
    <xdr:sp macro="" textlink="">
      <xdr:nvSpPr>
        <xdr:cNvPr id="579" name="【一般廃棄物処理施設】&#10;一人当たり有形固定資産（償却資産）額平均値テキスト"/>
        <xdr:cNvSpPr txBox="1"/>
      </xdr:nvSpPr>
      <xdr:spPr>
        <a:xfrm>
          <a:off x="22199600" y="6709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580" name="フローチャート: 判断 579"/>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74930</xdr:rowOff>
    </xdr:from>
    <xdr:to xmlns:xdr="http://schemas.openxmlformats.org/drawingml/2006/spreadsheetDrawing">
      <xdr:col>112</xdr:col>
      <xdr:colOff>38100</xdr:colOff>
      <xdr:row>40</xdr:row>
      <xdr:rowOff>5080</xdr:rowOff>
    </xdr:to>
    <xdr:sp macro="" textlink="">
      <xdr:nvSpPr>
        <xdr:cNvPr id="581" name="フローチャート: 判断 580"/>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72390</xdr:rowOff>
    </xdr:from>
    <xdr:to xmlns:xdr="http://schemas.openxmlformats.org/drawingml/2006/spreadsheetDrawing">
      <xdr:col>107</xdr:col>
      <xdr:colOff>101600</xdr:colOff>
      <xdr:row>40</xdr:row>
      <xdr:rowOff>2540</xdr:rowOff>
    </xdr:to>
    <xdr:sp macro="" textlink="">
      <xdr:nvSpPr>
        <xdr:cNvPr id="582" name="フローチャート: 判断 581"/>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95885</xdr:rowOff>
    </xdr:from>
    <xdr:to xmlns:xdr="http://schemas.openxmlformats.org/drawingml/2006/spreadsheetDrawing">
      <xdr:col>102</xdr:col>
      <xdr:colOff>165100</xdr:colOff>
      <xdr:row>40</xdr:row>
      <xdr:rowOff>26035</xdr:rowOff>
    </xdr:to>
    <xdr:sp macro="" textlink="">
      <xdr:nvSpPr>
        <xdr:cNvPr id="583" name="フローチャート: 判断 582"/>
        <xdr:cNvSpPr/>
      </xdr:nvSpPr>
      <xdr:spPr>
        <a:xfrm>
          <a:off x="194945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99695</xdr:rowOff>
    </xdr:from>
    <xdr:to xmlns:xdr="http://schemas.openxmlformats.org/drawingml/2006/spreadsheetDrawing">
      <xdr:col>98</xdr:col>
      <xdr:colOff>38100</xdr:colOff>
      <xdr:row>40</xdr:row>
      <xdr:rowOff>29845</xdr:rowOff>
    </xdr:to>
    <xdr:sp macro="" textlink="">
      <xdr:nvSpPr>
        <xdr:cNvPr id="584" name="フローチャート: 判断 583"/>
        <xdr:cNvSpPr/>
      </xdr:nvSpPr>
      <xdr:spPr>
        <a:xfrm>
          <a:off x="18605500" y="67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25400</xdr:rowOff>
    </xdr:from>
    <xdr:to xmlns:xdr="http://schemas.openxmlformats.org/drawingml/2006/spreadsheetDrawing">
      <xdr:col>116</xdr:col>
      <xdr:colOff>114300</xdr:colOff>
      <xdr:row>39</xdr:row>
      <xdr:rowOff>127000</xdr:rowOff>
    </xdr:to>
    <xdr:sp macro="" textlink="">
      <xdr:nvSpPr>
        <xdr:cNvPr id="590" name="楕円 589"/>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48260</xdr:rowOff>
    </xdr:from>
    <xdr:ext cx="534670" cy="259080"/>
    <xdr:sp macro="" textlink="">
      <xdr:nvSpPr>
        <xdr:cNvPr id="591" name="【一般廃棄物処理施設】&#10;一人当たり有形固定資産（償却資産）額該当値テキスト"/>
        <xdr:cNvSpPr txBox="1"/>
      </xdr:nvSpPr>
      <xdr:spPr>
        <a:xfrm>
          <a:off x="22199600" y="6563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23495</xdr:rowOff>
    </xdr:from>
    <xdr:to xmlns:xdr="http://schemas.openxmlformats.org/drawingml/2006/spreadsheetDrawing">
      <xdr:col>112</xdr:col>
      <xdr:colOff>38100</xdr:colOff>
      <xdr:row>39</xdr:row>
      <xdr:rowOff>125095</xdr:rowOff>
    </xdr:to>
    <xdr:sp macro="" textlink="">
      <xdr:nvSpPr>
        <xdr:cNvPr id="592" name="楕円 591"/>
        <xdr:cNvSpPr/>
      </xdr:nvSpPr>
      <xdr:spPr>
        <a:xfrm>
          <a:off x="2127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74930</xdr:rowOff>
    </xdr:from>
    <xdr:to xmlns:xdr="http://schemas.openxmlformats.org/drawingml/2006/spreadsheetDrawing">
      <xdr:col>116</xdr:col>
      <xdr:colOff>63500</xdr:colOff>
      <xdr:row>39</xdr:row>
      <xdr:rowOff>76200</xdr:rowOff>
    </xdr:to>
    <xdr:cxnSp macro="">
      <xdr:nvCxnSpPr>
        <xdr:cNvPr id="593" name="直線コネクタ 592"/>
        <xdr:cNvCxnSpPr/>
      </xdr:nvCxnSpPr>
      <xdr:spPr>
        <a:xfrm>
          <a:off x="21323300" y="67614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64770</xdr:rowOff>
    </xdr:from>
    <xdr:to xmlns:xdr="http://schemas.openxmlformats.org/drawingml/2006/spreadsheetDrawing">
      <xdr:col>107</xdr:col>
      <xdr:colOff>101600</xdr:colOff>
      <xdr:row>39</xdr:row>
      <xdr:rowOff>166370</xdr:rowOff>
    </xdr:to>
    <xdr:sp macro="" textlink="">
      <xdr:nvSpPr>
        <xdr:cNvPr id="594" name="楕円 593"/>
        <xdr:cNvSpPr/>
      </xdr:nvSpPr>
      <xdr:spPr>
        <a:xfrm>
          <a:off x="20383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74930</xdr:rowOff>
    </xdr:from>
    <xdr:to xmlns:xdr="http://schemas.openxmlformats.org/drawingml/2006/spreadsheetDrawing">
      <xdr:col>111</xdr:col>
      <xdr:colOff>177800</xdr:colOff>
      <xdr:row>39</xdr:row>
      <xdr:rowOff>115570</xdr:rowOff>
    </xdr:to>
    <xdr:cxnSp macro="">
      <xdr:nvCxnSpPr>
        <xdr:cNvPr id="595" name="直線コネクタ 594"/>
        <xdr:cNvCxnSpPr/>
      </xdr:nvCxnSpPr>
      <xdr:spPr>
        <a:xfrm flipV="1">
          <a:off x="20434300" y="67614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83185</xdr:rowOff>
    </xdr:from>
    <xdr:to xmlns:xdr="http://schemas.openxmlformats.org/drawingml/2006/spreadsheetDrawing">
      <xdr:col>102</xdr:col>
      <xdr:colOff>165100</xdr:colOff>
      <xdr:row>40</xdr:row>
      <xdr:rowOff>13335</xdr:rowOff>
    </xdr:to>
    <xdr:sp macro="" textlink="">
      <xdr:nvSpPr>
        <xdr:cNvPr id="596" name="楕円 595"/>
        <xdr:cNvSpPr/>
      </xdr:nvSpPr>
      <xdr:spPr>
        <a:xfrm>
          <a:off x="194945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115570</xdr:rowOff>
    </xdr:from>
    <xdr:to xmlns:xdr="http://schemas.openxmlformats.org/drawingml/2006/spreadsheetDrawing">
      <xdr:col>107</xdr:col>
      <xdr:colOff>50800</xdr:colOff>
      <xdr:row>39</xdr:row>
      <xdr:rowOff>133985</xdr:rowOff>
    </xdr:to>
    <xdr:cxnSp macro="">
      <xdr:nvCxnSpPr>
        <xdr:cNvPr id="597" name="直線コネクタ 596"/>
        <xdr:cNvCxnSpPr/>
      </xdr:nvCxnSpPr>
      <xdr:spPr>
        <a:xfrm flipV="1">
          <a:off x="19545300" y="68021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85090</xdr:rowOff>
    </xdr:from>
    <xdr:to xmlns:xdr="http://schemas.openxmlformats.org/drawingml/2006/spreadsheetDrawing">
      <xdr:col>98</xdr:col>
      <xdr:colOff>38100</xdr:colOff>
      <xdr:row>40</xdr:row>
      <xdr:rowOff>15240</xdr:rowOff>
    </xdr:to>
    <xdr:sp macro="" textlink="">
      <xdr:nvSpPr>
        <xdr:cNvPr id="598" name="楕円 597"/>
        <xdr:cNvSpPr/>
      </xdr:nvSpPr>
      <xdr:spPr>
        <a:xfrm>
          <a:off x="18605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133985</xdr:rowOff>
    </xdr:from>
    <xdr:to xmlns:xdr="http://schemas.openxmlformats.org/drawingml/2006/spreadsheetDrawing">
      <xdr:col>102</xdr:col>
      <xdr:colOff>114300</xdr:colOff>
      <xdr:row>39</xdr:row>
      <xdr:rowOff>135890</xdr:rowOff>
    </xdr:to>
    <xdr:cxnSp macro="">
      <xdr:nvCxnSpPr>
        <xdr:cNvPr id="599" name="直線コネクタ 598"/>
        <xdr:cNvCxnSpPr/>
      </xdr:nvCxnSpPr>
      <xdr:spPr>
        <a:xfrm flipV="1">
          <a:off x="18656300" y="68205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167640</xdr:rowOff>
    </xdr:from>
    <xdr:ext cx="534670" cy="253365"/>
    <xdr:sp macro="" textlink="">
      <xdr:nvSpPr>
        <xdr:cNvPr id="600" name="n_1aveValue【一般廃棄物処理施設】&#10;一人当たり有形固定資産（償却資産）額"/>
        <xdr:cNvSpPr txBox="1"/>
      </xdr:nvSpPr>
      <xdr:spPr>
        <a:xfrm>
          <a:off x="21043265" y="6854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165100</xdr:rowOff>
    </xdr:from>
    <xdr:ext cx="528955" cy="259080"/>
    <xdr:sp macro="" textlink="">
      <xdr:nvSpPr>
        <xdr:cNvPr id="601" name="n_2aveValue【一般廃棄物処理施設】&#10;一人当たり有形固定資産（償却資産）額"/>
        <xdr:cNvSpPr txBox="1"/>
      </xdr:nvSpPr>
      <xdr:spPr>
        <a:xfrm>
          <a:off x="20166965" y="6851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17780</xdr:rowOff>
    </xdr:from>
    <xdr:ext cx="528955" cy="253365"/>
    <xdr:sp macro="" textlink="">
      <xdr:nvSpPr>
        <xdr:cNvPr id="602" name="n_3aveValue【一般廃棄物処理施設】&#10;一人当たり有形固定資産（償却資産）額"/>
        <xdr:cNvSpPr txBox="1"/>
      </xdr:nvSpPr>
      <xdr:spPr>
        <a:xfrm>
          <a:off x="19277965" y="68757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20955</xdr:rowOff>
    </xdr:from>
    <xdr:ext cx="528955" cy="253365"/>
    <xdr:sp macro="" textlink="">
      <xdr:nvSpPr>
        <xdr:cNvPr id="603" name="n_4aveValue【一般廃棄物処理施設】&#10;一人当たり有形固定資産（償却資産）額"/>
        <xdr:cNvSpPr txBox="1"/>
      </xdr:nvSpPr>
      <xdr:spPr>
        <a:xfrm>
          <a:off x="18388965" y="6878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37</xdr:row>
      <xdr:rowOff>141605</xdr:rowOff>
    </xdr:from>
    <xdr:ext cx="534670" cy="259080"/>
    <xdr:sp macro="" textlink="">
      <xdr:nvSpPr>
        <xdr:cNvPr id="604" name="n_1mainValue【一般廃棄物処理施設】&#10;一人当たり有形固定資産（償却資産）額"/>
        <xdr:cNvSpPr txBox="1"/>
      </xdr:nvSpPr>
      <xdr:spPr>
        <a:xfrm>
          <a:off x="21043265" y="648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11430</xdr:rowOff>
    </xdr:from>
    <xdr:ext cx="528955" cy="259080"/>
    <xdr:sp macro="" textlink="">
      <xdr:nvSpPr>
        <xdr:cNvPr id="605" name="n_2mainValue【一般廃棄物処理施設】&#10;一人当たり有形固定資産（償却資産）額"/>
        <xdr:cNvSpPr txBox="1"/>
      </xdr:nvSpPr>
      <xdr:spPr>
        <a:xfrm>
          <a:off x="20166965" y="65265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29845</xdr:rowOff>
    </xdr:from>
    <xdr:ext cx="528955" cy="253365"/>
    <xdr:sp macro="" textlink="">
      <xdr:nvSpPr>
        <xdr:cNvPr id="606" name="n_3mainValue【一般廃棄物処理施設】&#10;一人当たり有形固定資産（償却資産）額"/>
        <xdr:cNvSpPr txBox="1"/>
      </xdr:nvSpPr>
      <xdr:spPr>
        <a:xfrm>
          <a:off x="19277965" y="6544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31750</xdr:rowOff>
    </xdr:from>
    <xdr:ext cx="528955" cy="253365"/>
    <xdr:sp macro="" textlink="">
      <xdr:nvSpPr>
        <xdr:cNvPr id="607" name="n_4mainValue【一般廃棄物処理施設】&#10;一人当たり有形固定資産（償却資産）額"/>
        <xdr:cNvSpPr txBox="1"/>
      </xdr:nvSpPr>
      <xdr:spPr>
        <a:xfrm>
          <a:off x="18388965" y="6546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616" name="テキスト ボックス 615"/>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645" cy="253365"/>
    <xdr:sp macro="" textlink="">
      <xdr:nvSpPr>
        <xdr:cNvPr id="618" name="テキスト ボックス 617"/>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9" name="直線コネクタ 6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1645" cy="259080"/>
    <xdr:sp macro="" textlink="">
      <xdr:nvSpPr>
        <xdr:cNvPr id="620" name="テキスト ボックス 619"/>
        <xdr:cNvSpPr txBox="1"/>
      </xdr:nvSpPr>
      <xdr:spPr>
        <a:xfrm>
          <a:off x="11978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1" name="直線コネクタ 6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2" name="テキスト ボックス 6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3" name="直線コネクタ 6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3365"/>
    <xdr:sp macro="" textlink="">
      <xdr:nvSpPr>
        <xdr:cNvPr id="624" name="テキスト ボックス 623"/>
        <xdr:cNvSpPr txBox="1"/>
      </xdr:nvSpPr>
      <xdr:spPr>
        <a:xfrm>
          <a:off x="12042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5" name="直線コネクタ 6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6" name="テキスト ボックス 6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7" name="直線コネクタ 6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3365"/>
    <xdr:sp macro="" textlink="">
      <xdr:nvSpPr>
        <xdr:cNvPr id="628" name="テキスト ボックス 627"/>
        <xdr:cNvSpPr txBox="1"/>
      </xdr:nvSpPr>
      <xdr:spPr>
        <a:xfrm>
          <a:off x="12042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9" name="直線コネクタ 6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3375" cy="259080"/>
    <xdr:sp macro="" textlink="">
      <xdr:nvSpPr>
        <xdr:cNvPr id="630" name="テキスト ボックス 629"/>
        <xdr:cNvSpPr txBox="1"/>
      </xdr:nvSpPr>
      <xdr:spPr>
        <a:xfrm>
          <a:off x="12106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64</xdr:row>
      <xdr:rowOff>86360</xdr:rowOff>
    </xdr:to>
    <xdr:cxnSp macro="">
      <xdr:nvCxnSpPr>
        <xdr:cNvPr id="633" name="直線コネクタ 632"/>
        <xdr:cNvCxnSpPr/>
      </xdr:nvCxnSpPr>
      <xdr:spPr>
        <a:xfrm flipV="1">
          <a:off x="16318865" y="960120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90170</xdr:rowOff>
    </xdr:from>
    <xdr:ext cx="405130" cy="259080"/>
    <xdr:sp macro="" textlink="">
      <xdr:nvSpPr>
        <xdr:cNvPr id="634" name="【保健センター・保健所】&#10;有形固定資産減価償却率最小値テキスト"/>
        <xdr:cNvSpPr txBox="1"/>
      </xdr:nvSpPr>
      <xdr:spPr>
        <a:xfrm>
          <a:off x="16357600" y="11062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86360</xdr:rowOff>
    </xdr:from>
    <xdr:to xmlns:xdr="http://schemas.openxmlformats.org/drawingml/2006/spreadsheetDrawing">
      <xdr:col>86</xdr:col>
      <xdr:colOff>25400</xdr:colOff>
      <xdr:row>64</xdr:row>
      <xdr:rowOff>86360</xdr:rowOff>
    </xdr:to>
    <xdr:cxnSp macro="">
      <xdr:nvCxnSpPr>
        <xdr:cNvPr id="635" name="直線コネクタ 634"/>
        <xdr:cNvCxnSpPr/>
      </xdr:nvCxnSpPr>
      <xdr:spPr>
        <a:xfrm>
          <a:off x="16230600" y="1105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118110</xdr:rowOff>
    </xdr:from>
    <xdr:ext cx="340360" cy="259080"/>
    <xdr:sp macro="" textlink="">
      <xdr:nvSpPr>
        <xdr:cNvPr id="636" name="【保健センター・保健所】&#10;有形固定資産減価償却率最大値テキスト"/>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637" name="直線コネクタ 636"/>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164465</xdr:rowOff>
    </xdr:from>
    <xdr:ext cx="405130" cy="259080"/>
    <xdr:sp macro="" textlink="">
      <xdr:nvSpPr>
        <xdr:cNvPr id="638" name="【保健センター・保健所】&#10;有形固定資産減価償却率平均値テキスト"/>
        <xdr:cNvSpPr txBox="1"/>
      </xdr:nvSpPr>
      <xdr:spPr>
        <a:xfrm>
          <a:off x="16357600" y="1028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14605</xdr:rowOff>
    </xdr:from>
    <xdr:to xmlns:xdr="http://schemas.openxmlformats.org/drawingml/2006/spreadsheetDrawing">
      <xdr:col>85</xdr:col>
      <xdr:colOff>177800</xdr:colOff>
      <xdr:row>60</xdr:row>
      <xdr:rowOff>116205</xdr:rowOff>
    </xdr:to>
    <xdr:sp macro="" textlink="">
      <xdr:nvSpPr>
        <xdr:cNvPr id="639" name="フローチャート: 判断 638"/>
        <xdr:cNvSpPr/>
      </xdr:nvSpPr>
      <xdr:spPr>
        <a:xfrm>
          <a:off x="162687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161290</xdr:rowOff>
    </xdr:from>
    <xdr:to xmlns:xdr="http://schemas.openxmlformats.org/drawingml/2006/spreadsheetDrawing">
      <xdr:col>81</xdr:col>
      <xdr:colOff>101600</xdr:colOff>
      <xdr:row>60</xdr:row>
      <xdr:rowOff>91440</xdr:rowOff>
    </xdr:to>
    <xdr:sp macro="" textlink="">
      <xdr:nvSpPr>
        <xdr:cNvPr id="640" name="フローチャート: 判断 639"/>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149860</xdr:rowOff>
    </xdr:from>
    <xdr:to xmlns:xdr="http://schemas.openxmlformats.org/drawingml/2006/spreadsheetDrawing">
      <xdr:col>76</xdr:col>
      <xdr:colOff>165100</xdr:colOff>
      <xdr:row>60</xdr:row>
      <xdr:rowOff>80010</xdr:rowOff>
    </xdr:to>
    <xdr:sp macro="" textlink="">
      <xdr:nvSpPr>
        <xdr:cNvPr id="641" name="フローチャート: 判断 640"/>
        <xdr:cNvSpPr/>
      </xdr:nvSpPr>
      <xdr:spPr>
        <a:xfrm>
          <a:off x="14541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109220</xdr:rowOff>
    </xdr:from>
    <xdr:to xmlns:xdr="http://schemas.openxmlformats.org/drawingml/2006/spreadsheetDrawing">
      <xdr:col>72</xdr:col>
      <xdr:colOff>38100</xdr:colOff>
      <xdr:row>60</xdr:row>
      <xdr:rowOff>39370</xdr:rowOff>
    </xdr:to>
    <xdr:sp macro="" textlink="">
      <xdr:nvSpPr>
        <xdr:cNvPr id="642" name="フローチャート: 判断 641"/>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16510</xdr:rowOff>
    </xdr:to>
    <xdr:sp macro="" textlink="">
      <xdr:nvSpPr>
        <xdr:cNvPr id="643" name="フローチャート: 判断 6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644" name="テキスト ボックス 643"/>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645" name="テキスト ボックス 644"/>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646" name="テキスト ボックス 645"/>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647" name="テキスト ボックス 646"/>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648" name="テキスト ボックス 647"/>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68580</xdr:rowOff>
    </xdr:from>
    <xdr:to xmlns:xdr="http://schemas.openxmlformats.org/drawingml/2006/spreadsheetDrawing">
      <xdr:col>85</xdr:col>
      <xdr:colOff>177800</xdr:colOff>
      <xdr:row>59</xdr:row>
      <xdr:rowOff>170180</xdr:rowOff>
    </xdr:to>
    <xdr:sp macro="" textlink="">
      <xdr:nvSpPr>
        <xdr:cNvPr id="649" name="楕円 648"/>
        <xdr:cNvSpPr/>
      </xdr:nvSpPr>
      <xdr:spPr>
        <a:xfrm>
          <a:off x="16268700" y="10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91440</xdr:rowOff>
    </xdr:from>
    <xdr:ext cx="405130" cy="259080"/>
    <xdr:sp macro="" textlink="">
      <xdr:nvSpPr>
        <xdr:cNvPr id="650" name="【保健センター・保健所】&#10;有形固定資産減価償却率該当値テキスト"/>
        <xdr:cNvSpPr txBox="1"/>
      </xdr:nvSpPr>
      <xdr:spPr>
        <a:xfrm>
          <a:off x="16357600" y="10035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169545</xdr:rowOff>
    </xdr:from>
    <xdr:to xmlns:xdr="http://schemas.openxmlformats.org/drawingml/2006/spreadsheetDrawing">
      <xdr:col>81</xdr:col>
      <xdr:colOff>101600</xdr:colOff>
      <xdr:row>62</xdr:row>
      <xdr:rowOff>99695</xdr:rowOff>
    </xdr:to>
    <xdr:sp macro="" textlink="">
      <xdr:nvSpPr>
        <xdr:cNvPr id="651" name="楕円 650"/>
        <xdr:cNvSpPr/>
      </xdr:nvSpPr>
      <xdr:spPr>
        <a:xfrm>
          <a:off x="154305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119380</xdr:rowOff>
    </xdr:from>
    <xdr:to xmlns:xdr="http://schemas.openxmlformats.org/drawingml/2006/spreadsheetDrawing">
      <xdr:col>85</xdr:col>
      <xdr:colOff>127000</xdr:colOff>
      <xdr:row>62</xdr:row>
      <xdr:rowOff>48895</xdr:rowOff>
    </xdr:to>
    <xdr:cxnSp macro="">
      <xdr:nvCxnSpPr>
        <xdr:cNvPr id="652" name="直線コネクタ 651"/>
        <xdr:cNvCxnSpPr/>
      </xdr:nvCxnSpPr>
      <xdr:spPr>
        <a:xfrm flipV="1">
          <a:off x="15481300" y="10234930"/>
          <a:ext cx="8382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137160</xdr:rowOff>
    </xdr:from>
    <xdr:to xmlns:xdr="http://schemas.openxmlformats.org/drawingml/2006/spreadsheetDrawing">
      <xdr:col>76</xdr:col>
      <xdr:colOff>165100</xdr:colOff>
      <xdr:row>62</xdr:row>
      <xdr:rowOff>67310</xdr:rowOff>
    </xdr:to>
    <xdr:sp macro="" textlink="">
      <xdr:nvSpPr>
        <xdr:cNvPr id="653" name="楕円 652"/>
        <xdr:cNvSpPr/>
      </xdr:nvSpPr>
      <xdr:spPr>
        <a:xfrm>
          <a:off x="14541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16510</xdr:rowOff>
    </xdr:from>
    <xdr:to xmlns:xdr="http://schemas.openxmlformats.org/drawingml/2006/spreadsheetDrawing">
      <xdr:col>81</xdr:col>
      <xdr:colOff>50800</xdr:colOff>
      <xdr:row>62</xdr:row>
      <xdr:rowOff>48895</xdr:rowOff>
    </xdr:to>
    <xdr:cxnSp macro="">
      <xdr:nvCxnSpPr>
        <xdr:cNvPr id="654" name="直線コネクタ 653"/>
        <xdr:cNvCxnSpPr/>
      </xdr:nvCxnSpPr>
      <xdr:spPr>
        <a:xfrm>
          <a:off x="14592300" y="106464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104140</xdr:rowOff>
    </xdr:from>
    <xdr:to xmlns:xdr="http://schemas.openxmlformats.org/drawingml/2006/spreadsheetDrawing">
      <xdr:col>72</xdr:col>
      <xdr:colOff>38100</xdr:colOff>
      <xdr:row>62</xdr:row>
      <xdr:rowOff>34290</xdr:rowOff>
    </xdr:to>
    <xdr:sp macro="" textlink="">
      <xdr:nvSpPr>
        <xdr:cNvPr id="655" name="楕円 654"/>
        <xdr:cNvSpPr/>
      </xdr:nvSpPr>
      <xdr:spPr>
        <a:xfrm>
          <a:off x="13652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154940</xdr:rowOff>
    </xdr:from>
    <xdr:to xmlns:xdr="http://schemas.openxmlformats.org/drawingml/2006/spreadsheetDrawing">
      <xdr:col>76</xdr:col>
      <xdr:colOff>114300</xdr:colOff>
      <xdr:row>62</xdr:row>
      <xdr:rowOff>16510</xdr:rowOff>
    </xdr:to>
    <xdr:cxnSp macro="">
      <xdr:nvCxnSpPr>
        <xdr:cNvPr id="656" name="直線コネクタ 655"/>
        <xdr:cNvCxnSpPr/>
      </xdr:nvCxnSpPr>
      <xdr:spPr>
        <a:xfrm>
          <a:off x="13703300" y="10613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71755</xdr:rowOff>
    </xdr:from>
    <xdr:to xmlns:xdr="http://schemas.openxmlformats.org/drawingml/2006/spreadsheetDrawing">
      <xdr:col>67</xdr:col>
      <xdr:colOff>101600</xdr:colOff>
      <xdr:row>62</xdr:row>
      <xdr:rowOff>1905</xdr:rowOff>
    </xdr:to>
    <xdr:sp macro="" textlink="">
      <xdr:nvSpPr>
        <xdr:cNvPr id="657" name="楕円 656"/>
        <xdr:cNvSpPr/>
      </xdr:nvSpPr>
      <xdr:spPr>
        <a:xfrm>
          <a:off x="12763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122555</xdr:rowOff>
    </xdr:from>
    <xdr:to xmlns:xdr="http://schemas.openxmlformats.org/drawingml/2006/spreadsheetDrawing">
      <xdr:col>71</xdr:col>
      <xdr:colOff>177800</xdr:colOff>
      <xdr:row>61</xdr:row>
      <xdr:rowOff>154940</xdr:rowOff>
    </xdr:to>
    <xdr:cxnSp macro="">
      <xdr:nvCxnSpPr>
        <xdr:cNvPr id="658" name="直線コネクタ 657"/>
        <xdr:cNvCxnSpPr/>
      </xdr:nvCxnSpPr>
      <xdr:spPr>
        <a:xfrm>
          <a:off x="12814300" y="105810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107950</xdr:rowOff>
    </xdr:from>
    <xdr:ext cx="405130" cy="259080"/>
    <xdr:sp macro="" textlink="">
      <xdr:nvSpPr>
        <xdr:cNvPr id="659" name="n_1aveValue【保健センター・保健所】&#10;有形固定資産減価償却率"/>
        <xdr:cNvSpPr txBox="1"/>
      </xdr:nvSpPr>
      <xdr:spPr>
        <a:xfrm>
          <a:off x="15266035" y="1005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96520</xdr:rowOff>
    </xdr:from>
    <xdr:ext cx="399415" cy="259080"/>
    <xdr:sp macro="" textlink="">
      <xdr:nvSpPr>
        <xdr:cNvPr id="660" name="n_2aveValue【保健センター・保健所】&#10;有形固定資産減価償却率"/>
        <xdr:cNvSpPr txBox="1"/>
      </xdr:nvSpPr>
      <xdr:spPr>
        <a:xfrm>
          <a:off x="14389735" y="100406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55880</xdr:rowOff>
    </xdr:from>
    <xdr:ext cx="399415" cy="259080"/>
    <xdr:sp macro="" textlink="">
      <xdr:nvSpPr>
        <xdr:cNvPr id="661" name="n_3aveValue【保健センター・保健所】&#10;有形固定資産減価償却率"/>
        <xdr:cNvSpPr txBox="1"/>
      </xdr:nvSpPr>
      <xdr:spPr>
        <a:xfrm>
          <a:off x="13500735" y="99999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33020</xdr:rowOff>
    </xdr:from>
    <xdr:ext cx="399415" cy="259080"/>
    <xdr:sp macro="" textlink="">
      <xdr:nvSpPr>
        <xdr:cNvPr id="662" name="n_4aveValue【保健センター・保健所】&#10;有形固定資産減価償却率"/>
        <xdr:cNvSpPr txBox="1"/>
      </xdr:nvSpPr>
      <xdr:spPr>
        <a:xfrm>
          <a:off x="12611735" y="99771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90805</xdr:rowOff>
    </xdr:from>
    <xdr:ext cx="405130" cy="258445"/>
    <xdr:sp macro="" textlink="">
      <xdr:nvSpPr>
        <xdr:cNvPr id="663" name="n_1mainValue【保健センター・保健所】&#10;有形固定資産減価償却率"/>
        <xdr:cNvSpPr txBox="1"/>
      </xdr:nvSpPr>
      <xdr:spPr>
        <a:xfrm>
          <a:off x="15266035"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58420</xdr:rowOff>
    </xdr:from>
    <xdr:ext cx="399415" cy="259080"/>
    <xdr:sp macro="" textlink="">
      <xdr:nvSpPr>
        <xdr:cNvPr id="664" name="n_2mainValue【保健センター・保健所】&#10;有形固定資産減価償却率"/>
        <xdr:cNvSpPr txBox="1"/>
      </xdr:nvSpPr>
      <xdr:spPr>
        <a:xfrm>
          <a:off x="14389735" y="106883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25400</xdr:rowOff>
    </xdr:from>
    <xdr:ext cx="399415" cy="259080"/>
    <xdr:sp macro="" textlink="">
      <xdr:nvSpPr>
        <xdr:cNvPr id="665" name="n_3mainValue【保健センター・保健所】&#10;有形固定資産減価償却率"/>
        <xdr:cNvSpPr txBox="1"/>
      </xdr:nvSpPr>
      <xdr:spPr>
        <a:xfrm>
          <a:off x="13500735" y="106553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164465</xdr:rowOff>
    </xdr:from>
    <xdr:ext cx="399415" cy="259080"/>
    <xdr:sp macro="" textlink="">
      <xdr:nvSpPr>
        <xdr:cNvPr id="666" name="n_4mainValue【保健センター・保健所】&#10;有形固定資産減価償却率"/>
        <xdr:cNvSpPr txBox="1"/>
      </xdr:nvSpPr>
      <xdr:spPr>
        <a:xfrm>
          <a:off x="12611735" y="106229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675" name="テキスト ボックス 674"/>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7" name="直線コネクタ 6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1645" cy="259080"/>
    <xdr:sp macro="" textlink="">
      <xdr:nvSpPr>
        <xdr:cNvPr id="678" name="テキスト ボックス 677"/>
        <xdr:cNvSpPr txBox="1"/>
      </xdr:nvSpPr>
      <xdr:spPr>
        <a:xfrm>
          <a:off x="17820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9" name="直線コネクタ 6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1645" cy="259080"/>
    <xdr:sp macro="" textlink="">
      <xdr:nvSpPr>
        <xdr:cNvPr id="680" name="テキスト ボックス 679"/>
        <xdr:cNvSpPr txBox="1"/>
      </xdr:nvSpPr>
      <xdr:spPr>
        <a:xfrm>
          <a:off x="17820640" y="1063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1" name="直線コネクタ 6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1645" cy="253365"/>
    <xdr:sp macro="" textlink="">
      <xdr:nvSpPr>
        <xdr:cNvPr id="682" name="テキスト ボックス 681"/>
        <xdr:cNvSpPr txBox="1"/>
      </xdr:nvSpPr>
      <xdr:spPr>
        <a:xfrm>
          <a:off x="17820640" y="1030795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3" name="直線コネクタ 6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1645" cy="259080"/>
    <xdr:sp macro="" textlink="">
      <xdr:nvSpPr>
        <xdr:cNvPr id="684" name="テキスト ボックス 683"/>
        <xdr:cNvSpPr txBox="1"/>
      </xdr:nvSpPr>
      <xdr:spPr>
        <a:xfrm>
          <a:off x="17820640" y="99815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5" name="直線コネクタ 6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1645" cy="253365"/>
    <xdr:sp macro="" textlink="">
      <xdr:nvSpPr>
        <xdr:cNvPr id="686" name="テキスト ボックス 685"/>
        <xdr:cNvSpPr txBox="1"/>
      </xdr:nvSpPr>
      <xdr:spPr>
        <a:xfrm>
          <a:off x="17820640" y="965517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7" name="直線コネクタ 6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1645" cy="259080"/>
    <xdr:sp macro="" textlink="">
      <xdr:nvSpPr>
        <xdr:cNvPr id="688" name="テキスト ボックス 687"/>
        <xdr:cNvSpPr txBox="1"/>
      </xdr:nvSpPr>
      <xdr:spPr>
        <a:xfrm>
          <a:off x="17820640" y="932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645" cy="253365"/>
    <xdr:sp macro="" textlink="">
      <xdr:nvSpPr>
        <xdr:cNvPr id="690" name="テキスト ボックス 689"/>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142240</xdr:rowOff>
    </xdr:from>
    <xdr:to xmlns:xdr="http://schemas.openxmlformats.org/drawingml/2006/spreadsheetDrawing">
      <xdr:col>116</xdr:col>
      <xdr:colOff>62865</xdr:colOff>
      <xdr:row>64</xdr:row>
      <xdr:rowOff>120650</xdr:rowOff>
    </xdr:to>
    <xdr:cxnSp macro="">
      <xdr:nvCxnSpPr>
        <xdr:cNvPr id="692" name="直線コネクタ 691"/>
        <xdr:cNvCxnSpPr/>
      </xdr:nvCxnSpPr>
      <xdr:spPr>
        <a:xfrm flipV="1">
          <a:off x="22160865" y="957199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124460</xdr:rowOff>
    </xdr:from>
    <xdr:ext cx="469900" cy="259080"/>
    <xdr:sp macro="" textlink="">
      <xdr:nvSpPr>
        <xdr:cNvPr id="693" name="【保健センター・保健所】&#10;一人当たり面積最小値テキスト"/>
        <xdr:cNvSpPr txBox="1"/>
      </xdr:nvSpPr>
      <xdr:spPr>
        <a:xfrm>
          <a:off x="22199600" y="1109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120650</xdr:rowOff>
    </xdr:from>
    <xdr:to xmlns:xdr="http://schemas.openxmlformats.org/drawingml/2006/spreadsheetDrawing">
      <xdr:col>116</xdr:col>
      <xdr:colOff>152400</xdr:colOff>
      <xdr:row>64</xdr:row>
      <xdr:rowOff>120650</xdr:rowOff>
    </xdr:to>
    <xdr:cxnSp macro="">
      <xdr:nvCxnSpPr>
        <xdr:cNvPr id="694" name="直線コネクタ 693"/>
        <xdr:cNvCxnSpPr/>
      </xdr:nvCxnSpPr>
      <xdr:spPr>
        <a:xfrm>
          <a:off x="22072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88900</xdr:rowOff>
    </xdr:from>
    <xdr:ext cx="469900" cy="253365"/>
    <xdr:sp macro="" textlink="">
      <xdr:nvSpPr>
        <xdr:cNvPr id="695" name="【保健センター・保健所】&#10;一人当たり面積最大値テキスト"/>
        <xdr:cNvSpPr txBox="1"/>
      </xdr:nvSpPr>
      <xdr:spPr>
        <a:xfrm>
          <a:off x="22199600" y="93472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142240</xdr:rowOff>
    </xdr:from>
    <xdr:to xmlns:xdr="http://schemas.openxmlformats.org/drawingml/2006/spreadsheetDrawing">
      <xdr:col>116</xdr:col>
      <xdr:colOff>152400</xdr:colOff>
      <xdr:row>55</xdr:row>
      <xdr:rowOff>142240</xdr:rowOff>
    </xdr:to>
    <xdr:cxnSp macro="">
      <xdr:nvCxnSpPr>
        <xdr:cNvPr id="696" name="直線コネクタ 695"/>
        <xdr:cNvCxnSpPr/>
      </xdr:nvCxnSpPr>
      <xdr:spPr>
        <a:xfrm>
          <a:off x="22072600" y="957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68580</xdr:rowOff>
    </xdr:from>
    <xdr:ext cx="469900" cy="259080"/>
    <xdr:sp macro="" textlink="">
      <xdr:nvSpPr>
        <xdr:cNvPr id="697" name="【保健センター・保健所】&#10;一人当たり面積平均値テキスト"/>
        <xdr:cNvSpPr txBox="1"/>
      </xdr:nvSpPr>
      <xdr:spPr>
        <a:xfrm>
          <a:off x="22199600" y="1069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45720</xdr:rowOff>
    </xdr:from>
    <xdr:to xmlns:xdr="http://schemas.openxmlformats.org/drawingml/2006/spreadsheetDrawing">
      <xdr:col>116</xdr:col>
      <xdr:colOff>114300</xdr:colOff>
      <xdr:row>63</xdr:row>
      <xdr:rowOff>147320</xdr:rowOff>
    </xdr:to>
    <xdr:sp macro="" textlink="">
      <xdr:nvSpPr>
        <xdr:cNvPr id="698" name="フローチャート: 判断 697"/>
        <xdr:cNvSpPr/>
      </xdr:nvSpPr>
      <xdr:spPr>
        <a:xfrm>
          <a:off x="221107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48895</xdr:rowOff>
    </xdr:from>
    <xdr:to xmlns:xdr="http://schemas.openxmlformats.org/drawingml/2006/spreadsheetDrawing">
      <xdr:col>112</xdr:col>
      <xdr:colOff>38100</xdr:colOff>
      <xdr:row>63</xdr:row>
      <xdr:rowOff>150495</xdr:rowOff>
    </xdr:to>
    <xdr:sp macro="" textlink="">
      <xdr:nvSpPr>
        <xdr:cNvPr id="699" name="フローチャート: 判断 698"/>
        <xdr:cNvSpPr/>
      </xdr:nvSpPr>
      <xdr:spPr>
        <a:xfrm>
          <a:off x="21272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58420</xdr:rowOff>
    </xdr:from>
    <xdr:to xmlns:xdr="http://schemas.openxmlformats.org/drawingml/2006/spreadsheetDrawing">
      <xdr:col>107</xdr:col>
      <xdr:colOff>101600</xdr:colOff>
      <xdr:row>63</xdr:row>
      <xdr:rowOff>160020</xdr:rowOff>
    </xdr:to>
    <xdr:sp macro="" textlink="">
      <xdr:nvSpPr>
        <xdr:cNvPr id="700" name="フローチャート: 判断 699"/>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42545</xdr:rowOff>
    </xdr:from>
    <xdr:to xmlns:xdr="http://schemas.openxmlformats.org/drawingml/2006/spreadsheetDrawing">
      <xdr:col>102</xdr:col>
      <xdr:colOff>165100</xdr:colOff>
      <xdr:row>63</xdr:row>
      <xdr:rowOff>144145</xdr:rowOff>
    </xdr:to>
    <xdr:sp macro="" textlink="">
      <xdr:nvSpPr>
        <xdr:cNvPr id="701" name="フローチャート: 判断 700"/>
        <xdr:cNvSpPr/>
      </xdr:nvSpPr>
      <xdr:spPr>
        <a:xfrm>
          <a:off x="19494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48895</xdr:rowOff>
    </xdr:from>
    <xdr:to xmlns:xdr="http://schemas.openxmlformats.org/drawingml/2006/spreadsheetDrawing">
      <xdr:col>98</xdr:col>
      <xdr:colOff>38100</xdr:colOff>
      <xdr:row>63</xdr:row>
      <xdr:rowOff>150495</xdr:rowOff>
    </xdr:to>
    <xdr:sp macro="" textlink="">
      <xdr:nvSpPr>
        <xdr:cNvPr id="702" name="フローチャート: 判断 701"/>
        <xdr:cNvSpPr/>
      </xdr:nvSpPr>
      <xdr:spPr>
        <a:xfrm>
          <a:off x="18605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703" name="テキスト ボックス 702"/>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704" name="テキスト ボックス 703"/>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705" name="テキスト ボックス 704"/>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706" name="テキスト ボックス 705"/>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707" name="テキスト ボックス 706"/>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24130</xdr:rowOff>
    </xdr:from>
    <xdr:to xmlns:xdr="http://schemas.openxmlformats.org/drawingml/2006/spreadsheetDrawing">
      <xdr:col>116</xdr:col>
      <xdr:colOff>114300</xdr:colOff>
      <xdr:row>64</xdr:row>
      <xdr:rowOff>125730</xdr:rowOff>
    </xdr:to>
    <xdr:sp macro="" textlink="">
      <xdr:nvSpPr>
        <xdr:cNvPr id="708" name="楕円 707"/>
        <xdr:cNvSpPr/>
      </xdr:nvSpPr>
      <xdr:spPr>
        <a:xfrm>
          <a:off x="221107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110490</xdr:rowOff>
    </xdr:from>
    <xdr:ext cx="469900" cy="253365"/>
    <xdr:sp macro="" textlink="">
      <xdr:nvSpPr>
        <xdr:cNvPr id="709" name="【保健センター・保健所】&#10;一人当たり面積該当値テキスト"/>
        <xdr:cNvSpPr txBox="1"/>
      </xdr:nvSpPr>
      <xdr:spPr>
        <a:xfrm>
          <a:off x="22199600" y="109118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24130</xdr:rowOff>
    </xdr:from>
    <xdr:to xmlns:xdr="http://schemas.openxmlformats.org/drawingml/2006/spreadsheetDrawing">
      <xdr:col>112</xdr:col>
      <xdr:colOff>38100</xdr:colOff>
      <xdr:row>64</xdr:row>
      <xdr:rowOff>125730</xdr:rowOff>
    </xdr:to>
    <xdr:sp macro="" textlink="">
      <xdr:nvSpPr>
        <xdr:cNvPr id="710" name="楕円 709"/>
        <xdr:cNvSpPr/>
      </xdr:nvSpPr>
      <xdr:spPr>
        <a:xfrm>
          <a:off x="212725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74930</xdr:rowOff>
    </xdr:from>
    <xdr:to xmlns:xdr="http://schemas.openxmlformats.org/drawingml/2006/spreadsheetDrawing">
      <xdr:col>116</xdr:col>
      <xdr:colOff>63500</xdr:colOff>
      <xdr:row>64</xdr:row>
      <xdr:rowOff>74930</xdr:rowOff>
    </xdr:to>
    <xdr:cxnSp macro="">
      <xdr:nvCxnSpPr>
        <xdr:cNvPr id="711" name="直線コネクタ 710"/>
        <xdr:cNvCxnSpPr/>
      </xdr:nvCxnSpPr>
      <xdr:spPr>
        <a:xfrm>
          <a:off x="21323300" y="1104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24130</xdr:rowOff>
    </xdr:from>
    <xdr:to xmlns:xdr="http://schemas.openxmlformats.org/drawingml/2006/spreadsheetDrawing">
      <xdr:col>107</xdr:col>
      <xdr:colOff>101600</xdr:colOff>
      <xdr:row>64</xdr:row>
      <xdr:rowOff>125730</xdr:rowOff>
    </xdr:to>
    <xdr:sp macro="" textlink="">
      <xdr:nvSpPr>
        <xdr:cNvPr id="712" name="楕円 711"/>
        <xdr:cNvSpPr/>
      </xdr:nvSpPr>
      <xdr:spPr>
        <a:xfrm>
          <a:off x="203835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74930</xdr:rowOff>
    </xdr:from>
    <xdr:to xmlns:xdr="http://schemas.openxmlformats.org/drawingml/2006/spreadsheetDrawing">
      <xdr:col>111</xdr:col>
      <xdr:colOff>177800</xdr:colOff>
      <xdr:row>64</xdr:row>
      <xdr:rowOff>74930</xdr:rowOff>
    </xdr:to>
    <xdr:cxnSp macro="">
      <xdr:nvCxnSpPr>
        <xdr:cNvPr id="713" name="直線コネクタ 712"/>
        <xdr:cNvCxnSpPr/>
      </xdr:nvCxnSpPr>
      <xdr:spPr>
        <a:xfrm>
          <a:off x="20434300" y="1104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24130</xdr:rowOff>
    </xdr:from>
    <xdr:to xmlns:xdr="http://schemas.openxmlformats.org/drawingml/2006/spreadsheetDrawing">
      <xdr:col>102</xdr:col>
      <xdr:colOff>165100</xdr:colOff>
      <xdr:row>64</xdr:row>
      <xdr:rowOff>125730</xdr:rowOff>
    </xdr:to>
    <xdr:sp macro="" textlink="">
      <xdr:nvSpPr>
        <xdr:cNvPr id="714" name="楕円 713"/>
        <xdr:cNvSpPr/>
      </xdr:nvSpPr>
      <xdr:spPr>
        <a:xfrm>
          <a:off x="194945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74930</xdr:rowOff>
    </xdr:from>
    <xdr:to xmlns:xdr="http://schemas.openxmlformats.org/drawingml/2006/spreadsheetDrawing">
      <xdr:col>107</xdr:col>
      <xdr:colOff>50800</xdr:colOff>
      <xdr:row>64</xdr:row>
      <xdr:rowOff>74930</xdr:rowOff>
    </xdr:to>
    <xdr:cxnSp macro="">
      <xdr:nvCxnSpPr>
        <xdr:cNvPr id="715" name="直線コネクタ 714"/>
        <xdr:cNvCxnSpPr/>
      </xdr:nvCxnSpPr>
      <xdr:spPr>
        <a:xfrm>
          <a:off x="19545300" y="1104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24130</xdr:rowOff>
    </xdr:from>
    <xdr:to xmlns:xdr="http://schemas.openxmlformats.org/drawingml/2006/spreadsheetDrawing">
      <xdr:col>98</xdr:col>
      <xdr:colOff>38100</xdr:colOff>
      <xdr:row>64</xdr:row>
      <xdr:rowOff>125730</xdr:rowOff>
    </xdr:to>
    <xdr:sp macro="" textlink="">
      <xdr:nvSpPr>
        <xdr:cNvPr id="716" name="楕円 715"/>
        <xdr:cNvSpPr/>
      </xdr:nvSpPr>
      <xdr:spPr>
        <a:xfrm>
          <a:off x="186055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74930</xdr:rowOff>
    </xdr:from>
    <xdr:to xmlns:xdr="http://schemas.openxmlformats.org/drawingml/2006/spreadsheetDrawing">
      <xdr:col>102</xdr:col>
      <xdr:colOff>114300</xdr:colOff>
      <xdr:row>64</xdr:row>
      <xdr:rowOff>74930</xdr:rowOff>
    </xdr:to>
    <xdr:cxnSp macro="">
      <xdr:nvCxnSpPr>
        <xdr:cNvPr id="717" name="直線コネクタ 716"/>
        <xdr:cNvCxnSpPr/>
      </xdr:nvCxnSpPr>
      <xdr:spPr>
        <a:xfrm>
          <a:off x="18656300" y="1104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167005</xdr:rowOff>
    </xdr:from>
    <xdr:ext cx="469900" cy="253365"/>
    <xdr:sp macro="" textlink="">
      <xdr:nvSpPr>
        <xdr:cNvPr id="718" name="n_1aveValue【保健センター・保健所】&#10;一人当たり面積"/>
        <xdr:cNvSpPr txBox="1"/>
      </xdr:nvSpPr>
      <xdr:spPr>
        <a:xfrm>
          <a:off x="21075650" y="106254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5080</xdr:rowOff>
    </xdr:from>
    <xdr:ext cx="464185" cy="259080"/>
    <xdr:sp macro="" textlink="">
      <xdr:nvSpPr>
        <xdr:cNvPr id="719" name="n_2aveValue【保健センター・保健所】&#10;一人当たり面積"/>
        <xdr:cNvSpPr txBox="1"/>
      </xdr:nvSpPr>
      <xdr:spPr>
        <a:xfrm>
          <a:off x="20199350" y="106349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160655</xdr:rowOff>
    </xdr:from>
    <xdr:ext cx="464185" cy="259080"/>
    <xdr:sp macro="" textlink="">
      <xdr:nvSpPr>
        <xdr:cNvPr id="720" name="n_3aveValue【保健センター・保健所】&#10;一人当たり面積"/>
        <xdr:cNvSpPr txBox="1"/>
      </xdr:nvSpPr>
      <xdr:spPr>
        <a:xfrm>
          <a:off x="19310350" y="106191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167005</xdr:rowOff>
    </xdr:from>
    <xdr:ext cx="464185" cy="253365"/>
    <xdr:sp macro="" textlink="">
      <xdr:nvSpPr>
        <xdr:cNvPr id="721" name="n_4aveValue【保健センター・保健所】&#10;一人当たり面積"/>
        <xdr:cNvSpPr txBox="1"/>
      </xdr:nvSpPr>
      <xdr:spPr>
        <a:xfrm>
          <a:off x="18421350" y="106254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116840</xdr:rowOff>
    </xdr:from>
    <xdr:ext cx="469900" cy="259080"/>
    <xdr:sp macro="" textlink="">
      <xdr:nvSpPr>
        <xdr:cNvPr id="722" name="n_1mainValue【保健センター・保健所】&#10;一人当たり面積"/>
        <xdr:cNvSpPr txBox="1"/>
      </xdr:nvSpPr>
      <xdr:spPr>
        <a:xfrm>
          <a:off x="21075650" y="11089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116840</xdr:rowOff>
    </xdr:from>
    <xdr:ext cx="464185" cy="259080"/>
    <xdr:sp macro="" textlink="">
      <xdr:nvSpPr>
        <xdr:cNvPr id="723" name="n_2mainValue【保健センター・保健所】&#10;一人当たり面積"/>
        <xdr:cNvSpPr txBox="1"/>
      </xdr:nvSpPr>
      <xdr:spPr>
        <a:xfrm>
          <a:off x="20199350" y="11089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116840</xdr:rowOff>
    </xdr:from>
    <xdr:ext cx="464185" cy="259080"/>
    <xdr:sp macro="" textlink="">
      <xdr:nvSpPr>
        <xdr:cNvPr id="724" name="n_3mainValue【保健センター・保健所】&#10;一人当たり面積"/>
        <xdr:cNvSpPr txBox="1"/>
      </xdr:nvSpPr>
      <xdr:spPr>
        <a:xfrm>
          <a:off x="19310350" y="11089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116840</xdr:rowOff>
    </xdr:from>
    <xdr:ext cx="464185" cy="259080"/>
    <xdr:sp macro="" textlink="">
      <xdr:nvSpPr>
        <xdr:cNvPr id="725" name="n_4mainValue【保健センター・保健所】&#10;一人当たり面積"/>
        <xdr:cNvSpPr txBox="1"/>
      </xdr:nvSpPr>
      <xdr:spPr>
        <a:xfrm>
          <a:off x="18421350" y="11089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735" cy="219710"/>
    <xdr:sp macro="" textlink="">
      <xdr:nvSpPr>
        <xdr:cNvPr id="734" name="テキスト ボックス 733"/>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645" cy="259080"/>
    <xdr:sp macro="" textlink="">
      <xdr:nvSpPr>
        <xdr:cNvPr id="736" name="テキスト ボックス 735"/>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7" name="直線コネクタ 7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645" cy="259080"/>
    <xdr:sp macro="" textlink="">
      <xdr:nvSpPr>
        <xdr:cNvPr id="738" name="テキスト ボックス 737"/>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9" name="直線コネクタ 7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3365"/>
    <xdr:sp macro="" textlink="">
      <xdr:nvSpPr>
        <xdr:cNvPr id="740" name="テキスト ボックス 739"/>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41" name="直線コネクタ 7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2" name="テキスト ボックス 7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3" name="直線コネクタ 7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3365"/>
    <xdr:sp macro="" textlink="">
      <xdr:nvSpPr>
        <xdr:cNvPr id="744" name="テキスト ボックス 743"/>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5" name="直線コネクタ 7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6" name="テキスト ボックス 7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7" name="直線コネクタ 7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3375" cy="259080"/>
    <xdr:sp macro="" textlink="">
      <xdr:nvSpPr>
        <xdr:cNvPr id="748" name="テキスト ボックス 747"/>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9" name="直線コネクタ 7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118110</xdr:rowOff>
    </xdr:from>
    <xdr:to xmlns:xdr="http://schemas.openxmlformats.org/drawingml/2006/spreadsheetDrawing">
      <xdr:col>85</xdr:col>
      <xdr:colOff>126365</xdr:colOff>
      <xdr:row>86</xdr:row>
      <xdr:rowOff>168910</xdr:rowOff>
    </xdr:to>
    <xdr:cxnSp macro="">
      <xdr:nvCxnSpPr>
        <xdr:cNvPr id="751" name="直線コネクタ 750"/>
        <xdr:cNvCxnSpPr/>
      </xdr:nvCxnSpPr>
      <xdr:spPr>
        <a:xfrm flipV="1">
          <a:off x="16318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2"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53" name="直線コネクタ 7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64770</xdr:rowOff>
    </xdr:from>
    <xdr:ext cx="405130" cy="253365"/>
    <xdr:sp macro="" textlink="">
      <xdr:nvSpPr>
        <xdr:cNvPr id="754" name="【消防施設】&#10;有形固定資産減価償却率最大値テキスト"/>
        <xdr:cNvSpPr txBox="1"/>
      </xdr:nvSpPr>
      <xdr:spPr>
        <a:xfrm>
          <a:off x="16357600" y="13266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118110</xdr:rowOff>
    </xdr:from>
    <xdr:to xmlns:xdr="http://schemas.openxmlformats.org/drawingml/2006/spreadsheetDrawing">
      <xdr:col>86</xdr:col>
      <xdr:colOff>25400</xdr:colOff>
      <xdr:row>78</xdr:row>
      <xdr:rowOff>118110</xdr:rowOff>
    </xdr:to>
    <xdr:cxnSp macro="">
      <xdr:nvCxnSpPr>
        <xdr:cNvPr id="755" name="直線コネクタ 754"/>
        <xdr:cNvCxnSpPr/>
      </xdr:nvCxnSpPr>
      <xdr:spPr>
        <a:xfrm>
          <a:off x="16230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635</xdr:rowOff>
    </xdr:from>
    <xdr:ext cx="405130" cy="259080"/>
    <xdr:sp macro="" textlink="">
      <xdr:nvSpPr>
        <xdr:cNvPr id="756" name="【消防施設】&#10;有形固定資産減価償却率平均値テキスト"/>
        <xdr:cNvSpPr txBox="1"/>
      </xdr:nvSpPr>
      <xdr:spPr>
        <a:xfrm>
          <a:off x="16357600" y="14059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149225</xdr:rowOff>
    </xdr:from>
    <xdr:to xmlns:xdr="http://schemas.openxmlformats.org/drawingml/2006/spreadsheetDrawing">
      <xdr:col>85</xdr:col>
      <xdr:colOff>177800</xdr:colOff>
      <xdr:row>83</xdr:row>
      <xdr:rowOff>79375</xdr:rowOff>
    </xdr:to>
    <xdr:sp macro="" textlink="">
      <xdr:nvSpPr>
        <xdr:cNvPr id="757" name="フローチャート: 判断 756"/>
        <xdr:cNvSpPr/>
      </xdr:nvSpPr>
      <xdr:spPr>
        <a:xfrm>
          <a:off x="16268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142240</xdr:rowOff>
    </xdr:from>
    <xdr:to xmlns:xdr="http://schemas.openxmlformats.org/drawingml/2006/spreadsheetDrawing">
      <xdr:col>81</xdr:col>
      <xdr:colOff>101600</xdr:colOff>
      <xdr:row>83</xdr:row>
      <xdr:rowOff>72390</xdr:rowOff>
    </xdr:to>
    <xdr:sp macro="" textlink="">
      <xdr:nvSpPr>
        <xdr:cNvPr id="758" name="フローチャート: 判断 757"/>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130810</xdr:rowOff>
    </xdr:from>
    <xdr:to xmlns:xdr="http://schemas.openxmlformats.org/drawingml/2006/spreadsheetDrawing">
      <xdr:col>76</xdr:col>
      <xdr:colOff>165100</xdr:colOff>
      <xdr:row>83</xdr:row>
      <xdr:rowOff>60960</xdr:rowOff>
    </xdr:to>
    <xdr:sp macro="" textlink="">
      <xdr:nvSpPr>
        <xdr:cNvPr id="759" name="フローチャート: 判断 758"/>
        <xdr:cNvSpPr/>
      </xdr:nvSpPr>
      <xdr:spPr>
        <a:xfrm>
          <a:off x="145415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114935</xdr:rowOff>
    </xdr:from>
    <xdr:to xmlns:xdr="http://schemas.openxmlformats.org/drawingml/2006/spreadsheetDrawing">
      <xdr:col>72</xdr:col>
      <xdr:colOff>38100</xdr:colOff>
      <xdr:row>83</xdr:row>
      <xdr:rowOff>45085</xdr:rowOff>
    </xdr:to>
    <xdr:sp macro="" textlink="">
      <xdr:nvSpPr>
        <xdr:cNvPr id="760" name="フローチャート: 判断 759"/>
        <xdr:cNvSpPr/>
      </xdr:nvSpPr>
      <xdr:spPr>
        <a:xfrm>
          <a:off x="13652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83820</xdr:rowOff>
    </xdr:from>
    <xdr:to xmlns:xdr="http://schemas.openxmlformats.org/drawingml/2006/spreadsheetDrawing">
      <xdr:col>67</xdr:col>
      <xdr:colOff>101600</xdr:colOff>
      <xdr:row>83</xdr:row>
      <xdr:rowOff>13970</xdr:rowOff>
    </xdr:to>
    <xdr:sp macro="" textlink="">
      <xdr:nvSpPr>
        <xdr:cNvPr id="761" name="フローチャート: 判断 760"/>
        <xdr:cNvSpPr/>
      </xdr:nvSpPr>
      <xdr:spPr>
        <a:xfrm>
          <a:off x="127635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2" name="テキスト ボックス 7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3" name="テキスト ボックス 7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4" name="テキスト ボックス 7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5" name="テキスト ボックス 7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6" name="テキスト ボックス 7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129540</xdr:rowOff>
    </xdr:from>
    <xdr:to xmlns:xdr="http://schemas.openxmlformats.org/drawingml/2006/spreadsheetDrawing">
      <xdr:col>85</xdr:col>
      <xdr:colOff>177800</xdr:colOff>
      <xdr:row>84</xdr:row>
      <xdr:rowOff>59690</xdr:rowOff>
    </xdr:to>
    <xdr:sp macro="" textlink="">
      <xdr:nvSpPr>
        <xdr:cNvPr id="767" name="楕円 766"/>
        <xdr:cNvSpPr/>
      </xdr:nvSpPr>
      <xdr:spPr>
        <a:xfrm>
          <a:off x="16268700" y="143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107950</xdr:rowOff>
    </xdr:from>
    <xdr:ext cx="405130" cy="259080"/>
    <xdr:sp macro="" textlink="">
      <xdr:nvSpPr>
        <xdr:cNvPr id="768" name="【消防施設】&#10;有形固定資産減価償却率該当値テキスト"/>
        <xdr:cNvSpPr txBox="1"/>
      </xdr:nvSpPr>
      <xdr:spPr>
        <a:xfrm>
          <a:off x="16357600" y="1433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161925</xdr:rowOff>
    </xdr:from>
    <xdr:to xmlns:xdr="http://schemas.openxmlformats.org/drawingml/2006/spreadsheetDrawing">
      <xdr:col>81</xdr:col>
      <xdr:colOff>101600</xdr:colOff>
      <xdr:row>84</xdr:row>
      <xdr:rowOff>92075</xdr:rowOff>
    </xdr:to>
    <xdr:sp macro="" textlink="">
      <xdr:nvSpPr>
        <xdr:cNvPr id="769" name="楕円 768"/>
        <xdr:cNvSpPr/>
      </xdr:nvSpPr>
      <xdr:spPr>
        <a:xfrm>
          <a:off x="15430500" y="143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8890</xdr:rowOff>
    </xdr:from>
    <xdr:to xmlns:xdr="http://schemas.openxmlformats.org/drawingml/2006/spreadsheetDrawing">
      <xdr:col>85</xdr:col>
      <xdr:colOff>127000</xdr:colOff>
      <xdr:row>84</xdr:row>
      <xdr:rowOff>41275</xdr:rowOff>
    </xdr:to>
    <xdr:cxnSp macro="">
      <xdr:nvCxnSpPr>
        <xdr:cNvPr id="770" name="直線コネクタ 769"/>
        <xdr:cNvCxnSpPr/>
      </xdr:nvCxnSpPr>
      <xdr:spPr>
        <a:xfrm flipV="1">
          <a:off x="15481300" y="144106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130810</xdr:rowOff>
    </xdr:from>
    <xdr:to xmlns:xdr="http://schemas.openxmlformats.org/drawingml/2006/spreadsheetDrawing">
      <xdr:col>76</xdr:col>
      <xdr:colOff>165100</xdr:colOff>
      <xdr:row>84</xdr:row>
      <xdr:rowOff>60960</xdr:rowOff>
    </xdr:to>
    <xdr:sp macro="" textlink="">
      <xdr:nvSpPr>
        <xdr:cNvPr id="771" name="楕円 770"/>
        <xdr:cNvSpPr/>
      </xdr:nvSpPr>
      <xdr:spPr>
        <a:xfrm>
          <a:off x="14541500" y="143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10160</xdr:rowOff>
    </xdr:from>
    <xdr:to xmlns:xdr="http://schemas.openxmlformats.org/drawingml/2006/spreadsheetDrawing">
      <xdr:col>81</xdr:col>
      <xdr:colOff>50800</xdr:colOff>
      <xdr:row>84</xdr:row>
      <xdr:rowOff>41275</xdr:rowOff>
    </xdr:to>
    <xdr:cxnSp macro="">
      <xdr:nvCxnSpPr>
        <xdr:cNvPr id="772" name="直線コネクタ 771"/>
        <xdr:cNvCxnSpPr/>
      </xdr:nvCxnSpPr>
      <xdr:spPr>
        <a:xfrm>
          <a:off x="14592300" y="144119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98425</xdr:rowOff>
    </xdr:from>
    <xdr:to xmlns:xdr="http://schemas.openxmlformats.org/drawingml/2006/spreadsheetDrawing">
      <xdr:col>72</xdr:col>
      <xdr:colOff>38100</xdr:colOff>
      <xdr:row>84</xdr:row>
      <xdr:rowOff>29210</xdr:rowOff>
    </xdr:to>
    <xdr:sp macro="" textlink="">
      <xdr:nvSpPr>
        <xdr:cNvPr id="773" name="楕円 772"/>
        <xdr:cNvSpPr/>
      </xdr:nvSpPr>
      <xdr:spPr>
        <a:xfrm>
          <a:off x="13652500" y="1432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149225</xdr:rowOff>
    </xdr:from>
    <xdr:to xmlns:xdr="http://schemas.openxmlformats.org/drawingml/2006/spreadsheetDrawing">
      <xdr:col>76</xdr:col>
      <xdr:colOff>114300</xdr:colOff>
      <xdr:row>84</xdr:row>
      <xdr:rowOff>10160</xdr:rowOff>
    </xdr:to>
    <xdr:cxnSp macro="">
      <xdr:nvCxnSpPr>
        <xdr:cNvPr id="774" name="直線コネクタ 773"/>
        <xdr:cNvCxnSpPr/>
      </xdr:nvCxnSpPr>
      <xdr:spPr>
        <a:xfrm>
          <a:off x="13703300" y="143795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113030</xdr:rowOff>
    </xdr:from>
    <xdr:to xmlns:xdr="http://schemas.openxmlformats.org/drawingml/2006/spreadsheetDrawing">
      <xdr:col>67</xdr:col>
      <xdr:colOff>101600</xdr:colOff>
      <xdr:row>84</xdr:row>
      <xdr:rowOff>43180</xdr:rowOff>
    </xdr:to>
    <xdr:sp macro="" textlink="">
      <xdr:nvSpPr>
        <xdr:cNvPr id="775" name="楕円 774"/>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149225</xdr:rowOff>
    </xdr:from>
    <xdr:to xmlns:xdr="http://schemas.openxmlformats.org/drawingml/2006/spreadsheetDrawing">
      <xdr:col>71</xdr:col>
      <xdr:colOff>177800</xdr:colOff>
      <xdr:row>83</xdr:row>
      <xdr:rowOff>163830</xdr:rowOff>
    </xdr:to>
    <xdr:cxnSp macro="">
      <xdr:nvCxnSpPr>
        <xdr:cNvPr id="776" name="直線コネクタ 775"/>
        <xdr:cNvCxnSpPr/>
      </xdr:nvCxnSpPr>
      <xdr:spPr>
        <a:xfrm flipV="1">
          <a:off x="12814300" y="143795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88900</xdr:rowOff>
    </xdr:from>
    <xdr:ext cx="405130" cy="253365"/>
    <xdr:sp macro="" textlink="">
      <xdr:nvSpPr>
        <xdr:cNvPr id="777" name="n_1aveValue【消防施設】&#10;有形固定資産減価償却率"/>
        <xdr:cNvSpPr txBox="1"/>
      </xdr:nvSpPr>
      <xdr:spPr>
        <a:xfrm>
          <a:off x="15266035" y="139763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77470</xdr:rowOff>
    </xdr:from>
    <xdr:ext cx="399415" cy="253365"/>
    <xdr:sp macro="" textlink="">
      <xdr:nvSpPr>
        <xdr:cNvPr id="778" name="n_2aveValue【消防施設】&#10;有形固定資産減価償却率"/>
        <xdr:cNvSpPr txBox="1"/>
      </xdr:nvSpPr>
      <xdr:spPr>
        <a:xfrm>
          <a:off x="14389735" y="139649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61595</xdr:rowOff>
    </xdr:from>
    <xdr:ext cx="399415" cy="259080"/>
    <xdr:sp macro="" textlink="">
      <xdr:nvSpPr>
        <xdr:cNvPr id="779" name="n_3aveValue【消防施設】&#10;有形固定資産減価償却率"/>
        <xdr:cNvSpPr txBox="1"/>
      </xdr:nvSpPr>
      <xdr:spPr>
        <a:xfrm>
          <a:off x="13500735" y="139490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30480</xdr:rowOff>
    </xdr:from>
    <xdr:ext cx="399415" cy="253365"/>
    <xdr:sp macro="" textlink="">
      <xdr:nvSpPr>
        <xdr:cNvPr id="780" name="n_4aveValue【消防施設】&#10;有形固定資産減価償却率"/>
        <xdr:cNvSpPr txBox="1"/>
      </xdr:nvSpPr>
      <xdr:spPr>
        <a:xfrm>
          <a:off x="12611735" y="139179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83185</xdr:rowOff>
    </xdr:from>
    <xdr:ext cx="405130" cy="259080"/>
    <xdr:sp macro="" textlink="">
      <xdr:nvSpPr>
        <xdr:cNvPr id="781" name="n_1mainValue【消防施設】&#10;有形固定資産減価償却率"/>
        <xdr:cNvSpPr txBox="1"/>
      </xdr:nvSpPr>
      <xdr:spPr>
        <a:xfrm>
          <a:off x="15266035" y="14484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52070</xdr:rowOff>
    </xdr:from>
    <xdr:ext cx="399415" cy="253365"/>
    <xdr:sp macro="" textlink="">
      <xdr:nvSpPr>
        <xdr:cNvPr id="782" name="n_2mainValue【消防施設】&#10;有形固定資産減価償却率"/>
        <xdr:cNvSpPr txBox="1"/>
      </xdr:nvSpPr>
      <xdr:spPr>
        <a:xfrm>
          <a:off x="14389735" y="144538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19685</xdr:rowOff>
    </xdr:from>
    <xdr:ext cx="399415" cy="253365"/>
    <xdr:sp macro="" textlink="">
      <xdr:nvSpPr>
        <xdr:cNvPr id="783" name="n_3mainValue【消防施設】&#10;有形固定資産減価償却率"/>
        <xdr:cNvSpPr txBox="1"/>
      </xdr:nvSpPr>
      <xdr:spPr>
        <a:xfrm>
          <a:off x="13500735" y="144214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34290</xdr:rowOff>
    </xdr:from>
    <xdr:ext cx="399415" cy="259080"/>
    <xdr:sp macro="" textlink="">
      <xdr:nvSpPr>
        <xdr:cNvPr id="784" name="n_4mainValue【消防施設】&#10;有形固定資産減価償却率"/>
        <xdr:cNvSpPr txBox="1"/>
      </xdr:nvSpPr>
      <xdr:spPr>
        <a:xfrm>
          <a:off x="12611735" y="144360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170" cy="219710"/>
    <xdr:sp macro="" textlink="">
      <xdr:nvSpPr>
        <xdr:cNvPr id="793" name="テキスト ボックス 792"/>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4" name="直線コネクタ 7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5" name="直線コネクタ 7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1645" cy="259080"/>
    <xdr:sp macro="" textlink="">
      <xdr:nvSpPr>
        <xdr:cNvPr id="796" name="テキスト ボックス 795"/>
        <xdr:cNvSpPr txBox="1"/>
      </xdr:nvSpPr>
      <xdr:spPr>
        <a:xfrm>
          <a:off x="17820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97" name="直線コネクタ 7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1645" cy="259080"/>
    <xdr:sp macro="" textlink="">
      <xdr:nvSpPr>
        <xdr:cNvPr id="798" name="テキスト ボックス 797"/>
        <xdr:cNvSpPr txBox="1"/>
      </xdr:nvSpPr>
      <xdr:spPr>
        <a:xfrm>
          <a:off x="17820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9" name="直線コネクタ 7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1645" cy="259080"/>
    <xdr:sp macro="" textlink="">
      <xdr:nvSpPr>
        <xdr:cNvPr id="800" name="テキスト ボックス 799"/>
        <xdr:cNvSpPr txBox="1"/>
      </xdr:nvSpPr>
      <xdr:spPr>
        <a:xfrm>
          <a:off x="17820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801" name="直線コネクタ 8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1645" cy="259080"/>
    <xdr:sp macro="" textlink="">
      <xdr:nvSpPr>
        <xdr:cNvPr id="802" name="テキスト ボックス 801"/>
        <xdr:cNvSpPr txBox="1"/>
      </xdr:nvSpPr>
      <xdr:spPr>
        <a:xfrm>
          <a:off x="17820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645" cy="259080"/>
    <xdr:sp macro="" textlink="">
      <xdr:nvSpPr>
        <xdr:cNvPr id="804" name="テキスト ボックス 803"/>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63500</xdr:rowOff>
    </xdr:from>
    <xdr:to xmlns:xdr="http://schemas.openxmlformats.org/drawingml/2006/spreadsheetDrawing">
      <xdr:col>116</xdr:col>
      <xdr:colOff>62865</xdr:colOff>
      <xdr:row>86</xdr:row>
      <xdr:rowOff>10795</xdr:rowOff>
    </xdr:to>
    <xdr:cxnSp macro="">
      <xdr:nvCxnSpPr>
        <xdr:cNvPr id="806" name="直線コネクタ 805"/>
        <xdr:cNvCxnSpPr/>
      </xdr:nvCxnSpPr>
      <xdr:spPr>
        <a:xfrm flipV="1">
          <a:off x="22160865" y="1360805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807"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808" name="直線コネクタ 807"/>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10160</xdr:rowOff>
    </xdr:from>
    <xdr:ext cx="469900" cy="259080"/>
    <xdr:sp macro="" textlink="">
      <xdr:nvSpPr>
        <xdr:cNvPr id="809" name="【消防施設】&#10;一人当たり面積最大値テキスト"/>
        <xdr:cNvSpPr txBox="1"/>
      </xdr:nvSpPr>
      <xdr:spPr>
        <a:xfrm>
          <a:off x="22199600" y="1338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63500</xdr:rowOff>
    </xdr:from>
    <xdr:to xmlns:xdr="http://schemas.openxmlformats.org/drawingml/2006/spreadsheetDrawing">
      <xdr:col>116</xdr:col>
      <xdr:colOff>152400</xdr:colOff>
      <xdr:row>79</xdr:row>
      <xdr:rowOff>63500</xdr:rowOff>
    </xdr:to>
    <xdr:cxnSp macro="">
      <xdr:nvCxnSpPr>
        <xdr:cNvPr id="810" name="直線コネクタ 809"/>
        <xdr:cNvCxnSpPr/>
      </xdr:nvCxnSpPr>
      <xdr:spPr>
        <a:xfrm>
          <a:off x="22072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29210</xdr:rowOff>
    </xdr:from>
    <xdr:ext cx="469900" cy="253365"/>
    <xdr:sp macro="" textlink="">
      <xdr:nvSpPr>
        <xdr:cNvPr id="811" name="【消防施設】&#10;一人当たり面積平均値テキスト"/>
        <xdr:cNvSpPr txBox="1"/>
      </xdr:nvSpPr>
      <xdr:spPr>
        <a:xfrm>
          <a:off x="22199600" y="1425956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6350</xdr:rowOff>
    </xdr:from>
    <xdr:to xmlns:xdr="http://schemas.openxmlformats.org/drawingml/2006/spreadsheetDrawing">
      <xdr:col>116</xdr:col>
      <xdr:colOff>114300</xdr:colOff>
      <xdr:row>84</xdr:row>
      <xdr:rowOff>107315</xdr:rowOff>
    </xdr:to>
    <xdr:sp macro="" textlink="">
      <xdr:nvSpPr>
        <xdr:cNvPr id="812" name="フローチャート: 判断 811"/>
        <xdr:cNvSpPr/>
      </xdr:nvSpPr>
      <xdr:spPr>
        <a:xfrm>
          <a:off x="221107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14605</xdr:rowOff>
    </xdr:from>
    <xdr:to xmlns:xdr="http://schemas.openxmlformats.org/drawingml/2006/spreadsheetDrawing">
      <xdr:col>112</xdr:col>
      <xdr:colOff>38100</xdr:colOff>
      <xdr:row>84</xdr:row>
      <xdr:rowOff>116205</xdr:rowOff>
    </xdr:to>
    <xdr:sp macro="" textlink="">
      <xdr:nvSpPr>
        <xdr:cNvPr id="813" name="フローチャート: 判断 812"/>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24130</xdr:rowOff>
    </xdr:from>
    <xdr:to xmlns:xdr="http://schemas.openxmlformats.org/drawingml/2006/spreadsheetDrawing">
      <xdr:col>107</xdr:col>
      <xdr:colOff>101600</xdr:colOff>
      <xdr:row>84</xdr:row>
      <xdr:rowOff>125730</xdr:rowOff>
    </xdr:to>
    <xdr:sp macro="" textlink="">
      <xdr:nvSpPr>
        <xdr:cNvPr id="814" name="フローチャート: 判断 813"/>
        <xdr:cNvSpPr/>
      </xdr:nvSpPr>
      <xdr:spPr>
        <a:xfrm>
          <a:off x="20383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24130</xdr:rowOff>
    </xdr:from>
    <xdr:to xmlns:xdr="http://schemas.openxmlformats.org/drawingml/2006/spreadsheetDrawing">
      <xdr:col>102</xdr:col>
      <xdr:colOff>165100</xdr:colOff>
      <xdr:row>84</xdr:row>
      <xdr:rowOff>125730</xdr:rowOff>
    </xdr:to>
    <xdr:sp macro="" textlink="">
      <xdr:nvSpPr>
        <xdr:cNvPr id="815" name="フローチャート: 判断 814"/>
        <xdr:cNvSpPr/>
      </xdr:nvSpPr>
      <xdr:spPr>
        <a:xfrm>
          <a:off x="19494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29210</xdr:rowOff>
    </xdr:from>
    <xdr:to xmlns:xdr="http://schemas.openxmlformats.org/drawingml/2006/spreadsheetDrawing">
      <xdr:col>98</xdr:col>
      <xdr:colOff>38100</xdr:colOff>
      <xdr:row>84</xdr:row>
      <xdr:rowOff>130175</xdr:rowOff>
    </xdr:to>
    <xdr:sp macro="" textlink="">
      <xdr:nvSpPr>
        <xdr:cNvPr id="816" name="フローチャート: 判断 815"/>
        <xdr:cNvSpPr/>
      </xdr:nvSpPr>
      <xdr:spPr>
        <a:xfrm>
          <a:off x="18605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115570</xdr:rowOff>
    </xdr:from>
    <xdr:to xmlns:xdr="http://schemas.openxmlformats.org/drawingml/2006/spreadsheetDrawing">
      <xdr:col>116</xdr:col>
      <xdr:colOff>114300</xdr:colOff>
      <xdr:row>85</xdr:row>
      <xdr:rowOff>45720</xdr:rowOff>
    </xdr:to>
    <xdr:sp macro="" textlink="">
      <xdr:nvSpPr>
        <xdr:cNvPr id="822" name="楕円 821"/>
        <xdr:cNvSpPr/>
      </xdr:nvSpPr>
      <xdr:spPr>
        <a:xfrm>
          <a:off x="22110700" y="14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93980</xdr:rowOff>
    </xdr:from>
    <xdr:ext cx="469900" cy="259080"/>
    <xdr:sp macro="" textlink="">
      <xdr:nvSpPr>
        <xdr:cNvPr id="823" name="【消防施設】&#10;一人当たり面積該当値テキスト"/>
        <xdr:cNvSpPr txBox="1"/>
      </xdr:nvSpPr>
      <xdr:spPr>
        <a:xfrm>
          <a:off x="22199600" y="1449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133350</xdr:rowOff>
    </xdr:from>
    <xdr:to xmlns:xdr="http://schemas.openxmlformats.org/drawingml/2006/spreadsheetDrawing">
      <xdr:col>112</xdr:col>
      <xdr:colOff>38100</xdr:colOff>
      <xdr:row>85</xdr:row>
      <xdr:rowOff>63500</xdr:rowOff>
    </xdr:to>
    <xdr:sp macro="" textlink="">
      <xdr:nvSpPr>
        <xdr:cNvPr id="824" name="楕円 823"/>
        <xdr:cNvSpPr/>
      </xdr:nvSpPr>
      <xdr:spPr>
        <a:xfrm>
          <a:off x="21272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166370</xdr:rowOff>
    </xdr:from>
    <xdr:to xmlns:xdr="http://schemas.openxmlformats.org/drawingml/2006/spreadsheetDrawing">
      <xdr:col>116</xdr:col>
      <xdr:colOff>63500</xdr:colOff>
      <xdr:row>85</xdr:row>
      <xdr:rowOff>12700</xdr:rowOff>
    </xdr:to>
    <xdr:cxnSp macro="">
      <xdr:nvCxnSpPr>
        <xdr:cNvPr id="825" name="直線コネクタ 824"/>
        <xdr:cNvCxnSpPr/>
      </xdr:nvCxnSpPr>
      <xdr:spPr>
        <a:xfrm flipV="1">
          <a:off x="21323300" y="145681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133350</xdr:rowOff>
    </xdr:from>
    <xdr:to xmlns:xdr="http://schemas.openxmlformats.org/drawingml/2006/spreadsheetDrawing">
      <xdr:col>107</xdr:col>
      <xdr:colOff>101600</xdr:colOff>
      <xdr:row>85</xdr:row>
      <xdr:rowOff>63500</xdr:rowOff>
    </xdr:to>
    <xdr:sp macro="" textlink="">
      <xdr:nvSpPr>
        <xdr:cNvPr id="826" name="楕円 825"/>
        <xdr:cNvSpPr/>
      </xdr:nvSpPr>
      <xdr:spPr>
        <a:xfrm>
          <a:off x="20383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12700</xdr:rowOff>
    </xdr:from>
    <xdr:to xmlns:xdr="http://schemas.openxmlformats.org/drawingml/2006/spreadsheetDrawing">
      <xdr:col>111</xdr:col>
      <xdr:colOff>177800</xdr:colOff>
      <xdr:row>85</xdr:row>
      <xdr:rowOff>12700</xdr:rowOff>
    </xdr:to>
    <xdr:cxnSp macro="">
      <xdr:nvCxnSpPr>
        <xdr:cNvPr id="827" name="直線コネクタ 826"/>
        <xdr:cNvCxnSpPr/>
      </xdr:nvCxnSpPr>
      <xdr:spPr>
        <a:xfrm>
          <a:off x="20434300" y="14585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133350</xdr:rowOff>
    </xdr:from>
    <xdr:to xmlns:xdr="http://schemas.openxmlformats.org/drawingml/2006/spreadsheetDrawing">
      <xdr:col>102</xdr:col>
      <xdr:colOff>165100</xdr:colOff>
      <xdr:row>85</xdr:row>
      <xdr:rowOff>63500</xdr:rowOff>
    </xdr:to>
    <xdr:sp macro="" textlink="">
      <xdr:nvSpPr>
        <xdr:cNvPr id="828" name="楕円 827"/>
        <xdr:cNvSpPr/>
      </xdr:nvSpPr>
      <xdr:spPr>
        <a:xfrm>
          <a:off x="19494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12700</xdr:rowOff>
    </xdr:from>
    <xdr:to xmlns:xdr="http://schemas.openxmlformats.org/drawingml/2006/spreadsheetDrawing">
      <xdr:col>107</xdr:col>
      <xdr:colOff>50800</xdr:colOff>
      <xdr:row>85</xdr:row>
      <xdr:rowOff>12700</xdr:rowOff>
    </xdr:to>
    <xdr:cxnSp macro="">
      <xdr:nvCxnSpPr>
        <xdr:cNvPr id="829" name="直線コネクタ 828"/>
        <xdr:cNvCxnSpPr/>
      </xdr:nvCxnSpPr>
      <xdr:spPr>
        <a:xfrm>
          <a:off x="19545300" y="14585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63500</xdr:rowOff>
    </xdr:from>
    <xdr:to xmlns:xdr="http://schemas.openxmlformats.org/drawingml/2006/spreadsheetDrawing">
      <xdr:col>98</xdr:col>
      <xdr:colOff>38100</xdr:colOff>
      <xdr:row>85</xdr:row>
      <xdr:rowOff>164465</xdr:rowOff>
    </xdr:to>
    <xdr:sp macro="" textlink="">
      <xdr:nvSpPr>
        <xdr:cNvPr id="830" name="楕円 829"/>
        <xdr:cNvSpPr/>
      </xdr:nvSpPr>
      <xdr:spPr>
        <a:xfrm>
          <a:off x="18605500" y="1463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12700</xdr:rowOff>
    </xdr:from>
    <xdr:to xmlns:xdr="http://schemas.openxmlformats.org/drawingml/2006/spreadsheetDrawing">
      <xdr:col>102</xdr:col>
      <xdr:colOff>114300</xdr:colOff>
      <xdr:row>85</xdr:row>
      <xdr:rowOff>113665</xdr:rowOff>
    </xdr:to>
    <xdr:cxnSp macro="">
      <xdr:nvCxnSpPr>
        <xdr:cNvPr id="831" name="直線コネクタ 830"/>
        <xdr:cNvCxnSpPr/>
      </xdr:nvCxnSpPr>
      <xdr:spPr>
        <a:xfrm flipV="1">
          <a:off x="18656300" y="1458595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132715</xdr:rowOff>
    </xdr:from>
    <xdr:ext cx="469900" cy="253365"/>
    <xdr:sp macro="" textlink="">
      <xdr:nvSpPr>
        <xdr:cNvPr id="832" name="n_1aveValue【消防施設】&#10;一人当たり面積"/>
        <xdr:cNvSpPr txBox="1"/>
      </xdr:nvSpPr>
      <xdr:spPr>
        <a:xfrm>
          <a:off x="21075650" y="14191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142240</xdr:rowOff>
    </xdr:from>
    <xdr:ext cx="464185" cy="259080"/>
    <xdr:sp macro="" textlink="">
      <xdr:nvSpPr>
        <xdr:cNvPr id="833" name="n_2aveValue【消防施設】&#10;一人当たり面積"/>
        <xdr:cNvSpPr txBox="1"/>
      </xdr:nvSpPr>
      <xdr:spPr>
        <a:xfrm>
          <a:off x="20199350" y="142011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142240</xdr:rowOff>
    </xdr:from>
    <xdr:ext cx="464185" cy="259080"/>
    <xdr:sp macro="" textlink="">
      <xdr:nvSpPr>
        <xdr:cNvPr id="834" name="n_3aveValue【消防施設】&#10;一人当たり面積"/>
        <xdr:cNvSpPr txBox="1"/>
      </xdr:nvSpPr>
      <xdr:spPr>
        <a:xfrm>
          <a:off x="19310350" y="142011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146685</xdr:rowOff>
    </xdr:from>
    <xdr:ext cx="464185" cy="253365"/>
    <xdr:sp macro="" textlink="">
      <xdr:nvSpPr>
        <xdr:cNvPr id="835" name="n_4aveValue【消防施設】&#10;一人当たり面積"/>
        <xdr:cNvSpPr txBox="1"/>
      </xdr:nvSpPr>
      <xdr:spPr>
        <a:xfrm>
          <a:off x="18421350" y="142055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54610</xdr:rowOff>
    </xdr:from>
    <xdr:ext cx="469900" cy="253365"/>
    <xdr:sp macro="" textlink="">
      <xdr:nvSpPr>
        <xdr:cNvPr id="836" name="n_1mainValue【消防施設】&#10;一人当たり面積"/>
        <xdr:cNvSpPr txBox="1"/>
      </xdr:nvSpPr>
      <xdr:spPr>
        <a:xfrm>
          <a:off x="21075650" y="14627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54610</xdr:rowOff>
    </xdr:from>
    <xdr:ext cx="464185" cy="253365"/>
    <xdr:sp macro="" textlink="">
      <xdr:nvSpPr>
        <xdr:cNvPr id="837" name="n_2mainValue【消防施設】&#10;一人当たり面積"/>
        <xdr:cNvSpPr txBox="1"/>
      </xdr:nvSpPr>
      <xdr:spPr>
        <a:xfrm>
          <a:off x="20199350" y="146278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54610</xdr:rowOff>
    </xdr:from>
    <xdr:ext cx="464185" cy="253365"/>
    <xdr:sp macro="" textlink="">
      <xdr:nvSpPr>
        <xdr:cNvPr id="838" name="n_3mainValue【消防施設】&#10;一人当たり面積"/>
        <xdr:cNvSpPr txBox="1"/>
      </xdr:nvSpPr>
      <xdr:spPr>
        <a:xfrm>
          <a:off x="19310350" y="146278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155575</xdr:rowOff>
    </xdr:from>
    <xdr:ext cx="464185" cy="253365"/>
    <xdr:sp macro="" textlink="">
      <xdr:nvSpPr>
        <xdr:cNvPr id="839" name="n_4mainValue【消防施設】&#10;一人当たり面積"/>
        <xdr:cNvSpPr txBox="1"/>
      </xdr:nvSpPr>
      <xdr:spPr>
        <a:xfrm>
          <a:off x="18421350" y="147288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848" name="テキスト ボックス 847"/>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9" name="直線コネクタ 8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645" cy="259080"/>
    <xdr:sp macro="" textlink="">
      <xdr:nvSpPr>
        <xdr:cNvPr id="850" name="テキスト ボックス 849"/>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51" name="直線コネクタ 8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1645" cy="259080"/>
    <xdr:sp macro="" textlink="">
      <xdr:nvSpPr>
        <xdr:cNvPr id="852" name="テキスト ボックス 851"/>
        <xdr:cNvSpPr txBox="1"/>
      </xdr:nvSpPr>
      <xdr:spPr>
        <a:xfrm>
          <a:off x="11978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3" name="直線コネクタ 8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3365"/>
    <xdr:sp macro="" textlink="">
      <xdr:nvSpPr>
        <xdr:cNvPr id="854" name="テキスト ボックス 853"/>
        <xdr:cNvSpPr txBox="1"/>
      </xdr:nvSpPr>
      <xdr:spPr>
        <a:xfrm>
          <a:off x="12042775" y="1814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5" name="直線コネクタ 8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6" name="テキスト ボックス 8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7" name="直線コネクタ 8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8" name="テキスト ボックス 8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9" name="直線コネクタ 8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3375" cy="253365"/>
    <xdr:sp macro="" textlink="">
      <xdr:nvSpPr>
        <xdr:cNvPr id="860" name="テキスト ボックス 859"/>
        <xdr:cNvSpPr txBox="1"/>
      </xdr:nvSpPr>
      <xdr:spPr>
        <a:xfrm>
          <a:off x="12106910" y="17002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863" name="直線コネクタ 862"/>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864"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865" name="直線コネクタ 864"/>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866"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867" name="直線コネクタ 866"/>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107950</xdr:rowOff>
    </xdr:from>
    <xdr:ext cx="405130" cy="259080"/>
    <xdr:sp macro="" textlink="">
      <xdr:nvSpPr>
        <xdr:cNvPr id="868" name="【庁舎】&#10;有形固定資産減価償却率平均値テキスト"/>
        <xdr:cNvSpPr txBox="1"/>
      </xdr:nvSpPr>
      <xdr:spPr>
        <a:xfrm>
          <a:off x="16357600" y="17595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85090</xdr:rowOff>
    </xdr:from>
    <xdr:to xmlns:xdr="http://schemas.openxmlformats.org/drawingml/2006/spreadsheetDrawing">
      <xdr:col>85</xdr:col>
      <xdr:colOff>177800</xdr:colOff>
      <xdr:row>104</xdr:row>
      <xdr:rowOff>15240</xdr:rowOff>
    </xdr:to>
    <xdr:sp macro="" textlink="">
      <xdr:nvSpPr>
        <xdr:cNvPr id="869" name="フローチャート: 判断 868"/>
        <xdr:cNvSpPr/>
      </xdr:nvSpPr>
      <xdr:spPr>
        <a:xfrm>
          <a:off x="162687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85090</xdr:rowOff>
    </xdr:from>
    <xdr:to xmlns:xdr="http://schemas.openxmlformats.org/drawingml/2006/spreadsheetDrawing">
      <xdr:col>81</xdr:col>
      <xdr:colOff>101600</xdr:colOff>
      <xdr:row>104</xdr:row>
      <xdr:rowOff>15240</xdr:rowOff>
    </xdr:to>
    <xdr:sp macro="" textlink="">
      <xdr:nvSpPr>
        <xdr:cNvPr id="870" name="フローチャート: 判断 869"/>
        <xdr:cNvSpPr/>
      </xdr:nvSpPr>
      <xdr:spPr>
        <a:xfrm>
          <a:off x="154305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109220</xdr:rowOff>
    </xdr:from>
    <xdr:to xmlns:xdr="http://schemas.openxmlformats.org/drawingml/2006/spreadsheetDrawing">
      <xdr:col>76</xdr:col>
      <xdr:colOff>165100</xdr:colOff>
      <xdr:row>104</xdr:row>
      <xdr:rowOff>39370</xdr:rowOff>
    </xdr:to>
    <xdr:sp macro="" textlink="">
      <xdr:nvSpPr>
        <xdr:cNvPr id="871" name="フローチャート: 判断 870"/>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143510</xdr:rowOff>
    </xdr:from>
    <xdr:to xmlns:xdr="http://schemas.openxmlformats.org/drawingml/2006/spreadsheetDrawing">
      <xdr:col>72</xdr:col>
      <xdr:colOff>38100</xdr:colOff>
      <xdr:row>104</xdr:row>
      <xdr:rowOff>73660</xdr:rowOff>
    </xdr:to>
    <xdr:sp macro="" textlink="">
      <xdr:nvSpPr>
        <xdr:cNvPr id="872" name="フローチャート: 判断 871"/>
        <xdr:cNvSpPr/>
      </xdr:nvSpPr>
      <xdr:spPr>
        <a:xfrm>
          <a:off x="13652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114300</xdr:rowOff>
    </xdr:from>
    <xdr:to xmlns:xdr="http://schemas.openxmlformats.org/drawingml/2006/spreadsheetDrawing">
      <xdr:col>67</xdr:col>
      <xdr:colOff>101600</xdr:colOff>
      <xdr:row>104</xdr:row>
      <xdr:rowOff>44450</xdr:rowOff>
    </xdr:to>
    <xdr:sp macro="" textlink="">
      <xdr:nvSpPr>
        <xdr:cNvPr id="873" name="フローチャート: 判断 872"/>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5" name="テキスト ボックス 8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7" name="テキスト ボックス 8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8" name="テキスト ボックス 8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91440</xdr:rowOff>
    </xdr:from>
    <xdr:to xmlns:xdr="http://schemas.openxmlformats.org/drawingml/2006/spreadsheetDrawing">
      <xdr:col>85</xdr:col>
      <xdr:colOff>177800</xdr:colOff>
      <xdr:row>104</xdr:row>
      <xdr:rowOff>21590</xdr:rowOff>
    </xdr:to>
    <xdr:sp macro="" textlink="">
      <xdr:nvSpPr>
        <xdr:cNvPr id="879" name="楕円 878"/>
        <xdr:cNvSpPr/>
      </xdr:nvSpPr>
      <xdr:spPr>
        <a:xfrm>
          <a:off x="16268700" y="177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69850</xdr:rowOff>
    </xdr:from>
    <xdr:ext cx="405130" cy="259080"/>
    <xdr:sp macro="" textlink="">
      <xdr:nvSpPr>
        <xdr:cNvPr id="880" name="【庁舎】&#10;有形固定資産減価償却率該当値テキスト"/>
        <xdr:cNvSpPr txBox="1"/>
      </xdr:nvSpPr>
      <xdr:spPr>
        <a:xfrm>
          <a:off x="16357600" y="17729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44450</xdr:rowOff>
    </xdr:from>
    <xdr:to xmlns:xdr="http://schemas.openxmlformats.org/drawingml/2006/spreadsheetDrawing">
      <xdr:col>81</xdr:col>
      <xdr:colOff>101600</xdr:colOff>
      <xdr:row>103</xdr:row>
      <xdr:rowOff>146050</xdr:rowOff>
    </xdr:to>
    <xdr:sp macro="" textlink="">
      <xdr:nvSpPr>
        <xdr:cNvPr id="881" name="楕円 880"/>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95250</xdr:rowOff>
    </xdr:from>
    <xdr:to xmlns:xdr="http://schemas.openxmlformats.org/drawingml/2006/spreadsheetDrawing">
      <xdr:col>85</xdr:col>
      <xdr:colOff>127000</xdr:colOff>
      <xdr:row>103</xdr:row>
      <xdr:rowOff>142240</xdr:rowOff>
    </xdr:to>
    <xdr:cxnSp macro="">
      <xdr:nvCxnSpPr>
        <xdr:cNvPr id="882" name="直線コネクタ 881"/>
        <xdr:cNvCxnSpPr/>
      </xdr:nvCxnSpPr>
      <xdr:spPr>
        <a:xfrm>
          <a:off x="15481300" y="1775460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39370</xdr:rowOff>
    </xdr:from>
    <xdr:to xmlns:xdr="http://schemas.openxmlformats.org/drawingml/2006/spreadsheetDrawing">
      <xdr:col>76</xdr:col>
      <xdr:colOff>165100</xdr:colOff>
      <xdr:row>105</xdr:row>
      <xdr:rowOff>140970</xdr:rowOff>
    </xdr:to>
    <xdr:sp macro="" textlink="">
      <xdr:nvSpPr>
        <xdr:cNvPr id="883" name="楕円 882"/>
        <xdr:cNvSpPr/>
      </xdr:nvSpPr>
      <xdr:spPr>
        <a:xfrm>
          <a:off x="14541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95250</xdr:rowOff>
    </xdr:from>
    <xdr:to xmlns:xdr="http://schemas.openxmlformats.org/drawingml/2006/spreadsheetDrawing">
      <xdr:col>81</xdr:col>
      <xdr:colOff>50800</xdr:colOff>
      <xdr:row>105</xdr:row>
      <xdr:rowOff>90170</xdr:rowOff>
    </xdr:to>
    <xdr:cxnSp macro="">
      <xdr:nvCxnSpPr>
        <xdr:cNvPr id="884" name="直線コネクタ 883"/>
        <xdr:cNvCxnSpPr/>
      </xdr:nvCxnSpPr>
      <xdr:spPr>
        <a:xfrm flipV="1">
          <a:off x="14592300" y="1775460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11430</xdr:rowOff>
    </xdr:from>
    <xdr:to xmlns:xdr="http://schemas.openxmlformats.org/drawingml/2006/spreadsheetDrawing">
      <xdr:col>72</xdr:col>
      <xdr:colOff>38100</xdr:colOff>
      <xdr:row>105</xdr:row>
      <xdr:rowOff>113030</xdr:rowOff>
    </xdr:to>
    <xdr:sp macro="" textlink="">
      <xdr:nvSpPr>
        <xdr:cNvPr id="885" name="楕円 884"/>
        <xdr:cNvSpPr/>
      </xdr:nvSpPr>
      <xdr:spPr>
        <a:xfrm>
          <a:off x="13652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62230</xdr:rowOff>
    </xdr:from>
    <xdr:to xmlns:xdr="http://schemas.openxmlformats.org/drawingml/2006/spreadsheetDrawing">
      <xdr:col>76</xdr:col>
      <xdr:colOff>114300</xdr:colOff>
      <xdr:row>105</xdr:row>
      <xdr:rowOff>90170</xdr:rowOff>
    </xdr:to>
    <xdr:cxnSp macro="">
      <xdr:nvCxnSpPr>
        <xdr:cNvPr id="886" name="直線コネクタ 885"/>
        <xdr:cNvCxnSpPr/>
      </xdr:nvCxnSpPr>
      <xdr:spPr>
        <a:xfrm>
          <a:off x="13703300" y="180644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156210</xdr:rowOff>
    </xdr:from>
    <xdr:to xmlns:xdr="http://schemas.openxmlformats.org/drawingml/2006/spreadsheetDrawing">
      <xdr:col>67</xdr:col>
      <xdr:colOff>101600</xdr:colOff>
      <xdr:row>105</xdr:row>
      <xdr:rowOff>86360</xdr:rowOff>
    </xdr:to>
    <xdr:sp macro="" textlink="">
      <xdr:nvSpPr>
        <xdr:cNvPr id="887" name="楕円 886"/>
        <xdr:cNvSpPr/>
      </xdr:nvSpPr>
      <xdr:spPr>
        <a:xfrm>
          <a:off x="12763500" y="179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35560</xdr:rowOff>
    </xdr:from>
    <xdr:to xmlns:xdr="http://schemas.openxmlformats.org/drawingml/2006/spreadsheetDrawing">
      <xdr:col>71</xdr:col>
      <xdr:colOff>177800</xdr:colOff>
      <xdr:row>105</xdr:row>
      <xdr:rowOff>62230</xdr:rowOff>
    </xdr:to>
    <xdr:cxnSp macro="">
      <xdr:nvCxnSpPr>
        <xdr:cNvPr id="888" name="直線コネクタ 887"/>
        <xdr:cNvCxnSpPr/>
      </xdr:nvCxnSpPr>
      <xdr:spPr>
        <a:xfrm>
          <a:off x="12814300" y="180378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6350</xdr:rowOff>
    </xdr:from>
    <xdr:ext cx="405130" cy="253365"/>
    <xdr:sp macro="" textlink="">
      <xdr:nvSpPr>
        <xdr:cNvPr id="889" name="n_1aveValue【庁舎】&#10;有形固定資産減価償却率"/>
        <xdr:cNvSpPr txBox="1"/>
      </xdr:nvSpPr>
      <xdr:spPr>
        <a:xfrm>
          <a:off x="15266035" y="178371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55880</xdr:rowOff>
    </xdr:from>
    <xdr:ext cx="399415" cy="259080"/>
    <xdr:sp macro="" textlink="">
      <xdr:nvSpPr>
        <xdr:cNvPr id="890" name="n_2aveValue【庁舎】&#10;有形固定資産減価償却率"/>
        <xdr:cNvSpPr txBox="1"/>
      </xdr:nvSpPr>
      <xdr:spPr>
        <a:xfrm>
          <a:off x="14389735" y="175437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90170</xdr:rowOff>
    </xdr:from>
    <xdr:ext cx="399415" cy="259080"/>
    <xdr:sp macro="" textlink="">
      <xdr:nvSpPr>
        <xdr:cNvPr id="891" name="n_3aveValue【庁舎】&#10;有形固定資産減価償却率"/>
        <xdr:cNvSpPr txBox="1"/>
      </xdr:nvSpPr>
      <xdr:spPr>
        <a:xfrm>
          <a:off x="13500735" y="175780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60960</xdr:rowOff>
    </xdr:from>
    <xdr:ext cx="399415" cy="259080"/>
    <xdr:sp macro="" textlink="">
      <xdr:nvSpPr>
        <xdr:cNvPr id="892" name="n_4aveValue【庁舎】&#10;有形固定資産減価償却率"/>
        <xdr:cNvSpPr txBox="1"/>
      </xdr:nvSpPr>
      <xdr:spPr>
        <a:xfrm>
          <a:off x="12611735" y="175488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162560</xdr:rowOff>
    </xdr:from>
    <xdr:ext cx="405130" cy="259080"/>
    <xdr:sp macro="" textlink="">
      <xdr:nvSpPr>
        <xdr:cNvPr id="893" name="n_1mainValue【庁舎】&#10;有形固定資産減価償却率"/>
        <xdr:cNvSpPr txBox="1"/>
      </xdr:nvSpPr>
      <xdr:spPr>
        <a:xfrm>
          <a:off x="15266035" y="1747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132080</xdr:rowOff>
    </xdr:from>
    <xdr:ext cx="399415" cy="253365"/>
    <xdr:sp macro="" textlink="">
      <xdr:nvSpPr>
        <xdr:cNvPr id="894" name="n_2mainValue【庁舎】&#10;有形固定資産減価償却率"/>
        <xdr:cNvSpPr txBox="1"/>
      </xdr:nvSpPr>
      <xdr:spPr>
        <a:xfrm>
          <a:off x="14389735" y="181343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104140</xdr:rowOff>
    </xdr:from>
    <xdr:ext cx="399415" cy="259080"/>
    <xdr:sp macro="" textlink="">
      <xdr:nvSpPr>
        <xdr:cNvPr id="895" name="n_3mainValue【庁舎】&#10;有形固定資産減価償却率"/>
        <xdr:cNvSpPr txBox="1"/>
      </xdr:nvSpPr>
      <xdr:spPr>
        <a:xfrm>
          <a:off x="13500735" y="181063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77470</xdr:rowOff>
    </xdr:from>
    <xdr:ext cx="399415" cy="253365"/>
    <xdr:sp macro="" textlink="">
      <xdr:nvSpPr>
        <xdr:cNvPr id="896" name="n_4mainValue【庁舎】&#10;有形固定資産減価償却率"/>
        <xdr:cNvSpPr txBox="1"/>
      </xdr:nvSpPr>
      <xdr:spPr>
        <a:xfrm>
          <a:off x="12611735" y="180797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905" name="テキスト ボックス 904"/>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6" name="直線コネクタ 9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1645" cy="259080"/>
    <xdr:sp macro="" textlink="">
      <xdr:nvSpPr>
        <xdr:cNvPr id="907" name="テキスト ボックス 906"/>
        <xdr:cNvSpPr txBox="1"/>
      </xdr:nvSpPr>
      <xdr:spPr>
        <a:xfrm>
          <a:off x="17820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8" name="直線コネクタ 9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645" cy="253365"/>
    <xdr:sp macro="" textlink="">
      <xdr:nvSpPr>
        <xdr:cNvPr id="909" name="テキスト ボックス 908"/>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10" name="直線コネクタ 9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645" cy="259080"/>
    <xdr:sp macro="" textlink="">
      <xdr:nvSpPr>
        <xdr:cNvPr id="911" name="テキスト ボックス 910"/>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2" name="直線コネクタ 9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645" cy="253365"/>
    <xdr:sp macro="" textlink="">
      <xdr:nvSpPr>
        <xdr:cNvPr id="913" name="テキスト ボックス 912"/>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4" name="直線コネクタ 9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645" cy="258445"/>
    <xdr:sp macro="" textlink="">
      <xdr:nvSpPr>
        <xdr:cNvPr id="915" name="テキスト ボックス 914"/>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6" name="直線コネクタ 9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645" cy="259080"/>
    <xdr:sp macro="" textlink="">
      <xdr:nvSpPr>
        <xdr:cNvPr id="917" name="テキスト ボックス 916"/>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8" name="直線コネクタ 9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645" cy="253365"/>
    <xdr:sp macro="" textlink="">
      <xdr:nvSpPr>
        <xdr:cNvPr id="919" name="テキスト ボックス 918"/>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921" name="テキスト ボックス 920"/>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20955</xdr:rowOff>
    </xdr:from>
    <xdr:to xmlns:xdr="http://schemas.openxmlformats.org/drawingml/2006/spreadsheetDrawing">
      <xdr:col>116</xdr:col>
      <xdr:colOff>62865</xdr:colOff>
      <xdr:row>108</xdr:row>
      <xdr:rowOff>164465</xdr:rowOff>
    </xdr:to>
    <xdr:cxnSp macro="">
      <xdr:nvCxnSpPr>
        <xdr:cNvPr id="923" name="直線コネクタ 922"/>
        <xdr:cNvCxnSpPr/>
      </xdr:nvCxnSpPr>
      <xdr:spPr>
        <a:xfrm flipV="1">
          <a:off x="22160865" y="1716595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168275</xdr:rowOff>
    </xdr:from>
    <xdr:ext cx="469900" cy="253365"/>
    <xdr:sp macro="" textlink="">
      <xdr:nvSpPr>
        <xdr:cNvPr id="924" name="【庁舎】&#10;一人当たり面積最小値テキスト"/>
        <xdr:cNvSpPr txBox="1"/>
      </xdr:nvSpPr>
      <xdr:spPr>
        <a:xfrm>
          <a:off x="22199600" y="18684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164465</xdr:rowOff>
    </xdr:from>
    <xdr:to xmlns:xdr="http://schemas.openxmlformats.org/drawingml/2006/spreadsheetDrawing">
      <xdr:col>116</xdr:col>
      <xdr:colOff>152400</xdr:colOff>
      <xdr:row>108</xdr:row>
      <xdr:rowOff>164465</xdr:rowOff>
    </xdr:to>
    <xdr:cxnSp macro="">
      <xdr:nvCxnSpPr>
        <xdr:cNvPr id="925" name="直線コネクタ 924"/>
        <xdr:cNvCxnSpPr/>
      </xdr:nvCxnSpPr>
      <xdr:spPr>
        <a:xfrm>
          <a:off x="22072600" y="186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139065</xdr:rowOff>
    </xdr:from>
    <xdr:ext cx="469900" cy="259080"/>
    <xdr:sp macro="" textlink="">
      <xdr:nvSpPr>
        <xdr:cNvPr id="926" name="【庁舎】&#10;一人当たり面積最大値テキスト"/>
        <xdr:cNvSpPr txBox="1"/>
      </xdr:nvSpPr>
      <xdr:spPr>
        <a:xfrm>
          <a:off x="22199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20955</xdr:rowOff>
    </xdr:from>
    <xdr:to xmlns:xdr="http://schemas.openxmlformats.org/drawingml/2006/spreadsheetDrawing">
      <xdr:col>116</xdr:col>
      <xdr:colOff>152400</xdr:colOff>
      <xdr:row>100</xdr:row>
      <xdr:rowOff>20955</xdr:rowOff>
    </xdr:to>
    <xdr:cxnSp macro="">
      <xdr:nvCxnSpPr>
        <xdr:cNvPr id="927" name="直線コネクタ 926"/>
        <xdr:cNvCxnSpPr/>
      </xdr:nvCxnSpPr>
      <xdr:spPr>
        <a:xfrm>
          <a:off x="22072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143510</xdr:rowOff>
    </xdr:from>
    <xdr:ext cx="469900" cy="253365"/>
    <xdr:sp macro="" textlink="">
      <xdr:nvSpPr>
        <xdr:cNvPr id="928" name="【庁舎】&#10;一人当たり面積平均値テキスト"/>
        <xdr:cNvSpPr txBox="1"/>
      </xdr:nvSpPr>
      <xdr:spPr>
        <a:xfrm>
          <a:off x="22199600" y="1814576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120650</xdr:rowOff>
    </xdr:from>
    <xdr:to xmlns:xdr="http://schemas.openxmlformats.org/drawingml/2006/spreadsheetDrawing">
      <xdr:col>116</xdr:col>
      <xdr:colOff>114300</xdr:colOff>
      <xdr:row>107</xdr:row>
      <xdr:rowOff>50165</xdr:rowOff>
    </xdr:to>
    <xdr:sp macro="" textlink="">
      <xdr:nvSpPr>
        <xdr:cNvPr id="929" name="フローチャート: 判断 928"/>
        <xdr:cNvSpPr/>
      </xdr:nvSpPr>
      <xdr:spPr>
        <a:xfrm>
          <a:off x="221107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116840</xdr:rowOff>
    </xdr:from>
    <xdr:to xmlns:xdr="http://schemas.openxmlformats.org/drawingml/2006/spreadsheetDrawing">
      <xdr:col>112</xdr:col>
      <xdr:colOff>38100</xdr:colOff>
      <xdr:row>107</xdr:row>
      <xdr:rowOff>46990</xdr:rowOff>
    </xdr:to>
    <xdr:sp macro="" textlink="">
      <xdr:nvSpPr>
        <xdr:cNvPr id="930" name="フローチャート: 判断 929"/>
        <xdr:cNvSpPr/>
      </xdr:nvSpPr>
      <xdr:spPr>
        <a:xfrm>
          <a:off x="21272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931" name="フローチャート: 判断 930"/>
        <xdr:cNvSpPr/>
      </xdr:nvSpPr>
      <xdr:spPr>
        <a:xfrm>
          <a:off x="20383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143510</xdr:rowOff>
    </xdr:from>
    <xdr:to xmlns:xdr="http://schemas.openxmlformats.org/drawingml/2006/spreadsheetDrawing">
      <xdr:col>102</xdr:col>
      <xdr:colOff>165100</xdr:colOff>
      <xdr:row>107</xdr:row>
      <xdr:rowOff>73025</xdr:rowOff>
    </xdr:to>
    <xdr:sp macro="" textlink="">
      <xdr:nvSpPr>
        <xdr:cNvPr id="932" name="フローチャート: 判断 931"/>
        <xdr:cNvSpPr/>
      </xdr:nvSpPr>
      <xdr:spPr>
        <a:xfrm>
          <a:off x="19494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143510</xdr:rowOff>
    </xdr:from>
    <xdr:to xmlns:xdr="http://schemas.openxmlformats.org/drawingml/2006/spreadsheetDrawing">
      <xdr:col>98</xdr:col>
      <xdr:colOff>38100</xdr:colOff>
      <xdr:row>107</xdr:row>
      <xdr:rowOff>73025</xdr:rowOff>
    </xdr:to>
    <xdr:sp macro="" textlink="">
      <xdr:nvSpPr>
        <xdr:cNvPr id="933" name="フローチャート: 判断 932"/>
        <xdr:cNvSpPr/>
      </xdr:nvSpPr>
      <xdr:spPr>
        <a:xfrm>
          <a:off x="18605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100330</xdr:rowOff>
    </xdr:from>
    <xdr:to xmlns:xdr="http://schemas.openxmlformats.org/drawingml/2006/spreadsheetDrawing">
      <xdr:col>116</xdr:col>
      <xdr:colOff>114300</xdr:colOff>
      <xdr:row>109</xdr:row>
      <xdr:rowOff>30480</xdr:rowOff>
    </xdr:to>
    <xdr:sp macro="" textlink="">
      <xdr:nvSpPr>
        <xdr:cNvPr id="939" name="楕円 938"/>
        <xdr:cNvSpPr/>
      </xdr:nvSpPr>
      <xdr:spPr>
        <a:xfrm>
          <a:off x="22110700" y="18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15240</xdr:rowOff>
    </xdr:from>
    <xdr:ext cx="469900" cy="259080"/>
    <xdr:sp macro="" textlink="">
      <xdr:nvSpPr>
        <xdr:cNvPr id="940" name="【庁舎】&#10;一人当たり面積該当値テキスト"/>
        <xdr:cNvSpPr txBox="1"/>
      </xdr:nvSpPr>
      <xdr:spPr>
        <a:xfrm>
          <a:off x="22199600" y="1853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100330</xdr:rowOff>
    </xdr:from>
    <xdr:to xmlns:xdr="http://schemas.openxmlformats.org/drawingml/2006/spreadsheetDrawing">
      <xdr:col>112</xdr:col>
      <xdr:colOff>38100</xdr:colOff>
      <xdr:row>109</xdr:row>
      <xdr:rowOff>30480</xdr:rowOff>
    </xdr:to>
    <xdr:sp macro="" textlink="">
      <xdr:nvSpPr>
        <xdr:cNvPr id="941" name="楕円 940"/>
        <xdr:cNvSpPr/>
      </xdr:nvSpPr>
      <xdr:spPr>
        <a:xfrm>
          <a:off x="21272500" y="18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151130</xdr:rowOff>
    </xdr:from>
    <xdr:to xmlns:xdr="http://schemas.openxmlformats.org/drawingml/2006/spreadsheetDrawing">
      <xdr:col>116</xdr:col>
      <xdr:colOff>63500</xdr:colOff>
      <xdr:row>108</xdr:row>
      <xdr:rowOff>151130</xdr:rowOff>
    </xdr:to>
    <xdr:cxnSp macro="">
      <xdr:nvCxnSpPr>
        <xdr:cNvPr id="942" name="直線コネクタ 941"/>
        <xdr:cNvCxnSpPr/>
      </xdr:nvCxnSpPr>
      <xdr:spPr>
        <a:xfrm>
          <a:off x="21323300" y="1866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103505</xdr:rowOff>
    </xdr:from>
    <xdr:to xmlns:xdr="http://schemas.openxmlformats.org/drawingml/2006/spreadsheetDrawing">
      <xdr:col>107</xdr:col>
      <xdr:colOff>101600</xdr:colOff>
      <xdr:row>109</xdr:row>
      <xdr:rowOff>33655</xdr:rowOff>
    </xdr:to>
    <xdr:sp macro="" textlink="">
      <xdr:nvSpPr>
        <xdr:cNvPr id="943" name="楕円 942"/>
        <xdr:cNvSpPr/>
      </xdr:nvSpPr>
      <xdr:spPr>
        <a:xfrm>
          <a:off x="20383500" y="18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151130</xdr:rowOff>
    </xdr:from>
    <xdr:to xmlns:xdr="http://schemas.openxmlformats.org/drawingml/2006/spreadsheetDrawing">
      <xdr:col>111</xdr:col>
      <xdr:colOff>177800</xdr:colOff>
      <xdr:row>108</xdr:row>
      <xdr:rowOff>154940</xdr:rowOff>
    </xdr:to>
    <xdr:cxnSp macro="">
      <xdr:nvCxnSpPr>
        <xdr:cNvPr id="944" name="直線コネクタ 943"/>
        <xdr:cNvCxnSpPr/>
      </xdr:nvCxnSpPr>
      <xdr:spPr>
        <a:xfrm flipV="1">
          <a:off x="20434300" y="18667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103505</xdr:rowOff>
    </xdr:from>
    <xdr:to xmlns:xdr="http://schemas.openxmlformats.org/drawingml/2006/spreadsheetDrawing">
      <xdr:col>102</xdr:col>
      <xdr:colOff>165100</xdr:colOff>
      <xdr:row>109</xdr:row>
      <xdr:rowOff>33655</xdr:rowOff>
    </xdr:to>
    <xdr:sp macro="" textlink="">
      <xdr:nvSpPr>
        <xdr:cNvPr id="945" name="楕円 944"/>
        <xdr:cNvSpPr/>
      </xdr:nvSpPr>
      <xdr:spPr>
        <a:xfrm>
          <a:off x="19494500" y="18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154940</xdr:rowOff>
    </xdr:from>
    <xdr:to xmlns:xdr="http://schemas.openxmlformats.org/drawingml/2006/spreadsheetDrawing">
      <xdr:col>107</xdr:col>
      <xdr:colOff>50800</xdr:colOff>
      <xdr:row>108</xdr:row>
      <xdr:rowOff>154940</xdr:rowOff>
    </xdr:to>
    <xdr:cxnSp macro="">
      <xdr:nvCxnSpPr>
        <xdr:cNvPr id="946" name="直線コネクタ 945"/>
        <xdr:cNvCxnSpPr/>
      </xdr:nvCxnSpPr>
      <xdr:spPr>
        <a:xfrm>
          <a:off x="19545300" y="18671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107315</xdr:rowOff>
    </xdr:from>
    <xdr:to xmlns:xdr="http://schemas.openxmlformats.org/drawingml/2006/spreadsheetDrawing">
      <xdr:col>98</xdr:col>
      <xdr:colOff>38100</xdr:colOff>
      <xdr:row>109</xdr:row>
      <xdr:rowOff>37465</xdr:rowOff>
    </xdr:to>
    <xdr:sp macro="" textlink="">
      <xdr:nvSpPr>
        <xdr:cNvPr id="947" name="楕円 946"/>
        <xdr:cNvSpPr/>
      </xdr:nvSpPr>
      <xdr:spPr>
        <a:xfrm>
          <a:off x="18605500" y="186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154940</xdr:rowOff>
    </xdr:from>
    <xdr:to xmlns:xdr="http://schemas.openxmlformats.org/drawingml/2006/spreadsheetDrawing">
      <xdr:col>102</xdr:col>
      <xdr:colOff>114300</xdr:colOff>
      <xdr:row>108</xdr:row>
      <xdr:rowOff>158115</xdr:rowOff>
    </xdr:to>
    <xdr:cxnSp macro="">
      <xdr:nvCxnSpPr>
        <xdr:cNvPr id="948" name="直線コネクタ 947"/>
        <xdr:cNvCxnSpPr/>
      </xdr:nvCxnSpPr>
      <xdr:spPr>
        <a:xfrm flipV="1">
          <a:off x="18656300" y="186715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63500</xdr:rowOff>
    </xdr:from>
    <xdr:ext cx="469900" cy="253365"/>
    <xdr:sp macro="" textlink="">
      <xdr:nvSpPr>
        <xdr:cNvPr id="949" name="n_1aveValue【庁舎】&#10;一人当たり面積"/>
        <xdr:cNvSpPr txBox="1"/>
      </xdr:nvSpPr>
      <xdr:spPr>
        <a:xfrm>
          <a:off x="21075650" y="180657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89535</xdr:rowOff>
    </xdr:from>
    <xdr:ext cx="464185" cy="253365"/>
    <xdr:sp macro="" textlink="">
      <xdr:nvSpPr>
        <xdr:cNvPr id="950" name="n_2aveValue【庁舎】&#10;一人当たり面積"/>
        <xdr:cNvSpPr txBox="1"/>
      </xdr:nvSpPr>
      <xdr:spPr>
        <a:xfrm>
          <a:off x="20199350" y="180917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89535</xdr:rowOff>
    </xdr:from>
    <xdr:ext cx="464185" cy="253365"/>
    <xdr:sp macro="" textlink="">
      <xdr:nvSpPr>
        <xdr:cNvPr id="951" name="n_3aveValue【庁舎】&#10;一人当たり面積"/>
        <xdr:cNvSpPr txBox="1"/>
      </xdr:nvSpPr>
      <xdr:spPr>
        <a:xfrm>
          <a:off x="19310350" y="180917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89535</xdr:rowOff>
    </xdr:from>
    <xdr:ext cx="464185" cy="253365"/>
    <xdr:sp macro="" textlink="">
      <xdr:nvSpPr>
        <xdr:cNvPr id="952" name="n_4aveValue【庁舎】&#10;一人当たり面積"/>
        <xdr:cNvSpPr txBox="1"/>
      </xdr:nvSpPr>
      <xdr:spPr>
        <a:xfrm>
          <a:off x="18421350" y="180917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21590</xdr:rowOff>
    </xdr:from>
    <xdr:ext cx="469900" cy="259080"/>
    <xdr:sp macro="" textlink="">
      <xdr:nvSpPr>
        <xdr:cNvPr id="953" name="n_1mainValue【庁舎】&#10;一人当たり面積"/>
        <xdr:cNvSpPr txBox="1"/>
      </xdr:nvSpPr>
      <xdr:spPr>
        <a:xfrm>
          <a:off x="21075650" y="18709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24765</xdr:rowOff>
    </xdr:from>
    <xdr:ext cx="464185" cy="259080"/>
    <xdr:sp macro="" textlink="">
      <xdr:nvSpPr>
        <xdr:cNvPr id="954" name="n_2mainValue【庁舎】&#10;一人当たり面積"/>
        <xdr:cNvSpPr txBox="1"/>
      </xdr:nvSpPr>
      <xdr:spPr>
        <a:xfrm>
          <a:off x="20199350" y="187128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24765</xdr:rowOff>
    </xdr:from>
    <xdr:ext cx="464185" cy="259080"/>
    <xdr:sp macro="" textlink="">
      <xdr:nvSpPr>
        <xdr:cNvPr id="955" name="n_3mainValue【庁舎】&#10;一人当たり面積"/>
        <xdr:cNvSpPr txBox="1"/>
      </xdr:nvSpPr>
      <xdr:spPr>
        <a:xfrm>
          <a:off x="19310350" y="187128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109</xdr:row>
      <xdr:rowOff>29210</xdr:rowOff>
    </xdr:from>
    <xdr:ext cx="464185" cy="253365"/>
    <xdr:sp macro="" textlink="">
      <xdr:nvSpPr>
        <xdr:cNvPr id="956" name="n_4mainValue【庁舎】&#10;一人当たり面積"/>
        <xdr:cNvSpPr txBox="1"/>
      </xdr:nvSpPr>
      <xdr:spPr>
        <a:xfrm>
          <a:off x="18421350" y="187172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類似団体と比較して、特に有形固定資産原価償却率が高くなっている施設は、図書館、体育館・プール、消防施設である。</a:t>
          </a:r>
          <a:r>
            <a:rPr kumimoji="1" lang="ja-JP" altLang="en-US" sz="1300">
              <a:solidFill>
                <a:schemeClr val="tx1"/>
              </a:solidFill>
              <a:latin typeface="ＭＳ Ｐゴシック"/>
              <a:ea typeface="ＭＳ Ｐゴシック"/>
            </a:rPr>
            <a:t>図書館、体育館・プール</a:t>
          </a:r>
          <a:r>
            <a:rPr kumimoji="1" lang="ja-JP" altLang="en-US" sz="1300">
              <a:solidFill>
                <a:schemeClr val="tx1"/>
              </a:solidFill>
              <a:latin typeface="ＭＳ Ｐゴシック"/>
              <a:ea typeface="ＭＳ Ｐゴシック"/>
            </a:rPr>
            <a:t>については、類似団体内平均値と比較すると、</a:t>
          </a:r>
          <a:r>
            <a:rPr kumimoji="1" lang="ja-JP" altLang="en-US" sz="1300">
              <a:solidFill>
                <a:schemeClr val="tx1"/>
              </a:solidFill>
              <a:latin typeface="ＭＳ Ｐゴシック"/>
              <a:ea typeface="ＭＳ Ｐゴシック"/>
            </a:rPr>
            <a:t>図書館</a:t>
          </a:r>
          <a:r>
            <a:rPr kumimoji="1" lang="ja-JP" altLang="en-US" sz="1300">
              <a:solidFill>
                <a:schemeClr val="tx1"/>
              </a:solidFill>
              <a:latin typeface="ＭＳ Ｐゴシック"/>
              <a:ea typeface="ＭＳ Ｐゴシック"/>
            </a:rPr>
            <a:t>で9.7</a:t>
          </a:r>
          <a:r>
            <a:rPr kumimoji="1" lang="ja-JP" altLang="en-US" sz="1300">
              <a:solidFill>
                <a:schemeClr val="tx1"/>
              </a:solidFill>
              <a:latin typeface="ＭＳ Ｐゴシック"/>
              <a:ea typeface="ＭＳ Ｐゴシック"/>
            </a:rPr>
            <a:t>ポイント高い61</a:t>
          </a:r>
          <a:r>
            <a:rPr kumimoji="1" lang="en-US" altLang="ja-JP" sz="1300">
              <a:solidFill>
                <a:schemeClr val="tx1"/>
              </a:solidFill>
              <a:latin typeface="ＭＳ Ｐゴシック"/>
              <a:ea typeface="ＭＳ Ｐゴシック"/>
            </a:rPr>
            <a:t>.8</a:t>
          </a:r>
          <a:r>
            <a:rPr kumimoji="1" lang="ja-JP" altLang="en-US" sz="1300">
              <a:solidFill>
                <a:schemeClr val="tx1"/>
              </a:solidFill>
              <a:latin typeface="ＭＳ Ｐゴシック"/>
              <a:ea typeface="ＭＳ Ｐゴシック"/>
            </a:rPr>
            <a:t>％、</a:t>
          </a:r>
          <a:r>
            <a:rPr kumimoji="1" lang="ja-JP" altLang="en-US" sz="1300">
              <a:solidFill>
                <a:schemeClr val="tx1"/>
              </a:solidFill>
              <a:latin typeface="ＭＳ Ｐゴシック"/>
              <a:ea typeface="ＭＳ Ｐゴシック"/>
            </a:rPr>
            <a:t>体育館・プール</a:t>
          </a:r>
          <a:r>
            <a:rPr kumimoji="1" lang="ja-JP" altLang="en-US" sz="1300">
              <a:solidFill>
                <a:schemeClr val="tx1"/>
              </a:solidFill>
              <a:latin typeface="ＭＳ Ｐゴシック"/>
              <a:ea typeface="ＭＳ Ｐゴシック"/>
            </a:rPr>
            <a:t>で10</a:t>
          </a:r>
          <a:r>
            <a:rPr kumimoji="1" lang="en-US" altLang="ja-JP" sz="1300">
              <a:solidFill>
                <a:schemeClr val="tx1"/>
              </a:solidFill>
              <a:latin typeface="ＭＳ Ｐゴシック"/>
              <a:ea typeface="ＭＳ Ｐゴシック"/>
            </a:rPr>
            <a:t>.4</a:t>
          </a:r>
          <a:r>
            <a:rPr kumimoji="1" lang="ja-JP" altLang="en-US" sz="1300">
              <a:solidFill>
                <a:schemeClr val="tx1"/>
              </a:solidFill>
              <a:latin typeface="ＭＳ Ｐゴシック"/>
              <a:ea typeface="ＭＳ Ｐゴシック"/>
            </a:rPr>
            <a:t>ポイント高い65</a:t>
          </a:r>
          <a:r>
            <a:rPr kumimoji="1" lang="en-US" altLang="ja-JP" sz="1300">
              <a:solidFill>
                <a:schemeClr val="tx1"/>
              </a:solidFill>
              <a:latin typeface="ＭＳ Ｐゴシック"/>
              <a:ea typeface="ＭＳ Ｐゴシック"/>
            </a:rPr>
            <a:t>.4</a:t>
          </a:r>
          <a:r>
            <a:rPr kumimoji="1" lang="ja-JP" altLang="en-US" sz="1300">
              <a:solidFill>
                <a:schemeClr val="tx1"/>
              </a:solidFill>
              <a:latin typeface="ＭＳ Ｐゴシック"/>
              <a:ea typeface="ＭＳ Ｐゴシック"/>
            </a:rPr>
            <a:t>％を示している。</a:t>
          </a:r>
          <a:r>
            <a:rPr kumimoji="1" lang="ja-JP" altLang="en-US" sz="1300">
              <a:solidFill>
                <a:schemeClr val="tx1"/>
              </a:solidFill>
              <a:latin typeface="ＭＳ Ｐゴシック"/>
              <a:ea typeface="ＭＳ Ｐゴシック"/>
            </a:rPr>
            <a:t>図書館は平成</a:t>
          </a:r>
          <a:r>
            <a:rPr kumimoji="1" lang="en-US" altLang="ja-JP" sz="1300">
              <a:solidFill>
                <a:schemeClr val="tx1"/>
              </a:solidFill>
              <a:latin typeface="ＭＳ Ｐゴシック"/>
              <a:ea typeface="ＭＳ Ｐゴシック"/>
            </a:rPr>
            <a:t>3</a:t>
          </a:r>
          <a:r>
            <a:rPr kumimoji="1" lang="ja-JP" altLang="en-US" sz="1300">
              <a:solidFill>
                <a:schemeClr val="tx1"/>
              </a:solidFill>
              <a:latin typeface="ＭＳ Ｐゴシック"/>
              <a:ea typeface="ＭＳ Ｐゴシック"/>
            </a:rPr>
            <a:t>年に建設し、平成</a:t>
          </a:r>
          <a:r>
            <a:rPr kumimoji="1" lang="en-US" altLang="ja-JP" sz="1300">
              <a:solidFill>
                <a:schemeClr val="tx1"/>
              </a:solidFill>
              <a:latin typeface="ＭＳ Ｐゴシック"/>
              <a:ea typeface="ＭＳ Ｐゴシック"/>
            </a:rPr>
            <a:t>30</a:t>
          </a:r>
          <a:r>
            <a:rPr kumimoji="1" lang="ja-JP" altLang="en-US" sz="1300">
              <a:solidFill>
                <a:schemeClr val="tx1"/>
              </a:solidFill>
              <a:latin typeface="ＭＳ Ｐゴシック"/>
              <a:ea typeface="ＭＳ Ｐゴシック"/>
            </a:rPr>
            <a:t>年度に外壁改修等を完了している。</a:t>
          </a:r>
          <a:r>
            <a:rPr kumimoji="1" lang="ja-JP" altLang="en-US" sz="1300">
              <a:solidFill>
                <a:schemeClr val="tx1"/>
              </a:solidFill>
              <a:latin typeface="ＭＳ Ｐゴシック"/>
              <a:ea typeface="ＭＳ Ｐゴシック"/>
            </a:rPr>
            <a:t>体育館・プールは、</a:t>
          </a:r>
          <a:r>
            <a:rPr kumimoji="1" lang="ja-JP" altLang="en-US" sz="1300">
              <a:solidFill>
                <a:schemeClr val="tx1"/>
              </a:solidFill>
              <a:latin typeface="ＭＳ Ｐゴシック"/>
              <a:ea typeface="ＭＳ Ｐゴシック"/>
            </a:rPr>
            <a:t>「玉村町学校施設等個別長寿命化計画」に基づき</a:t>
          </a:r>
          <a:r>
            <a:rPr kumimoji="1" lang="ja-JP" altLang="en-US" sz="1300">
              <a:solidFill>
                <a:schemeClr val="tx1"/>
              </a:solidFill>
              <a:latin typeface="ＭＳ Ｐゴシック"/>
              <a:ea typeface="ＭＳ Ｐゴシック"/>
            </a:rPr>
            <a:t>各施設において</a:t>
          </a:r>
          <a:r>
            <a:rPr kumimoji="1" lang="ja-JP" altLang="en-US" sz="1300">
              <a:solidFill>
                <a:schemeClr val="tx1"/>
              </a:solidFill>
              <a:latin typeface="ＭＳ Ｐゴシック"/>
              <a:ea typeface="ＭＳ Ｐゴシック"/>
            </a:rPr>
            <a:t>改修工事を進めていく予定である。</a:t>
          </a:r>
          <a:r>
            <a:rPr kumimoji="1" lang="ja-JP" altLang="en-US" sz="1300">
              <a:solidFill>
                <a:schemeClr val="tx1"/>
              </a:solidFill>
              <a:latin typeface="ＭＳ Ｐゴシック"/>
              <a:ea typeface="ＭＳ Ｐゴシック"/>
            </a:rPr>
            <a:t>消防施設については、</a:t>
          </a:r>
          <a:r>
            <a:rPr kumimoji="1" lang="ja-JP" altLang="en-US" sz="1300">
              <a:solidFill>
                <a:schemeClr val="tx1"/>
              </a:solidFill>
              <a:latin typeface="ＭＳ Ｐゴシック"/>
              <a:ea typeface="ＭＳ Ｐゴシック"/>
            </a:rPr>
            <a:t>類似団体内平均値より</a:t>
          </a:r>
          <a:r>
            <a:rPr kumimoji="1" lang="ja-JP" altLang="en-US" sz="1300">
              <a:solidFill>
                <a:schemeClr val="tx1"/>
              </a:solidFill>
              <a:latin typeface="ＭＳ Ｐゴシック"/>
              <a:ea typeface="ＭＳ Ｐゴシック"/>
            </a:rPr>
            <a:t>9</a:t>
          </a:r>
          <a:r>
            <a:rPr kumimoji="1" lang="en-US" altLang="ja-JP" sz="1300">
              <a:solidFill>
                <a:schemeClr val="tx1"/>
              </a:solidFill>
              <a:latin typeface="ＭＳ Ｐゴシック"/>
              <a:ea typeface="ＭＳ Ｐゴシック"/>
            </a:rPr>
            <a:t>.3</a:t>
          </a:r>
          <a:r>
            <a:rPr kumimoji="1" lang="ja-JP" altLang="en-US" sz="1300">
              <a:solidFill>
                <a:schemeClr val="tx1"/>
              </a:solidFill>
              <a:latin typeface="ＭＳ Ｐゴシック"/>
              <a:ea typeface="ＭＳ Ｐゴシック"/>
            </a:rPr>
            <a:t>ポイント高い69.2</a:t>
          </a:r>
          <a:r>
            <a:rPr kumimoji="1" lang="ja-JP" altLang="en-US" sz="1300">
              <a:solidFill>
                <a:schemeClr val="tx1"/>
              </a:solidFill>
              <a:latin typeface="ＭＳ Ｐゴシック"/>
              <a:ea typeface="ＭＳ Ｐゴシック"/>
            </a:rPr>
            <a:t>％を示している。これは、消防</a:t>
          </a:r>
          <a:r>
            <a:rPr kumimoji="1" lang="ja-JP" altLang="en-US" sz="1300">
              <a:solidFill>
                <a:schemeClr val="tx1"/>
              </a:solidFill>
              <a:latin typeface="ＭＳ Ｐゴシック"/>
              <a:ea typeface="ＭＳ Ｐゴシック"/>
            </a:rPr>
            <a:t>団詰所の8割及び</a:t>
          </a:r>
          <a:r>
            <a:rPr kumimoji="1" lang="ja-JP" altLang="en-US" sz="1300">
              <a:solidFill>
                <a:schemeClr val="tx1"/>
              </a:solidFill>
              <a:latin typeface="ＭＳ Ｐゴシック"/>
              <a:ea typeface="ＭＳ Ｐゴシック"/>
            </a:rPr>
            <a:t>消防団ポンプ自動車の7割が耐用年数を超過して使用しているためである。依然として</a:t>
          </a:r>
          <a:r>
            <a:rPr kumimoji="1" lang="ja-JP" altLang="en-US" sz="1300">
              <a:solidFill>
                <a:schemeClr val="tx1"/>
              </a:solidFill>
              <a:latin typeface="ＭＳ Ｐゴシック"/>
              <a:ea typeface="ＭＳ Ｐゴシック"/>
            </a:rPr>
            <a:t>、類似団体内平均値</a:t>
          </a:r>
          <a:r>
            <a:rPr kumimoji="1" lang="ja-JP" altLang="en-US" sz="1300">
              <a:solidFill>
                <a:schemeClr val="tx1"/>
              </a:solidFill>
              <a:latin typeface="ＭＳ Ｐゴシック"/>
              <a:ea typeface="ＭＳ Ｐゴシック"/>
            </a:rPr>
            <a:t>より有形固定資産減価償却率が高い状態が続いているが、</a:t>
          </a:r>
          <a:r>
            <a:rPr kumimoji="1" lang="ja-JP" altLang="en-US" sz="1300">
              <a:solidFill>
                <a:schemeClr val="tx1"/>
              </a:solidFill>
              <a:latin typeface="ＭＳ Ｐゴシック"/>
              <a:ea typeface="ＭＳ Ｐゴシック"/>
            </a:rPr>
            <a:t/>
          </a:r>
          <a:r>
            <a:rPr kumimoji="1" lang="ja-JP" altLang="en-US" sz="1300">
              <a:solidFill>
                <a:schemeClr val="tx1"/>
              </a:solidFill>
              <a:latin typeface="ＭＳ Ｐゴシック"/>
              <a:ea typeface="ＭＳ Ｐゴシック"/>
            </a:rPr>
            <a:t>「玉村町消防団再編実施</a:t>
          </a:r>
          <a:r>
            <a:rPr kumimoji="1" lang="ja-JP" altLang="en-US" sz="1300">
              <a:solidFill>
                <a:schemeClr val="tx1"/>
              </a:solidFill>
              <a:latin typeface="ＭＳ Ｐゴシック"/>
              <a:ea typeface="ＭＳ Ｐゴシック"/>
            </a:rPr>
            <a:t>計画」に基づく統合を進めており、令和4年度においては、第9分団及び第10分団を統合し、新たな消防団詰所及び軽可搬式ポンプ自動車を整備したため、</a:t>
          </a:r>
          <a:r>
            <a:rPr kumimoji="1" lang="ja-JP" altLang="en-US" sz="1300">
              <a:solidFill>
                <a:schemeClr val="tx1"/>
              </a:solidFill>
              <a:latin typeface="ＭＳ Ｐゴシック"/>
              <a:ea typeface="ＭＳ Ｐゴシック"/>
            </a:rPr>
            <a:t>対前年度比で2.0ポイント低下している。</a:t>
          </a:r>
          <a:r>
            <a:rPr kumimoji="1" lang="ja-JP" altLang="en-US" sz="1300">
              <a:solidFill>
                <a:schemeClr val="tx1"/>
              </a:solidFill>
              <a:latin typeface="ＭＳ Ｐゴシック"/>
              <a:ea typeface="ＭＳ Ｐゴシック"/>
            </a:rPr>
            <a:t>保健センター・保健所については、</a:t>
          </a:r>
          <a:r>
            <a:rPr kumimoji="1" lang="ja-JP" altLang="en-US" sz="1300">
              <a:solidFill>
                <a:schemeClr val="tx1"/>
              </a:solidFill>
              <a:latin typeface="ＭＳ Ｐゴシック"/>
              <a:ea typeface="ＭＳ Ｐゴシック"/>
            </a:rPr>
            <a:t>類似団体内平均値より7.2ポイント、</a:t>
          </a:r>
          <a:r>
            <a:rPr kumimoji="1" lang="ja-JP" altLang="en-US" sz="1300">
              <a:solidFill>
                <a:schemeClr val="tx1"/>
              </a:solidFill>
              <a:latin typeface="ＭＳ Ｐゴシック"/>
              <a:ea typeface="ＭＳ Ｐゴシック"/>
            </a:rPr>
            <a:t>対前年度比27.2ポイント低い46.8</a:t>
          </a:r>
          <a:r>
            <a:rPr kumimoji="1" lang="ja-JP" altLang="en-US" sz="1300">
              <a:solidFill>
                <a:schemeClr val="tx1"/>
              </a:solidFill>
              <a:latin typeface="ＭＳ Ｐゴシック"/>
              <a:ea typeface="ＭＳ Ｐゴシック"/>
            </a:rPr>
            <a:t>％を示している。これは保健センターの空調等設備更新工事を行ったことによるものである。各公共施設について、</a:t>
          </a:r>
          <a:r>
            <a:rPr kumimoji="1" lang="ja-JP" altLang="en-US" sz="1300">
              <a:solidFill>
                <a:schemeClr val="tx1"/>
              </a:solidFill>
              <a:latin typeface="ＭＳ Ｐゴシック"/>
              <a:ea typeface="ＭＳ Ｐゴシック"/>
            </a:rPr>
            <a:t>維持管理にかかる経費の増加に留意しつつ、「玉村町公共施設等総合管理計画」及びこれに基づく「個別施設計画」に沿い、財政負担の軽減を念頭に置きながら適切な公共施設の管理に努めていく。</a:t>
          </a:r>
          <a:endParaRPr kumimoji="1" lang="ja-JP" altLang="en-US" sz="130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136</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148</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13229133</v>
      </c>
      <c r="BO4" s="216"/>
      <c r="BP4" s="216"/>
      <c r="BQ4" s="216"/>
      <c r="BR4" s="216"/>
      <c r="BS4" s="216"/>
      <c r="BT4" s="216"/>
      <c r="BU4" s="219"/>
      <c r="BV4" s="213">
        <v>14107528</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11.7</v>
      </c>
      <c r="CU4" s="237"/>
      <c r="CV4" s="237"/>
      <c r="CW4" s="237"/>
      <c r="CX4" s="237"/>
      <c r="CY4" s="237"/>
      <c r="CZ4" s="237"/>
      <c r="DA4" s="245"/>
      <c r="DB4" s="229">
        <v>11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153</v>
      </c>
      <c r="AN5" s="58"/>
      <c r="AO5" s="58"/>
      <c r="AP5" s="58"/>
      <c r="AQ5" s="58"/>
      <c r="AR5" s="58"/>
      <c r="AS5" s="58"/>
      <c r="AT5" s="63"/>
      <c r="AU5" s="182" t="s">
        <v>74</v>
      </c>
      <c r="AV5" s="139"/>
      <c r="AW5" s="139"/>
      <c r="AX5" s="139"/>
      <c r="AY5" s="190" t="s">
        <v>144</v>
      </c>
      <c r="AZ5" s="198"/>
      <c r="BA5" s="198"/>
      <c r="BB5" s="198"/>
      <c r="BC5" s="198"/>
      <c r="BD5" s="198"/>
      <c r="BE5" s="198"/>
      <c r="BF5" s="198"/>
      <c r="BG5" s="198"/>
      <c r="BH5" s="198"/>
      <c r="BI5" s="198"/>
      <c r="BJ5" s="198"/>
      <c r="BK5" s="198"/>
      <c r="BL5" s="198"/>
      <c r="BM5" s="209"/>
      <c r="BN5" s="214">
        <v>12276810</v>
      </c>
      <c r="BO5" s="217"/>
      <c r="BP5" s="217"/>
      <c r="BQ5" s="217"/>
      <c r="BR5" s="217"/>
      <c r="BS5" s="217"/>
      <c r="BT5" s="217"/>
      <c r="BU5" s="220"/>
      <c r="BV5" s="214">
        <v>13207805</v>
      </c>
      <c r="BW5" s="217"/>
      <c r="BX5" s="217"/>
      <c r="BY5" s="217"/>
      <c r="BZ5" s="217"/>
      <c r="CA5" s="217"/>
      <c r="CB5" s="217"/>
      <c r="CC5" s="220"/>
      <c r="CD5" s="192" t="s">
        <v>155</v>
      </c>
      <c r="CE5" s="111"/>
      <c r="CF5" s="111"/>
      <c r="CG5" s="111"/>
      <c r="CH5" s="111"/>
      <c r="CI5" s="111"/>
      <c r="CJ5" s="111"/>
      <c r="CK5" s="111"/>
      <c r="CL5" s="111"/>
      <c r="CM5" s="111"/>
      <c r="CN5" s="111"/>
      <c r="CO5" s="111"/>
      <c r="CP5" s="111"/>
      <c r="CQ5" s="111"/>
      <c r="CR5" s="111"/>
      <c r="CS5" s="211"/>
      <c r="CT5" s="230">
        <v>86.7</v>
      </c>
      <c r="CU5" s="238"/>
      <c r="CV5" s="238"/>
      <c r="CW5" s="238"/>
      <c r="CX5" s="238"/>
      <c r="CY5" s="238"/>
      <c r="CZ5" s="238"/>
      <c r="DA5" s="246"/>
      <c r="DB5" s="230">
        <v>86.7</v>
      </c>
      <c r="DC5" s="238"/>
      <c r="DD5" s="238"/>
      <c r="DE5" s="238"/>
      <c r="DF5" s="238"/>
      <c r="DG5" s="238"/>
      <c r="DH5" s="238"/>
      <c r="DI5" s="246"/>
    </row>
    <row r="6" spans="1:119" ht="18.75" customHeight="1">
      <c r="A6" s="2"/>
      <c r="B6" s="8" t="s">
        <v>156</v>
      </c>
      <c r="C6" s="25"/>
      <c r="D6" s="25"/>
      <c r="E6" s="47"/>
      <c r="F6" s="47"/>
      <c r="G6" s="47"/>
      <c r="H6" s="47"/>
      <c r="I6" s="47"/>
      <c r="J6" s="47"/>
      <c r="K6" s="47"/>
      <c r="L6" s="47" t="s">
        <v>159</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166</v>
      </c>
      <c r="AZ6" s="198"/>
      <c r="BA6" s="198"/>
      <c r="BB6" s="198"/>
      <c r="BC6" s="198"/>
      <c r="BD6" s="198"/>
      <c r="BE6" s="198"/>
      <c r="BF6" s="198"/>
      <c r="BG6" s="198"/>
      <c r="BH6" s="198"/>
      <c r="BI6" s="198"/>
      <c r="BJ6" s="198"/>
      <c r="BK6" s="198"/>
      <c r="BL6" s="198"/>
      <c r="BM6" s="209"/>
      <c r="BN6" s="214">
        <v>952323</v>
      </c>
      <c r="BO6" s="217"/>
      <c r="BP6" s="217"/>
      <c r="BQ6" s="217"/>
      <c r="BR6" s="217"/>
      <c r="BS6" s="217"/>
      <c r="BT6" s="217"/>
      <c r="BU6" s="220"/>
      <c r="BV6" s="214">
        <v>899723</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88.5</v>
      </c>
      <c r="CU6" s="239"/>
      <c r="CV6" s="239"/>
      <c r="CW6" s="239"/>
      <c r="CX6" s="239"/>
      <c r="CY6" s="239"/>
      <c r="CZ6" s="239"/>
      <c r="DA6" s="247"/>
      <c r="DB6" s="231">
        <v>94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170</v>
      </c>
      <c r="AV7" s="139"/>
      <c r="AW7" s="139"/>
      <c r="AX7" s="139"/>
      <c r="AY7" s="190" t="s">
        <v>171</v>
      </c>
      <c r="AZ7" s="198"/>
      <c r="BA7" s="198"/>
      <c r="BB7" s="198"/>
      <c r="BC7" s="198"/>
      <c r="BD7" s="198"/>
      <c r="BE7" s="198"/>
      <c r="BF7" s="198"/>
      <c r="BG7" s="198"/>
      <c r="BH7" s="198"/>
      <c r="BI7" s="198"/>
      <c r="BJ7" s="198"/>
      <c r="BK7" s="198"/>
      <c r="BL7" s="198"/>
      <c r="BM7" s="209"/>
      <c r="BN7" s="214">
        <v>46703</v>
      </c>
      <c r="BO7" s="217"/>
      <c r="BP7" s="217"/>
      <c r="BQ7" s="217"/>
      <c r="BR7" s="217"/>
      <c r="BS7" s="217"/>
      <c r="BT7" s="217"/>
      <c r="BU7" s="220"/>
      <c r="BV7" s="214">
        <v>23074</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7751475</v>
      </c>
      <c r="CU7" s="217"/>
      <c r="CV7" s="217"/>
      <c r="CW7" s="217"/>
      <c r="CX7" s="217"/>
      <c r="CY7" s="217"/>
      <c r="CZ7" s="217"/>
      <c r="DA7" s="220"/>
      <c r="DB7" s="214">
        <v>7946220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74</v>
      </c>
      <c r="AV8" s="139"/>
      <c r="AW8" s="139"/>
      <c r="AX8" s="139"/>
      <c r="AY8" s="190" t="s">
        <v>176</v>
      </c>
      <c r="AZ8" s="198"/>
      <c r="BA8" s="198"/>
      <c r="BB8" s="198"/>
      <c r="BC8" s="198"/>
      <c r="BD8" s="198"/>
      <c r="BE8" s="198"/>
      <c r="BF8" s="198"/>
      <c r="BG8" s="198"/>
      <c r="BH8" s="198"/>
      <c r="BI8" s="198"/>
      <c r="BJ8" s="198"/>
      <c r="BK8" s="198"/>
      <c r="BL8" s="198"/>
      <c r="BM8" s="209"/>
      <c r="BN8" s="214">
        <v>905620</v>
      </c>
      <c r="BO8" s="217"/>
      <c r="BP8" s="217"/>
      <c r="BQ8" s="217"/>
      <c r="BR8" s="217"/>
      <c r="BS8" s="217"/>
      <c r="BT8" s="217"/>
      <c r="BU8" s="220"/>
      <c r="BV8" s="214">
        <v>876649</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0.74</v>
      </c>
      <c r="CU8" s="240"/>
      <c r="CV8" s="240"/>
      <c r="CW8" s="240"/>
      <c r="CX8" s="240"/>
      <c r="CY8" s="240"/>
      <c r="CZ8" s="240"/>
      <c r="DA8" s="248"/>
      <c r="DB8" s="232">
        <v>0.75</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36054</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28971</v>
      </c>
      <c r="BO9" s="217"/>
      <c r="BP9" s="217"/>
      <c r="BQ9" s="217"/>
      <c r="BR9" s="217"/>
      <c r="BS9" s="217"/>
      <c r="BT9" s="217"/>
      <c r="BU9" s="220"/>
      <c r="BV9" s="214">
        <v>44810</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9.1999999999999993</v>
      </c>
      <c r="CU9" s="238"/>
      <c r="CV9" s="238"/>
      <c r="CW9" s="238"/>
      <c r="CX9" s="238"/>
      <c r="CY9" s="238"/>
      <c r="CZ9" s="238"/>
      <c r="DA9" s="246"/>
      <c r="DB9" s="230">
        <v>9.6999999999999993</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36654</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74</v>
      </c>
      <c r="AV10" s="139"/>
      <c r="AW10" s="139"/>
      <c r="AX10" s="139"/>
      <c r="AY10" s="190" t="s">
        <v>186</v>
      </c>
      <c r="AZ10" s="198"/>
      <c r="BA10" s="198"/>
      <c r="BB10" s="198"/>
      <c r="BC10" s="198"/>
      <c r="BD10" s="198"/>
      <c r="BE10" s="198"/>
      <c r="BF10" s="198"/>
      <c r="BG10" s="198"/>
      <c r="BH10" s="198"/>
      <c r="BI10" s="198"/>
      <c r="BJ10" s="198"/>
      <c r="BK10" s="198"/>
      <c r="BL10" s="198"/>
      <c r="BM10" s="209"/>
      <c r="BN10" s="214">
        <v>100093</v>
      </c>
      <c r="BO10" s="217"/>
      <c r="BP10" s="217"/>
      <c r="BQ10" s="217"/>
      <c r="BR10" s="217"/>
      <c r="BS10" s="217"/>
      <c r="BT10" s="217"/>
      <c r="BU10" s="220"/>
      <c r="BV10" s="214">
        <v>49</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193</v>
      </c>
      <c r="AN11" s="58"/>
      <c r="AO11" s="58"/>
      <c r="AP11" s="58"/>
      <c r="AQ11" s="58"/>
      <c r="AR11" s="58"/>
      <c r="AS11" s="58"/>
      <c r="AT11" s="63"/>
      <c r="AU11" s="182" t="s">
        <v>74</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201</v>
      </c>
      <c r="M12" s="75"/>
      <c r="N12" s="75"/>
      <c r="O12" s="75"/>
      <c r="P12" s="75"/>
      <c r="Q12" s="87"/>
      <c r="R12" s="99">
        <v>35980</v>
      </c>
      <c r="S12" s="108"/>
      <c r="T12" s="108"/>
      <c r="U12" s="108"/>
      <c r="V12" s="120"/>
      <c r="W12" s="132" t="s">
        <v>9</v>
      </c>
      <c r="X12" s="139"/>
      <c r="Y12" s="139"/>
      <c r="Z12" s="139"/>
      <c r="AA12" s="139"/>
      <c r="AB12" s="144"/>
      <c r="AC12" s="148" t="s">
        <v>107</v>
      </c>
      <c r="AD12" s="155"/>
      <c r="AE12" s="155"/>
      <c r="AF12" s="155"/>
      <c r="AG12" s="158"/>
      <c r="AH12" s="148" t="s">
        <v>203</v>
      </c>
      <c r="AI12" s="155"/>
      <c r="AJ12" s="155"/>
      <c r="AK12" s="155"/>
      <c r="AL12" s="170"/>
      <c r="AM12" s="175" t="s">
        <v>204</v>
      </c>
      <c r="AN12" s="58"/>
      <c r="AO12" s="58"/>
      <c r="AP12" s="58"/>
      <c r="AQ12" s="58"/>
      <c r="AR12" s="58"/>
      <c r="AS12" s="58"/>
      <c r="AT12" s="63"/>
      <c r="AU12" s="182" t="s">
        <v>74</v>
      </c>
      <c r="AV12" s="139"/>
      <c r="AW12" s="139"/>
      <c r="AX12" s="139"/>
      <c r="AY12" s="190" t="s">
        <v>207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34737</v>
      </c>
      <c r="S13" s="109"/>
      <c r="T13" s="109"/>
      <c r="U13" s="109"/>
      <c r="V13" s="121"/>
      <c r="W13" s="130" t="s">
        <v>211</v>
      </c>
      <c r="X13" s="56"/>
      <c r="Y13" s="56"/>
      <c r="Z13" s="56"/>
      <c r="AA13" s="56"/>
      <c r="AB13" s="25"/>
      <c r="AC13" s="72">
        <v>509</v>
      </c>
      <c r="AD13" s="80"/>
      <c r="AE13" s="80"/>
      <c r="AF13" s="80"/>
      <c r="AG13" s="84"/>
      <c r="AH13" s="72">
        <v>520</v>
      </c>
      <c r="AI13" s="80"/>
      <c r="AJ13" s="80"/>
      <c r="AK13" s="80"/>
      <c r="AL13" s="118"/>
      <c r="AM13" s="175" t="s">
        <v>213</v>
      </c>
      <c r="AN13" s="58"/>
      <c r="AO13" s="58"/>
      <c r="AP13" s="58"/>
      <c r="AQ13" s="58"/>
      <c r="AR13" s="58"/>
      <c r="AS13" s="58"/>
      <c r="AT13" s="63"/>
      <c r="AU13" s="182" t="s">
        <v>170</v>
      </c>
      <c r="AV13" s="139"/>
      <c r="AW13" s="139"/>
      <c r="AX13" s="139"/>
      <c r="AY13" s="190" t="s">
        <v>215</v>
      </c>
      <c r="AZ13" s="198"/>
      <c r="BA13" s="198"/>
      <c r="BB13" s="198"/>
      <c r="BC13" s="198"/>
      <c r="BD13" s="198"/>
      <c r="BE13" s="198"/>
      <c r="BF13" s="198"/>
      <c r="BG13" s="198"/>
      <c r="BH13" s="198"/>
      <c r="BI13" s="198"/>
      <c r="BJ13" s="198"/>
      <c r="BK13" s="198"/>
      <c r="BL13" s="198"/>
      <c r="BM13" s="209"/>
      <c r="BN13" s="214">
        <v>129064</v>
      </c>
      <c r="BO13" s="217"/>
      <c r="BP13" s="217"/>
      <c r="BQ13" s="217"/>
      <c r="BR13" s="217"/>
      <c r="BS13" s="217"/>
      <c r="BT13" s="217"/>
      <c r="BU13" s="220"/>
      <c r="BV13" s="214">
        <v>44859</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3.5</v>
      </c>
      <c r="CU13" s="238"/>
      <c r="CV13" s="238"/>
      <c r="CW13" s="238"/>
      <c r="CX13" s="238"/>
      <c r="CY13" s="238"/>
      <c r="CZ13" s="238"/>
      <c r="DA13" s="246"/>
      <c r="DB13" s="230">
        <v>3.8</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36099</v>
      </c>
      <c r="S14" s="109"/>
      <c r="T14" s="109"/>
      <c r="U14" s="109"/>
      <c r="V14" s="121"/>
      <c r="W14" s="129"/>
      <c r="X14" s="57"/>
      <c r="Y14" s="57"/>
      <c r="Z14" s="57"/>
      <c r="AA14" s="57"/>
      <c r="AB14" s="24"/>
      <c r="AC14" s="149">
        <v>2.8</v>
      </c>
      <c r="AD14" s="156"/>
      <c r="AE14" s="156"/>
      <c r="AF14" s="156"/>
      <c r="AG14" s="159"/>
      <c r="AH14" s="149">
        <v>2.8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t="s">
        <v>198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35006</v>
      </c>
      <c r="S15" s="109"/>
      <c r="T15" s="109"/>
      <c r="U15" s="109"/>
      <c r="V15" s="121"/>
      <c r="W15" s="130" t="s">
        <v>7</v>
      </c>
      <c r="X15" s="56"/>
      <c r="Y15" s="56"/>
      <c r="Z15" s="56"/>
      <c r="AA15" s="56"/>
      <c r="AB15" s="25"/>
      <c r="AC15" s="72">
        <v>6001</v>
      </c>
      <c r="AD15" s="80"/>
      <c r="AE15" s="80"/>
      <c r="AF15" s="80"/>
      <c r="AG15" s="84"/>
      <c r="AH15" s="72">
        <v>6105</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4705122</v>
      </c>
      <c r="BO15" s="216"/>
      <c r="BP15" s="216"/>
      <c r="BQ15" s="216"/>
      <c r="BR15" s="216"/>
      <c r="BS15" s="216"/>
      <c r="BT15" s="216"/>
      <c r="BU15" s="219"/>
      <c r="BV15" s="213">
        <v>4455367</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228</v>
      </c>
      <c r="S16" s="110"/>
      <c r="T16" s="110"/>
      <c r="U16" s="110"/>
      <c r="V16" s="122"/>
      <c r="W16" s="129"/>
      <c r="X16" s="57"/>
      <c r="Y16" s="57"/>
      <c r="Z16" s="57"/>
      <c r="AA16" s="57"/>
      <c r="AB16" s="24"/>
      <c r="AC16" s="149">
        <v>32.9</v>
      </c>
      <c r="AD16" s="156"/>
      <c r="AE16" s="156"/>
      <c r="AF16" s="156"/>
      <c r="AG16" s="159"/>
      <c r="AH16" s="149">
        <v>33</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6362578</v>
      </c>
      <c r="BO16" s="217"/>
      <c r="BP16" s="217"/>
      <c r="BQ16" s="217"/>
      <c r="BR16" s="217"/>
      <c r="BS16" s="217"/>
      <c r="BT16" s="217"/>
      <c r="BU16" s="220"/>
      <c r="BV16" s="214">
        <v>6150767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229</v>
      </c>
      <c r="S17" s="110"/>
      <c r="T17" s="110"/>
      <c r="U17" s="110"/>
      <c r="V17" s="122"/>
      <c r="W17" s="130" t="s">
        <v>94</v>
      </c>
      <c r="X17" s="56"/>
      <c r="Y17" s="56"/>
      <c r="Z17" s="56"/>
      <c r="AA17" s="56"/>
      <c r="AB17" s="25"/>
      <c r="AC17" s="72">
        <v>11715</v>
      </c>
      <c r="AD17" s="80"/>
      <c r="AE17" s="80"/>
      <c r="AF17" s="80"/>
      <c r="AG17" s="84"/>
      <c r="AH17" s="72">
        <v>11863</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5924497</v>
      </c>
      <c r="BO17" s="217"/>
      <c r="BP17" s="217"/>
      <c r="BQ17" s="217"/>
      <c r="BR17" s="217"/>
      <c r="BS17" s="217"/>
      <c r="BT17" s="217"/>
      <c r="BU17" s="220"/>
      <c r="BV17" s="214">
        <v>5603336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25.78</v>
      </c>
      <c r="M18" s="70"/>
      <c r="N18" s="70"/>
      <c r="O18" s="70"/>
      <c r="P18" s="70"/>
      <c r="Q18" s="70"/>
      <c r="R18" s="102"/>
      <c r="S18" s="102"/>
      <c r="T18" s="102"/>
      <c r="U18" s="102"/>
      <c r="V18" s="123"/>
      <c r="W18" s="131"/>
      <c r="X18" s="138"/>
      <c r="Y18" s="138"/>
      <c r="Z18" s="138"/>
      <c r="AA18" s="138"/>
      <c r="AB18" s="26"/>
      <c r="AC18" s="150">
        <v>64.3</v>
      </c>
      <c r="AD18" s="157"/>
      <c r="AE18" s="157"/>
      <c r="AF18" s="157"/>
      <c r="AG18" s="160"/>
      <c r="AH18" s="150">
        <v>64.2</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7308309</v>
      </c>
      <c r="BO18" s="217"/>
      <c r="BP18" s="217"/>
      <c r="BQ18" s="217"/>
      <c r="BR18" s="217"/>
      <c r="BS18" s="217"/>
      <c r="BT18" s="217"/>
      <c r="BU18" s="220"/>
      <c r="BV18" s="214">
        <v>7197605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1399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233</v>
      </c>
      <c r="AZ19" s="198"/>
      <c r="BA19" s="198"/>
      <c r="BB19" s="198"/>
      <c r="BC19" s="198"/>
      <c r="BD19" s="198"/>
      <c r="BE19" s="198"/>
      <c r="BF19" s="198"/>
      <c r="BG19" s="198"/>
      <c r="BH19" s="198"/>
      <c r="BI19" s="198"/>
      <c r="BJ19" s="198"/>
      <c r="BK19" s="198"/>
      <c r="BL19" s="198"/>
      <c r="BM19" s="209"/>
      <c r="BN19" s="214">
        <v>9609734</v>
      </c>
      <c r="BO19" s="217"/>
      <c r="BP19" s="217"/>
      <c r="BQ19" s="217"/>
      <c r="BR19" s="217"/>
      <c r="BS19" s="217"/>
      <c r="BT19" s="217"/>
      <c r="BU19" s="220"/>
      <c r="BV19" s="214">
        <v>9302029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14932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9</v>
      </c>
      <c r="F22" s="56"/>
      <c r="G22" s="56"/>
      <c r="H22" s="56"/>
      <c r="I22" s="56"/>
      <c r="J22" s="56"/>
      <c r="K22" s="25"/>
      <c r="L22" s="50" t="s">
        <v>241</v>
      </c>
      <c r="M22" s="56"/>
      <c r="N22" s="56"/>
      <c r="O22" s="56"/>
      <c r="P22" s="25"/>
      <c r="Q22" s="92" t="s">
        <v>243</v>
      </c>
      <c r="R22" s="104"/>
      <c r="S22" s="104"/>
      <c r="T22" s="104"/>
      <c r="U22" s="104"/>
      <c r="V22" s="125"/>
      <c r="W22" s="133" t="s">
        <v>244</v>
      </c>
      <c r="X22" s="33"/>
      <c r="Y22" s="41"/>
      <c r="Z22" s="50" t="s">
        <v>9</v>
      </c>
      <c r="AA22" s="56"/>
      <c r="AB22" s="56"/>
      <c r="AC22" s="56"/>
      <c r="AD22" s="56"/>
      <c r="AE22" s="56"/>
      <c r="AF22" s="56"/>
      <c r="AG22" s="25"/>
      <c r="AH22" s="163" t="s">
        <v>181</v>
      </c>
      <c r="AI22" s="56"/>
      <c r="AJ22" s="56"/>
      <c r="AK22" s="56"/>
      <c r="AL22" s="25"/>
      <c r="AM22" s="163" t="s">
        <v>245</v>
      </c>
      <c r="AN22" s="178"/>
      <c r="AO22" s="178"/>
      <c r="AP22" s="178"/>
      <c r="AQ22" s="178"/>
      <c r="AR22" s="180"/>
      <c r="AS22" s="92" t="s">
        <v>243</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9627668</v>
      </c>
      <c r="BO22" s="216"/>
      <c r="BP22" s="216"/>
      <c r="BQ22" s="216"/>
      <c r="BR22" s="216"/>
      <c r="BS22" s="216"/>
      <c r="BT22" s="216"/>
      <c r="BU22" s="219"/>
      <c r="BV22" s="213">
        <v>9989201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7787351</v>
      </c>
      <c r="BO23" s="217"/>
      <c r="BP23" s="217"/>
      <c r="BQ23" s="217"/>
      <c r="BR23" s="217"/>
      <c r="BS23" s="217"/>
      <c r="BT23" s="217"/>
      <c r="BU23" s="220"/>
      <c r="BV23" s="214">
        <v>8107017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7250</v>
      </c>
      <c r="R24" s="80"/>
      <c r="S24" s="80"/>
      <c r="T24" s="80"/>
      <c r="U24" s="80"/>
      <c r="V24" s="84"/>
      <c r="W24" s="134"/>
      <c r="X24" s="34"/>
      <c r="Y24" s="42"/>
      <c r="Z24" s="52" t="s">
        <v>252</v>
      </c>
      <c r="AA24" s="58"/>
      <c r="AB24" s="58"/>
      <c r="AC24" s="58"/>
      <c r="AD24" s="58"/>
      <c r="AE24" s="58"/>
      <c r="AF24" s="58"/>
      <c r="AG24" s="63"/>
      <c r="AH24" s="72">
        <v>202</v>
      </c>
      <c r="AI24" s="80"/>
      <c r="AJ24" s="80"/>
      <c r="AK24" s="80"/>
      <c r="AL24" s="84"/>
      <c r="AM24" s="72">
        <v>643370</v>
      </c>
      <c r="AN24" s="80"/>
      <c r="AO24" s="80"/>
      <c r="AP24" s="80"/>
      <c r="AQ24" s="80"/>
      <c r="AR24" s="84"/>
      <c r="AS24" s="72">
        <v>3185</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3351351</v>
      </c>
      <c r="BO24" s="217"/>
      <c r="BP24" s="217"/>
      <c r="BQ24" s="217"/>
      <c r="BR24" s="217"/>
      <c r="BS24" s="217"/>
      <c r="BT24" s="217"/>
      <c r="BU24" s="220"/>
      <c r="BV24" s="214">
        <v>3333269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1</v>
      </c>
      <c r="M25" s="80"/>
      <c r="N25" s="80"/>
      <c r="O25" s="80"/>
      <c r="P25" s="84"/>
      <c r="Q25" s="72">
        <v>6120</v>
      </c>
      <c r="R25" s="80"/>
      <c r="S25" s="80"/>
      <c r="T25" s="80"/>
      <c r="U25" s="80"/>
      <c r="V25" s="84"/>
      <c r="W25" s="134"/>
      <c r="X25" s="34"/>
      <c r="Y25" s="42"/>
      <c r="Z25" s="52" t="s">
        <v>257</v>
      </c>
      <c r="AA25" s="58"/>
      <c r="AB25" s="58"/>
      <c r="AC25" s="58"/>
      <c r="AD25" s="58"/>
      <c r="AE25" s="58"/>
      <c r="AF25" s="58"/>
      <c r="AG25" s="63"/>
      <c r="AH25" s="72" t="s">
        <v>198</v>
      </c>
      <c r="AI25" s="80"/>
      <c r="AJ25" s="80"/>
      <c r="AK25" s="80"/>
      <c r="AL25" s="84"/>
      <c r="AM25" s="72" t="s">
        <v>198</v>
      </c>
      <c r="AN25" s="80"/>
      <c r="AO25" s="80"/>
      <c r="AP25" s="80"/>
      <c r="AQ25" s="80"/>
      <c r="AR25" s="84"/>
      <c r="AS25" s="72" t="s">
        <v>198</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737161</v>
      </c>
      <c r="BO25" s="216"/>
      <c r="BP25" s="216"/>
      <c r="BQ25" s="216"/>
      <c r="BR25" s="216"/>
      <c r="BS25" s="216"/>
      <c r="BT25" s="216"/>
      <c r="BU25" s="219"/>
      <c r="BV25" s="213">
        <v>838768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5740</v>
      </c>
      <c r="R26" s="80"/>
      <c r="S26" s="80"/>
      <c r="T26" s="80"/>
      <c r="U26" s="80"/>
      <c r="V26" s="84"/>
      <c r="W26" s="134"/>
      <c r="X26" s="34"/>
      <c r="Y26" s="42"/>
      <c r="Z26" s="52" t="s">
        <v>259</v>
      </c>
      <c r="AA26" s="143"/>
      <c r="AB26" s="143"/>
      <c r="AC26" s="143"/>
      <c r="AD26" s="143"/>
      <c r="AE26" s="143"/>
      <c r="AF26" s="143"/>
      <c r="AG26" s="161"/>
      <c r="AH26" s="72" t="s">
        <v>198</v>
      </c>
      <c r="AI26" s="80"/>
      <c r="AJ26" s="80"/>
      <c r="AK26" s="80"/>
      <c r="AL26" s="84"/>
      <c r="AM26" s="72" t="s">
        <v>198</v>
      </c>
      <c r="AN26" s="80"/>
      <c r="AO26" s="80"/>
      <c r="AP26" s="80"/>
      <c r="AQ26" s="80"/>
      <c r="AR26" s="84"/>
      <c r="AS26" s="72" t="s">
        <v>198</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3240</v>
      </c>
      <c r="R27" s="80"/>
      <c r="S27" s="80"/>
      <c r="T27" s="80"/>
      <c r="U27" s="80"/>
      <c r="V27" s="84"/>
      <c r="W27" s="134"/>
      <c r="X27" s="34"/>
      <c r="Y27" s="42"/>
      <c r="Z27" s="52" t="s">
        <v>263</v>
      </c>
      <c r="AA27" s="58"/>
      <c r="AB27" s="58"/>
      <c r="AC27" s="58"/>
      <c r="AD27" s="58"/>
      <c r="AE27" s="58"/>
      <c r="AF27" s="58"/>
      <c r="AG27" s="63"/>
      <c r="AH27" s="72">
        <v>10</v>
      </c>
      <c r="AI27" s="80"/>
      <c r="AJ27" s="80"/>
      <c r="AK27" s="80"/>
      <c r="AL27" s="84"/>
      <c r="AM27" s="72">
        <v>32634</v>
      </c>
      <c r="AN27" s="80"/>
      <c r="AO27" s="80"/>
      <c r="AP27" s="80"/>
      <c r="AQ27" s="80"/>
      <c r="AR27" s="84"/>
      <c r="AS27" s="72">
        <v>3263</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v>219298</v>
      </c>
      <c r="BO27" s="218"/>
      <c r="BP27" s="218"/>
      <c r="BQ27" s="218"/>
      <c r="BR27" s="218"/>
      <c r="BS27" s="218"/>
      <c r="BT27" s="218"/>
      <c r="BU27" s="221"/>
      <c r="BV27" s="215">
        <v>219292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2660</v>
      </c>
      <c r="R28" s="80"/>
      <c r="S28" s="80"/>
      <c r="T28" s="80"/>
      <c r="U28" s="80"/>
      <c r="V28" s="84"/>
      <c r="W28" s="134"/>
      <c r="X28" s="34"/>
      <c r="Y28" s="42"/>
      <c r="Z28" s="52" t="s">
        <v>36</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269</v>
      </c>
      <c r="AZ28" s="201"/>
      <c r="BA28" s="201"/>
      <c r="BB28" s="204"/>
      <c r="BC28" s="189" t="s">
        <v>99</v>
      </c>
      <c r="BD28" s="197"/>
      <c r="BE28" s="197"/>
      <c r="BF28" s="197"/>
      <c r="BG28" s="197"/>
      <c r="BH28" s="197"/>
      <c r="BI28" s="197"/>
      <c r="BJ28" s="197"/>
      <c r="BK28" s="197"/>
      <c r="BL28" s="197"/>
      <c r="BM28" s="208"/>
      <c r="BN28" s="213">
        <v>2643108</v>
      </c>
      <c r="BO28" s="216"/>
      <c r="BP28" s="216"/>
      <c r="BQ28" s="216"/>
      <c r="BR28" s="216"/>
      <c r="BS28" s="216"/>
      <c r="BT28" s="216"/>
      <c r="BU28" s="219"/>
      <c r="BV28" s="213">
        <v>2103015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11</v>
      </c>
      <c r="M29" s="80"/>
      <c r="N29" s="80"/>
      <c r="O29" s="80"/>
      <c r="P29" s="84"/>
      <c r="Q29" s="72">
        <v>2420</v>
      </c>
      <c r="R29" s="80"/>
      <c r="S29" s="80"/>
      <c r="T29" s="80"/>
      <c r="U29" s="80"/>
      <c r="V29" s="84"/>
      <c r="W29" s="135"/>
      <c r="X29" s="140"/>
      <c r="Y29" s="142"/>
      <c r="Z29" s="52" t="s">
        <v>272</v>
      </c>
      <c r="AA29" s="58"/>
      <c r="AB29" s="58"/>
      <c r="AC29" s="58"/>
      <c r="AD29" s="58"/>
      <c r="AE29" s="58"/>
      <c r="AF29" s="58"/>
      <c r="AG29" s="63"/>
      <c r="AH29" s="72">
        <v>212</v>
      </c>
      <c r="AI29" s="80"/>
      <c r="AJ29" s="80"/>
      <c r="AK29" s="80"/>
      <c r="AL29" s="84"/>
      <c r="AM29" s="72">
        <v>676004</v>
      </c>
      <c r="AN29" s="80"/>
      <c r="AO29" s="80"/>
      <c r="AP29" s="80"/>
      <c r="AQ29" s="80"/>
      <c r="AR29" s="84"/>
      <c r="AS29" s="72">
        <v>3189</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578841</v>
      </c>
      <c r="BO29" s="217"/>
      <c r="BP29" s="217"/>
      <c r="BQ29" s="217"/>
      <c r="BR29" s="217"/>
      <c r="BS29" s="217"/>
      <c r="BT29" s="217"/>
      <c r="BU29" s="220"/>
      <c r="BV29" s="214">
        <v>578297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97.9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724629</v>
      </c>
      <c r="BO30" s="218"/>
      <c r="BP30" s="218"/>
      <c r="BQ30" s="218"/>
      <c r="BR30" s="218"/>
      <c r="BS30" s="218"/>
      <c r="BT30" s="218"/>
      <c r="BU30" s="221"/>
      <c r="BV30" s="215">
        <v>548941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282</v>
      </c>
      <c r="F33" s="54"/>
      <c r="G33" s="54"/>
      <c r="H33" s="54"/>
      <c r="I33" s="54"/>
      <c r="J33" s="54"/>
      <c r="K33" s="54"/>
      <c r="L33" s="54"/>
      <c r="M33" s="54"/>
      <c r="N33" s="54"/>
      <c r="O33" s="54"/>
      <c r="P33" s="54"/>
      <c r="Q33" s="54"/>
      <c r="R33" s="54"/>
      <c r="S33" s="54"/>
      <c r="T33" s="54"/>
      <c r="U33" s="37" t="s">
        <v>118</v>
      </c>
      <c r="V33" s="37"/>
      <c r="W33" s="54" t="s">
        <v>282</v>
      </c>
      <c r="X33" s="54"/>
      <c r="Y33" s="54"/>
      <c r="Z33" s="54"/>
      <c r="AA33" s="54"/>
      <c r="AB33" s="54"/>
      <c r="AC33" s="54"/>
      <c r="AD33" s="54"/>
      <c r="AE33" s="54"/>
      <c r="AF33" s="54"/>
      <c r="AG33" s="54"/>
      <c r="AH33" s="54"/>
      <c r="AI33" s="54"/>
      <c r="AJ33" s="54"/>
      <c r="AK33" s="54"/>
      <c r="AL33" s="54"/>
      <c r="AM33" s="37" t="s">
        <v>118</v>
      </c>
      <c r="AN33" s="37"/>
      <c r="AO33" s="54" t="s">
        <v>282</v>
      </c>
      <c r="AP33" s="54"/>
      <c r="AQ33" s="54"/>
      <c r="AR33" s="54"/>
      <c r="AS33" s="54"/>
      <c r="AT33" s="54"/>
      <c r="AU33" s="54"/>
      <c r="AV33" s="54"/>
      <c r="AW33" s="54"/>
      <c r="AX33" s="54"/>
      <c r="AY33" s="54"/>
      <c r="AZ33" s="54"/>
      <c r="BA33" s="54"/>
      <c r="BB33" s="54"/>
      <c r="BC33" s="54"/>
      <c r="BD33" s="37"/>
      <c r="BE33" s="54" t="s">
        <v>284</v>
      </c>
      <c r="BF33" s="54"/>
      <c r="BG33" s="54" t="s">
        <v>164</v>
      </c>
      <c r="BH33" s="54"/>
      <c r="BI33" s="54"/>
      <c r="BJ33" s="54"/>
      <c r="BK33" s="54"/>
      <c r="BL33" s="54"/>
      <c r="BM33" s="54"/>
      <c r="BN33" s="54"/>
      <c r="BO33" s="54"/>
      <c r="BP33" s="54"/>
      <c r="BQ33" s="54"/>
      <c r="BR33" s="54"/>
      <c r="BS33" s="54"/>
      <c r="BT33" s="54"/>
      <c r="BU33" s="54"/>
      <c r="BV33" s="37"/>
      <c r="BW33" s="37" t="s">
        <v>284</v>
      </c>
      <c r="BX33" s="37"/>
      <c r="BY33" s="54" t="s">
        <v>106</v>
      </c>
      <c r="BZ33" s="54"/>
      <c r="CA33" s="54"/>
      <c r="CB33" s="54"/>
      <c r="CC33" s="54"/>
      <c r="CD33" s="54"/>
      <c r="CE33" s="54"/>
      <c r="CF33" s="54"/>
      <c r="CG33" s="54"/>
      <c r="CH33" s="54"/>
      <c r="CI33" s="54"/>
      <c r="CJ33" s="54"/>
      <c r="CK33" s="54"/>
      <c r="CL33" s="54"/>
      <c r="CM33" s="54"/>
      <c r="CN33" s="54"/>
      <c r="CO33" s="37" t="s">
        <v>118</v>
      </c>
      <c r="CP33" s="37"/>
      <c r="CQ33" s="54" t="s">
        <v>285</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群馬県市町村会館管理組合</v>
      </c>
      <c r="BZ34" s="55"/>
      <c r="CA34" s="55"/>
      <c r="CB34" s="55"/>
      <c r="CC34" s="55"/>
      <c r="CD34" s="55"/>
      <c r="CE34" s="55"/>
      <c r="CF34" s="55"/>
      <c r="CG34" s="55"/>
      <c r="CH34" s="55"/>
      <c r="CI34" s="55"/>
      <c r="CJ34" s="55"/>
      <c r="CK34" s="55"/>
      <c r="CL34" s="55"/>
      <c r="CM34" s="55"/>
      <c r="CN34" s="2"/>
      <c r="CO34" s="38">
        <f>IF(CQ34="","",MAX(C34:D43,U34:V43,AM34:AN43,BE34:BF43,BW34:BX43)+1)</f>
        <v>12</v>
      </c>
      <c r="CP34" s="38"/>
      <c r="CQ34" s="55" t="str">
        <f>IF('各会計、関係団体の財政状況及び健全化判断比率'!BS7="","",'各会計、関係団体の財政状況及び健全化判断比率'!BS7)</f>
        <v>玉村町農業公社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群馬県市町村総合事務組合</v>
      </c>
      <c r="BZ35" s="55"/>
      <c r="CA35" s="55"/>
      <c r="CB35" s="55"/>
      <c r="CC35" s="55"/>
      <c r="CD35" s="55"/>
      <c r="CE35" s="55"/>
      <c r="CF35" s="55"/>
      <c r="CG35" s="55"/>
      <c r="CH35" s="55"/>
      <c r="CI35" s="55"/>
      <c r="CJ35" s="55"/>
      <c r="CK35" s="55"/>
      <c r="CL35" s="55"/>
      <c r="CM35" s="55"/>
      <c r="CN35" s="2"/>
      <c r="CO35" s="38">
        <f t="shared" ref="CO35:CO43" si="5">IF(CQ35="","",CO34+1)</f>
        <v>13</v>
      </c>
      <c r="CP35" s="38"/>
      <c r="CQ35" s="55" t="str">
        <f>IF('各会計、関係団体の財政状況及び健全化判断比率'!BS8="","",'各会計、関係団体の財政状況及び健全化判断比率'!BS8)</f>
        <v>玉村町文化振興財団</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群馬県後期高齢者医療広域連合（一般会計）</v>
      </c>
      <c r="BZ36" s="55"/>
      <c r="CA36" s="55"/>
      <c r="CB36" s="55"/>
      <c r="CC36" s="55"/>
      <c r="CD36" s="55"/>
      <c r="CE36" s="55"/>
      <c r="CF36" s="55"/>
      <c r="CG36" s="55"/>
      <c r="CH36" s="55"/>
      <c r="CI36" s="55"/>
      <c r="CJ36" s="55"/>
      <c r="CK36" s="55"/>
      <c r="CL36" s="55"/>
      <c r="CM36" s="55"/>
      <c r="CN36" s="2"/>
      <c r="CO36" s="38">
        <f t="shared" si="5"/>
        <v>14</v>
      </c>
      <c r="CP36" s="38"/>
      <c r="CQ36" s="55" t="str">
        <f>IF('各会計、関係団体の財政状況及び健全化判断比率'!BS9="","",'各会計、関係団体の財政状況及び健全化判断比率'!BS9)</f>
        <v>玉村町土地開発公社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介護予防サービス事業特別会計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群馬県後期高齢者医療広域連合（事業会計）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189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7ZnfguJFXyVQ157Kuzp+9BY8rATBaR8vmYMIYro1efqlVmNW4QcWU/yhvvAb7Ix9rRBJ5ilHK0kXSPIjWmHm4Q==" saltValue="6ZUTV/DT/bncxn31ZJQG0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304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225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255</v>
      </c>
      <c r="AE4" s="139"/>
      <c r="AF4" s="139"/>
      <c r="AG4" s="139"/>
      <c r="AH4" s="139"/>
      <c r="AI4" s="139"/>
      <c r="AJ4" s="139"/>
      <c r="AK4" s="144"/>
      <c r="AL4" s="182" t="s">
        <v>311</v>
      </c>
      <c r="AM4" s="139"/>
      <c r="AN4" s="139"/>
      <c r="AO4" s="144"/>
      <c r="AP4" s="298" t="s">
        <v>315</v>
      </c>
      <c r="AQ4" s="298"/>
      <c r="AR4" s="298"/>
      <c r="AS4" s="298"/>
      <c r="AT4" s="298"/>
      <c r="AU4" s="298"/>
      <c r="AV4" s="298"/>
      <c r="AW4" s="298"/>
      <c r="AX4" s="298"/>
      <c r="AY4" s="298"/>
      <c r="AZ4" s="298"/>
      <c r="BA4" s="298"/>
      <c r="BB4" s="298"/>
      <c r="BC4" s="298"/>
      <c r="BD4" s="298"/>
      <c r="BE4" s="298"/>
      <c r="BF4" s="298"/>
      <c r="BG4" s="298" t="s">
        <v>292</v>
      </c>
      <c r="BH4" s="298"/>
      <c r="BI4" s="298"/>
      <c r="BJ4" s="298"/>
      <c r="BK4" s="298"/>
      <c r="BL4" s="298"/>
      <c r="BM4" s="298"/>
      <c r="BN4" s="298"/>
      <c r="BO4" s="298" t="s">
        <v>311</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5450207</v>
      </c>
      <c r="S5" s="276"/>
      <c r="T5" s="276"/>
      <c r="U5" s="276"/>
      <c r="V5" s="276"/>
      <c r="W5" s="276"/>
      <c r="X5" s="276"/>
      <c r="Y5" s="278"/>
      <c r="Z5" s="281">
        <v>41.2</v>
      </c>
      <c r="AA5" s="281"/>
      <c r="AB5" s="281"/>
      <c r="AC5" s="281"/>
      <c r="AD5" s="286">
        <v>5346435</v>
      </c>
      <c r="AE5" s="286"/>
      <c r="AF5" s="286"/>
      <c r="AG5" s="286"/>
      <c r="AH5" s="286"/>
      <c r="AI5" s="286"/>
      <c r="AJ5" s="286"/>
      <c r="AK5" s="286"/>
      <c r="AL5" s="291">
        <v>64.7</v>
      </c>
      <c r="AM5" s="293"/>
      <c r="AN5" s="293"/>
      <c r="AO5" s="295"/>
      <c r="AP5" s="260" t="s">
        <v>319</v>
      </c>
      <c r="AQ5" s="265"/>
      <c r="AR5" s="265"/>
      <c r="AS5" s="265"/>
      <c r="AT5" s="265"/>
      <c r="AU5" s="265"/>
      <c r="AV5" s="265"/>
      <c r="AW5" s="265"/>
      <c r="AX5" s="265"/>
      <c r="AY5" s="265"/>
      <c r="AZ5" s="265"/>
      <c r="BA5" s="265"/>
      <c r="BB5" s="265"/>
      <c r="BC5" s="265"/>
      <c r="BD5" s="265"/>
      <c r="BE5" s="265"/>
      <c r="BF5" s="268"/>
      <c r="BG5" s="274">
        <v>5346435</v>
      </c>
      <c r="BH5" s="217"/>
      <c r="BI5" s="217"/>
      <c r="BJ5" s="217"/>
      <c r="BK5" s="217"/>
      <c r="BL5" s="217"/>
      <c r="BM5" s="217"/>
      <c r="BN5" s="279"/>
      <c r="BO5" s="282">
        <v>98.1</v>
      </c>
      <c r="BP5" s="282"/>
      <c r="BQ5" s="282"/>
      <c r="BR5" s="282"/>
      <c r="BS5" s="287">
        <v>253829</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311</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125730</v>
      </c>
      <c r="S6" s="217"/>
      <c r="T6" s="217"/>
      <c r="U6" s="217"/>
      <c r="V6" s="217"/>
      <c r="W6" s="217"/>
      <c r="X6" s="217"/>
      <c r="Y6" s="279"/>
      <c r="Z6" s="282">
        <v>1</v>
      </c>
      <c r="AA6" s="282"/>
      <c r="AB6" s="282"/>
      <c r="AC6" s="282"/>
      <c r="AD6" s="287">
        <v>125730</v>
      </c>
      <c r="AE6" s="287"/>
      <c r="AF6" s="287"/>
      <c r="AG6" s="287"/>
      <c r="AH6" s="287"/>
      <c r="AI6" s="287"/>
      <c r="AJ6" s="287"/>
      <c r="AK6" s="287"/>
      <c r="AL6" s="283">
        <v>1.5</v>
      </c>
      <c r="AM6" s="238"/>
      <c r="AN6" s="238"/>
      <c r="AO6" s="296"/>
      <c r="AP6" s="261" t="s">
        <v>103</v>
      </c>
      <c r="AQ6" s="1"/>
      <c r="AR6" s="1"/>
      <c r="AS6" s="1"/>
      <c r="AT6" s="1"/>
      <c r="AU6" s="1"/>
      <c r="AV6" s="1"/>
      <c r="AW6" s="1"/>
      <c r="AX6" s="1"/>
      <c r="AY6" s="1"/>
      <c r="AZ6" s="1"/>
      <c r="BA6" s="1"/>
      <c r="BB6" s="1"/>
      <c r="BC6" s="1"/>
      <c r="BD6" s="1"/>
      <c r="BE6" s="1"/>
      <c r="BF6" s="269"/>
      <c r="BG6" s="274">
        <v>5346435</v>
      </c>
      <c r="BH6" s="217"/>
      <c r="BI6" s="217"/>
      <c r="BJ6" s="217"/>
      <c r="BK6" s="217"/>
      <c r="BL6" s="217"/>
      <c r="BM6" s="217"/>
      <c r="BN6" s="279"/>
      <c r="BO6" s="282">
        <v>98.1</v>
      </c>
      <c r="BP6" s="282"/>
      <c r="BQ6" s="282"/>
      <c r="BR6" s="282"/>
      <c r="BS6" s="287">
        <v>253829</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91376</v>
      </c>
      <c r="CS6" s="217"/>
      <c r="CT6" s="217"/>
      <c r="CU6" s="217"/>
      <c r="CV6" s="217"/>
      <c r="CW6" s="217"/>
      <c r="CX6" s="217"/>
      <c r="CY6" s="279"/>
      <c r="CZ6" s="291">
        <v>0.7</v>
      </c>
      <c r="DA6" s="293"/>
      <c r="DB6" s="293"/>
      <c r="DC6" s="337"/>
      <c r="DD6" s="288" t="s">
        <v>198</v>
      </c>
      <c r="DE6" s="217"/>
      <c r="DF6" s="217"/>
      <c r="DG6" s="217"/>
      <c r="DH6" s="217"/>
      <c r="DI6" s="217"/>
      <c r="DJ6" s="217"/>
      <c r="DK6" s="217"/>
      <c r="DL6" s="217"/>
      <c r="DM6" s="217"/>
      <c r="DN6" s="217"/>
      <c r="DO6" s="217"/>
      <c r="DP6" s="279"/>
      <c r="DQ6" s="288">
        <v>91376</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1826</v>
      </c>
      <c r="S7" s="217"/>
      <c r="T7" s="217"/>
      <c r="U7" s="217"/>
      <c r="V7" s="217"/>
      <c r="W7" s="217"/>
      <c r="X7" s="217"/>
      <c r="Y7" s="279"/>
      <c r="Z7" s="282">
        <v>0</v>
      </c>
      <c r="AA7" s="282"/>
      <c r="AB7" s="282"/>
      <c r="AC7" s="282"/>
      <c r="AD7" s="287">
        <v>1826</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2863475</v>
      </c>
      <c r="BH7" s="217"/>
      <c r="BI7" s="217"/>
      <c r="BJ7" s="217"/>
      <c r="BK7" s="217"/>
      <c r="BL7" s="217"/>
      <c r="BM7" s="217"/>
      <c r="BN7" s="279"/>
      <c r="BO7" s="282">
        <v>52.5</v>
      </c>
      <c r="BP7" s="282"/>
      <c r="BQ7" s="282"/>
      <c r="BR7" s="282"/>
      <c r="BS7" s="287">
        <v>253829</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1464729</v>
      </c>
      <c r="CS7" s="217"/>
      <c r="CT7" s="217"/>
      <c r="CU7" s="217"/>
      <c r="CV7" s="217"/>
      <c r="CW7" s="217"/>
      <c r="CX7" s="217"/>
      <c r="CY7" s="279"/>
      <c r="CZ7" s="282">
        <v>11.9</v>
      </c>
      <c r="DA7" s="282"/>
      <c r="DB7" s="282"/>
      <c r="DC7" s="282"/>
      <c r="DD7" s="288">
        <v>28182</v>
      </c>
      <c r="DE7" s="217"/>
      <c r="DF7" s="217"/>
      <c r="DG7" s="217"/>
      <c r="DH7" s="217"/>
      <c r="DI7" s="217"/>
      <c r="DJ7" s="217"/>
      <c r="DK7" s="217"/>
      <c r="DL7" s="217"/>
      <c r="DM7" s="217"/>
      <c r="DN7" s="217"/>
      <c r="DO7" s="217"/>
      <c r="DP7" s="279"/>
      <c r="DQ7" s="288">
        <v>1320435</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23613</v>
      </c>
      <c r="S8" s="217"/>
      <c r="T8" s="217"/>
      <c r="U8" s="217"/>
      <c r="V8" s="217"/>
      <c r="W8" s="217"/>
      <c r="X8" s="217"/>
      <c r="Y8" s="279"/>
      <c r="Z8" s="282">
        <v>0.2</v>
      </c>
      <c r="AA8" s="282"/>
      <c r="AB8" s="282"/>
      <c r="AC8" s="282"/>
      <c r="AD8" s="287">
        <v>23613</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69045</v>
      </c>
      <c r="BH8" s="217"/>
      <c r="BI8" s="217"/>
      <c r="BJ8" s="217"/>
      <c r="BK8" s="217"/>
      <c r="BL8" s="217"/>
      <c r="BM8" s="217"/>
      <c r="BN8" s="279"/>
      <c r="BO8" s="282">
        <v>1.3</v>
      </c>
      <c r="BP8" s="282"/>
      <c r="BQ8" s="282"/>
      <c r="BR8" s="282"/>
      <c r="BS8" s="287" t="s">
        <v>198</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4818173</v>
      </c>
      <c r="CS8" s="217"/>
      <c r="CT8" s="217"/>
      <c r="CU8" s="217"/>
      <c r="CV8" s="217"/>
      <c r="CW8" s="217"/>
      <c r="CX8" s="217"/>
      <c r="CY8" s="279"/>
      <c r="CZ8" s="282">
        <v>39.200000000000003</v>
      </c>
      <c r="DA8" s="282"/>
      <c r="DB8" s="282"/>
      <c r="DC8" s="282"/>
      <c r="DD8" s="288">
        <v>27103</v>
      </c>
      <c r="DE8" s="217"/>
      <c r="DF8" s="217"/>
      <c r="DG8" s="217"/>
      <c r="DH8" s="217"/>
      <c r="DI8" s="217"/>
      <c r="DJ8" s="217"/>
      <c r="DK8" s="217"/>
      <c r="DL8" s="217"/>
      <c r="DM8" s="217"/>
      <c r="DN8" s="217"/>
      <c r="DO8" s="217"/>
      <c r="DP8" s="279"/>
      <c r="DQ8" s="288">
        <v>2476343</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17929</v>
      </c>
      <c r="S9" s="217"/>
      <c r="T9" s="217"/>
      <c r="U9" s="217"/>
      <c r="V9" s="217"/>
      <c r="W9" s="217"/>
      <c r="X9" s="217"/>
      <c r="Y9" s="279"/>
      <c r="Z9" s="282">
        <v>0.1</v>
      </c>
      <c r="AA9" s="282"/>
      <c r="AB9" s="282"/>
      <c r="AC9" s="282"/>
      <c r="AD9" s="287">
        <v>17929</v>
      </c>
      <c r="AE9" s="287"/>
      <c r="AF9" s="287"/>
      <c r="AG9" s="287"/>
      <c r="AH9" s="287"/>
      <c r="AI9" s="287"/>
      <c r="AJ9" s="287"/>
      <c r="AK9" s="287"/>
      <c r="AL9" s="283">
        <v>0.2</v>
      </c>
      <c r="AM9" s="238"/>
      <c r="AN9" s="238"/>
      <c r="AO9" s="296"/>
      <c r="AP9" s="261" t="s">
        <v>336</v>
      </c>
      <c r="AQ9" s="1"/>
      <c r="AR9" s="1"/>
      <c r="AS9" s="1"/>
      <c r="AT9" s="1"/>
      <c r="AU9" s="1"/>
      <c r="AV9" s="1"/>
      <c r="AW9" s="1"/>
      <c r="AX9" s="1"/>
      <c r="AY9" s="1"/>
      <c r="AZ9" s="1"/>
      <c r="BA9" s="1"/>
      <c r="BB9" s="1"/>
      <c r="BC9" s="1"/>
      <c r="BD9" s="1"/>
      <c r="BE9" s="1"/>
      <c r="BF9" s="269"/>
      <c r="BG9" s="274">
        <v>1790934</v>
      </c>
      <c r="BH9" s="217"/>
      <c r="BI9" s="217"/>
      <c r="BJ9" s="217"/>
      <c r="BK9" s="217"/>
      <c r="BL9" s="217"/>
      <c r="BM9" s="217"/>
      <c r="BN9" s="279"/>
      <c r="BO9" s="282">
        <v>32.9</v>
      </c>
      <c r="BP9" s="282"/>
      <c r="BQ9" s="282"/>
      <c r="BR9" s="282"/>
      <c r="BS9" s="287" t="s">
        <v>198</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1208130</v>
      </c>
      <c r="CS9" s="217"/>
      <c r="CT9" s="217"/>
      <c r="CU9" s="217"/>
      <c r="CV9" s="217"/>
      <c r="CW9" s="217"/>
      <c r="CX9" s="217"/>
      <c r="CY9" s="279"/>
      <c r="CZ9" s="282">
        <v>9.8000000000000007</v>
      </c>
      <c r="DA9" s="282"/>
      <c r="DB9" s="282"/>
      <c r="DC9" s="282"/>
      <c r="DD9" s="288">
        <v>10707</v>
      </c>
      <c r="DE9" s="217"/>
      <c r="DF9" s="217"/>
      <c r="DG9" s="217"/>
      <c r="DH9" s="217"/>
      <c r="DI9" s="217"/>
      <c r="DJ9" s="217"/>
      <c r="DK9" s="217"/>
      <c r="DL9" s="217"/>
      <c r="DM9" s="217"/>
      <c r="DN9" s="217"/>
      <c r="DO9" s="217"/>
      <c r="DP9" s="279"/>
      <c r="DQ9" s="288">
        <v>975709</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188</v>
      </c>
      <c r="AQ10" s="1"/>
      <c r="AR10" s="1"/>
      <c r="AS10" s="1"/>
      <c r="AT10" s="1"/>
      <c r="AU10" s="1"/>
      <c r="AV10" s="1"/>
      <c r="AW10" s="1"/>
      <c r="AX10" s="1"/>
      <c r="AY10" s="1"/>
      <c r="AZ10" s="1"/>
      <c r="BA10" s="1"/>
      <c r="BB10" s="1"/>
      <c r="BC10" s="1"/>
      <c r="BD10" s="1"/>
      <c r="BE10" s="1"/>
      <c r="BF10" s="269"/>
      <c r="BG10" s="274">
        <v>109799</v>
      </c>
      <c r="BH10" s="217"/>
      <c r="BI10" s="217"/>
      <c r="BJ10" s="217"/>
      <c r="BK10" s="217"/>
      <c r="BL10" s="217"/>
      <c r="BM10" s="217"/>
      <c r="BN10" s="279"/>
      <c r="BO10" s="282">
        <v>2</v>
      </c>
      <c r="BP10" s="282"/>
      <c r="BQ10" s="282"/>
      <c r="BR10" s="282"/>
      <c r="BS10" s="287" t="s">
        <v>198</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v>13049</v>
      </c>
      <c r="CS10" s="217"/>
      <c r="CT10" s="217"/>
      <c r="CU10" s="217"/>
      <c r="CV10" s="217"/>
      <c r="CW10" s="217"/>
      <c r="CX10" s="217"/>
      <c r="CY10" s="279"/>
      <c r="CZ10" s="282">
        <v>0.1</v>
      </c>
      <c r="DA10" s="282"/>
      <c r="DB10" s="282"/>
      <c r="DC10" s="282"/>
      <c r="DD10" s="288" t="s">
        <v>198</v>
      </c>
      <c r="DE10" s="217"/>
      <c r="DF10" s="217"/>
      <c r="DG10" s="217"/>
      <c r="DH10" s="217"/>
      <c r="DI10" s="217"/>
      <c r="DJ10" s="217"/>
      <c r="DK10" s="217"/>
      <c r="DL10" s="217"/>
      <c r="DM10" s="217"/>
      <c r="DN10" s="217"/>
      <c r="DO10" s="217"/>
      <c r="DP10" s="279"/>
      <c r="DQ10" s="288">
        <v>13049</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907671</v>
      </c>
      <c r="S11" s="217"/>
      <c r="T11" s="217"/>
      <c r="U11" s="217"/>
      <c r="V11" s="217"/>
      <c r="W11" s="217"/>
      <c r="X11" s="217"/>
      <c r="Y11" s="279"/>
      <c r="Z11" s="283">
        <v>6.9</v>
      </c>
      <c r="AA11" s="238"/>
      <c r="AB11" s="238"/>
      <c r="AC11" s="285"/>
      <c r="AD11" s="288">
        <v>907671</v>
      </c>
      <c r="AE11" s="217"/>
      <c r="AF11" s="217"/>
      <c r="AG11" s="217"/>
      <c r="AH11" s="217"/>
      <c r="AI11" s="217"/>
      <c r="AJ11" s="217"/>
      <c r="AK11" s="279"/>
      <c r="AL11" s="283">
        <v>11</v>
      </c>
      <c r="AM11" s="238"/>
      <c r="AN11" s="238"/>
      <c r="AO11" s="296"/>
      <c r="AP11" s="261" t="s">
        <v>341</v>
      </c>
      <c r="AQ11" s="1"/>
      <c r="AR11" s="1"/>
      <c r="AS11" s="1"/>
      <c r="AT11" s="1"/>
      <c r="AU11" s="1"/>
      <c r="AV11" s="1"/>
      <c r="AW11" s="1"/>
      <c r="AX11" s="1"/>
      <c r="AY11" s="1"/>
      <c r="AZ11" s="1"/>
      <c r="BA11" s="1"/>
      <c r="BB11" s="1"/>
      <c r="BC11" s="1"/>
      <c r="BD11" s="1"/>
      <c r="BE11" s="1"/>
      <c r="BF11" s="269"/>
      <c r="BG11" s="274">
        <v>893697</v>
      </c>
      <c r="BH11" s="217"/>
      <c r="BI11" s="217"/>
      <c r="BJ11" s="217"/>
      <c r="BK11" s="217"/>
      <c r="BL11" s="217"/>
      <c r="BM11" s="217"/>
      <c r="BN11" s="279"/>
      <c r="BO11" s="282">
        <v>16.399999999999999</v>
      </c>
      <c r="BP11" s="282"/>
      <c r="BQ11" s="282"/>
      <c r="BR11" s="282"/>
      <c r="BS11" s="287">
        <v>253829</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237388</v>
      </c>
      <c r="CS11" s="217"/>
      <c r="CT11" s="217"/>
      <c r="CU11" s="217"/>
      <c r="CV11" s="217"/>
      <c r="CW11" s="217"/>
      <c r="CX11" s="217"/>
      <c r="CY11" s="279"/>
      <c r="CZ11" s="282">
        <v>1.9</v>
      </c>
      <c r="DA11" s="282"/>
      <c r="DB11" s="282"/>
      <c r="DC11" s="282"/>
      <c r="DD11" s="288">
        <v>95782</v>
      </c>
      <c r="DE11" s="217"/>
      <c r="DF11" s="217"/>
      <c r="DG11" s="217"/>
      <c r="DH11" s="217"/>
      <c r="DI11" s="217"/>
      <c r="DJ11" s="217"/>
      <c r="DK11" s="217"/>
      <c r="DL11" s="217"/>
      <c r="DM11" s="217"/>
      <c r="DN11" s="217"/>
      <c r="DO11" s="217"/>
      <c r="DP11" s="279"/>
      <c r="DQ11" s="288">
        <v>127841</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v>31483</v>
      </c>
      <c r="S12" s="217"/>
      <c r="T12" s="217"/>
      <c r="U12" s="217"/>
      <c r="V12" s="217"/>
      <c r="W12" s="217"/>
      <c r="X12" s="217"/>
      <c r="Y12" s="279"/>
      <c r="Z12" s="282">
        <v>0.2</v>
      </c>
      <c r="AA12" s="282"/>
      <c r="AB12" s="282"/>
      <c r="AC12" s="282"/>
      <c r="AD12" s="287">
        <v>31483</v>
      </c>
      <c r="AE12" s="287"/>
      <c r="AF12" s="287"/>
      <c r="AG12" s="287"/>
      <c r="AH12" s="287"/>
      <c r="AI12" s="287"/>
      <c r="AJ12" s="287"/>
      <c r="AK12" s="287"/>
      <c r="AL12" s="283">
        <v>0.4</v>
      </c>
      <c r="AM12" s="238"/>
      <c r="AN12" s="238"/>
      <c r="AO12" s="296"/>
      <c r="AP12" s="261" t="s">
        <v>345</v>
      </c>
      <c r="AQ12" s="1"/>
      <c r="AR12" s="1"/>
      <c r="AS12" s="1"/>
      <c r="AT12" s="1"/>
      <c r="AU12" s="1"/>
      <c r="AV12" s="1"/>
      <c r="AW12" s="1"/>
      <c r="AX12" s="1"/>
      <c r="AY12" s="1"/>
      <c r="AZ12" s="1"/>
      <c r="BA12" s="1"/>
      <c r="BB12" s="1"/>
      <c r="BC12" s="1"/>
      <c r="BD12" s="1"/>
      <c r="BE12" s="1"/>
      <c r="BF12" s="269"/>
      <c r="BG12" s="274">
        <v>2133132</v>
      </c>
      <c r="BH12" s="217"/>
      <c r="BI12" s="217"/>
      <c r="BJ12" s="217"/>
      <c r="BK12" s="217"/>
      <c r="BL12" s="217"/>
      <c r="BM12" s="217"/>
      <c r="BN12" s="279"/>
      <c r="BO12" s="282">
        <v>39.1</v>
      </c>
      <c r="BP12" s="282"/>
      <c r="BQ12" s="282"/>
      <c r="BR12" s="282"/>
      <c r="BS12" s="287" t="s">
        <v>198</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560270</v>
      </c>
      <c r="CS12" s="217"/>
      <c r="CT12" s="217"/>
      <c r="CU12" s="217"/>
      <c r="CV12" s="217"/>
      <c r="CW12" s="217"/>
      <c r="CX12" s="217"/>
      <c r="CY12" s="279"/>
      <c r="CZ12" s="282">
        <v>4.5999999999999996</v>
      </c>
      <c r="DA12" s="282"/>
      <c r="DB12" s="282"/>
      <c r="DC12" s="282"/>
      <c r="DD12" s="288">
        <v>119883</v>
      </c>
      <c r="DE12" s="217"/>
      <c r="DF12" s="217"/>
      <c r="DG12" s="217"/>
      <c r="DH12" s="217"/>
      <c r="DI12" s="217"/>
      <c r="DJ12" s="217"/>
      <c r="DK12" s="217"/>
      <c r="DL12" s="217"/>
      <c r="DM12" s="217"/>
      <c r="DN12" s="217"/>
      <c r="DO12" s="217"/>
      <c r="DP12" s="279"/>
      <c r="DQ12" s="288">
        <v>431710</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348</v>
      </c>
      <c r="AQ13" s="1"/>
      <c r="AR13" s="1"/>
      <c r="AS13" s="1"/>
      <c r="AT13" s="1"/>
      <c r="AU13" s="1"/>
      <c r="AV13" s="1"/>
      <c r="AW13" s="1"/>
      <c r="AX13" s="1"/>
      <c r="AY13" s="1"/>
      <c r="AZ13" s="1"/>
      <c r="BA13" s="1"/>
      <c r="BB13" s="1"/>
      <c r="BC13" s="1"/>
      <c r="BD13" s="1"/>
      <c r="BE13" s="1"/>
      <c r="BF13" s="269"/>
      <c r="BG13" s="274">
        <v>2121648</v>
      </c>
      <c r="BH13" s="217"/>
      <c r="BI13" s="217"/>
      <c r="BJ13" s="217"/>
      <c r="BK13" s="217"/>
      <c r="BL13" s="217"/>
      <c r="BM13" s="217"/>
      <c r="BN13" s="279"/>
      <c r="BO13" s="282">
        <v>38.9</v>
      </c>
      <c r="BP13" s="282"/>
      <c r="BQ13" s="282"/>
      <c r="BR13" s="282"/>
      <c r="BS13" s="287" t="s">
        <v>198</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1102142</v>
      </c>
      <c r="CS13" s="217"/>
      <c r="CT13" s="217"/>
      <c r="CU13" s="217"/>
      <c r="CV13" s="217"/>
      <c r="CW13" s="217"/>
      <c r="CX13" s="217"/>
      <c r="CY13" s="279"/>
      <c r="CZ13" s="282">
        <v>9</v>
      </c>
      <c r="DA13" s="282"/>
      <c r="DB13" s="282"/>
      <c r="DC13" s="282"/>
      <c r="DD13" s="288">
        <v>497779</v>
      </c>
      <c r="DE13" s="217"/>
      <c r="DF13" s="217"/>
      <c r="DG13" s="217"/>
      <c r="DH13" s="217"/>
      <c r="DI13" s="217"/>
      <c r="DJ13" s="217"/>
      <c r="DK13" s="217"/>
      <c r="DL13" s="217"/>
      <c r="DM13" s="217"/>
      <c r="DN13" s="217"/>
      <c r="DO13" s="217"/>
      <c r="DP13" s="279"/>
      <c r="DQ13" s="288">
        <v>756994</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222</v>
      </c>
      <c r="S14" s="217"/>
      <c r="T14" s="217"/>
      <c r="U14" s="217"/>
      <c r="V14" s="217"/>
      <c r="W14" s="217"/>
      <c r="X14" s="217"/>
      <c r="Y14" s="279"/>
      <c r="Z14" s="282">
        <v>0</v>
      </c>
      <c r="AA14" s="282"/>
      <c r="AB14" s="282"/>
      <c r="AC14" s="282"/>
      <c r="AD14" s="287">
        <v>222</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131859</v>
      </c>
      <c r="BH14" s="217"/>
      <c r="BI14" s="217"/>
      <c r="BJ14" s="217"/>
      <c r="BK14" s="217"/>
      <c r="BL14" s="217"/>
      <c r="BM14" s="217"/>
      <c r="BN14" s="279"/>
      <c r="BO14" s="282">
        <v>2.4</v>
      </c>
      <c r="BP14" s="282"/>
      <c r="BQ14" s="282"/>
      <c r="BR14" s="282"/>
      <c r="BS14" s="287" t="s">
        <v>198</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599722</v>
      </c>
      <c r="CS14" s="217"/>
      <c r="CT14" s="217"/>
      <c r="CU14" s="217"/>
      <c r="CV14" s="217"/>
      <c r="CW14" s="217"/>
      <c r="CX14" s="217"/>
      <c r="CY14" s="279"/>
      <c r="CZ14" s="282">
        <v>4.9000000000000004</v>
      </c>
      <c r="DA14" s="282"/>
      <c r="DB14" s="282"/>
      <c r="DC14" s="282"/>
      <c r="DD14" s="288">
        <v>146178</v>
      </c>
      <c r="DE14" s="217"/>
      <c r="DF14" s="217"/>
      <c r="DG14" s="217"/>
      <c r="DH14" s="217"/>
      <c r="DI14" s="217"/>
      <c r="DJ14" s="217"/>
      <c r="DK14" s="217"/>
      <c r="DL14" s="217"/>
      <c r="DM14" s="217"/>
      <c r="DN14" s="217"/>
      <c r="DO14" s="217"/>
      <c r="DP14" s="279"/>
      <c r="DQ14" s="288">
        <v>485069</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352</v>
      </c>
      <c r="AQ15" s="1"/>
      <c r="AR15" s="1"/>
      <c r="AS15" s="1"/>
      <c r="AT15" s="1"/>
      <c r="AU15" s="1"/>
      <c r="AV15" s="1"/>
      <c r="AW15" s="1"/>
      <c r="AX15" s="1"/>
      <c r="AY15" s="1"/>
      <c r="AZ15" s="1"/>
      <c r="BA15" s="1"/>
      <c r="BB15" s="1"/>
      <c r="BC15" s="1"/>
      <c r="BD15" s="1"/>
      <c r="BE15" s="1"/>
      <c r="BF15" s="269"/>
      <c r="BG15" s="274">
        <v>217969</v>
      </c>
      <c r="BH15" s="217"/>
      <c r="BI15" s="217"/>
      <c r="BJ15" s="217"/>
      <c r="BK15" s="217"/>
      <c r="BL15" s="217"/>
      <c r="BM15" s="217"/>
      <c r="BN15" s="279"/>
      <c r="BO15" s="282">
        <v>4</v>
      </c>
      <c r="BP15" s="282"/>
      <c r="BQ15" s="282"/>
      <c r="BR15" s="282"/>
      <c r="BS15" s="287" t="s">
        <v>198</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1302253</v>
      </c>
      <c r="CS15" s="217"/>
      <c r="CT15" s="217"/>
      <c r="CU15" s="217"/>
      <c r="CV15" s="217"/>
      <c r="CW15" s="217"/>
      <c r="CX15" s="217"/>
      <c r="CY15" s="279"/>
      <c r="CZ15" s="282">
        <v>10.6</v>
      </c>
      <c r="DA15" s="282"/>
      <c r="DB15" s="282"/>
      <c r="DC15" s="282"/>
      <c r="DD15" s="288">
        <v>32174</v>
      </c>
      <c r="DE15" s="217"/>
      <c r="DF15" s="217"/>
      <c r="DG15" s="217"/>
      <c r="DH15" s="217"/>
      <c r="DI15" s="217"/>
      <c r="DJ15" s="217"/>
      <c r="DK15" s="217"/>
      <c r="DL15" s="217"/>
      <c r="DM15" s="217"/>
      <c r="DN15" s="217"/>
      <c r="DO15" s="217"/>
      <c r="DP15" s="279"/>
      <c r="DQ15" s="288">
        <v>1099307</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14322</v>
      </c>
      <c r="S16" s="217"/>
      <c r="T16" s="217"/>
      <c r="U16" s="217"/>
      <c r="V16" s="217"/>
      <c r="W16" s="217"/>
      <c r="X16" s="217"/>
      <c r="Y16" s="279"/>
      <c r="Z16" s="282">
        <v>0.1</v>
      </c>
      <c r="AA16" s="282"/>
      <c r="AB16" s="282"/>
      <c r="AC16" s="282"/>
      <c r="AD16" s="287">
        <v>14322</v>
      </c>
      <c r="AE16" s="287"/>
      <c r="AF16" s="287"/>
      <c r="AG16" s="287"/>
      <c r="AH16" s="287"/>
      <c r="AI16" s="287"/>
      <c r="AJ16" s="287"/>
      <c r="AK16" s="287"/>
      <c r="AL16" s="283">
        <v>0.2</v>
      </c>
      <c r="AM16" s="238"/>
      <c r="AN16" s="238"/>
      <c r="AO16" s="296"/>
      <c r="AP16" s="261" t="s">
        <v>356</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t="s">
        <v>198</v>
      </c>
      <c r="CS16" s="217"/>
      <c r="CT16" s="217"/>
      <c r="CU16" s="217"/>
      <c r="CV16" s="217"/>
      <c r="CW16" s="217"/>
      <c r="CX16" s="217"/>
      <c r="CY16" s="279"/>
      <c r="CZ16" s="282" t="s">
        <v>198</v>
      </c>
      <c r="DA16" s="282"/>
      <c r="DB16" s="282"/>
      <c r="DC16" s="282"/>
      <c r="DD16" s="288" t="s">
        <v>198</v>
      </c>
      <c r="DE16" s="217"/>
      <c r="DF16" s="217"/>
      <c r="DG16" s="217"/>
      <c r="DH16" s="217"/>
      <c r="DI16" s="217"/>
      <c r="DJ16" s="217"/>
      <c r="DK16" s="217"/>
      <c r="DL16" s="217"/>
      <c r="DM16" s="217"/>
      <c r="DN16" s="217"/>
      <c r="DO16" s="217"/>
      <c r="DP16" s="279"/>
      <c r="DQ16" s="288" t="s">
        <v>198</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78965</v>
      </c>
      <c r="S17" s="217"/>
      <c r="T17" s="217"/>
      <c r="U17" s="217"/>
      <c r="V17" s="217"/>
      <c r="W17" s="217"/>
      <c r="X17" s="217"/>
      <c r="Y17" s="279"/>
      <c r="Z17" s="282">
        <v>0.6</v>
      </c>
      <c r="AA17" s="282"/>
      <c r="AB17" s="282"/>
      <c r="AC17" s="282"/>
      <c r="AD17" s="287">
        <v>78965</v>
      </c>
      <c r="AE17" s="287"/>
      <c r="AF17" s="287"/>
      <c r="AG17" s="287"/>
      <c r="AH17" s="287"/>
      <c r="AI17" s="287"/>
      <c r="AJ17" s="287"/>
      <c r="AK17" s="287"/>
      <c r="AL17" s="283">
        <v>1</v>
      </c>
      <c r="AM17" s="238"/>
      <c r="AN17" s="238"/>
      <c r="AO17" s="296"/>
      <c r="AP17" s="261" t="s">
        <v>359</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879578</v>
      </c>
      <c r="CS17" s="217"/>
      <c r="CT17" s="217"/>
      <c r="CU17" s="217"/>
      <c r="CV17" s="217"/>
      <c r="CW17" s="217"/>
      <c r="CX17" s="217"/>
      <c r="CY17" s="279"/>
      <c r="CZ17" s="282">
        <v>7.2</v>
      </c>
      <c r="DA17" s="282"/>
      <c r="DB17" s="282"/>
      <c r="DC17" s="282"/>
      <c r="DD17" s="288" t="s">
        <v>198</v>
      </c>
      <c r="DE17" s="217"/>
      <c r="DF17" s="217"/>
      <c r="DG17" s="217"/>
      <c r="DH17" s="217"/>
      <c r="DI17" s="217"/>
      <c r="DJ17" s="217"/>
      <c r="DK17" s="217"/>
      <c r="DL17" s="217"/>
      <c r="DM17" s="217"/>
      <c r="DN17" s="217"/>
      <c r="DO17" s="217"/>
      <c r="DP17" s="279"/>
      <c r="DQ17" s="288">
        <v>879578</v>
      </c>
      <c r="DR17" s="217"/>
      <c r="DS17" s="217"/>
      <c r="DT17" s="217"/>
      <c r="DU17" s="217"/>
      <c r="DV17" s="217"/>
      <c r="DW17" s="217"/>
      <c r="DX17" s="217"/>
      <c r="DY17" s="217"/>
      <c r="DZ17" s="217"/>
      <c r="EA17" s="217"/>
      <c r="EB17" s="217"/>
      <c r="EC17" s="326"/>
    </row>
    <row r="18" spans="2:133" ht="11.25" customHeight="1">
      <c r="B18" s="261" t="s">
        <v>362</v>
      </c>
      <c r="C18" s="1"/>
      <c r="D18" s="1"/>
      <c r="E18" s="1"/>
      <c r="F18" s="1"/>
      <c r="G18" s="1"/>
      <c r="H18" s="1"/>
      <c r="I18" s="1"/>
      <c r="J18" s="1"/>
      <c r="K18" s="1"/>
      <c r="L18" s="1"/>
      <c r="M18" s="1"/>
      <c r="N18" s="1"/>
      <c r="O18" s="1"/>
      <c r="P18" s="1"/>
      <c r="Q18" s="269"/>
      <c r="R18" s="274">
        <v>45110</v>
      </c>
      <c r="S18" s="217"/>
      <c r="T18" s="217"/>
      <c r="U18" s="217"/>
      <c r="V18" s="217"/>
      <c r="W18" s="217"/>
      <c r="X18" s="217"/>
      <c r="Y18" s="279"/>
      <c r="Z18" s="282">
        <v>0.3</v>
      </c>
      <c r="AA18" s="282"/>
      <c r="AB18" s="282"/>
      <c r="AC18" s="282"/>
      <c r="AD18" s="287">
        <v>45110</v>
      </c>
      <c r="AE18" s="287"/>
      <c r="AF18" s="287"/>
      <c r="AG18" s="287"/>
      <c r="AH18" s="287"/>
      <c r="AI18" s="287"/>
      <c r="AJ18" s="287"/>
      <c r="AK18" s="287"/>
      <c r="AL18" s="283">
        <v>0.5</v>
      </c>
      <c r="AM18" s="238"/>
      <c r="AN18" s="238"/>
      <c r="AO18" s="296"/>
      <c r="AP18" s="261" t="s">
        <v>98</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44884</v>
      </c>
      <c r="S19" s="217"/>
      <c r="T19" s="217"/>
      <c r="U19" s="217"/>
      <c r="V19" s="217"/>
      <c r="W19" s="217"/>
      <c r="X19" s="217"/>
      <c r="Y19" s="279"/>
      <c r="Z19" s="282">
        <v>0.3</v>
      </c>
      <c r="AA19" s="282"/>
      <c r="AB19" s="282"/>
      <c r="AC19" s="282"/>
      <c r="AD19" s="287">
        <v>44884</v>
      </c>
      <c r="AE19" s="287"/>
      <c r="AF19" s="287"/>
      <c r="AG19" s="287"/>
      <c r="AH19" s="287"/>
      <c r="AI19" s="287"/>
      <c r="AJ19" s="287"/>
      <c r="AK19" s="287"/>
      <c r="AL19" s="283">
        <v>0.5</v>
      </c>
      <c r="AM19" s="238"/>
      <c r="AN19" s="238"/>
      <c r="AO19" s="296"/>
      <c r="AP19" s="261" t="s">
        <v>253</v>
      </c>
      <c r="AQ19" s="1"/>
      <c r="AR19" s="1"/>
      <c r="AS19" s="1"/>
      <c r="AT19" s="1"/>
      <c r="AU19" s="1"/>
      <c r="AV19" s="1"/>
      <c r="AW19" s="1"/>
      <c r="AX19" s="1"/>
      <c r="AY19" s="1"/>
      <c r="AZ19" s="1"/>
      <c r="BA19" s="1"/>
      <c r="BB19" s="1"/>
      <c r="BC19" s="1"/>
      <c r="BD19" s="1"/>
      <c r="BE19" s="1"/>
      <c r="BF19" s="269"/>
      <c r="BG19" s="274">
        <v>103772</v>
      </c>
      <c r="BH19" s="217"/>
      <c r="BI19" s="217"/>
      <c r="BJ19" s="217"/>
      <c r="BK19" s="217"/>
      <c r="BL19" s="217"/>
      <c r="BM19" s="217"/>
      <c r="BN19" s="279"/>
      <c r="BO19" s="282">
        <v>1.9</v>
      </c>
      <c r="BP19" s="282"/>
      <c r="BQ19" s="282"/>
      <c r="BR19" s="282"/>
      <c r="BS19" s="287" t="s">
        <v>198</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226</v>
      </c>
      <c r="S20" s="217"/>
      <c r="T20" s="217"/>
      <c r="U20" s="217"/>
      <c r="V20" s="217"/>
      <c r="W20" s="217"/>
      <c r="X20" s="217"/>
      <c r="Y20" s="279"/>
      <c r="Z20" s="282">
        <v>0</v>
      </c>
      <c r="AA20" s="282"/>
      <c r="AB20" s="282"/>
      <c r="AC20" s="282"/>
      <c r="AD20" s="287">
        <v>226</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v>103772</v>
      </c>
      <c r="BH20" s="217"/>
      <c r="BI20" s="217"/>
      <c r="BJ20" s="217"/>
      <c r="BK20" s="217"/>
      <c r="BL20" s="217"/>
      <c r="BM20" s="217"/>
      <c r="BN20" s="279"/>
      <c r="BO20" s="282">
        <v>1.9</v>
      </c>
      <c r="BP20" s="282"/>
      <c r="BQ20" s="282"/>
      <c r="BR20" s="282"/>
      <c r="BS20" s="287" t="s">
        <v>198</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12276810</v>
      </c>
      <c r="CS20" s="217"/>
      <c r="CT20" s="217"/>
      <c r="CU20" s="217"/>
      <c r="CV20" s="217"/>
      <c r="CW20" s="217"/>
      <c r="CX20" s="217"/>
      <c r="CY20" s="279"/>
      <c r="CZ20" s="282">
        <v>100</v>
      </c>
      <c r="DA20" s="282"/>
      <c r="DB20" s="282"/>
      <c r="DC20" s="282"/>
      <c r="DD20" s="288">
        <v>957788</v>
      </c>
      <c r="DE20" s="217"/>
      <c r="DF20" s="217"/>
      <c r="DG20" s="217"/>
      <c r="DH20" s="217"/>
      <c r="DI20" s="217"/>
      <c r="DJ20" s="217"/>
      <c r="DK20" s="217"/>
      <c r="DL20" s="217"/>
      <c r="DM20" s="217"/>
      <c r="DN20" s="217"/>
      <c r="DO20" s="217"/>
      <c r="DP20" s="279"/>
      <c r="DQ20" s="288">
        <v>8657411</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1804285</v>
      </c>
      <c r="S21" s="217"/>
      <c r="T21" s="217"/>
      <c r="U21" s="217"/>
      <c r="V21" s="217"/>
      <c r="W21" s="217"/>
      <c r="X21" s="217"/>
      <c r="Y21" s="279"/>
      <c r="Z21" s="282">
        <v>13.6</v>
      </c>
      <c r="AA21" s="282"/>
      <c r="AB21" s="282"/>
      <c r="AC21" s="282"/>
      <c r="AD21" s="287">
        <v>1657456</v>
      </c>
      <c r="AE21" s="287"/>
      <c r="AF21" s="287"/>
      <c r="AG21" s="287"/>
      <c r="AH21" s="287"/>
      <c r="AI21" s="287"/>
      <c r="AJ21" s="287"/>
      <c r="AK21" s="287"/>
      <c r="AL21" s="283">
        <v>20.100000000000001</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t="s">
        <v>198</v>
      </c>
      <c r="BH21" s="217"/>
      <c r="BI21" s="217"/>
      <c r="BJ21" s="217"/>
      <c r="BK21" s="217"/>
      <c r="BL21" s="217"/>
      <c r="BM21" s="217"/>
      <c r="BN21" s="279"/>
      <c r="BO21" s="282" t="s">
        <v>198</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297</v>
      </c>
      <c r="C22" s="1"/>
      <c r="D22" s="1"/>
      <c r="E22" s="1"/>
      <c r="F22" s="1"/>
      <c r="G22" s="1"/>
      <c r="H22" s="1"/>
      <c r="I22" s="1"/>
      <c r="J22" s="1"/>
      <c r="K22" s="1"/>
      <c r="L22" s="1"/>
      <c r="M22" s="1"/>
      <c r="N22" s="1"/>
      <c r="O22" s="1"/>
      <c r="P22" s="1"/>
      <c r="Q22" s="269"/>
      <c r="R22" s="274">
        <v>1657456</v>
      </c>
      <c r="S22" s="217"/>
      <c r="T22" s="217"/>
      <c r="U22" s="217"/>
      <c r="V22" s="217"/>
      <c r="W22" s="217"/>
      <c r="X22" s="217"/>
      <c r="Y22" s="279"/>
      <c r="Z22" s="282">
        <v>12.5</v>
      </c>
      <c r="AA22" s="282"/>
      <c r="AB22" s="282"/>
      <c r="AC22" s="282"/>
      <c r="AD22" s="287">
        <v>1657456</v>
      </c>
      <c r="AE22" s="287"/>
      <c r="AF22" s="287"/>
      <c r="AG22" s="287"/>
      <c r="AH22" s="287"/>
      <c r="AI22" s="287"/>
      <c r="AJ22" s="287"/>
      <c r="AK22" s="287"/>
      <c r="AL22" s="283">
        <v>20.100000000000001</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294</v>
      </c>
      <c r="C23" s="1"/>
      <c r="D23" s="1"/>
      <c r="E23" s="1"/>
      <c r="F23" s="1"/>
      <c r="G23" s="1"/>
      <c r="H23" s="1"/>
      <c r="I23" s="1"/>
      <c r="J23" s="1"/>
      <c r="K23" s="1"/>
      <c r="L23" s="1"/>
      <c r="M23" s="1"/>
      <c r="N23" s="1"/>
      <c r="O23" s="1"/>
      <c r="P23" s="1"/>
      <c r="Q23" s="269"/>
      <c r="R23" s="274">
        <v>146660</v>
      </c>
      <c r="S23" s="217"/>
      <c r="T23" s="217"/>
      <c r="U23" s="217"/>
      <c r="V23" s="217"/>
      <c r="W23" s="217"/>
      <c r="X23" s="217"/>
      <c r="Y23" s="279"/>
      <c r="Z23" s="282">
        <v>1.1000000000000001</v>
      </c>
      <c r="AA23" s="282"/>
      <c r="AB23" s="282"/>
      <c r="AC23" s="282"/>
      <c r="AD23" s="287" t="s">
        <v>198</v>
      </c>
      <c r="AE23" s="287"/>
      <c r="AF23" s="287"/>
      <c r="AG23" s="287"/>
      <c r="AH23" s="287"/>
      <c r="AI23" s="287"/>
      <c r="AJ23" s="287"/>
      <c r="AK23" s="287"/>
      <c r="AL23" s="283" t="s">
        <v>198</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103772</v>
      </c>
      <c r="BH23" s="217"/>
      <c r="BI23" s="217"/>
      <c r="BJ23" s="217"/>
      <c r="BK23" s="217"/>
      <c r="BL23" s="217"/>
      <c r="BM23" s="217"/>
      <c r="BN23" s="279"/>
      <c r="BO23" s="282">
        <v>1.9</v>
      </c>
      <c r="BP23" s="282"/>
      <c r="BQ23" s="282"/>
      <c r="BR23" s="282"/>
      <c r="BS23" s="287" t="s">
        <v>198</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288</v>
      </c>
      <c r="CS23" s="139"/>
      <c r="CT23" s="139"/>
      <c r="CU23" s="139"/>
      <c r="CV23" s="139"/>
      <c r="CW23" s="139"/>
      <c r="CX23" s="139"/>
      <c r="CY23" s="144"/>
      <c r="CZ23" s="182" t="s">
        <v>374</v>
      </c>
      <c r="DA23" s="139"/>
      <c r="DB23" s="139"/>
      <c r="DC23" s="144"/>
      <c r="DD23" s="182" t="s">
        <v>300</v>
      </c>
      <c r="DE23" s="139"/>
      <c r="DF23" s="139"/>
      <c r="DG23" s="139"/>
      <c r="DH23" s="139"/>
      <c r="DI23" s="139"/>
      <c r="DJ23" s="139"/>
      <c r="DK23" s="144"/>
      <c r="DL23" s="345" t="s">
        <v>376</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v>169</v>
      </c>
      <c r="S24" s="217"/>
      <c r="T24" s="217"/>
      <c r="U24" s="217"/>
      <c r="V24" s="217"/>
      <c r="W24" s="217"/>
      <c r="X24" s="217"/>
      <c r="Y24" s="279"/>
      <c r="Z24" s="282">
        <v>0</v>
      </c>
      <c r="AA24" s="282"/>
      <c r="AB24" s="282"/>
      <c r="AC24" s="282"/>
      <c r="AD24" s="287" t="s">
        <v>198</v>
      </c>
      <c r="AE24" s="287"/>
      <c r="AF24" s="287"/>
      <c r="AG24" s="287"/>
      <c r="AH24" s="287"/>
      <c r="AI24" s="287"/>
      <c r="AJ24" s="287"/>
      <c r="AK24" s="287"/>
      <c r="AL24" s="283" t="s">
        <v>198</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5680160</v>
      </c>
      <c r="CS24" s="276"/>
      <c r="CT24" s="276"/>
      <c r="CU24" s="276"/>
      <c r="CV24" s="276"/>
      <c r="CW24" s="276"/>
      <c r="CX24" s="276"/>
      <c r="CY24" s="278"/>
      <c r="CZ24" s="291">
        <v>46.3</v>
      </c>
      <c r="DA24" s="293"/>
      <c r="DB24" s="293"/>
      <c r="DC24" s="337"/>
      <c r="DD24" s="341">
        <v>3528204</v>
      </c>
      <c r="DE24" s="276"/>
      <c r="DF24" s="276"/>
      <c r="DG24" s="276"/>
      <c r="DH24" s="276"/>
      <c r="DI24" s="276"/>
      <c r="DJ24" s="276"/>
      <c r="DK24" s="278"/>
      <c r="DL24" s="341">
        <v>3519049</v>
      </c>
      <c r="DM24" s="276"/>
      <c r="DN24" s="276"/>
      <c r="DO24" s="276"/>
      <c r="DP24" s="276"/>
      <c r="DQ24" s="276"/>
      <c r="DR24" s="276"/>
      <c r="DS24" s="276"/>
      <c r="DT24" s="276"/>
      <c r="DU24" s="276"/>
      <c r="DV24" s="278"/>
      <c r="DW24" s="291">
        <v>41.7</v>
      </c>
      <c r="DX24" s="293"/>
      <c r="DY24" s="293"/>
      <c r="DZ24" s="293"/>
      <c r="EA24" s="293"/>
      <c r="EB24" s="293"/>
      <c r="EC24" s="295"/>
    </row>
    <row r="25" spans="2:133" ht="11.25" customHeight="1">
      <c r="B25" s="261" t="s">
        <v>55</v>
      </c>
      <c r="C25" s="1"/>
      <c r="D25" s="1"/>
      <c r="E25" s="1"/>
      <c r="F25" s="1"/>
      <c r="G25" s="1"/>
      <c r="H25" s="1"/>
      <c r="I25" s="1"/>
      <c r="J25" s="1"/>
      <c r="K25" s="1"/>
      <c r="L25" s="1"/>
      <c r="M25" s="1"/>
      <c r="N25" s="1"/>
      <c r="O25" s="1"/>
      <c r="P25" s="1"/>
      <c r="Q25" s="269"/>
      <c r="R25" s="274">
        <v>8501363</v>
      </c>
      <c r="S25" s="217"/>
      <c r="T25" s="217"/>
      <c r="U25" s="217"/>
      <c r="V25" s="217"/>
      <c r="W25" s="217"/>
      <c r="X25" s="217"/>
      <c r="Y25" s="279"/>
      <c r="Z25" s="282">
        <v>64.3</v>
      </c>
      <c r="AA25" s="282"/>
      <c r="AB25" s="282"/>
      <c r="AC25" s="282"/>
      <c r="AD25" s="287">
        <v>8250762</v>
      </c>
      <c r="AE25" s="287"/>
      <c r="AF25" s="287"/>
      <c r="AG25" s="287"/>
      <c r="AH25" s="287"/>
      <c r="AI25" s="287"/>
      <c r="AJ25" s="287"/>
      <c r="AK25" s="287"/>
      <c r="AL25" s="283">
        <v>99.9</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2198593</v>
      </c>
      <c r="CS25" s="313"/>
      <c r="CT25" s="313"/>
      <c r="CU25" s="313"/>
      <c r="CV25" s="313"/>
      <c r="CW25" s="313"/>
      <c r="CX25" s="313"/>
      <c r="CY25" s="332"/>
      <c r="CZ25" s="283">
        <v>17.899999999999999</v>
      </c>
      <c r="DA25" s="335"/>
      <c r="DB25" s="335"/>
      <c r="DC25" s="338"/>
      <c r="DD25" s="288">
        <v>1964376</v>
      </c>
      <c r="DE25" s="313"/>
      <c r="DF25" s="313"/>
      <c r="DG25" s="313"/>
      <c r="DH25" s="313"/>
      <c r="DI25" s="313"/>
      <c r="DJ25" s="313"/>
      <c r="DK25" s="332"/>
      <c r="DL25" s="288">
        <v>1964311</v>
      </c>
      <c r="DM25" s="313"/>
      <c r="DN25" s="313"/>
      <c r="DO25" s="313"/>
      <c r="DP25" s="313"/>
      <c r="DQ25" s="313"/>
      <c r="DR25" s="313"/>
      <c r="DS25" s="313"/>
      <c r="DT25" s="313"/>
      <c r="DU25" s="313"/>
      <c r="DV25" s="332"/>
      <c r="DW25" s="283">
        <v>23.3</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4711</v>
      </c>
      <c r="S26" s="217"/>
      <c r="T26" s="217"/>
      <c r="U26" s="217"/>
      <c r="V26" s="217"/>
      <c r="W26" s="217"/>
      <c r="X26" s="217"/>
      <c r="Y26" s="279"/>
      <c r="Z26" s="282">
        <v>0</v>
      </c>
      <c r="AA26" s="282"/>
      <c r="AB26" s="282"/>
      <c r="AC26" s="282"/>
      <c r="AD26" s="287">
        <v>4711</v>
      </c>
      <c r="AE26" s="287"/>
      <c r="AF26" s="287"/>
      <c r="AG26" s="287"/>
      <c r="AH26" s="287"/>
      <c r="AI26" s="287"/>
      <c r="AJ26" s="287"/>
      <c r="AK26" s="287"/>
      <c r="AL26" s="283">
        <v>0.1</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1329720</v>
      </c>
      <c r="CS26" s="217"/>
      <c r="CT26" s="217"/>
      <c r="CU26" s="217"/>
      <c r="CV26" s="217"/>
      <c r="CW26" s="217"/>
      <c r="CX26" s="217"/>
      <c r="CY26" s="279"/>
      <c r="CZ26" s="283">
        <v>10.8</v>
      </c>
      <c r="DA26" s="335"/>
      <c r="DB26" s="335"/>
      <c r="DC26" s="338"/>
      <c r="DD26" s="288">
        <v>1157532</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154</v>
      </c>
      <c r="C27" s="1"/>
      <c r="D27" s="1"/>
      <c r="E27" s="1"/>
      <c r="F27" s="1"/>
      <c r="G27" s="1"/>
      <c r="H27" s="1"/>
      <c r="I27" s="1"/>
      <c r="J27" s="1"/>
      <c r="K27" s="1"/>
      <c r="L27" s="1"/>
      <c r="M27" s="1"/>
      <c r="N27" s="1"/>
      <c r="O27" s="1"/>
      <c r="P27" s="1"/>
      <c r="Q27" s="269"/>
      <c r="R27" s="274">
        <v>9365</v>
      </c>
      <c r="S27" s="217"/>
      <c r="T27" s="217"/>
      <c r="U27" s="217"/>
      <c r="V27" s="217"/>
      <c r="W27" s="217"/>
      <c r="X27" s="217"/>
      <c r="Y27" s="279"/>
      <c r="Z27" s="282">
        <v>0.1</v>
      </c>
      <c r="AA27" s="282"/>
      <c r="AB27" s="282"/>
      <c r="AC27" s="282"/>
      <c r="AD27" s="287" t="s">
        <v>198</v>
      </c>
      <c r="AE27" s="287"/>
      <c r="AF27" s="287"/>
      <c r="AG27" s="287"/>
      <c r="AH27" s="287"/>
      <c r="AI27" s="287"/>
      <c r="AJ27" s="287"/>
      <c r="AK27" s="287"/>
      <c r="AL27" s="283" t="s">
        <v>198</v>
      </c>
      <c r="AM27" s="238"/>
      <c r="AN27" s="238"/>
      <c r="AO27" s="296"/>
      <c r="AP27" s="261" t="s">
        <v>387</v>
      </c>
      <c r="AQ27" s="1"/>
      <c r="AR27" s="1"/>
      <c r="AS27" s="1"/>
      <c r="AT27" s="1"/>
      <c r="AU27" s="1"/>
      <c r="AV27" s="1"/>
      <c r="AW27" s="1"/>
      <c r="AX27" s="1"/>
      <c r="AY27" s="1"/>
      <c r="AZ27" s="1"/>
      <c r="BA27" s="1"/>
      <c r="BB27" s="1"/>
      <c r="BC27" s="1"/>
      <c r="BD27" s="1"/>
      <c r="BE27" s="1"/>
      <c r="BF27" s="269"/>
      <c r="BG27" s="274">
        <v>5450207</v>
      </c>
      <c r="BH27" s="217"/>
      <c r="BI27" s="217"/>
      <c r="BJ27" s="217"/>
      <c r="BK27" s="217"/>
      <c r="BL27" s="217"/>
      <c r="BM27" s="217"/>
      <c r="BN27" s="279"/>
      <c r="BO27" s="282">
        <v>100</v>
      </c>
      <c r="BP27" s="282"/>
      <c r="BQ27" s="282"/>
      <c r="BR27" s="282"/>
      <c r="BS27" s="287">
        <v>253829</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2601989</v>
      </c>
      <c r="CS27" s="313"/>
      <c r="CT27" s="313"/>
      <c r="CU27" s="313"/>
      <c r="CV27" s="313"/>
      <c r="CW27" s="313"/>
      <c r="CX27" s="313"/>
      <c r="CY27" s="332"/>
      <c r="CZ27" s="283">
        <v>21.2</v>
      </c>
      <c r="DA27" s="335"/>
      <c r="DB27" s="335"/>
      <c r="DC27" s="338"/>
      <c r="DD27" s="288">
        <v>684250</v>
      </c>
      <c r="DE27" s="313"/>
      <c r="DF27" s="313"/>
      <c r="DG27" s="313"/>
      <c r="DH27" s="313"/>
      <c r="DI27" s="313"/>
      <c r="DJ27" s="313"/>
      <c r="DK27" s="332"/>
      <c r="DL27" s="288">
        <v>675160</v>
      </c>
      <c r="DM27" s="313"/>
      <c r="DN27" s="313"/>
      <c r="DO27" s="313"/>
      <c r="DP27" s="313"/>
      <c r="DQ27" s="313"/>
      <c r="DR27" s="313"/>
      <c r="DS27" s="313"/>
      <c r="DT27" s="313"/>
      <c r="DU27" s="313"/>
      <c r="DV27" s="332"/>
      <c r="DW27" s="283">
        <v>8</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114529</v>
      </c>
      <c r="S28" s="217"/>
      <c r="T28" s="217"/>
      <c r="U28" s="217"/>
      <c r="V28" s="217"/>
      <c r="W28" s="217"/>
      <c r="X28" s="217"/>
      <c r="Y28" s="279"/>
      <c r="Z28" s="282">
        <v>0.9</v>
      </c>
      <c r="AA28" s="282"/>
      <c r="AB28" s="282"/>
      <c r="AC28" s="282"/>
      <c r="AD28" s="287">
        <v>3549</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879578</v>
      </c>
      <c r="CS28" s="217"/>
      <c r="CT28" s="217"/>
      <c r="CU28" s="217"/>
      <c r="CV28" s="217"/>
      <c r="CW28" s="217"/>
      <c r="CX28" s="217"/>
      <c r="CY28" s="279"/>
      <c r="CZ28" s="283">
        <v>7.2</v>
      </c>
      <c r="DA28" s="335"/>
      <c r="DB28" s="335"/>
      <c r="DC28" s="338"/>
      <c r="DD28" s="288">
        <v>879578</v>
      </c>
      <c r="DE28" s="217"/>
      <c r="DF28" s="217"/>
      <c r="DG28" s="217"/>
      <c r="DH28" s="217"/>
      <c r="DI28" s="217"/>
      <c r="DJ28" s="217"/>
      <c r="DK28" s="279"/>
      <c r="DL28" s="288">
        <v>879578</v>
      </c>
      <c r="DM28" s="217"/>
      <c r="DN28" s="217"/>
      <c r="DO28" s="217"/>
      <c r="DP28" s="217"/>
      <c r="DQ28" s="217"/>
      <c r="DR28" s="217"/>
      <c r="DS28" s="217"/>
      <c r="DT28" s="217"/>
      <c r="DU28" s="217"/>
      <c r="DV28" s="279"/>
      <c r="DW28" s="283">
        <v>10.4</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65703</v>
      </c>
      <c r="S29" s="217"/>
      <c r="T29" s="217"/>
      <c r="U29" s="217"/>
      <c r="V29" s="217"/>
      <c r="W29" s="217"/>
      <c r="X29" s="217"/>
      <c r="Y29" s="279"/>
      <c r="Z29" s="282">
        <v>0.5</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25</v>
      </c>
      <c r="CG29" s="1"/>
      <c r="CH29" s="1"/>
      <c r="CI29" s="1"/>
      <c r="CJ29" s="1"/>
      <c r="CK29" s="1"/>
      <c r="CL29" s="1"/>
      <c r="CM29" s="1"/>
      <c r="CN29" s="1"/>
      <c r="CO29" s="1"/>
      <c r="CP29" s="1"/>
      <c r="CQ29" s="269"/>
      <c r="CR29" s="274">
        <v>879578</v>
      </c>
      <c r="CS29" s="313"/>
      <c r="CT29" s="313"/>
      <c r="CU29" s="313"/>
      <c r="CV29" s="313"/>
      <c r="CW29" s="313"/>
      <c r="CX29" s="313"/>
      <c r="CY29" s="332"/>
      <c r="CZ29" s="283">
        <v>7.2</v>
      </c>
      <c r="DA29" s="335"/>
      <c r="DB29" s="335"/>
      <c r="DC29" s="338"/>
      <c r="DD29" s="288">
        <v>879578</v>
      </c>
      <c r="DE29" s="313"/>
      <c r="DF29" s="313"/>
      <c r="DG29" s="313"/>
      <c r="DH29" s="313"/>
      <c r="DI29" s="313"/>
      <c r="DJ29" s="313"/>
      <c r="DK29" s="332"/>
      <c r="DL29" s="288">
        <v>879578</v>
      </c>
      <c r="DM29" s="313"/>
      <c r="DN29" s="313"/>
      <c r="DO29" s="313"/>
      <c r="DP29" s="313"/>
      <c r="DQ29" s="313"/>
      <c r="DR29" s="313"/>
      <c r="DS29" s="313"/>
      <c r="DT29" s="313"/>
      <c r="DU29" s="313"/>
      <c r="DV29" s="332"/>
      <c r="DW29" s="283">
        <v>10.4</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2088789</v>
      </c>
      <c r="S30" s="217"/>
      <c r="T30" s="217"/>
      <c r="U30" s="217"/>
      <c r="V30" s="217"/>
      <c r="W30" s="217"/>
      <c r="X30" s="217"/>
      <c r="Y30" s="279"/>
      <c r="Z30" s="282">
        <v>15.8</v>
      </c>
      <c r="AA30" s="282"/>
      <c r="AB30" s="282"/>
      <c r="AC30" s="282"/>
      <c r="AD30" s="287" t="s">
        <v>198</v>
      </c>
      <c r="AE30" s="287"/>
      <c r="AF30" s="287"/>
      <c r="AG30" s="287"/>
      <c r="AH30" s="287"/>
      <c r="AI30" s="287"/>
      <c r="AJ30" s="287"/>
      <c r="AK30" s="287"/>
      <c r="AL30" s="283" t="s">
        <v>198</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842355</v>
      </c>
      <c r="CS30" s="217"/>
      <c r="CT30" s="217"/>
      <c r="CU30" s="217"/>
      <c r="CV30" s="217"/>
      <c r="CW30" s="217"/>
      <c r="CX30" s="217"/>
      <c r="CY30" s="279"/>
      <c r="CZ30" s="283">
        <v>6.9</v>
      </c>
      <c r="DA30" s="335"/>
      <c r="DB30" s="335"/>
      <c r="DC30" s="338"/>
      <c r="DD30" s="288">
        <v>842355</v>
      </c>
      <c r="DE30" s="217"/>
      <c r="DF30" s="217"/>
      <c r="DG30" s="217"/>
      <c r="DH30" s="217"/>
      <c r="DI30" s="217"/>
      <c r="DJ30" s="217"/>
      <c r="DK30" s="279"/>
      <c r="DL30" s="288">
        <v>842355</v>
      </c>
      <c r="DM30" s="217"/>
      <c r="DN30" s="217"/>
      <c r="DO30" s="217"/>
      <c r="DP30" s="217"/>
      <c r="DQ30" s="217"/>
      <c r="DR30" s="217"/>
      <c r="DS30" s="217"/>
      <c r="DT30" s="217"/>
      <c r="DU30" s="217"/>
      <c r="DV30" s="279"/>
      <c r="DW30" s="283">
        <v>10</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10</v>
      </c>
      <c r="AQ31" s="178"/>
      <c r="AR31" s="178"/>
      <c r="AS31" s="178"/>
      <c r="AT31" s="306" t="s">
        <v>392</v>
      </c>
      <c r="AU31" s="265"/>
      <c r="AV31" s="265"/>
      <c r="AW31" s="265"/>
      <c r="AX31" s="260" t="s">
        <v>272</v>
      </c>
      <c r="AY31" s="265"/>
      <c r="AZ31" s="265"/>
      <c r="BA31" s="265"/>
      <c r="BB31" s="265"/>
      <c r="BC31" s="265"/>
      <c r="BD31" s="265"/>
      <c r="BE31" s="265"/>
      <c r="BF31" s="268"/>
      <c r="BG31" s="318">
        <v>99.3</v>
      </c>
      <c r="BH31" s="322"/>
      <c r="BI31" s="322"/>
      <c r="BJ31" s="322"/>
      <c r="BK31" s="322"/>
      <c r="BL31" s="322"/>
      <c r="BM31" s="293">
        <v>98.8</v>
      </c>
      <c r="BN31" s="322"/>
      <c r="BO31" s="322"/>
      <c r="BP31" s="322"/>
      <c r="BQ31" s="324"/>
      <c r="BR31" s="318">
        <v>99.5</v>
      </c>
      <c r="BS31" s="322"/>
      <c r="BT31" s="322"/>
      <c r="BU31" s="322"/>
      <c r="BV31" s="322"/>
      <c r="BW31" s="322"/>
      <c r="BX31" s="293">
        <v>99</v>
      </c>
      <c r="BY31" s="322"/>
      <c r="BZ31" s="322"/>
      <c r="CA31" s="322"/>
      <c r="CB31" s="324"/>
      <c r="CD31" s="134"/>
      <c r="CE31" s="42"/>
      <c r="CF31" s="261" t="s">
        <v>314</v>
      </c>
      <c r="CG31" s="1"/>
      <c r="CH31" s="1"/>
      <c r="CI31" s="1"/>
      <c r="CJ31" s="1"/>
      <c r="CK31" s="1"/>
      <c r="CL31" s="1"/>
      <c r="CM31" s="1"/>
      <c r="CN31" s="1"/>
      <c r="CO31" s="1"/>
      <c r="CP31" s="1"/>
      <c r="CQ31" s="269"/>
      <c r="CR31" s="274">
        <v>37223</v>
      </c>
      <c r="CS31" s="313"/>
      <c r="CT31" s="313"/>
      <c r="CU31" s="313"/>
      <c r="CV31" s="313"/>
      <c r="CW31" s="313"/>
      <c r="CX31" s="313"/>
      <c r="CY31" s="332"/>
      <c r="CZ31" s="283">
        <v>0.3</v>
      </c>
      <c r="DA31" s="335"/>
      <c r="DB31" s="335"/>
      <c r="DC31" s="338"/>
      <c r="DD31" s="288">
        <v>37223</v>
      </c>
      <c r="DE31" s="313"/>
      <c r="DF31" s="313"/>
      <c r="DG31" s="313"/>
      <c r="DH31" s="313"/>
      <c r="DI31" s="313"/>
      <c r="DJ31" s="313"/>
      <c r="DK31" s="332"/>
      <c r="DL31" s="288">
        <v>37223</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948925</v>
      </c>
      <c r="S32" s="217"/>
      <c r="T32" s="217"/>
      <c r="U32" s="217"/>
      <c r="V32" s="217"/>
      <c r="W32" s="217"/>
      <c r="X32" s="217"/>
      <c r="Y32" s="279"/>
      <c r="Z32" s="282">
        <v>7.2</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248</v>
      </c>
      <c r="AX32" s="261" t="s">
        <v>289</v>
      </c>
      <c r="AY32" s="1"/>
      <c r="AZ32" s="1"/>
      <c r="BA32" s="1"/>
      <c r="BB32" s="1"/>
      <c r="BC32" s="1"/>
      <c r="BD32" s="1"/>
      <c r="BE32" s="1"/>
      <c r="BF32" s="269"/>
      <c r="BG32" s="319">
        <v>99.2</v>
      </c>
      <c r="BH32" s="313"/>
      <c r="BI32" s="313"/>
      <c r="BJ32" s="313"/>
      <c r="BK32" s="313"/>
      <c r="BL32" s="313"/>
      <c r="BM32" s="238">
        <v>98.5</v>
      </c>
      <c r="BN32" s="313"/>
      <c r="BO32" s="313"/>
      <c r="BP32" s="313"/>
      <c r="BQ32" s="316"/>
      <c r="BR32" s="319">
        <v>99.4</v>
      </c>
      <c r="BS32" s="313"/>
      <c r="BT32" s="313"/>
      <c r="BU32" s="313"/>
      <c r="BV32" s="313"/>
      <c r="BW32" s="313"/>
      <c r="BX32" s="238">
        <v>98.6</v>
      </c>
      <c r="BY32" s="313"/>
      <c r="BZ32" s="313"/>
      <c r="CA32" s="313"/>
      <c r="CB32" s="316"/>
      <c r="CD32" s="135"/>
      <c r="CE32" s="142"/>
      <c r="CF32" s="261" t="s">
        <v>395</v>
      </c>
      <c r="CG32" s="1"/>
      <c r="CH32" s="1"/>
      <c r="CI32" s="1"/>
      <c r="CJ32" s="1"/>
      <c r="CK32" s="1"/>
      <c r="CL32" s="1"/>
      <c r="CM32" s="1"/>
      <c r="CN32" s="1"/>
      <c r="CO32" s="1"/>
      <c r="CP32" s="1"/>
      <c r="CQ32" s="269"/>
      <c r="CR32" s="274" t="s">
        <v>198</v>
      </c>
      <c r="CS32" s="217"/>
      <c r="CT32" s="217"/>
      <c r="CU32" s="217"/>
      <c r="CV32" s="217"/>
      <c r="CW32" s="217"/>
      <c r="CX32" s="217"/>
      <c r="CY32" s="279"/>
      <c r="CZ32" s="283" t="s">
        <v>198</v>
      </c>
      <c r="DA32" s="335"/>
      <c r="DB32" s="335"/>
      <c r="DC32" s="338"/>
      <c r="DD32" s="288" t="s">
        <v>198</v>
      </c>
      <c r="DE32" s="217"/>
      <c r="DF32" s="217"/>
      <c r="DG32" s="217"/>
      <c r="DH32" s="217"/>
      <c r="DI32" s="217"/>
      <c r="DJ32" s="217"/>
      <c r="DK32" s="279"/>
      <c r="DL32" s="288" t="s">
        <v>198</v>
      </c>
      <c r="DM32" s="217"/>
      <c r="DN32" s="217"/>
      <c r="DO32" s="217"/>
      <c r="DP32" s="217"/>
      <c r="DQ32" s="217"/>
      <c r="DR32" s="217"/>
      <c r="DS32" s="217"/>
      <c r="DT32" s="217"/>
      <c r="DU32" s="217"/>
      <c r="DV32" s="279"/>
      <c r="DW32" s="283" t="s">
        <v>198</v>
      </c>
      <c r="DX32" s="335"/>
      <c r="DY32" s="335"/>
      <c r="DZ32" s="335"/>
      <c r="EA32" s="335"/>
      <c r="EB32" s="335"/>
      <c r="EC32" s="360"/>
    </row>
    <row r="33" spans="2:133" ht="11.25" customHeight="1">
      <c r="B33" s="261" t="s">
        <v>234</v>
      </c>
      <c r="C33" s="1"/>
      <c r="D33" s="1"/>
      <c r="E33" s="1"/>
      <c r="F33" s="1"/>
      <c r="G33" s="1"/>
      <c r="H33" s="1"/>
      <c r="I33" s="1"/>
      <c r="J33" s="1"/>
      <c r="K33" s="1"/>
      <c r="L33" s="1"/>
      <c r="M33" s="1"/>
      <c r="N33" s="1"/>
      <c r="O33" s="1"/>
      <c r="P33" s="1"/>
      <c r="Q33" s="269"/>
      <c r="R33" s="274">
        <v>43226</v>
      </c>
      <c r="S33" s="217"/>
      <c r="T33" s="217"/>
      <c r="U33" s="217"/>
      <c r="V33" s="217"/>
      <c r="W33" s="217"/>
      <c r="X33" s="217"/>
      <c r="Y33" s="279"/>
      <c r="Z33" s="282">
        <v>0.3</v>
      </c>
      <c r="AA33" s="282"/>
      <c r="AB33" s="282"/>
      <c r="AC33" s="282"/>
      <c r="AD33" s="287">
        <v>2166</v>
      </c>
      <c r="AE33" s="287"/>
      <c r="AF33" s="287"/>
      <c r="AG33" s="287"/>
      <c r="AH33" s="287"/>
      <c r="AI33" s="287"/>
      <c r="AJ33" s="287"/>
      <c r="AK33" s="287"/>
      <c r="AL33" s="283">
        <v>0</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99.4</v>
      </c>
      <c r="BH33" s="312"/>
      <c r="BI33" s="312"/>
      <c r="BJ33" s="312"/>
      <c r="BK33" s="312"/>
      <c r="BL33" s="312"/>
      <c r="BM33" s="294">
        <v>99</v>
      </c>
      <c r="BN33" s="312"/>
      <c r="BO33" s="312"/>
      <c r="BP33" s="312"/>
      <c r="BQ33" s="317"/>
      <c r="BR33" s="320">
        <v>99.6</v>
      </c>
      <c r="BS33" s="312"/>
      <c r="BT33" s="312"/>
      <c r="BU33" s="312"/>
      <c r="BV33" s="312"/>
      <c r="BW33" s="312"/>
      <c r="BX33" s="294">
        <v>99.4</v>
      </c>
      <c r="BY33" s="312"/>
      <c r="BZ33" s="312"/>
      <c r="CA33" s="312"/>
      <c r="CB33" s="317"/>
      <c r="CD33" s="261" t="s">
        <v>396</v>
      </c>
      <c r="CE33" s="1"/>
      <c r="CF33" s="1"/>
      <c r="CG33" s="1"/>
      <c r="CH33" s="1"/>
      <c r="CI33" s="1"/>
      <c r="CJ33" s="1"/>
      <c r="CK33" s="1"/>
      <c r="CL33" s="1"/>
      <c r="CM33" s="1"/>
      <c r="CN33" s="1"/>
      <c r="CO33" s="1"/>
      <c r="CP33" s="1"/>
      <c r="CQ33" s="269"/>
      <c r="CR33" s="274">
        <v>5638862</v>
      </c>
      <c r="CS33" s="313"/>
      <c r="CT33" s="313"/>
      <c r="CU33" s="313"/>
      <c r="CV33" s="313"/>
      <c r="CW33" s="313"/>
      <c r="CX33" s="313"/>
      <c r="CY33" s="332"/>
      <c r="CZ33" s="283">
        <v>45.9</v>
      </c>
      <c r="DA33" s="335"/>
      <c r="DB33" s="335"/>
      <c r="DC33" s="338"/>
      <c r="DD33" s="288">
        <v>4659479</v>
      </c>
      <c r="DE33" s="313"/>
      <c r="DF33" s="313"/>
      <c r="DG33" s="313"/>
      <c r="DH33" s="313"/>
      <c r="DI33" s="313"/>
      <c r="DJ33" s="313"/>
      <c r="DK33" s="332"/>
      <c r="DL33" s="288">
        <v>3789260</v>
      </c>
      <c r="DM33" s="313"/>
      <c r="DN33" s="313"/>
      <c r="DO33" s="313"/>
      <c r="DP33" s="313"/>
      <c r="DQ33" s="313"/>
      <c r="DR33" s="313"/>
      <c r="DS33" s="313"/>
      <c r="DT33" s="313"/>
      <c r="DU33" s="313"/>
      <c r="DV33" s="332"/>
      <c r="DW33" s="283">
        <v>44.9</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179013</v>
      </c>
      <c r="S34" s="217"/>
      <c r="T34" s="217"/>
      <c r="U34" s="217"/>
      <c r="V34" s="217"/>
      <c r="W34" s="217"/>
      <c r="X34" s="217"/>
      <c r="Y34" s="279"/>
      <c r="Z34" s="282">
        <v>1.4</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2500360</v>
      </c>
      <c r="CS34" s="217"/>
      <c r="CT34" s="217"/>
      <c r="CU34" s="217"/>
      <c r="CV34" s="217"/>
      <c r="CW34" s="217"/>
      <c r="CX34" s="217"/>
      <c r="CY34" s="279"/>
      <c r="CZ34" s="283">
        <v>20.399999999999999</v>
      </c>
      <c r="DA34" s="335"/>
      <c r="DB34" s="335"/>
      <c r="DC34" s="338"/>
      <c r="DD34" s="288">
        <v>1932320</v>
      </c>
      <c r="DE34" s="217"/>
      <c r="DF34" s="217"/>
      <c r="DG34" s="217"/>
      <c r="DH34" s="217"/>
      <c r="DI34" s="217"/>
      <c r="DJ34" s="217"/>
      <c r="DK34" s="279"/>
      <c r="DL34" s="288">
        <v>1887944</v>
      </c>
      <c r="DM34" s="217"/>
      <c r="DN34" s="217"/>
      <c r="DO34" s="217"/>
      <c r="DP34" s="217"/>
      <c r="DQ34" s="217"/>
      <c r="DR34" s="217"/>
      <c r="DS34" s="217"/>
      <c r="DT34" s="217"/>
      <c r="DU34" s="217"/>
      <c r="DV34" s="279"/>
      <c r="DW34" s="283">
        <v>22.4</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34579</v>
      </c>
      <c r="S35" s="217"/>
      <c r="T35" s="217"/>
      <c r="U35" s="217"/>
      <c r="V35" s="217"/>
      <c r="W35" s="217"/>
      <c r="X35" s="217"/>
      <c r="Y35" s="279"/>
      <c r="Z35" s="282">
        <v>0.3</v>
      </c>
      <c r="AA35" s="282"/>
      <c r="AB35" s="282"/>
      <c r="AC35" s="282"/>
      <c r="AD35" s="287" t="s">
        <v>198</v>
      </c>
      <c r="AE35" s="287"/>
      <c r="AF35" s="287"/>
      <c r="AG35" s="287"/>
      <c r="AH35" s="287"/>
      <c r="AI35" s="287"/>
      <c r="AJ35" s="287"/>
      <c r="AK35" s="287"/>
      <c r="AL35" s="283" t="s">
        <v>198</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142706</v>
      </c>
      <c r="CS35" s="313"/>
      <c r="CT35" s="313"/>
      <c r="CU35" s="313"/>
      <c r="CV35" s="313"/>
      <c r="CW35" s="313"/>
      <c r="CX35" s="313"/>
      <c r="CY35" s="332"/>
      <c r="CZ35" s="283">
        <v>1.2</v>
      </c>
      <c r="DA35" s="335"/>
      <c r="DB35" s="335"/>
      <c r="DC35" s="338"/>
      <c r="DD35" s="288">
        <v>91467</v>
      </c>
      <c r="DE35" s="313"/>
      <c r="DF35" s="313"/>
      <c r="DG35" s="313"/>
      <c r="DH35" s="313"/>
      <c r="DI35" s="313"/>
      <c r="DJ35" s="313"/>
      <c r="DK35" s="332"/>
      <c r="DL35" s="288">
        <v>91467</v>
      </c>
      <c r="DM35" s="313"/>
      <c r="DN35" s="313"/>
      <c r="DO35" s="313"/>
      <c r="DP35" s="313"/>
      <c r="DQ35" s="313"/>
      <c r="DR35" s="313"/>
      <c r="DS35" s="313"/>
      <c r="DT35" s="313"/>
      <c r="DU35" s="313"/>
      <c r="DV35" s="332"/>
      <c r="DW35" s="283">
        <v>1.1000000000000001</v>
      </c>
      <c r="DX35" s="335"/>
      <c r="DY35" s="335"/>
      <c r="DZ35" s="335"/>
      <c r="EA35" s="335"/>
      <c r="EB35" s="335"/>
      <c r="EC35" s="360"/>
    </row>
    <row r="36" spans="2:133" ht="11.25" customHeight="1">
      <c r="B36" s="261" t="s">
        <v>290</v>
      </c>
      <c r="C36" s="1"/>
      <c r="D36" s="1"/>
      <c r="E36" s="1"/>
      <c r="F36" s="1"/>
      <c r="G36" s="1"/>
      <c r="H36" s="1"/>
      <c r="I36" s="1"/>
      <c r="J36" s="1"/>
      <c r="K36" s="1"/>
      <c r="L36" s="1"/>
      <c r="M36" s="1"/>
      <c r="N36" s="1"/>
      <c r="O36" s="1"/>
      <c r="P36" s="1"/>
      <c r="Q36" s="269"/>
      <c r="R36" s="274">
        <v>459723</v>
      </c>
      <c r="S36" s="217"/>
      <c r="T36" s="217"/>
      <c r="U36" s="217"/>
      <c r="V36" s="217"/>
      <c r="W36" s="217"/>
      <c r="X36" s="217"/>
      <c r="Y36" s="279"/>
      <c r="Z36" s="282">
        <v>3.5</v>
      </c>
      <c r="AA36" s="282"/>
      <c r="AB36" s="282"/>
      <c r="AC36" s="282"/>
      <c r="AD36" s="287" t="s">
        <v>198</v>
      </c>
      <c r="AE36" s="287"/>
      <c r="AF36" s="287"/>
      <c r="AG36" s="287"/>
      <c r="AH36" s="287"/>
      <c r="AI36" s="287"/>
      <c r="AJ36" s="287"/>
      <c r="AK36" s="287"/>
      <c r="AL36" s="283" t="s">
        <v>198</v>
      </c>
      <c r="AM36" s="238"/>
      <c r="AN36" s="238"/>
      <c r="AO36" s="296"/>
      <c r="AP36" s="95"/>
      <c r="AQ36" s="301" t="s">
        <v>387</v>
      </c>
      <c r="AR36" s="304"/>
      <c r="AS36" s="304"/>
      <c r="AT36" s="304"/>
      <c r="AU36" s="304"/>
      <c r="AV36" s="304"/>
      <c r="AW36" s="304"/>
      <c r="AX36" s="304"/>
      <c r="AY36" s="309"/>
      <c r="AZ36" s="273">
        <v>1396725</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138950</v>
      </c>
      <c r="BW36" s="276"/>
      <c r="BX36" s="276"/>
      <c r="BY36" s="276"/>
      <c r="BZ36" s="276"/>
      <c r="CA36" s="276"/>
      <c r="CB36" s="315"/>
      <c r="CD36" s="261" t="s">
        <v>30</v>
      </c>
      <c r="CE36" s="1"/>
      <c r="CF36" s="1"/>
      <c r="CG36" s="1"/>
      <c r="CH36" s="1"/>
      <c r="CI36" s="1"/>
      <c r="CJ36" s="1"/>
      <c r="CK36" s="1"/>
      <c r="CL36" s="1"/>
      <c r="CM36" s="1"/>
      <c r="CN36" s="1"/>
      <c r="CO36" s="1"/>
      <c r="CP36" s="1"/>
      <c r="CQ36" s="269"/>
      <c r="CR36" s="274">
        <v>1646267</v>
      </c>
      <c r="CS36" s="217"/>
      <c r="CT36" s="217"/>
      <c r="CU36" s="217"/>
      <c r="CV36" s="217"/>
      <c r="CW36" s="217"/>
      <c r="CX36" s="217"/>
      <c r="CY36" s="279"/>
      <c r="CZ36" s="283">
        <v>13.4</v>
      </c>
      <c r="DA36" s="335"/>
      <c r="DB36" s="335"/>
      <c r="DC36" s="338"/>
      <c r="DD36" s="288">
        <v>1517931</v>
      </c>
      <c r="DE36" s="217"/>
      <c r="DF36" s="217"/>
      <c r="DG36" s="217"/>
      <c r="DH36" s="217"/>
      <c r="DI36" s="217"/>
      <c r="DJ36" s="217"/>
      <c r="DK36" s="279"/>
      <c r="DL36" s="288">
        <v>1020319</v>
      </c>
      <c r="DM36" s="217"/>
      <c r="DN36" s="217"/>
      <c r="DO36" s="217"/>
      <c r="DP36" s="217"/>
      <c r="DQ36" s="217"/>
      <c r="DR36" s="217"/>
      <c r="DS36" s="217"/>
      <c r="DT36" s="217"/>
      <c r="DU36" s="217"/>
      <c r="DV36" s="279"/>
      <c r="DW36" s="283">
        <v>12.1</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298385</v>
      </c>
      <c r="S37" s="217"/>
      <c r="T37" s="217"/>
      <c r="U37" s="217"/>
      <c r="V37" s="217"/>
      <c r="W37" s="217"/>
      <c r="X37" s="217"/>
      <c r="Y37" s="279"/>
      <c r="Z37" s="282">
        <v>2.2999999999999998</v>
      </c>
      <c r="AA37" s="282"/>
      <c r="AB37" s="282"/>
      <c r="AC37" s="282"/>
      <c r="AD37" s="287">
        <v>164</v>
      </c>
      <c r="AE37" s="287"/>
      <c r="AF37" s="287"/>
      <c r="AG37" s="287"/>
      <c r="AH37" s="287"/>
      <c r="AI37" s="287"/>
      <c r="AJ37" s="287"/>
      <c r="AK37" s="287"/>
      <c r="AL37" s="283">
        <v>0</v>
      </c>
      <c r="AM37" s="238"/>
      <c r="AN37" s="238"/>
      <c r="AO37" s="296"/>
      <c r="AQ37" s="302" t="s">
        <v>407</v>
      </c>
      <c r="AR37" s="111"/>
      <c r="AS37" s="111"/>
      <c r="AT37" s="111"/>
      <c r="AU37" s="111"/>
      <c r="AV37" s="111"/>
      <c r="AW37" s="111"/>
      <c r="AX37" s="111"/>
      <c r="AY37" s="310"/>
      <c r="AZ37" s="274">
        <v>345000</v>
      </c>
      <c r="BA37" s="217"/>
      <c r="BB37" s="217"/>
      <c r="BC37" s="217"/>
      <c r="BD37" s="313"/>
      <c r="BE37" s="313"/>
      <c r="BF37" s="316"/>
      <c r="BG37" s="261" t="s">
        <v>410</v>
      </c>
      <c r="BH37" s="1"/>
      <c r="BI37" s="1"/>
      <c r="BJ37" s="1"/>
      <c r="BK37" s="1"/>
      <c r="BL37" s="1"/>
      <c r="BM37" s="1"/>
      <c r="BN37" s="1"/>
      <c r="BO37" s="1"/>
      <c r="BP37" s="1"/>
      <c r="BQ37" s="1"/>
      <c r="BR37" s="1"/>
      <c r="BS37" s="1"/>
      <c r="BT37" s="1"/>
      <c r="BU37" s="269"/>
      <c r="BV37" s="274">
        <v>119528</v>
      </c>
      <c r="BW37" s="217"/>
      <c r="BX37" s="217"/>
      <c r="BY37" s="217"/>
      <c r="BZ37" s="217"/>
      <c r="CA37" s="217"/>
      <c r="CB37" s="326"/>
      <c r="CD37" s="261" t="s">
        <v>157</v>
      </c>
      <c r="CE37" s="1"/>
      <c r="CF37" s="1"/>
      <c r="CG37" s="1"/>
      <c r="CH37" s="1"/>
      <c r="CI37" s="1"/>
      <c r="CJ37" s="1"/>
      <c r="CK37" s="1"/>
      <c r="CL37" s="1"/>
      <c r="CM37" s="1"/>
      <c r="CN37" s="1"/>
      <c r="CO37" s="1"/>
      <c r="CP37" s="1"/>
      <c r="CQ37" s="269"/>
      <c r="CR37" s="274">
        <v>5221</v>
      </c>
      <c r="CS37" s="313"/>
      <c r="CT37" s="313"/>
      <c r="CU37" s="313"/>
      <c r="CV37" s="313"/>
      <c r="CW37" s="313"/>
      <c r="CX37" s="313"/>
      <c r="CY37" s="332"/>
      <c r="CZ37" s="283">
        <v>0</v>
      </c>
      <c r="DA37" s="335"/>
      <c r="DB37" s="335"/>
      <c r="DC37" s="338"/>
      <c r="DD37" s="288">
        <v>5221</v>
      </c>
      <c r="DE37" s="313"/>
      <c r="DF37" s="313"/>
      <c r="DG37" s="313"/>
      <c r="DH37" s="313"/>
      <c r="DI37" s="313"/>
      <c r="DJ37" s="313"/>
      <c r="DK37" s="332"/>
      <c r="DL37" s="288">
        <v>5221</v>
      </c>
      <c r="DM37" s="313"/>
      <c r="DN37" s="313"/>
      <c r="DO37" s="313"/>
      <c r="DP37" s="313"/>
      <c r="DQ37" s="313"/>
      <c r="DR37" s="313"/>
      <c r="DS37" s="313"/>
      <c r="DT37" s="313"/>
      <c r="DU37" s="313"/>
      <c r="DV37" s="332"/>
      <c r="DW37" s="283">
        <v>0.1</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480822</v>
      </c>
      <c r="S38" s="217"/>
      <c r="T38" s="217"/>
      <c r="U38" s="217"/>
      <c r="V38" s="217"/>
      <c r="W38" s="217"/>
      <c r="X38" s="217"/>
      <c r="Y38" s="279"/>
      <c r="Z38" s="282">
        <v>3.6</v>
      </c>
      <c r="AA38" s="282"/>
      <c r="AB38" s="282"/>
      <c r="AC38" s="282"/>
      <c r="AD38" s="287" t="s">
        <v>198</v>
      </c>
      <c r="AE38" s="287"/>
      <c r="AF38" s="287"/>
      <c r="AG38" s="287"/>
      <c r="AH38" s="287"/>
      <c r="AI38" s="287"/>
      <c r="AJ38" s="287"/>
      <c r="AK38" s="287"/>
      <c r="AL38" s="283" t="s">
        <v>198</v>
      </c>
      <c r="AM38" s="238"/>
      <c r="AN38" s="238"/>
      <c r="AO38" s="296"/>
      <c r="AQ38" s="302" t="s">
        <v>226</v>
      </c>
      <c r="AR38" s="111"/>
      <c r="AS38" s="111"/>
      <c r="AT38" s="111"/>
      <c r="AU38" s="111"/>
      <c r="AV38" s="111"/>
      <c r="AW38" s="111"/>
      <c r="AX38" s="111"/>
      <c r="AY38" s="310"/>
      <c r="AZ38" s="274" t="s">
        <v>198</v>
      </c>
      <c r="BA38" s="217"/>
      <c r="BB38" s="217"/>
      <c r="BC38" s="217"/>
      <c r="BD38" s="313"/>
      <c r="BE38" s="313"/>
      <c r="BF38" s="316"/>
      <c r="BG38" s="261" t="s">
        <v>413</v>
      </c>
      <c r="BH38" s="1"/>
      <c r="BI38" s="1"/>
      <c r="BJ38" s="1"/>
      <c r="BK38" s="1"/>
      <c r="BL38" s="1"/>
      <c r="BM38" s="1"/>
      <c r="BN38" s="1"/>
      <c r="BO38" s="1"/>
      <c r="BP38" s="1"/>
      <c r="BQ38" s="1"/>
      <c r="BR38" s="1"/>
      <c r="BS38" s="1"/>
      <c r="BT38" s="1"/>
      <c r="BU38" s="269"/>
      <c r="BV38" s="274">
        <v>4709</v>
      </c>
      <c r="BW38" s="217"/>
      <c r="BX38" s="217"/>
      <c r="BY38" s="217"/>
      <c r="BZ38" s="217"/>
      <c r="CA38" s="217"/>
      <c r="CB38" s="326"/>
      <c r="CD38" s="261" t="s">
        <v>414</v>
      </c>
      <c r="CE38" s="1"/>
      <c r="CF38" s="1"/>
      <c r="CG38" s="1"/>
      <c r="CH38" s="1"/>
      <c r="CI38" s="1"/>
      <c r="CJ38" s="1"/>
      <c r="CK38" s="1"/>
      <c r="CL38" s="1"/>
      <c r="CM38" s="1"/>
      <c r="CN38" s="1"/>
      <c r="CO38" s="1"/>
      <c r="CP38" s="1"/>
      <c r="CQ38" s="269"/>
      <c r="CR38" s="274">
        <v>1051725</v>
      </c>
      <c r="CS38" s="217"/>
      <c r="CT38" s="217"/>
      <c r="CU38" s="217"/>
      <c r="CV38" s="217"/>
      <c r="CW38" s="217"/>
      <c r="CX38" s="217"/>
      <c r="CY38" s="279"/>
      <c r="CZ38" s="283">
        <v>8.6</v>
      </c>
      <c r="DA38" s="335"/>
      <c r="DB38" s="335"/>
      <c r="DC38" s="338"/>
      <c r="DD38" s="288">
        <v>827842</v>
      </c>
      <c r="DE38" s="217"/>
      <c r="DF38" s="217"/>
      <c r="DG38" s="217"/>
      <c r="DH38" s="217"/>
      <c r="DI38" s="217"/>
      <c r="DJ38" s="217"/>
      <c r="DK38" s="279"/>
      <c r="DL38" s="288">
        <v>789530</v>
      </c>
      <c r="DM38" s="217"/>
      <c r="DN38" s="217"/>
      <c r="DO38" s="217"/>
      <c r="DP38" s="217"/>
      <c r="DQ38" s="217"/>
      <c r="DR38" s="217"/>
      <c r="DS38" s="217"/>
      <c r="DT38" s="217"/>
      <c r="DU38" s="217"/>
      <c r="DV38" s="279"/>
      <c r="DW38" s="283">
        <v>9.4</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416</v>
      </c>
      <c r="AR39" s="111"/>
      <c r="AS39" s="111"/>
      <c r="AT39" s="111"/>
      <c r="AU39" s="111"/>
      <c r="AV39" s="111"/>
      <c r="AW39" s="111"/>
      <c r="AX39" s="111"/>
      <c r="AY39" s="310"/>
      <c r="AZ39" s="274" t="s">
        <v>198</v>
      </c>
      <c r="BA39" s="217"/>
      <c r="BB39" s="217"/>
      <c r="BC39" s="217"/>
      <c r="BD39" s="313"/>
      <c r="BE39" s="313"/>
      <c r="BF39" s="316"/>
      <c r="BG39" s="261" t="s">
        <v>338</v>
      </c>
      <c r="BH39" s="1"/>
      <c r="BI39" s="1"/>
      <c r="BJ39" s="1"/>
      <c r="BK39" s="1"/>
      <c r="BL39" s="1"/>
      <c r="BM39" s="1"/>
      <c r="BN39" s="1"/>
      <c r="BO39" s="1"/>
      <c r="BP39" s="1"/>
      <c r="BQ39" s="1"/>
      <c r="BR39" s="1"/>
      <c r="BS39" s="1"/>
      <c r="BT39" s="1"/>
      <c r="BU39" s="269"/>
      <c r="BV39" s="274">
        <v>7338</v>
      </c>
      <c r="BW39" s="217"/>
      <c r="BX39" s="217"/>
      <c r="BY39" s="217"/>
      <c r="BZ39" s="217"/>
      <c r="CA39" s="217"/>
      <c r="CB39" s="326"/>
      <c r="CD39" s="261" t="s">
        <v>420</v>
      </c>
      <c r="CE39" s="1"/>
      <c r="CF39" s="1"/>
      <c r="CG39" s="1"/>
      <c r="CH39" s="1"/>
      <c r="CI39" s="1"/>
      <c r="CJ39" s="1"/>
      <c r="CK39" s="1"/>
      <c r="CL39" s="1"/>
      <c r="CM39" s="1"/>
      <c r="CN39" s="1"/>
      <c r="CO39" s="1"/>
      <c r="CP39" s="1"/>
      <c r="CQ39" s="269"/>
      <c r="CR39" s="274">
        <v>297804</v>
      </c>
      <c r="CS39" s="313"/>
      <c r="CT39" s="313"/>
      <c r="CU39" s="313"/>
      <c r="CV39" s="313"/>
      <c r="CW39" s="313"/>
      <c r="CX39" s="313"/>
      <c r="CY39" s="332"/>
      <c r="CZ39" s="283">
        <v>2.4</v>
      </c>
      <c r="DA39" s="335"/>
      <c r="DB39" s="335"/>
      <c r="DC39" s="338"/>
      <c r="DD39" s="288">
        <v>289919</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169522</v>
      </c>
      <c r="S40" s="217"/>
      <c r="T40" s="217"/>
      <c r="U40" s="217"/>
      <c r="V40" s="217"/>
      <c r="W40" s="217"/>
      <c r="X40" s="217"/>
      <c r="Y40" s="279"/>
      <c r="Z40" s="282">
        <v>1.3</v>
      </c>
      <c r="AA40" s="282"/>
      <c r="AB40" s="282"/>
      <c r="AC40" s="282"/>
      <c r="AD40" s="287" t="s">
        <v>198</v>
      </c>
      <c r="AE40" s="287"/>
      <c r="AF40" s="287"/>
      <c r="AG40" s="287"/>
      <c r="AH40" s="287"/>
      <c r="AI40" s="287"/>
      <c r="AJ40" s="287"/>
      <c r="AK40" s="287"/>
      <c r="AL40" s="283" t="s">
        <v>198</v>
      </c>
      <c r="AM40" s="238"/>
      <c r="AN40" s="238"/>
      <c r="AO40" s="296"/>
      <c r="AQ40" s="302" t="s">
        <v>423</v>
      </c>
      <c r="AR40" s="111"/>
      <c r="AS40" s="111"/>
      <c r="AT40" s="111"/>
      <c r="AU40" s="111"/>
      <c r="AV40" s="111"/>
      <c r="AW40" s="111"/>
      <c r="AX40" s="111"/>
      <c r="AY40" s="310"/>
      <c r="AZ40" s="274" t="s">
        <v>198</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103</v>
      </c>
      <c r="BW40" s="217"/>
      <c r="BX40" s="217"/>
      <c r="BY40" s="217"/>
      <c r="BZ40" s="217"/>
      <c r="CA40" s="217"/>
      <c r="CB40" s="326"/>
      <c r="CD40" s="261" t="s">
        <v>370</v>
      </c>
      <c r="CE40" s="1"/>
      <c r="CF40" s="1"/>
      <c r="CG40" s="1"/>
      <c r="CH40" s="1"/>
      <c r="CI40" s="1"/>
      <c r="CJ40" s="1"/>
      <c r="CK40" s="1"/>
      <c r="CL40" s="1"/>
      <c r="CM40" s="1"/>
      <c r="CN40" s="1"/>
      <c r="CO40" s="1"/>
      <c r="CP40" s="1"/>
      <c r="CQ40" s="269"/>
      <c r="CR40" s="274" t="s">
        <v>198</v>
      </c>
      <c r="CS40" s="217"/>
      <c r="CT40" s="217"/>
      <c r="CU40" s="217"/>
      <c r="CV40" s="217"/>
      <c r="CW40" s="217"/>
      <c r="CX40" s="217"/>
      <c r="CY40" s="279"/>
      <c r="CZ40" s="283" t="s">
        <v>198</v>
      </c>
      <c r="DA40" s="335"/>
      <c r="DB40" s="335"/>
      <c r="DC40" s="338"/>
      <c r="DD40" s="288" t="s">
        <v>198</v>
      </c>
      <c r="DE40" s="217"/>
      <c r="DF40" s="217"/>
      <c r="DG40" s="217"/>
      <c r="DH40" s="217"/>
      <c r="DI40" s="217"/>
      <c r="DJ40" s="217"/>
      <c r="DK40" s="279"/>
      <c r="DL40" s="288" t="s">
        <v>198</v>
      </c>
      <c r="DM40" s="217"/>
      <c r="DN40" s="217"/>
      <c r="DO40" s="217"/>
      <c r="DP40" s="217"/>
      <c r="DQ40" s="217"/>
      <c r="DR40" s="217"/>
      <c r="DS40" s="217"/>
      <c r="DT40" s="217"/>
      <c r="DU40" s="217"/>
      <c r="DV40" s="279"/>
      <c r="DW40" s="283" t="s">
        <v>198</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13229133</v>
      </c>
      <c r="S41" s="277"/>
      <c r="T41" s="277"/>
      <c r="U41" s="277"/>
      <c r="V41" s="277"/>
      <c r="W41" s="277"/>
      <c r="X41" s="277"/>
      <c r="Y41" s="280"/>
      <c r="Z41" s="284">
        <v>100</v>
      </c>
      <c r="AA41" s="284"/>
      <c r="AB41" s="284"/>
      <c r="AC41" s="284"/>
      <c r="AD41" s="289">
        <v>8261352</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272555</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198</v>
      </c>
      <c r="BW41" s="217"/>
      <c r="BX41" s="217"/>
      <c r="BY41" s="217"/>
      <c r="BZ41" s="217"/>
      <c r="CA41" s="217"/>
      <c r="CB41" s="326"/>
      <c r="CD41" s="261" t="s">
        <v>283</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779170</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353</v>
      </c>
      <c r="BW42" s="277"/>
      <c r="BX42" s="277"/>
      <c r="BY42" s="277"/>
      <c r="BZ42" s="277"/>
      <c r="CA42" s="277"/>
      <c r="CB42" s="327"/>
      <c r="CD42" s="261" t="s">
        <v>276</v>
      </c>
      <c r="CE42" s="1"/>
      <c r="CF42" s="1"/>
      <c r="CG42" s="1"/>
      <c r="CH42" s="1"/>
      <c r="CI42" s="1"/>
      <c r="CJ42" s="1"/>
      <c r="CK42" s="1"/>
      <c r="CL42" s="1"/>
      <c r="CM42" s="1"/>
      <c r="CN42" s="1"/>
      <c r="CO42" s="1"/>
      <c r="CP42" s="1"/>
      <c r="CQ42" s="269"/>
      <c r="CR42" s="274">
        <v>957788</v>
      </c>
      <c r="CS42" s="313"/>
      <c r="CT42" s="313"/>
      <c r="CU42" s="313"/>
      <c r="CV42" s="313"/>
      <c r="CW42" s="313"/>
      <c r="CX42" s="313"/>
      <c r="CY42" s="332"/>
      <c r="CZ42" s="283">
        <v>7.8</v>
      </c>
      <c r="DA42" s="335"/>
      <c r="DB42" s="335"/>
      <c r="DC42" s="338"/>
      <c r="DD42" s="288">
        <v>469728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59</v>
      </c>
      <c r="CE43" s="1"/>
      <c r="CF43" s="1"/>
      <c r="CG43" s="1"/>
      <c r="CH43" s="1"/>
      <c r="CI43" s="1"/>
      <c r="CJ43" s="1"/>
      <c r="CK43" s="1"/>
      <c r="CL43" s="1"/>
      <c r="CM43" s="1"/>
      <c r="CN43" s="1"/>
      <c r="CO43" s="1"/>
      <c r="CP43" s="1"/>
      <c r="CQ43" s="269"/>
      <c r="CR43" s="274">
        <v>58682</v>
      </c>
      <c r="CS43" s="313"/>
      <c r="CT43" s="313"/>
      <c r="CU43" s="313"/>
      <c r="CV43" s="313"/>
      <c r="CW43" s="313"/>
      <c r="CX43" s="313"/>
      <c r="CY43" s="332"/>
      <c r="CZ43" s="283">
        <v>0.5</v>
      </c>
      <c r="DA43" s="335"/>
      <c r="DB43" s="335"/>
      <c r="DC43" s="338"/>
      <c r="DD43" s="288">
        <v>58682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430</v>
      </c>
      <c r="CG44" s="1"/>
      <c r="CH44" s="1"/>
      <c r="CI44" s="1"/>
      <c r="CJ44" s="1"/>
      <c r="CK44" s="1"/>
      <c r="CL44" s="1"/>
      <c r="CM44" s="1"/>
      <c r="CN44" s="1"/>
      <c r="CO44" s="1"/>
      <c r="CP44" s="1"/>
      <c r="CQ44" s="269"/>
      <c r="CR44" s="274">
        <v>957788</v>
      </c>
      <c r="CS44" s="217"/>
      <c r="CT44" s="217"/>
      <c r="CU44" s="217"/>
      <c r="CV44" s="217"/>
      <c r="CW44" s="217"/>
      <c r="CX44" s="217"/>
      <c r="CY44" s="279"/>
      <c r="CZ44" s="283">
        <v>7.8</v>
      </c>
      <c r="DA44" s="238"/>
      <c r="DB44" s="238"/>
      <c r="DC44" s="285"/>
      <c r="DD44" s="288">
        <v>469728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303</v>
      </c>
      <c r="CG45" s="1"/>
      <c r="CH45" s="1"/>
      <c r="CI45" s="1"/>
      <c r="CJ45" s="1"/>
      <c r="CK45" s="1"/>
      <c r="CL45" s="1"/>
      <c r="CM45" s="1"/>
      <c r="CN45" s="1"/>
      <c r="CO45" s="1"/>
      <c r="CP45" s="1"/>
      <c r="CQ45" s="269"/>
      <c r="CR45" s="274">
        <v>188597</v>
      </c>
      <c r="CS45" s="313"/>
      <c r="CT45" s="313"/>
      <c r="CU45" s="313"/>
      <c r="CV45" s="313"/>
      <c r="CW45" s="313"/>
      <c r="CX45" s="313"/>
      <c r="CY45" s="332"/>
      <c r="CZ45" s="283">
        <v>1.5</v>
      </c>
      <c r="DA45" s="335"/>
      <c r="DB45" s="335"/>
      <c r="DC45" s="338"/>
      <c r="DD45" s="288">
        <v>23345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762421</v>
      </c>
      <c r="CS46" s="217"/>
      <c r="CT46" s="217"/>
      <c r="CU46" s="217"/>
      <c r="CV46" s="217"/>
      <c r="CW46" s="217"/>
      <c r="CX46" s="217"/>
      <c r="CY46" s="279"/>
      <c r="CZ46" s="283">
        <v>6.2</v>
      </c>
      <c r="DA46" s="238"/>
      <c r="DB46" s="238"/>
      <c r="DC46" s="285"/>
      <c r="DD46" s="288">
        <v>441213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t="s">
        <v>198</v>
      </c>
      <c r="CS47" s="313"/>
      <c r="CT47" s="313"/>
      <c r="CU47" s="313"/>
      <c r="CV47" s="313"/>
      <c r="CW47" s="313"/>
      <c r="CX47" s="313"/>
      <c r="CY47" s="332"/>
      <c r="CZ47" s="283" t="s">
        <v>198</v>
      </c>
      <c r="DA47" s="335"/>
      <c r="DB47" s="335"/>
      <c r="DC47" s="338"/>
      <c r="DD47" s="288" t="s">
        <v>198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12276810</v>
      </c>
      <c r="CS49" s="312"/>
      <c r="CT49" s="312"/>
      <c r="CU49" s="312"/>
      <c r="CV49" s="312"/>
      <c r="CW49" s="312"/>
      <c r="CX49" s="312"/>
      <c r="CY49" s="333"/>
      <c r="CZ49" s="292">
        <v>100</v>
      </c>
      <c r="DA49" s="336"/>
      <c r="DB49" s="336"/>
      <c r="DC49" s="339"/>
      <c r="DD49" s="342">
        <v>8657411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FzK7XKERv+Gcxajj9uMRn+vT3uidJ5elqH3isZPNU93RrmVVbZ1Vwm4EZQnmoPpJQEwsogUep+XtcS+cE29Kkg==" saltValue="h4ZQ2pqlufjB2Q5u8M5X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126</v>
      </c>
      <c r="DK2" s="707"/>
      <c r="DL2" s="707"/>
      <c r="DM2" s="707"/>
      <c r="DN2" s="707"/>
      <c r="DO2" s="710"/>
      <c r="DP2" s="368"/>
      <c r="DQ2" s="706" t="s">
        <v>304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178</v>
      </c>
      <c r="R5" s="447"/>
      <c r="S5" s="447"/>
      <c r="T5" s="447"/>
      <c r="U5" s="458"/>
      <c r="V5" s="435" t="s">
        <v>440</v>
      </c>
      <c r="W5" s="447"/>
      <c r="X5" s="447"/>
      <c r="Y5" s="447"/>
      <c r="Z5" s="458"/>
      <c r="AA5" s="435" t="s">
        <v>441</v>
      </c>
      <c r="AB5" s="447"/>
      <c r="AC5" s="447"/>
      <c r="AD5" s="447"/>
      <c r="AE5" s="447"/>
      <c r="AF5" s="504" t="s">
        <v>176</v>
      </c>
      <c r="AG5" s="447"/>
      <c r="AH5" s="447"/>
      <c r="AI5" s="447"/>
      <c r="AJ5" s="522"/>
      <c r="AK5" s="447" t="s">
        <v>442</v>
      </c>
      <c r="AL5" s="447"/>
      <c r="AM5" s="447"/>
      <c r="AN5" s="447"/>
      <c r="AO5" s="458"/>
      <c r="AP5" s="435" t="s">
        <v>443</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321</v>
      </c>
      <c r="CN5" s="447"/>
      <c r="CO5" s="447"/>
      <c r="CP5" s="447"/>
      <c r="CQ5" s="458"/>
      <c r="CR5" s="435" t="s">
        <v>242</v>
      </c>
      <c r="CS5" s="447"/>
      <c r="CT5" s="447"/>
      <c r="CU5" s="447"/>
      <c r="CV5" s="458"/>
      <c r="CW5" s="435" t="s">
        <v>51</v>
      </c>
      <c r="CX5" s="447"/>
      <c r="CY5" s="447"/>
      <c r="CZ5" s="447"/>
      <c r="DA5" s="458"/>
      <c r="DB5" s="435" t="s">
        <v>449</v>
      </c>
      <c r="DC5" s="447"/>
      <c r="DD5" s="447"/>
      <c r="DE5" s="447"/>
      <c r="DF5" s="458"/>
      <c r="DG5" s="700" t="s">
        <v>240</v>
      </c>
      <c r="DH5" s="703"/>
      <c r="DI5" s="703"/>
      <c r="DJ5" s="703"/>
      <c r="DK5" s="708"/>
      <c r="DL5" s="700" t="s">
        <v>451</v>
      </c>
      <c r="DM5" s="703"/>
      <c r="DN5" s="703"/>
      <c r="DO5" s="703"/>
      <c r="DP5" s="708"/>
      <c r="DQ5" s="435" t="s">
        <v>453</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13236</v>
      </c>
      <c r="R7" s="449"/>
      <c r="S7" s="449"/>
      <c r="T7" s="449"/>
      <c r="U7" s="449"/>
      <c r="V7" s="449">
        <v>12283</v>
      </c>
      <c r="W7" s="449"/>
      <c r="X7" s="449"/>
      <c r="Y7" s="449"/>
      <c r="Z7" s="449"/>
      <c r="AA7" s="449">
        <v>952</v>
      </c>
      <c r="AB7" s="449"/>
      <c r="AC7" s="449"/>
      <c r="AD7" s="449"/>
      <c r="AE7" s="492"/>
      <c r="AF7" s="506">
        <v>906</v>
      </c>
      <c r="AG7" s="519"/>
      <c r="AH7" s="519"/>
      <c r="AI7" s="519"/>
      <c r="AJ7" s="524"/>
      <c r="AK7" s="532">
        <v>35</v>
      </c>
      <c r="AL7" s="449"/>
      <c r="AM7" s="449"/>
      <c r="AN7" s="449"/>
      <c r="AO7" s="449"/>
      <c r="AP7" s="449">
        <v>9628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538</v>
      </c>
      <c r="BT7" s="419"/>
      <c r="BU7" s="419"/>
      <c r="BV7" s="419"/>
      <c r="BW7" s="419"/>
      <c r="BX7" s="419"/>
      <c r="BY7" s="419"/>
      <c r="BZ7" s="419"/>
      <c r="CA7" s="419"/>
      <c r="CB7" s="419"/>
      <c r="CC7" s="419"/>
      <c r="CD7" s="419"/>
      <c r="CE7" s="419"/>
      <c r="CF7" s="419"/>
      <c r="CG7" s="431"/>
      <c r="CH7" s="663">
        <v>0</v>
      </c>
      <c r="CI7" s="666"/>
      <c r="CJ7" s="666"/>
      <c r="CK7" s="666"/>
      <c r="CL7" s="681"/>
      <c r="CM7" s="663">
        <v>204</v>
      </c>
      <c r="CN7" s="666"/>
      <c r="CO7" s="666"/>
      <c r="CP7" s="666"/>
      <c r="CQ7" s="681"/>
      <c r="CR7" s="663">
        <v>180</v>
      </c>
      <c r="CS7" s="666"/>
      <c r="CT7" s="666"/>
      <c r="CU7" s="666"/>
      <c r="CV7" s="681"/>
      <c r="CW7" s="663">
        <v>6</v>
      </c>
      <c r="CX7" s="666"/>
      <c r="CY7" s="666"/>
      <c r="CZ7" s="666"/>
      <c r="DA7" s="681"/>
      <c r="DB7" s="663" t="s">
        <v>536</v>
      </c>
      <c r="DC7" s="666"/>
      <c r="DD7" s="666"/>
      <c r="DE7" s="666"/>
      <c r="DF7" s="681"/>
      <c r="DG7" s="663" t="s">
        <v>536</v>
      </c>
      <c r="DH7" s="666"/>
      <c r="DI7" s="666"/>
      <c r="DJ7" s="666"/>
      <c r="DK7" s="681"/>
      <c r="DL7" s="663" t="s">
        <v>536</v>
      </c>
      <c r="DM7" s="666"/>
      <c r="DN7" s="666"/>
      <c r="DO7" s="666"/>
      <c r="DP7" s="681"/>
      <c r="DQ7" s="663" t="s">
        <v>536</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0</v>
      </c>
      <c r="BT8" s="420"/>
      <c r="BU8" s="420"/>
      <c r="BV8" s="420"/>
      <c r="BW8" s="420"/>
      <c r="BX8" s="420"/>
      <c r="BY8" s="420"/>
      <c r="BZ8" s="420"/>
      <c r="CA8" s="420"/>
      <c r="CB8" s="420"/>
      <c r="CC8" s="420"/>
      <c r="CD8" s="420"/>
      <c r="CE8" s="420"/>
      <c r="CF8" s="420"/>
      <c r="CG8" s="432"/>
      <c r="CH8" s="444">
        <v>4</v>
      </c>
      <c r="CI8" s="456"/>
      <c r="CJ8" s="456"/>
      <c r="CK8" s="456"/>
      <c r="CL8" s="682"/>
      <c r="CM8" s="444">
        <v>50</v>
      </c>
      <c r="CN8" s="456"/>
      <c r="CO8" s="456"/>
      <c r="CP8" s="456"/>
      <c r="CQ8" s="682"/>
      <c r="CR8" s="444">
        <v>50</v>
      </c>
      <c r="CS8" s="456"/>
      <c r="CT8" s="456"/>
      <c r="CU8" s="456"/>
      <c r="CV8" s="682"/>
      <c r="CW8" s="444">
        <v>50</v>
      </c>
      <c r="CX8" s="456"/>
      <c r="CY8" s="456"/>
      <c r="CZ8" s="456"/>
      <c r="DA8" s="682"/>
      <c r="DB8" s="444" t="s">
        <v>536</v>
      </c>
      <c r="DC8" s="456"/>
      <c r="DD8" s="456"/>
      <c r="DE8" s="456"/>
      <c r="DF8" s="682"/>
      <c r="DG8" s="444" t="s">
        <v>536</v>
      </c>
      <c r="DH8" s="456"/>
      <c r="DI8" s="456"/>
      <c r="DJ8" s="456"/>
      <c r="DK8" s="682"/>
      <c r="DL8" s="444" t="s">
        <v>536</v>
      </c>
      <c r="DM8" s="456"/>
      <c r="DN8" s="456"/>
      <c r="DO8" s="456"/>
      <c r="DP8" s="682"/>
      <c r="DQ8" s="444" t="s">
        <v>536</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t="s">
        <v>170</v>
      </c>
      <c r="BS9" s="400" t="s">
        <v>539</v>
      </c>
      <c r="BT9" s="420"/>
      <c r="BU9" s="420"/>
      <c r="BV9" s="420"/>
      <c r="BW9" s="420"/>
      <c r="BX9" s="420"/>
      <c r="BY9" s="420"/>
      <c r="BZ9" s="420"/>
      <c r="CA9" s="420"/>
      <c r="CB9" s="420"/>
      <c r="CC9" s="420"/>
      <c r="CD9" s="420"/>
      <c r="CE9" s="420"/>
      <c r="CF9" s="420"/>
      <c r="CG9" s="432"/>
      <c r="CH9" s="444">
        <v>0</v>
      </c>
      <c r="CI9" s="456"/>
      <c r="CJ9" s="456"/>
      <c r="CK9" s="456"/>
      <c r="CL9" s="682"/>
      <c r="CM9" s="444">
        <v>98</v>
      </c>
      <c r="CN9" s="456"/>
      <c r="CO9" s="456"/>
      <c r="CP9" s="456"/>
      <c r="CQ9" s="682"/>
      <c r="CR9" s="444">
        <v>5</v>
      </c>
      <c r="CS9" s="456"/>
      <c r="CT9" s="456"/>
      <c r="CU9" s="456"/>
      <c r="CV9" s="682"/>
      <c r="CW9" s="444" t="s">
        <v>536</v>
      </c>
      <c r="CX9" s="456"/>
      <c r="CY9" s="456"/>
      <c r="CZ9" s="456"/>
      <c r="DA9" s="682"/>
      <c r="DB9" s="444" t="s">
        <v>536</v>
      </c>
      <c r="DC9" s="456"/>
      <c r="DD9" s="456"/>
      <c r="DE9" s="456"/>
      <c r="DF9" s="682"/>
      <c r="DG9" s="444" t="s">
        <v>536</v>
      </c>
      <c r="DH9" s="456"/>
      <c r="DI9" s="456"/>
      <c r="DJ9" s="456"/>
      <c r="DK9" s="682"/>
      <c r="DL9" s="444" t="s">
        <v>536</v>
      </c>
      <c r="DM9" s="456"/>
      <c r="DN9" s="456"/>
      <c r="DO9" s="456"/>
      <c r="DP9" s="682"/>
      <c r="DQ9" s="444" t="s">
        <v>536</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250</v>
      </c>
      <c r="B23" s="401" t="s">
        <v>305</v>
      </c>
      <c r="C23" s="421"/>
      <c r="D23" s="421"/>
      <c r="E23" s="421"/>
      <c r="F23" s="421"/>
      <c r="G23" s="421"/>
      <c r="H23" s="421"/>
      <c r="I23" s="421"/>
      <c r="J23" s="421"/>
      <c r="K23" s="421"/>
      <c r="L23" s="421"/>
      <c r="M23" s="421"/>
      <c r="N23" s="421"/>
      <c r="O23" s="421"/>
      <c r="P23" s="433"/>
      <c r="Q23" s="440">
        <v>13236</v>
      </c>
      <c r="R23" s="452"/>
      <c r="S23" s="452"/>
      <c r="T23" s="452"/>
      <c r="U23" s="452"/>
      <c r="V23" s="452">
        <v>12283</v>
      </c>
      <c r="W23" s="452"/>
      <c r="X23" s="452"/>
      <c r="Y23" s="452"/>
      <c r="Z23" s="452"/>
      <c r="AA23" s="452">
        <v>952</v>
      </c>
      <c r="AB23" s="452"/>
      <c r="AC23" s="452"/>
      <c r="AD23" s="452"/>
      <c r="AE23" s="494"/>
      <c r="AF23" s="508">
        <v>906</v>
      </c>
      <c r="AG23" s="452"/>
      <c r="AH23" s="452"/>
      <c r="AI23" s="452"/>
      <c r="AJ23" s="526"/>
      <c r="AK23" s="534"/>
      <c r="AL23" s="455"/>
      <c r="AM23" s="455"/>
      <c r="AN23" s="455"/>
      <c r="AO23" s="455"/>
      <c r="AP23" s="452">
        <v>9628</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246</v>
      </c>
      <c r="AG26" s="520"/>
      <c r="AH26" s="520"/>
      <c r="AI26" s="520"/>
      <c r="AJ26" s="527"/>
      <c r="AK26" s="447" t="s">
        <v>388</v>
      </c>
      <c r="AL26" s="447"/>
      <c r="AM26" s="447"/>
      <c r="AN26" s="447"/>
      <c r="AO26" s="458"/>
      <c r="AP26" s="435" t="s">
        <v>360</v>
      </c>
      <c r="AQ26" s="447"/>
      <c r="AR26" s="447"/>
      <c r="AS26" s="447"/>
      <c r="AT26" s="458"/>
      <c r="AU26" s="435" t="s">
        <v>461</v>
      </c>
      <c r="AV26" s="447"/>
      <c r="AW26" s="447"/>
      <c r="AX26" s="447"/>
      <c r="AY26" s="458"/>
      <c r="AZ26" s="435" t="s">
        <v>462</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3829</v>
      </c>
      <c r="R28" s="453"/>
      <c r="S28" s="453"/>
      <c r="T28" s="453"/>
      <c r="U28" s="453"/>
      <c r="V28" s="453">
        <v>3690</v>
      </c>
      <c r="W28" s="453"/>
      <c r="X28" s="453"/>
      <c r="Y28" s="453"/>
      <c r="Z28" s="453"/>
      <c r="AA28" s="453">
        <v>139</v>
      </c>
      <c r="AB28" s="453"/>
      <c r="AC28" s="453"/>
      <c r="AD28" s="453"/>
      <c r="AE28" s="495"/>
      <c r="AF28" s="511">
        <v>139</v>
      </c>
      <c r="AG28" s="453"/>
      <c r="AH28" s="453"/>
      <c r="AI28" s="453"/>
      <c r="AJ28" s="529"/>
      <c r="AK28" s="535">
        <v>240</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2929</v>
      </c>
      <c r="R29" s="450"/>
      <c r="S29" s="450"/>
      <c r="T29" s="450"/>
      <c r="U29" s="450"/>
      <c r="V29" s="450">
        <v>2632</v>
      </c>
      <c r="W29" s="450"/>
      <c r="X29" s="450"/>
      <c r="Y29" s="450"/>
      <c r="Z29" s="450"/>
      <c r="AA29" s="450">
        <v>297</v>
      </c>
      <c r="AB29" s="450"/>
      <c r="AC29" s="450"/>
      <c r="AD29" s="450"/>
      <c r="AE29" s="461"/>
      <c r="AF29" s="507">
        <v>297</v>
      </c>
      <c r="AG29" s="456"/>
      <c r="AH29" s="456"/>
      <c r="AI29" s="456"/>
      <c r="AJ29" s="525"/>
      <c r="AK29" s="460">
        <v>370</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221</v>
      </c>
      <c r="C30" s="420"/>
      <c r="D30" s="420"/>
      <c r="E30" s="420"/>
      <c r="F30" s="420"/>
      <c r="G30" s="420"/>
      <c r="H30" s="420"/>
      <c r="I30" s="420"/>
      <c r="J30" s="420"/>
      <c r="K30" s="420"/>
      <c r="L30" s="420"/>
      <c r="M30" s="420"/>
      <c r="N30" s="420"/>
      <c r="O30" s="420"/>
      <c r="P30" s="432"/>
      <c r="Q30" s="438">
        <v>391</v>
      </c>
      <c r="R30" s="450"/>
      <c r="S30" s="450"/>
      <c r="T30" s="450"/>
      <c r="U30" s="450"/>
      <c r="V30" s="450">
        <v>389</v>
      </c>
      <c r="W30" s="450"/>
      <c r="X30" s="450"/>
      <c r="Y30" s="450"/>
      <c r="Z30" s="450"/>
      <c r="AA30" s="450">
        <v>2</v>
      </c>
      <c r="AB30" s="450"/>
      <c r="AC30" s="450"/>
      <c r="AD30" s="450"/>
      <c r="AE30" s="461"/>
      <c r="AF30" s="507">
        <v>2</v>
      </c>
      <c r="AG30" s="456"/>
      <c r="AH30" s="456"/>
      <c r="AI30" s="456"/>
      <c r="AJ30" s="525"/>
      <c r="AK30" s="460">
        <v>80</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446</v>
      </c>
      <c r="C31" s="420"/>
      <c r="D31" s="420"/>
      <c r="E31" s="420"/>
      <c r="F31" s="420"/>
      <c r="G31" s="420"/>
      <c r="H31" s="420"/>
      <c r="I31" s="420"/>
      <c r="J31" s="420"/>
      <c r="K31" s="420"/>
      <c r="L31" s="420"/>
      <c r="M31" s="420"/>
      <c r="N31" s="420"/>
      <c r="O31" s="420"/>
      <c r="P31" s="432"/>
      <c r="Q31" s="438">
        <v>3</v>
      </c>
      <c r="R31" s="450"/>
      <c r="S31" s="450"/>
      <c r="T31" s="450"/>
      <c r="U31" s="450"/>
      <c r="V31" s="450">
        <v>3</v>
      </c>
      <c r="W31" s="450"/>
      <c r="X31" s="450"/>
      <c r="Y31" s="450"/>
      <c r="Z31" s="450"/>
      <c r="AA31" s="450" t="s">
        <v>536</v>
      </c>
      <c r="AB31" s="450"/>
      <c r="AC31" s="450"/>
      <c r="AD31" s="450"/>
      <c r="AE31" s="461"/>
      <c r="AF31" s="507" t="s">
        <v>198</v>
      </c>
      <c r="AG31" s="456"/>
      <c r="AH31" s="456"/>
      <c r="AI31" s="456"/>
      <c r="AJ31" s="525"/>
      <c r="AK31" s="460">
        <v>1</v>
      </c>
      <c r="AL31" s="450"/>
      <c r="AM31" s="450"/>
      <c r="AN31" s="450"/>
      <c r="AO31" s="450"/>
      <c r="AP31" s="450" t="s">
        <v>198</v>
      </c>
      <c r="AQ31" s="450"/>
      <c r="AR31" s="450"/>
      <c r="AS31" s="450"/>
      <c r="AT31" s="450"/>
      <c r="AU31" s="450" t="s">
        <v>198</v>
      </c>
      <c r="AV31" s="450"/>
      <c r="AW31" s="450"/>
      <c r="AX31" s="450"/>
      <c r="AY31" s="450"/>
      <c r="AZ31" s="597" t="s">
        <v>198</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464</v>
      </c>
      <c r="C32" s="420"/>
      <c r="D32" s="420"/>
      <c r="E32" s="420"/>
      <c r="F32" s="420"/>
      <c r="G32" s="420"/>
      <c r="H32" s="420"/>
      <c r="I32" s="420"/>
      <c r="J32" s="420"/>
      <c r="K32" s="420"/>
      <c r="L32" s="420"/>
      <c r="M32" s="420"/>
      <c r="N32" s="420"/>
      <c r="O32" s="420"/>
      <c r="P32" s="432"/>
      <c r="Q32" s="438">
        <v>517</v>
      </c>
      <c r="R32" s="450"/>
      <c r="S32" s="450"/>
      <c r="T32" s="450"/>
      <c r="U32" s="450"/>
      <c r="V32" s="450">
        <v>449</v>
      </c>
      <c r="W32" s="450"/>
      <c r="X32" s="450"/>
      <c r="Y32" s="450"/>
      <c r="Z32" s="450"/>
      <c r="AA32" s="450">
        <v>68</v>
      </c>
      <c r="AB32" s="450"/>
      <c r="AC32" s="450"/>
      <c r="AD32" s="450"/>
      <c r="AE32" s="461"/>
      <c r="AF32" s="507">
        <v>783</v>
      </c>
      <c r="AG32" s="456"/>
      <c r="AH32" s="456"/>
      <c r="AI32" s="456"/>
      <c r="AJ32" s="525"/>
      <c r="AK32" s="460" t="s">
        <v>198</v>
      </c>
      <c r="AL32" s="450"/>
      <c r="AM32" s="450"/>
      <c r="AN32" s="450"/>
      <c r="AO32" s="450"/>
      <c r="AP32" s="450">
        <v>2060</v>
      </c>
      <c r="AQ32" s="450"/>
      <c r="AR32" s="450"/>
      <c r="AS32" s="450"/>
      <c r="AT32" s="450"/>
      <c r="AU32" s="450" t="s">
        <v>198</v>
      </c>
      <c r="AV32" s="450"/>
      <c r="AW32" s="450"/>
      <c r="AX32" s="450"/>
      <c r="AY32" s="450"/>
      <c r="AZ32" s="597" t="s">
        <v>198</v>
      </c>
      <c r="BA32" s="597"/>
      <c r="BB32" s="597"/>
      <c r="BC32" s="597"/>
      <c r="BD32" s="597"/>
      <c r="BE32" s="565" t="s">
        <v>465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353</v>
      </c>
      <c r="C33" s="420"/>
      <c r="D33" s="420"/>
      <c r="E33" s="420"/>
      <c r="F33" s="420"/>
      <c r="G33" s="420"/>
      <c r="H33" s="420"/>
      <c r="I33" s="420"/>
      <c r="J33" s="420"/>
      <c r="K33" s="420"/>
      <c r="L33" s="420"/>
      <c r="M33" s="420"/>
      <c r="N33" s="420"/>
      <c r="O33" s="420"/>
      <c r="P33" s="432"/>
      <c r="Q33" s="438">
        <v>753</v>
      </c>
      <c r="R33" s="450"/>
      <c r="S33" s="450"/>
      <c r="T33" s="450"/>
      <c r="U33" s="450"/>
      <c r="V33" s="450">
        <v>718</v>
      </c>
      <c r="W33" s="450"/>
      <c r="X33" s="450"/>
      <c r="Y33" s="450"/>
      <c r="Z33" s="450"/>
      <c r="AA33" s="450">
        <v>35</v>
      </c>
      <c r="AB33" s="450"/>
      <c r="AC33" s="450"/>
      <c r="AD33" s="450"/>
      <c r="AE33" s="461"/>
      <c r="AF33" s="507">
        <v>111</v>
      </c>
      <c r="AG33" s="456"/>
      <c r="AH33" s="456"/>
      <c r="AI33" s="456"/>
      <c r="AJ33" s="525"/>
      <c r="AK33" s="460">
        <v>345</v>
      </c>
      <c r="AL33" s="450"/>
      <c r="AM33" s="450"/>
      <c r="AN33" s="450"/>
      <c r="AO33" s="450"/>
      <c r="AP33" s="450">
        <v>7937</v>
      </c>
      <c r="AQ33" s="450"/>
      <c r="AR33" s="450"/>
      <c r="AS33" s="450"/>
      <c r="AT33" s="450"/>
      <c r="AU33" s="450">
        <v>5088</v>
      </c>
      <c r="AV33" s="450"/>
      <c r="AW33" s="450"/>
      <c r="AX33" s="450"/>
      <c r="AY33" s="450"/>
      <c r="AZ33" s="597" t="s">
        <v>198</v>
      </c>
      <c r="BA33" s="597"/>
      <c r="BB33" s="597"/>
      <c r="BC33" s="597"/>
      <c r="BD33" s="597"/>
      <c r="BE33" s="565" t="s">
        <v>465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250</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1332</v>
      </c>
      <c r="AG63" s="452"/>
      <c r="AH63" s="452"/>
      <c r="AI63" s="452"/>
      <c r="AJ63" s="526"/>
      <c r="AK63" s="534"/>
      <c r="AL63" s="455"/>
      <c r="AM63" s="455"/>
      <c r="AN63" s="455"/>
      <c r="AO63" s="455"/>
      <c r="AP63" s="452">
        <v>9997</v>
      </c>
      <c r="AQ63" s="452"/>
      <c r="AR63" s="452"/>
      <c r="AS63" s="452"/>
      <c r="AT63" s="452"/>
      <c r="AU63" s="452">
        <v>5088</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246</v>
      </c>
      <c r="AG66" s="520"/>
      <c r="AH66" s="520"/>
      <c r="AI66" s="520"/>
      <c r="AJ66" s="530"/>
      <c r="AK66" s="435" t="s">
        <v>388</v>
      </c>
      <c r="AL66" s="397"/>
      <c r="AM66" s="397"/>
      <c r="AN66" s="397"/>
      <c r="AO66" s="429"/>
      <c r="AP66" s="435" t="s">
        <v>360</v>
      </c>
      <c r="AQ66" s="447"/>
      <c r="AR66" s="447"/>
      <c r="AS66" s="447"/>
      <c r="AT66" s="458"/>
      <c r="AU66" s="435" t="s">
        <v>467</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44</v>
      </c>
      <c r="C68" s="419"/>
      <c r="D68" s="419"/>
      <c r="E68" s="419"/>
      <c r="F68" s="419"/>
      <c r="G68" s="419"/>
      <c r="H68" s="419"/>
      <c r="I68" s="419"/>
      <c r="J68" s="419"/>
      <c r="K68" s="419"/>
      <c r="L68" s="419"/>
      <c r="M68" s="419"/>
      <c r="N68" s="419"/>
      <c r="O68" s="419"/>
      <c r="P68" s="431"/>
      <c r="Q68" s="437">
        <v>159</v>
      </c>
      <c r="R68" s="449"/>
      <c r="S68" s="449"/>
      <c r="T68" s="449"/>
      <c r="U68" s="449"/>
      <c r="V68" s="449">
        <v>134</v>
      </c>
      <c r="W68" s="449"/>
      <c r="X68" s="449"/>
      <c r="Y68" s="449"/>
      <c r="Z68" s="449"/>
      <c r="AA68" s="449">
        <v>24</v>
      </c>
      <c r="AB68" s="449"/>
      <c r="AC68" s="449"/>
      <c r="AD68" s="449"/>
      <c r="AE68" s="449"/>
      <c r="AF68" s="449">
        <v>24</v>
      </c>
      <c r="AG68" s="449"/>
      <c r="AH68" s="449"/>
      <c r="AI68" s="449"/>
      <c r="AJ68" s="449"/>
      <c r="AK68" s="449">
        <v>9</v>
      </c>
      <c r="AL68" s="449"/>
      <c r="AM68" s="449"/>
      <c r="AN68" s="449"/>
      <c r="AO68" s="449"/>
      <c r="AP68" s="449" t="s">
        <v>536</v>
      </c>
      <c r="AQ68" s="449"/>
      <c r="AR68" s="449"/>
      <c r="AS68" s="449"/>
      <c r="AT68" s="449"/>
      <c r="AU68" s="449" t="s">
        <v>536</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301</v>
      </c>
      <c r="C69" s="420"/>
      <c r="D69" s="420"/>
      <c r="E69" s="420"/>
      <c r="F69" s="420"/>
      <c r="G69" s="420"/>
      <c r="H69" s="420"/>
      <c r="I69" s="420"/>
      <c r="J69" s="420"/>
      <c r="K69" s="420"/>
      <c r="L69" s="420"/>
      <c r="M69" s="420"/>
      <c r="N69" s="420"/>
      <c r="O69" s="420"/>
      <c r="P69" s="432"/>
      <c r="Q69" s="438">
        <v>4300</v>
      </c>
      <c r="R69" s="450"/>
      <c r="S69" s="450"/>
      <c r="T69" s="450"/>
      <c r="U69" s="450"/>
      <c r="V69" s="450">
        <v>3691</v>
      </c>
      <c r="W69" s="450"/>
      <c r="X69" s="450"/>
      <c r="Y69" s="450"/>
      <c r="Z69" s="450"/>
      <c r="AA69" s="450">
        <v>609</v>
      </c>
      <c r="AB69" s="450"/>
      <c r="AC69" s="450"/>
      <c r="AD69" s="450"/>
      <c r="AE69" s="450"/>
      <c r="AF69" s="450">
        <v>609</v>
      </c>
      <c r="AG69" s="450"/>
      <c r="AH69" s="450"/>
      <c r="AI69" s="450"/>
      <c r="AJ69" s="450"/>
      <c r="AK69" s="450">
        <v>5</v>
      </c>
      <c r="AL69" s="450"/>
      <c r="AM69" s="450"/>
      <c r="AN69" s="450"/>
      <c r="AO69" s="450"/>
      <c r="AP69" s="450" t="s">
        <v>536</v>
      </c>
      <c r="AQ69" s="450"/>
      <c r="AR69" s="450"/>
      <c r="AS69" s="450"/>
      <c r="AT69" s="450"/>
      <c r="AU69" s="450" t="s">
        <v>536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287</v>
      </c>
      <c r="C70" s="420"/>
      <c r="D70" s="420"/>
      <c r="E70" s="420"/>
      <c r="F70" s="420"/>
      <c r="G70" s="420"/>
      <c r="H70" s="420"/>
      <c r="I70" s="420"/>
      <c r="J70" s="420"/>
      <c r="K70" s="420"/>
      <c r="L70" s="420"/>
      <c r="M70" s="420"/>
      <c r="N70" s="420"/>
      <c r="O70" s="420"/>
      <c r="P70" s="432"/>
      <c r="Q70" s="438">
        <v>91</v>
      </c>
      <c r="R70" s="450"/>
      <c r="S70" s="450"/>
      <c r="T70" s="450"/>
      <c r="U70" s="450"/>
      <c r="V70" s="450">
        <v>85</v>
      </c>
      <c r="W70" s="450"/>
      <c r="X70" s="450"/>
      <c r="Y70" s="450"/>
      <c r="Z70" s="450"/>
      <c r="AA70" s="450">
        <v>5</v>
      </c>
      <c r="AB70" s="450"/>
      <c r="AC70" s="450"/>
      <c r="AD70" s="450"/>
      <c r="AE70" s="450"/>
      <c r="AF70" s="450">
        <v>5</v>
      </c>
      <c r="AG70" s="450"/>
      <c r="AH70" s="450"/>
      <c r="AI70" s="450"/>
      <c r="AJ70" s="450"/>
      <c r="AK70" s="450">
        <v>5</v>
      </c>
      <c r="AL70" s="450"/>
      <c r="AM70" s="450"/>
      <c r="AN70" s="450"/>
      <c r="AO70" s="450"/>
      <c r="AP70" s="450" t="s">
        <v>536</v>
      </c>
      <c r="AQ70" s="450"/>
      <c r="AR70" s="450"/>
      <c r="AS70" s="450"/>
      <c r="AT70" s="450"/>
      <c r="AU70" s="450" t="s">
        <v>536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258426</v>
      </c>
      <c r="R71" s="450"/>
      <c r="S71" s="450"/>
      <c r="T71" s="450"/>
      <c r="U71" s="450"/>
      <c r="V71" s="450">
        <v>253681</v>
      </c>
      <c r="W71" s="450"/>
      <c r="X71" s="450"/>
      <c r="Y71" s="450"/>
      <c r="Z71" s="450"/>
      <c r="AA71" s="450">
        <v>4745</v>
      </c>
      <c r="AB71" s="450"/>
      <c r="AC71" s="450"/>
      <c r="AD71" s="450"/>
      <c r="AE71" s="450"/>
      <c r="AF71" s="450">
        <v>4745</v>
      </c>
      <c r="AG71" s="450"/>
      <c r="AH71" s="450"/>
      <c r="AI71" s="450"/>
      <c r="AJ71" s="450"/>
      <c r="AK71" s="450">
        <v>1906</v>
      </c>
      <c r="AL71" s="450"/>
      <c r="AM71" s="450"/>
      <c r="AN71" s="450"/>
      <c r="AO71" s="450"/>
      <c r="AP71" s="450" t="s">
        <v>536</v>
      </c>
      <c r="AQ71" s="450"/>
      <c r="AR71" s="450"/>
      <c r="AS71" s="450"/>
      <c r="AT71" s="450"/>
      <c r="AU71" s="450" t="s">
        <v>536</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250</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5383</v>
      </c>
      <c r="AG88" s="452"/>
      <c r="AH88" s="452"/>
      <c r="AI88" s="452"/>
      <c r="AJ88" s="452"/>
      <c r="AK88" s="455"/>
      <c r="AL88" s="455"/>
      <c r="AM88" s="455"/>
      <c r="AN88" s="455"/>
      <c r="AO88" s="455"/>
      <c r="AP88" s="452" t="s">
        <v>536</v>
      </c>
      <c r="AQ88" s="452"/>
      <c r="AR88" s="452"/>
      <c r="AS88" s="452"/>
      <c r="AT88" s="452"/>
      <c r="AU88" s="452" t="s">
        <v>536</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250</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235</v>
      </c>
      <c r="CS102" s="604"/>
      <c r="CT102" s="604"/>
      <c r="CU102" s="604"/>
      <c r="CV102" s="697"/>
      <c r="CW102" s="696">
        <v>56</v>
      </c>
      <c r="CX102" s="604"/>
      <c r="CY102" s="604"/>
      <c r="CZ102" s="604"/>
      <c r="DA102" s="697"/>
      <c r="DB102" s="696" t="s">
        <v>536</v>
      </c>
      <c r="DC102" s="604"/>
      <c r="DD102" s="604"/>
      <c r="DE102" s="604"/>
      <c r="DF102" s="697"/>
      <c r="DG102" s="696" t="s">
        <v>536</v>
      </c>
      <c r="DH102" s="604"/>
      <c r="DI102" s="604"/>
      <c r="DJ102" s="604"/>
      <c r="DK102" s="697"/>
      <c r="DL102" s="696" t="s">
        <v>536</v>
      </c>
      <c r="DM102" s="604"/>
      <c r="DN102" s="604"/>
      <c r="DO102" s="604"/>
      <c r="DP102" s="697"/>
      <c r="DQ102" s="696" t="s">
        <v>536</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160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431</v>
      </c>
      <c r="AB109" s="406"/>
      <c r="AC109" s="406"/>
      <c r="AD109" s="406"/>
      <c r="AE109" s="469"/>
      <c r="AF109" s="480" t="s">
        <v>472</v>
      </c>
      <c r="AG109" s="406"/>
      <c r="AH109" s="406"/>
      <c r="AI109" s="406"/>
      <c r="AJ109" s="469"/>
      <c r="AK109" s="480" t="s">
        <v>389</v>
      </c>
      <c r="AL109" s="406"/>
      <c r="AM109" s="406"/>
      <c r="AN109" s="406"/>
      <c r="AO109" s="469"/>
      <c r="AP109" s="480" t="s">
        <v>474</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431</v>
      </c>
      <c r="BR109" s="406"/>
      <c r="BS109" s="406"/>
      <c r="BT109" s="406"/>
      <c r="BU109" s="469"/>
      <c r="BV109" s="480" t="s">
        <v>472</v>
      </c>
      <c r="BW109" s="406"/>
      <c r="BX109" s="406"/>
      <c r="BY109" s="406"/>
      <c r="BZ109" s="469"/>
      <c r="CA109" s="480" t="s">
        <v>389</v>
      </c>
      <c r="CB109" s="406"/>
      <c r="CC109" s="406"/>
      <c r="CD109" s="406"/>
      <c r="CE109" s="469"/>
      <c r="CF109" s="655" t="s">
        <v>474</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431</v>
      </c>
      <c r="DH109" s="406"/>
      <c r="DI109" s="406"/>
      <c r="DJ109" s="406"/>
      <c r="DK109" s="469"/>
      <c r="DL109" s="480" t="s">
        <v>472</v>
      </c>
      <c r="DM109" s="406"/>
      <c r="DN109" s="406"/>
      <c r="DO109" s="406"/>
      <c r="DP109" s="469"/>
      <c r="DQ109" s="480" t="s">
        <v>389</v>
      </c>
      <c r="DR109" s="406"/>
      <c r="DS109" s="406"/>
      <c r="DT109" s="406"/>
      <c r="DU109" s="469"/>
      <c r="DV109" s="480" t="s">
        <v>474</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895991</v>
      </c>
      <c r="AB110" s="487"/>
      <c r="AC110" s="487"/>
      <c r="AD110" s="487"/>
      <c r="AE110" s="498"/>
      <c r="AF110" s="514">
        <v>900199</v>
      </c>
      <c r="AG110" s="487"/>
      <c r="AH110" s="487"/>
      <c r="AI110" s="487"/>
      <c r="AJ110" s="498"/>
      <c r="AK110" s="514">
        <v>879578</v>
      </c>
      <c r="AL110" s="487"/>
      <c r="AM110" s="487"/>
      <c r="AN110" s="487"/>
      <c r="AO110" s="498"/>
      <c r="AP110" s="538">
        <v>12.8</v>
      </c>
      <c r="AQ110" s="546"/>
      <c r="AR110" s="546"/>
      <c r="AS110" s="546"/>
      <c r="AT110" s="556"/>
      <c r="AU110" s="568" t="s">
        <v>122</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9415874</v>
      </c>
      <c r="BR110" s="640"/>
      <c r="BS110" s="640"/>
      <c r="BT110" s="640"/>
      <c r="BU110" s="640"/>
      <c r="BV110" s="640">
        <v>9989201</v>
      </c>
      <c r="BW110" s="640"/>
      <c r="BX110" s="640"/>
      <c r="BY110" s="640"/>
      <c r="BZ110" s="640"/>
      <c r="CA110" s="640">
        <v>9627668</v>
      </c>
      <c r="CB110" s="640"/>
      <c r="CC110" s="640"/>
      <c r="CD110" s="640"/>
      <c r="CE110" s="640"/>
      <c r="CF110" s="656">
        <v>139.69999999999999</v>
      </c>
      <c r="CG110" s="660"/>
      <c r="CH110" s="660"/>
      <c r="CI110" s="660"/>
      <c r="CJ110" s="660"/>
      <c r="CK110" s="672" t="s">
        <v>385</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t="s">
        <v>198</v>
      </c>
      <c r="BR111" s="641"/>
      <c r="BS111" s="641"/>
      <c r="BT111" s="641"/>
      <c r="BU111" s="641"/>
      <c r="BV111" s="641" t="s">
        <v>198</v>
      </c>
      <c r="BW111" s="641"/>
      <c r="BX111" s="641"/>
      <c r="BY111" s="641"/>
      <c r="BZ111" s="641"/>
      <c r="CA111" s="641" t="s">
        <v>198</v>
      </c>
      <c r="CB111" s="641"/>
      <c r="CC111" s="641"/>
      <c r="CD111" s="641"/>
      <c r="CE111" s="641"/>
      <c r="CF111" s="657" t="s">
        <v>198</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149</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5375693</v>
      </c>
      <c r="BR112" s="641"/>
      <c r="BS112" s="641"/>
      <c r="BT112" s="641"/>
      <c r="BU112" s="641"/>
      <c r="BV112" s="641">
        <v>5289482</v>
      </c>
      <c r="BW112" s="641"/>
      <c r="BX112" s="641"/>
      <c r="BY112" s="641"/>
      <c r="BZ112" s="641"/>
      <c r="CA112" s="641">
        <v>5087862</v>
      </c>
      <c r="CB112" s="641"/>
      <c r="CC112" s="641"/>
      <c r="CD112" s="641"/>
      <c r="CE112" s="641"/>
      <c r="CF112" s="657">
        <v>73.8</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297036</v>
      </c>
      <c r="AB113" s="446"/>
      <c r="AC113" s="446"/>
      <c r="AD113" s="446"/>
      <c r="AE113" s="499"/>
      <c r="AF113" s="515">
        <v>283888</v>
      </c>
      <c r="AG113" s="446"/>
      <c r="AH113" s="446"/>
      <c r="AI113" s="446"/>
      <c r="AJ113" s="499"/>
      <c r="AK113" s="515">
        <v>278563</v>
      </c>
      <c r="AL113" s="446"/>
      <c r="AM113" s="446"/>
      <c r="AN113" s="446"/>
      <c r="AO113" s="499"/>
      <c r="AP113" s="539">
        <v>4</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3" t="s">
        <v>198</v>
      </c>
      <c r="BR113" s="641"/>
      <c r="BS113" s="641"/>
      <c r="BT113" s="641"/>
      <c r="BU113" s="641"/>
      <c r="BV113" s="641" t="s">
        <v>198</v>
      </c>
      <c r="BW113" s="641"/>
      <c r="BX113" s="641"/>
      <c r="BY113" s="641"/>
      <c r="BZ113" s="641"/>
      <c r="CA113" s="641" t="s">
        <v>198</v>
      </c>
      <c r="CB113" s="641"/>
      <c r="CC113" s="641"/>
      <c r="CD113" s="641"/>
      <c r="CE113" s="641"/>
      <c r="CF113" s="657" t="s">
        <v>198</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198</v>
      </c>
      <c r="AB114" s="446"/>
      <c r="AC114" s="446"/>
      <c r="AD114" s="446"/>
      <c r="AE114" s="499"/>
      <c r="AF114" s="515" t="s">
        <v>198</v>
      </c>
      <c r="AG114" s="446"/>
      <c r="AH114" s="446"/>
      <c r="AI114" s="446"/>
      <c r="AJ114" s="499"/>
      <c r="AK114" s="515" t="s">
        <v>198</v>
      </c>
      <c r="AL114" s="446"/>
      <c r="AM114" s="446"/>
      <c r="AN114" s="446"/>
      <c r="AO114" s="499"/>
      <c r="AP114" s="539" t="s">
        <v>198</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t="s">
        <v>198</v>
      </c>
      <c r="BR114" s="641"/>
      <c r="BS114" s="641"/>
      <c r="BT114" s="641"/>
      <c r="BU114" s="641"/>
      <c r="BV114" s="641" t="s">
        <v>198</v>
      </c>
      <c r="BW114" s="641"/>
      <c r="BX114" s="641"/>
      <c r="BY114" s="641"/>
      <c r="BZ114" s="641"/>
      <c r="CA114" s="641" t="s">
        <v>198</v>
      </c>
      <c r="CB114" s="641"/>
      <c r="CC114" s="641"/>
      <c r="CD114" s="641"/>
      <c r="CE114" s="641"/>
      <c r="CF114" s="657" t="s">
        <v>198</v>
      </c>
      <c r="CG114" s="661"/>
      <c r="CH114" s="661"/>
      <c r="CI114" s="661"/>
      <c r="CJ114" s="661"/>
      <c r="CK114" s="673"/>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198</v>
      </c>
      <c r="AB115" s="446"/>
      <c r="AC115" s="446"/>
      <c r="AD115" s="446"/>
      <c r="AE115" s="499"/>
      <c r="AF115" s="515" t="s">
        <v>198</v>
      </c>
      <c r="AG115" s="446"/>
      <c r="AH115" s="446"/>
      <c r="AI115" s="446"/>
      <c r="AJ115" s="499"/>
      <c r="AK115" s="515" t="s">
        <v>198</v>
      </c>
      <c r="AL115" s="446"/>
      <c r="AM115" s="446"/>
      <c r="AN115" s="446"/>
      <c r="AO115" s="499"/>
      <c r="AP115" s="539" t="s">
        <v>198</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v>1471</v>
      </c>
      <c r="BR115" s="641"/>
      <c r="BS115" s="641"/>
      <c r="BT115" s="641"/>
      <c r="BU115" s="641"/>
      <c r="BV115" s="641" t="s">
        <v>198</v>
      </c>
      <c r="BW115" s="641"/>
      <c r="BX115" s="641"/>
      <c r="BY115" s="641"/>
      <c r="BZ115" s="641"/>
      <c r="CA115" s="641">
        <v>2909</v>
      </c>
      <c r="CB115" s="641"/>
      <c r="CC115" s="641"/>
      <c r="CD115" s="641"/>
      <c r="CE115" s="641"/>
      <c r="CF115" s="657">
        <v>0</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2</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198</v>
      </c>
      <c r="AB116" s="446"/>
      <c r="AC116" s="446"/>
      <c r="AD116" s="446"/>
      <c r="AE116" s="499"/>
      <c r="AF116" s="515" t="s">
        <v>198</v>
      </c>
      <c r="AG116" s="446"/>
      <c r="AH116" s="446"/>
      <c r="AI116" s="446"/>
      <c r="AJ116" s="499"/>
      <c r="AK116" s="515" t="s">
        <v>198</v>
      </c>
      <c r="AL116" s="446"/>
      <c r="AM116" s="446"/>
      <c r="AN116" s="446"/>
      <c r="AO116" s="499"/>
      <c r="AP116" s="539" t="s">
        <v>198</v>
      </c>
      <c r="AQ116" s="547"/>
      <c r="AR116" s="547"/>
      <c r="AS116" s="547"/>
      <c r="AT116" s="557"/>
      <c r="AU116" s="569"/>
      <c r="AV116" s="578"/>
      <c r="AW116" s="578"/>
      <c r="AX116" s="578"/>
      <c r="AY116" s="578"/>
      <c r="AZ116" s="602" t="s">
        <v>219</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1193027</v>
      </c>
      <c r="AB117" s="488"/>
      <c r="AC117" s="488"/>
      <c r="AD117" s="488"/>
      <c r="AE117" s="500"/>
      <c r="AF117" s="516">
        <v>1184087</v>
      </c>
      <c r="AG117" s="488"/>
      <c r="AH117" s="488"/>
      <c r="AI117" s="488"/>
      <c r="AJ117" s="500"/>
      <c r="AK117" s="516">
        <v>1158141</v>
      </c>
      <c r="AL117" s="488"/>
      <c r="AM117" s="488"/>
      <c r="AN117" s="488"/>
      <c r="AO117" s="500"/>
      <c r="AP117" s="540"/>
      <c r="AQ117" s="548"/>
      <c r="AR117" s="548"/>
      <c r="AS117" s="548"/>
      <c r="AT117" s="558"/>
      <c r="AU117" s="569"/>
      <c r="AV117" s="578"/>
      <c r="AW117" s="578"/>
      <c r="AX117" s="578"/>
      <c r="AY117" s="578"/>
      <c r="AZ117" s="426" t="s">
        <v>484</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431</v>
      </c>
      <c r="AB118" s="406"/>
      <c r="AC118" s="406"/>
      <c r="AD118" s="406"/>
      <c r="AE118" s="469"/>
      <c r="AF118" s="480" t="s">
        <v>472</v>
      </c>
      <c r="AG118" s="406"/>
      <c r="AH118" s="406"/>
      <c r="AI118" s="406"/>
      <c r="AJ118" s="469"/>
      <c r="AK118" s="480" t="s">
        <v>389</v>
      </c>
      <c r="AL118" s="406"/>
      <c r="AM118" s="406"/>
      <c r="AN118" s="406"/>
      <c r="AO118" s="469"/>
      <c r="AP118" s="480" t="s">
        <v>474</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385</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165</v>
      </c>
      <c r="BP119" s="629"/>
      <c r="BQ119" s="634">
        <v>14793038</v>
      </c>
      <c r="BR119" s="642"/>
      <c r="BS119" s="642"/>
      <c r="BT119" s="642"/>
      <c r="BU119" s="642"/>
      <c r="BV119" s="642">
        <v>15278683</v>
      </c>
      <c r="BW119" s="642"/>
      <c r="BX119" s="642"/>
      <c r="BY119" s="642"/>
      <c r="BZ119" s="642"/>
      <c r="CA119" s="642">
        <v>14718439</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198</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477</v>
      </c>
      <c r="AV120" s="580"/>
      <c r="AW120" s="580"/>
      <c r="AX120" s="580"/>
      <c r="AY120" s="591"/>
      <c r="AZ120" s="424" t="s">
        <v>212</v>
      </c>
      <c r="BA120" s="407"/>
      <c r="BB120" s="407"/>
      <c r="BC120" s="407"/>
      <c r="BD120" s="407"/>
      <c r="BE120" s="407"/>
      <c r="BF120" s="407"/>
      <c r="BG120" s="407"/>
      <c r="BH120" s="407"/>
      <c r="BI120" s="407"/>
      <c r="BJ120" s="407"/>
      <c r="BK120" s="407"/>
      <c r="BL120" s="407"/>
      <c r="BM120" s="407"/>
      <c r="BN120" s="407"/>
      <c r="BO120" s="407"/>
      <c r="BP120" s="470"/>
      <c r="BQ120" s="632">
        <v>3297584</v>
      </c>
      <c r="BR120" s="640"/>
      <c r="BS120" s="640"/>
      <c r="BT120" s="640"/>
      <c r="BU120" s="640"/>
      <c r="BV120" s="640">
        <v>4051023</v>
      </c>
      <c r="BW120" s="640"/>
      <c r="BX120" s="640"/>
      <c r="BY120" s="640"/>
      <c r="BZ120" s="640"/>
      <c r="CA120" s="640">
        <v>4867398</v>
      </c>
      <c r="CB120" s="640"/>
      <c r="CC120" s="640"/>
      <c r="CD120" s="640"/>
      <c r="CE120" s="640"/>
      <c r="CF120" s="656">
        <v>70.599999999999994</v>
      </c>
      <c r="CG120" s="660"/>
      <c r="CH120" s="660"/>
      <c r="CI120" s="660"/>
      <c r="CJ120" s="660"/>
      <c r="CK120" s="675" t="s">
        <v>268</v>
      </c>
      <c r="CL120" s="685"/>
      <c r="CM120" s="685"/>
      <c r="CN120" s="685"/>
      <c r="CO120" s="688"/>
      <c r="CP120" s="692" t="s">
        <v>353</v>
      </c>
      <c r="CQ120" s="695"/>
      <c r="CR120" s="695"/>
      <c r="CS120" s="695"/>
      <c r="CT120" s="695"/>
      <c r="CU120" s="695"/>
      <c r="CV120" s="695"/>
      <c r="CW120" s="695"/>
      <c r="CX120" s="695"/>
      <c r="CY120" s="695"/>
      <c r="CZ120" s="695"/>
      <c r="DA120" s="695"/>
      <c r="DB120" s="695"/>
      <c r="DC120" s="695"/>
      <c r="DD120" s="695"/>
      <c r="DE120" s="695"/>
      <c r="DF120" s="698"/>
      <c r="DG120" s="632">
        <v>5375693</v>
      </c>
      <c r="DH120" s="640"/>
      <c r="DI120" s="640"/>
      <c r="DJ120" s="640"/>
      <c r="DK120" s="640"/>
      <c r="DL120" s="640">
        <v>5289482</v>
      </c>
      <c r="DM120" s="640"/>
      <c r="DN120" s="640"/>
      <c r="DO120" s="640"/>
      <c r="DP120" s="640"/>
      <c r="DQ120" s="640">
        <v>5087862</v>
      </c>
      <c r="DR120" s="640"/>
      <c r="DS120" s="640"/>
      <c r="DT120" s="640"/>
      <c r="DU120" s="640"/>
      <c r="DV120" s="712">
        <v>73.8</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488</v>
      </c>
      <c r="BA121" s="378"/>
      <c r="BB121" s="378"/>
      <c r="BC121" s="378"/>
      <c r="BD121" s="378"/>
      <c r="BE121" s="378"/>
      <c r="BF121" s="378"/>
      <c r="BG121" s="378"/>
      <c r="BH121" s="378"/>
      <c r="BI121" s="378"/>
      <c r="BJ121" s="378"/>
      <c r="BK121" s="378"/>
      <c r="BL121" s="378"/>
      <c r="BM121" s="378"/>
      <c r="BN121" s="378"/>
      <c r="BO121" s="378"/>
      <c r="BP121" s="472"/>
      <c r="BQ121" s="633">
        <v>786122</v>
      </c>
      <c r="BR121" s="641"/>
      <c r="BS121" s="641"/>
      <c r="BT121" s="641"/>
      <c r="BU121" s="641"/>
      <c r="BV121" s="641">
        <v>815229</v>
      </c>
      <c r="BW121" s="641"/>
      <c r="BX121" s="641"/>
      <c r="BY121" s="641"/>
      <c r="BZ121" s="641"/>
      <c r="CA121" s="641">
        <v>808823</v>
      </c>
      <c r="CB121" s="641"/>
      <c r="CC121" s="641"/>
      <c r="CD121" s="641"/>
      <c r="CE121" s="641"/>
      <c r="CF121" s="657">
        <v>11.7</v>
      </c>
      <c r="CG121" s="661"/>
      <c r="CH121" s="661"/>
      <c r="CI121" s="661"/>
      <c r="CJ121" s="661"/>
      <c r="CK121" s="676"/>
      <c r="CL121" s="686"/>
      <c r="CM121" s="686"/>
      <c r="CN121" s="686"/>
      <c r="CO121" s="689"/>
      <c r="CP121" s="693" t="s">
        <v>28</v>
      </c>
      <c r="CQ121" s="403"/>
      <c r="CR121" s="403"/>
      <c r="CS121" s="403"/>
      <c r="CT121" s="403"/>
      <c r="CU121" s="403"/>
      <c r="CV121" s="403"/>
      <c r="CW121" s="403"/>
      <c r="CX121" s="403"/>
      <c r="CY121" s="403"/>
      <c r="CZ121" s="403"/>
      <c r="DA121" s="403"/>
      <c r="DB121" s="403"/>
      <c r="DC121" s="403"/>
      <c r="DD121" s="403"/>
      <c r="DE121" s="403"/>
      <c r="DF121" s="699"/>
      <c r="DG121" s="633" t="s">
        <v>198</v>
      </c>
      <c r="DH121" s="641"/>
      <c r="DI121" s="641"/>
      <c r="DJ121" s="641"/>
      <c r="DK121" s="641"/>
      <c r="DL121" s="641" t="s">
        <v>198</v>
      </c>
      <c r="DM121" s="641"/>
      <c r="DN121" s="641"/>
      <c r="DO121" s="641"/>
      <c r="DP121" s="641"/>
      <c r="DQ121" s="641" t="s">
        <v>198</v>
      </c>
      <c r="DR121" s="641"/>
      <c r="DS121" s="641"/>
      <c r="DT121" s="641"/>
      <c r="DU121" s="641"/>
      <c r="DV121" s="713" t="s">
        <v>198</v>
      </c>
      <c r="DW121" s="713"/>
      <c r="DX121" s="713"/>
      <c r="DY121" s="713"/>
      <c r="DZ121" s="722"/>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11185237</v>
      </c>
      <c r="BR122" s="642"/>
      <c r="BS122" s="642"/>
      <c r="BT122" s="642"/>
      <c r="BU122" s="642"/>
      <c r="BV122" s="642">
        <v>11303853</v>
      </c>
      <c r="BW122" s="642"/>
      <c r="BX122" s="642"/>
      <c r="BY122" s="642"/>
      <c r="BZ122" s="642"/>
      <c r="CA122" s="642">
        <v>10950708</v>
      </c>
      <c r="CB122" s="642"/>
      <c r="CC122" s="642"/>
      <c r="CD122" s="642"/>
      <c r="CE122" s="642"/>
      <c r="CF122" s="658">
        <v>158.9</v>
      </c>
      <c r="CG122" s="662"/>
      <c r="CH122" s="662"/>
      <c r="CI122" s="662"/>
      <c r="CJ122" s="662"/>
      <c r="CK122" s="676"/>
      <c r="CL122" s="686"/>
      <c r="CM122" s="686"/>
      <c r="CN122" s="686"/>
      <c r="CO122" s="689"/>
      <c r="CP122" s="693" t="s">
        <v>446</v>
      </c>
      <c r="CQ122" s="403"/>
      <c r="CR122" s="403"/>
      <c r="CS122" s="403"/>
      <c r="CT122" s="403"/>
      <c r="CU122" s="403"/>
      <c r="CV122" s="403"/>
      <c r="CW122" s="403"/>
      <c r="CX122" s="403"/>
      <c r="CY122" s="403"/>
      <c r="CZ122" s="403"/>
      <c r="DA122" s="403"/>
      <c r="DB122" s="403"/>
      <c r="DC122" s="403"/>
      <c r="DD122" s="403"/>
      <c r="DE122" s="403"/>
      <c r="DF122" s="699"/>
      <c r="DG122" s="633" t="s">
        <v>198</v>
      </c>
      <c r="DH122" s="641"/>
      <c r="DI122" s="641"/>
      <c r="DJ122" s="641"/>
      <c r="DK122" s="641"/>
      <c r="DL122" s="641" t="s">
        <v>198</v>
      </c>
      <c r="DM122" s="641"/>
      <c r="DN122" s="641"/>
      <c r="DO122" s="641"/>
      <c r="DP122" s="641"/>
      <c r="DQ122" s="641" t="s">
        <v>198</v>
      </c>
      <c r="DR122" s="641"/>
      <c r="DS122" s="641"/>
      <c r="DT122" s="641"/>
      <c r="DU122" s="641"/>
      <c r="DV122" s="713" t="s">
        <v>198</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491</v>
      </c>
      <c r="BP123" s="629"/>
      <c r="BQ123" s="635">
        <v>15268943</v>
      </c>
      <c r="BR123" s="643"/>
      <c r="BS123" s="643"/>
      <c r="BT123" s="643"/>
      <c r="BU123" s="643"/>
      <c r="BV123" s="643">
        <v>16170105</v>
      </c>
      <c r="BW123" s="643"/>
      <c r="BX123" s="643"/>
      <c r="BY123" s="643"/>
      <c r="BZ123" s="643"/>
      <c r="CA123" s="643">
        <v>16626929</v>
      </c>
      <c r="CB123" s="643"/>
      <c r="CC123" s="643"/>
      <c r="CD123" s="643"/>
      <c r="CE123" s="643"/>
      <c r="CF123" s="544"/>
      <c r="CG123" s="552"/>
      <c r="CH123" s="552"/>
      <c r="CI123" s="552"/>
      <c r="CJ123" s="669"/>
      <c r="CK123" s="676"/>
      <c r="CL123" s="686"/>
      <c r="CM123" s="686"/>
      <c r="CN123" s="686"/>
      <c r="CO123" s="689"/>
      <c r="CP123" s="693" t="s">
        <v>221</v>
      </c>
      <c r="CQ123" s="403"/>
      <c r="CR123" s="403"/>
      <c r="CS123" s="403"/>
      <c r="CT123" s="403"/>
      <c r="CU123" s="403"/>
      <c r="CV123" s="403"/>
      <c r="CW123" s="403"/>
      <c r="CX123" s="403"/>
      <c r="CY123" s="403"/>
      <c r="CZ123" s="403"/>
      <c r="DA123" s="403"/>
      <c r="DB123" s="403"/>
      <c r="DC123" s="403"/>
      <c r="DD123" s="403"/>
      <c r="DE123" s="403"/>
      <c r="DF123" s="699"/>
      <c r="DG123" s="482" t="s">
        <v>198</v>
      </c>
      <c r="DH123" s="446"/>
      <c r="DI123" s="446"/>
      <c r="DJ123" s="446"/>
      <c r="DK123" s="499"/>
      <c r="DL123" s="515" t="s">
        <v>198</v>
      </c>
      <c r="DM123" s="446"/>
      <c r="DN123" s="446"/>
      <c r="DO123" s="446"/>
      <c r="DP123" s="499"/>
      <c r="DQ123" s="515" t="s">
        <v>198</v>
      </c>
      <c r="DR123" s="446"/>
      <c r="DS123" s="446"/>
      <c r="DT123" s="446"/>
      <c r="DU123" s="499"/>
      <c r="DV123" s="539" t="s">
        <v>198</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198</v>
      </c>
      <c r="BR124" s="644"/>
      <c r="BS124" s="644"/>
      <c r="BT124" s="644"/>
      <c r="BU124" s="644"/>
      <c r="BV124" s="644" t="s">
        <v>198</v>
      </c>
      <c r="BW124" s="644"/>
      <c r="BX124" s="644"/>
      <c r="BY124" s="644"/>
      <c r="BZ124" s="644"/>
      <c r="CA124" s="644" t="s">
        <v>198</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t="s">
        <v>198</v>
      </c>
      <c r="DH124" s="489"/>
      <c r="DI124" s="489"/>
      <c r="DJ124" s="489"/>
      <c r="DK124" s="501"/>
      <c r="DL124" s="517" t="s">
        <v>198</v>
      </c>
      <c r="DM124" s="489"/>
      <c r="DN124" s="489"/>
      <c r="DO124" s="489"/>
      <c r="DP124" s="501"/>
      <c r="DQ124" s="517" t="s">
        <v>198</v>
      </c>
      <c r="DR124" s="489"/>
      <c r="DS124" s="489"/>
      <c r="DT124" s="489"/>
      <c r="DU124" s="501"/>
      <c r="DV124" s="714" t="s">
        <v>198</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496</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497</v>
      </c>
      <c r="AY127" s="593"/>
      <c r="AZ127" s="593"/>
      <c r="BA127" s="593"/>
      <c r="BB127" s="593"/>
      <c r="BC127" s="593"/>
      <c r="BD127" s="593"/>
      <c r="BE127" s="610"/>
      <c r="BF127" s="612" t="s">
        <v>121</v>
      </c>
      <c r="BG127" s="593"/>
      <c r="BH127" s="593"/>
      <c r="BI127" s="593"/>
      <c r="BJ127" s="593"/>
      <c r="BK127" s="593"/>
      <c r="BL127" s="610"/>
      <c r="BM127" s="612" t="s">
        <v>419</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77918</v>
      </c>
      <c r="AB128" s="487"/>
      <c r="AC128" s="487"/>
      <c r="AD128" s="487"/>
      <c r="AE128" s="498"/>
      <c r="AF128" s="514">
        <v>68256</v>
      </c>
      <c r="AG128" s="487"/>
      <c r="AH128" s="487"/>
      <c r="AI128" s="487"/>
      <c r="AJ128" s="498"/>
      <c r="AK128" s="514">
        <v>79995</v>
      </c>
      <c r="AL128" s="487"/>
      <c r="AM128" s="487"/>
      <c r="AN128" s="487"/>
      <c r="AO128" s="498"/>
      <c r="AP128" s="541"/>
      <c r="AQ128" s="549"/>
      <c r="AR128" s="549"/>
      <c r="AS128" s="549"/>
      <c r="AT128" s="559"/>
      <c r="AU128" s="378"/>
      <c r="AV128" s="378"/>
      <c r="AW128" s="378"/>
      <c r="AX128" s="384" t="s">
        <v>227</v>
      </c>
      <c r="AY128" s="407"/>
      <c r="AZ128" s="407"/>
      <c r="BA128" s="407"/>
      <c r="BB128" s="407"/>
      <c r="BC128" s="407"/>
      <c r="BD128" s="407"/>
      <c r="BE128" s="470"/>
      <c r="BF128" s="613" t="s">
        <v>198</v>
      </c>
      <c r="BG128" s="617"/>
      <c r="BH128" s="617"/>
      <c r="BI128" s="617"/>
      <c r="BJ128" s="617"/>
      <c r="BK128" s="617"/>
      <c r="BL128" s="623"/>
      <c r="BM128" s="613">
        <v>13.82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v>1471</v>
      </c>
      <c r="DH128" s="705"/>
      <c r="DI128" s="705"/>
      <c r="DJ128" s="705"/>
      <c r="DK128" s="705"/>
      <c r="DL128" s="705" t="s">
        <v>198</v>
      </c>
      <c r="DM128" s="705"/>
      <c r="DN128" s="705"/>
      <c r="DO128" s="705"/>
      <c r="DP128" s="705"/>
      <c r="DQ128" s="705">
        <v>2909</v>
      </c>
      <c r="DR128" s="705"/>
      <c r="DS128" s="705"/>
      <c r="DT128" s="705"/>
      <c r="DU128" s="705"/>
      <c r="DV128" s="715">
        <v>0</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7600953</v>
      </c>
      <c r="AB129" s="446"/>
      <c r="AC129" s="446"/>
      <c r="AD129" s="446"/>
      <c r="AE129" s="499"/>
      <c r="AF129" s="515">
        <v>7946220</v>
      </c>
      <c r="AG129" s="446"/>
      <c r="AH129" s="446"/>
      <c r="AI129" s="446"/>
      <c r="AJ129" s="499"/>
      <c r="AK129" s="515">
        <v>7751475</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198</v>
      </c>
      <c r="BG129" s="618"/>
      <c r="BH129" s="618"/>
      <c r="BI129" s="618"/>
      <c r="BJ129" s="618"/>
      <c r="BK129" s="618"/>
      <c r="BL129" s="624"/>
      <c r="BM129" s="614">
        <v>18.82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857343</v>
      </c>
      <c r="AB130" s="446"/>
      <c r="AC130" s="446"/>
      <c r="AD130" s="446"/>
      <c r="AE130" s="499"/>
      <c r="AF130" s="515">
        <v>854249</v>
      </c>
      <c r="AG130" s="446"/>
      <c r="AH130" s="446"/>
      <c r="AI130" s="446"/>
      <c r="AJ130" s="499"/>
      <c r="AK130" s="515">
        <v>858482</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3.5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6743610</v>
      </c>
      <c r="AB131" s="489"/>
      <c r="AC131" s="489"/>
      <c r="AD131" s="489"/>
      <c r="AE131" s="501"/>
      <c r="AF131" s="517">
        <v>7091971</v>
      </c>
      <c r="AG131" s="489"/>
      <c r="AH131" s="489"/>
      <c r="AI131" s="489"/>
      <c r="AJ131" s="501"/>
      <c r="AK131" s="517">
        <v>6892993</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198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116</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3.82237407</v>
      </c>
      <c r="AB132" s="490"/>
      <c r="AC132" s="490"/>
      <c r="AD132" s="490"/>
      <c r="AE132" s="502"/>
      <c r="AF132" s="518">
        <v>3.6884245579999999</v>
      </c>
      <c r="AG132" s="490"/>
      <c r="AH132" s="490"/>
      <c r="AI132" s="490"/>
      <c r="AJ132" s="502"/>
      <c r="AK132" s="518">
        <v>3.1867724220000002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60</v>
      </c>
      <c r="W133" s="404"/>
      <c r="X133" s="404"/>
      <c r="Y133" s="404"/>
      <c r="Z133" s="479"/>
      <c r="AA133" s="486">
        <v>4.3</v>
      </c>
      <c r="AB133" s="491"/>
      <c r="AC133" s="491"/>
      <c r="AD133" s="491"/>
      <c r="AE133" s="503"/>
      <c r="AF133" s="486">
        <v>3.8</v>
      </c>
      <c r="AG133" s="491"/>
      <c r="AH133" s="491"/>
      <c r="AI133" s="491"/>
      <c r="AJ133" s="503"/>
      <c r="AK133" s="486">
        <v>3.5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GXS3TzqpSPZBpOILT66ZaKQPykoYT75ed4Jv9JaGwimgS7xyxtW7E7JgDQ2DON2dtykwvf9sSteN85mAIAXLhA==" saltValue="ekYPNqtb7kDoBCMk93miL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56" zoomScaleNormal="85" zoomScaleSheetLayoutView="56"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RizF7MQtOytzbZWWBo5w9kohZyBFXJU15VXc+arKTQxpz+bJ7AO1s4z9znR8oTTHBaOVEZKvZ7ckGeATl80hPg==" saltValue="ESu2G4ksPvQ6lNnxnvThdw==" spinCount="100000" sheet="1" objects="1" scenarios="1"/>
  <phoneticPr fontId="6"/>
  <printOptions horizontalCentered="1" verticalCentered="1"/>
  <pageMargins left="0" right="0" top="0" bottom="0" header="0" footer="0"/>
  <pageSetup paperSize="9" scale="31" fitToWidth="1" fitToHeight="1" orientation="portrait"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6JSrXsoOrJEPCSOBx4mgsMUwM7ZKp/jbR4LzqVWIkR17mzt7XYUi/msLmrG/MGjVrTEMGm4UJ37konEYJC81Tg==" saltValue="qpeiHgzxw5JYo9971HHtfQ==" spinCount="100000" sheet="1" objects="1" scenarios="1"/>
  <phoneticPr fontId="6"/>
  <printOptions horizontalCentered="1" verticalCentered="1"/>
  <pageMargins left="0" right="0" top="0" bottom="0" header="0" footer="0"/>
  <pageSetup paperSize="9" fitToWidth="1" fitToHeight="1"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503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505</v>
      </c>
      <c r="AQ8" s="809" t="s">
        <v>506</v>
      </c>
      <c r="AR8" s="823" t="s">
        <v>424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507</v>
      </c>
      <c r="AL9" s="757"/>
      <c r="AM9" s="757"/>
      <c r="AN9" s="774"/>
      <c r="AO9" s="787">
        <v>2198593</v>
      </c>
      <c r="AP9" s="787">
        <v>61106</v>
      </c>
      <c r="AQ9" s="810">
        <v>65553</v>
      </c>
      <c r="AR9" s="824">
        <v>-6.8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3835</v>
      </c>
      <c r="AP10" s="788">
        <v>107</v>
      </c>
      <c r="AQ10" s="811">
        <v>8503</v>
      </c>
      <c r="AR10" s="825">
        <v>-98.7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t="s">
        <v>198</v>
      </c>
      <c r="AP11" s="788" t="s">
        <v>198</v>
      </c>
      <c r="AQ11" s="811">
        <v>289</v>
      </c>
      <c r="AR11" s="825" t="s">
        <v>198</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235</v>
      </c>
      <c r="AL12" s="757"/>
      <c r="AM12" s="757"/>
      <c r="AN12" s="774"/>
      <c r="AO12" s="788" t="s">
        <v>198</v>
      </c>
      <c r="AP12" s="788" t="s">
        <v>198</v>
      </c>
      <c r="AQ12" s="811">
        <v>23</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87686</v>
      </c>
      <c r="AP13" s="788">
        <v>2437</v>
      </c>
      <c r="AQ13" s="811">
        <v>2667</v>
      </c>
      <c r="AR13" s="825">
        <v>-8.6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509</v>
      </c>
      <c r="AL14" s="757"/>
      <c r="AM14" s="757"/>
      <c r="AN14" s="774"/>
      <c r="AO14" s="788">
        <v>58682</v>
      </c>
      <c r="AP14" s="788">
        <v>1631</v>
      </c>
      <c r="AQ14" s="811">
        <v>1163</v>
      </c>
      <c r="AR14" s="825">
        <v>40.200000000000003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-156153</v>
      </c>
      <c r="AP15" s="788">
        <v>-4340</v>
      </c>
      <c r="AQ15" s="811">
        <v>-4250</v>
      </c>
      <c r="AR15" s="825">
        <v>2.1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2192643</v>
      </c>
      <c r="AP16" s="788">
        <v>60941</v>
      </c>
      <c r="AQ16" s="811">
        <v>73949</v>
      </c>
      <c r="AR16" s="825">
        <v>-17.600000000000001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169</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510</v>
      </c>
      <c r="AP20" s="799" t="s">
        <v>337</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511</v>
      </c>
      <c r="AL21" s="760"/>
      <c r="AM21" s="760"/>
      <c r="AN21" s="777"/>
      <c r="AO21" s="790">
        <v>5.89</v>
      </c>
      <c r="AP21" s="800">
        <v>6.65</v>
      </c>
      <c r="AQ21" s="813">
        <v>-0.76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512</v>
      </c>
      <c r="AL22" s="760"/>
      <c r="AM22" s="760"/>
      <c r="AN22" s="777"/>
      <c r="AO22" s="791">
        <v>97.9</v>
      </c>
      <c r="AP22" s="801">
        <v>97</v>
      </c>
      <c r="AQ22" s="814">
        <v>0.9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503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505</v>
      </c>
      <c r="AQ31" s="809" t="s">
        <v>506</v>
      </c>
      <c r="AR31" s="823" t="s">
        <v>424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514</v>
      </c>
      <c r="AL32" s="761"/>
      <c r="AM32" s="761"/>
      <c r="AN32" s="778"/>
      <c r="AO32" s="788">
        <v>879578</v>
      </c>
      <c r="AP32" s="788">
        <v>24446</v>
      </c>
      <c r="AQ32" s="815">
        <v>33124</v>
      </c>
      <c r="AR32" s="825">
        <v>-26.2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515</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198</v>
      </c>
      <c r="AP34" s="788" t="s">
        <v>198</v>
      </c>
      <c r="AQ34" s="815" t="s">
        <v>198</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518</v>
      </c>
      <c r="AL35" s="761"/>
      <c r="AM35" s="761"/>
      <c r="AN35" s="778"/>
      <c r="AO35" s="788">
        <v>278563</v>
      </c>
      <c r="AP35" s="788">
        <v>7742</v>
      </c>
      <c r="AQ35" s="815">
        <v>9022</v>
      </c>
      <c r="AR35" s="825">
        <v>-14.2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t="s">
        <v>198</v>
      </c>
      <c r="AP36" s="788" t="s">
        <v>198</v>
      </c>
      <c r="AQ36" s="815">
        <v>1987</v>
      </c>
      <c r="AR36" s="825" t="s">
        <v>198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198</v>
      </c>
      <c r="AP37" s="788" t="s">
        <v>198</v>
      </c>
      <c r="AQ37" s="815">
        <v>678</v>
      </c>
      <c r="AR37" s="825" t="s">
        <v>198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519</v>
      </c>
      <c r="AL38" s="762"/>
      <c r="AM38" s="762"/>
      <c r="AN38" s="779"/>
      <c r="AO38" s="792" t="s">
        <v>198</v>
      </c>
      <c r="AP38" s="792" t="s">
        <v>198</v>
      </c>
      <c r="AQ38" s="816">
        <v>0</v>
      </c>
      <c r="AR38" s="814" t="s">
        <v>198</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58</v>
      </c>
      <c r="AL39" s="762"/>
      <c r="AM39" s="762"/>
      <c r="AN39" s="779"/>
      <c r="AO39" s="788">
        <v>-79995</v>
      </c>
      <c r="AP39" s="788">
        <v>-2223</v>
      </c>
      <c r="AQ39" s="815">
        <v>-3119</v>
      </c>
      <c r="AR39" s="825">
        <v>-28.7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520</v>
      </c>
      <c r="AL40" s="761"/>
      <c r="AM40" s="761"/>
      <c r="AN40" s="778"/>
      <c r="AO40" s="788">
        <v>-858482</v>
      </c>
      <c r="AP40" s="788">
        <v>-23860</v>
      </c>
      <c r="AQ40" s="815">
        <v>-27108</v>
      </c>
      <c r="AR40" s="825">
        <v>-12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219664</v>
      </c>
      <c r="AP41" s="788">
        <v>6105</v>
      </c>
      <c r="AQ41" s="815">
        <v>14583</v>
      </c>
      <c r="AR41" s="825">
        <v>-58.1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521</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522</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494</v>
      </c>
      <c r="AO50" s="794" t="s">
        <v>495</v>
      </c>
      <c r="AP50" s="805" t="s">
        <v>524</v>
      </c>
      <c r="AQ50" s="818" t="s">
        <v>382</v>
      </c>
      <c r="AR50" s="828" t="s">
        <v>525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504</v>
      </c>
      <c r="AL51" s="764"/>
      <c r="AM51" s="770">
        <v>955588</v>
      </c>
      <c r="AN51" s="783">
        <v>26188</v>
      </c>
      <c r="AO51" s="795">
        <v>-13.2</v>
      </c>
      <c r="AP51" s="806">
        <v>47387</v>
      </c>
      <c r="AQ51" s="819">
        <v>-9.1999999999999993</v>
      </c>
      <c r="AR51" s="829">
        <v>-4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678009</v>
      </c>
      <c r="AN52" s="784">
        <v>18581</v>
      </c>
      <c r="AO52" s="796">
        <v>-12.4</v>
      </c>
      <c r="AP52" s="807">
        <v>24928</v>
      </c>
      <c r="AQ52" s="820">
        <v>0.3</v>
      </c>
      <c r="AR52" s="830">
        <v>-12.7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526</v>
      </c>
      <c r="AL53" s="764"/>
      <c r="AM53" s="770">
        <v>1093953</v>
      </c>
      <c r="AN53" s="783">
        <v>30108</v>
      </c>
      <c r="AO53" s="795">
        <v>15</v>
      </c>
      <c r="AP53" s="806">
        <v>51264</v>
      </c>
      <c r="AQ53" s="819">
        <v>8.1999999999999993</v>
      </c>
      <c r="AR53" s="829">
        <v>6.8</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820730</v>
      </c>
      <c r="AN54" s="784">
        <v>22588</v>
      </c>
      <c r="AO54" s="796">
        <v>21.6</v>
      </c>
      <c r="AP54" s="807">
        <v>26040</v>
      </c>
      <c r="AQ54" s="820">
        <v>4.5</v>
      </c>
      <c r="AR54" s="830">
        <v>17.100000000000001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480</v>
      </c>
      <c r="AL55" s="764"/>
      <c r="AM55" s="770">
        <v>994686</v>
      </c>
      <c r="AN55" s="783">
        <v>27403</v>
      </c>
      <c r="AO55" s="795">
        <v>-9</v>
      </c>
      <c r="AP55" s="806">
        <v>52068</v>
      </c>
      <c r="AQ55" s="819">
        <v>1.6</v>
      </c>
      <c r="AR55" s="829">
        <v>-10.6</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628373</v>
      </c>
      <c r="AN56" s="784">
        <v>17312</v>
      </c>
      <c r="AO56" s="796">
        <v>-23.4</v>
      </c>
      <c r="AP56" s="807">
        <v>26936</v>
      </c>
      <c r="AQ56" s="820">
        <v>3.4</v>
      </c>
      <c r="AR56" s="830">
        <v>-26.8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318</v>
      </c>
      <c r="AL57" s="764"/>
      <c r="AM57" s="770">
        <v>1760757</v>
      </c>
      <c r="AN57" s="783">
        <v>48776</v>
      </c>
      <c r="AO57" s="795">
        <v>78</v>
      </c>
      <c r="AP57" s="806">
        <v>47161</v>
      </c>
      <c r="AQ57" s="819">
        <v>-9.4</v>
      </c>
      <c r="AR57" s="829">
        <v>87.4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1560051</v>
      </c>
      <c r="AN58" s="784">
        <v>43216</v>
      </c>
      <c r="AO58" s="796">
        <v>149.6</v>
      </c>
      <c r="AP58" s="807">
        <v>24595</v>
      </c>
      <c r="AQ58" s="820">
        <v>-8.6999999999999993</v>
      </c>
      <c r="AR58" s="830">
        <v>158.30000000000001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135</v>
      </c>
      <c r="AL59" s="764"/>
      <c r="AM59" s="770">
        <v>957788</v>
      </c>
      <c r="AN59" s="783">
        <v>26620</v>
      </c>
      <c r="AO59" s="795">
        <v>-45.4</v>
      </c>
      <c r="AP59" s="806">
        <v>43423</v>
      </c>
      <c r="AQ59" s="819">
        <v>-7.9</v>
      </c>
      <c r="AR59" s="829">
        <v>-37.5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762421</v>
      </c>
      <c r="AN60" s="784">
        <v>21190</v>
      </c>
      <c r="AO60" s="796">
        <v>-51</v>
      </c>
      <c r="AP60" s="807">
        <v>22207</v>
      </c>
      <c r="AQ60" s="820">
        <v>-9.6999999999999993</v>
      </c>
      <c r="AR60" s="830">
        <v>-41.3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527</v>
      </c>
      <c r="AL61" s="767"/>
      <c r="AM61" s="770">
        <v>1152554</v>
      </c>
      <c r="AN61" s="783">
        <v>31819</v>
      </c>
      <c r="AO61" s="795">
        <v>5.0999999999999996</v>
      </c>
      <c r="AP61" s="806">
        <v>48261</v>
      </c>
      <c r="AQ61" s="821">
        <v>-3.3</v>
      </c>
      <c r="AR61" s="829">
        <v>8.4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889917</v>
      </c>
      <c r="AN62" s="784">
        <v>24577</v>
      </c>
      <c r="AO62" s="796">
        <v>16.899999999999999</v>
      </c>
      <c r="AP62" s="807">
        <v>24941</v>
      </c>
      <c r="AQ62" s="820">
        <v>-2</v>
      </c>
      <c r="AR62" s="830">
        <v>18.899999999999999</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OwxaJQW5vXU5wFrxl01CycZZDVUjzOQ3UyXuEMP1rRUWdzjfUIUNk2l70MRGwVAMF4JY29I0/yVrsRSSOyo3TQ==" saltValue="o+D+c2qDHitLyLyBhN2Xx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42" fitToWidth="1" fitToHeight="1" orientation="portrait"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1" spans="125:125" ht="13.5" hidden="1" customHeight="1">
      <c r="DU121" s="726"/>
    </row>
  </sheetData>
  <sheetProtection algorithmName="SHA-512" hashValue="aqRLfsVuwiCGbtMHUTV+0ak6M1mT7qv/W8h34GKPSEDMAC7OacuPo3+lL6wcOYia0SCaMHRB74rigo9WLc0AvA==" saltValue="JZ2zKDAsdDdj1fxA5fCO1g=="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8OMIYhYqhrWjPLMGy2EtuSZg1MlQQ09AOL4M67i3zbmwzkzmrBv2t2mZu53D/1PBTCc1u646mz+bGdSHRlpS5A==" saltValue="dD9UmpBfzbjvmaZQz3ajaw=="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17</v>
      </c>
      <c r="F46" s="849" t="s">
        <v>529</v>
      </c>
      <c r="G46" s="853" t="s">
        <v>530</v>
      </c>
      <c r="H46" s="853" t="s">
        <v>531</v>
      </c>
      <c r="I46" s="853" t="s">
        <v>532</v>
      </c>
      <c r="J46" s="858" t="s">
        <v>533</v>
      </c>
    </row>
    <row r="47" spans="2:10" ht="57.75" customHeight="1">
      <c r="B47" s="838"/>
      <c r="C47" s="842" t="s">
        <v>4</v>
      </c>
      <c r="D47" s="842"/>
      <c r="E47" s="846"/>
      <c r="F47" s="850">
        <v>17.07</v>
      </c>
      <c r="G47" s="854">
        <v>23.94</v>
      </c>
      <c r="H47" s="854">
        <v>22.14</v>
      </c>
      <c r="I47" s="854">
        <v>26.47</v>
      </c>
      <c r="J47" s="859">
        <v>34.1</v>
      </c>
    </row>
    <row r="48" spans="2:10" ht="57.75" customHeight="1">
      <c r="B48" s="839"/>
      <c r="C48" s="843" t="s">
        <v>5</v>
      </c>
      <c r="D48" s="843"/>
      <c r="E48" s="847"/>
      <c r="F48" s="851">
        <v>7.75</v>
      </c>
      <c r="G48" s="855">
        <v>9.01</v>
      </c>
      <c r="H48" s="855">
        <v>10.94</v>
      </c>
      <c r="I48" s="855">
        <v>11.03</v>
      </c>
      <c r="J48" s="860">
        <v>11.68</v>
      </c>
    </row>
    <row r="49" spans="2:10" ht="57.75" customHeight="1">
      <c r="B49" s="840"/>
      <c r="C49" s="844" t="s">
        <v>16</v>
      </c>
      <c r="D49" s="844"/>
      <c r="E49" s="848"/>
      <c r="F49" s="852" t="s">
        <v>313</v>
      </c>
      <c r="G49" s="856">
        <v>4.03</v>
      </c>
      <c r="H49" s="856" t="s">
        <v>379</v>
      </c>
      <c r="I49" s="856">
        <v>0.56000000000000005</v>
      </c>
      <c r="J49" s="861">
        <v>1.67</v>
      </c>
    </row>
    <row r="50" spans="2:10"/>
  </sheetData>
  <sheetProtection algorithmName="SHA-512" hashValue="7bGG4aNDznVXM/diZBCEEBnSc6YFmwLpZOQmll5f1D8wByMJlOJj9T/v5IOgg1CcHUNpw35FTVw1VA9b5MMbFA==" saltValue="LwMt8W5WrPGbGE7s+AT3bg=="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17</v>
      </c>
      <c r="F33" s="878" t="s">
        <v>529</v>
      </c>
      <c r="G33" s="883" t="s">
        <v>530</v>
      </c>
      <c r="H33" s="883" t="s">
        <v>531</v>
      </c>
      <c r="I33" s="883" t="s">
        <v>532</v>
      </c>
      <c r="J33" s="887" t="s">
        <v>533</v>
      </c>
      <c r="K33" s="862"/>
      <c r="L33" s="862"/>
      <c r="M33" s="862"/>
      <c r="N33" s="862"/>
      <c r="O33" s="862"/>
      <c r="P33" s="862"/>
    </row>
    <row r="34" spans="1:16" ht="39" customHeight="1">
      <c r="A34" s="862"/>
      <c r="B34" s="864"/>
      <c r="C34" s="870" t="s">
        <v>454</v>
      </c>
      <c r="D34" s="870"/>
      <c r="E34" s="875"/>
      <c r="F34" s="879">
        <v>7.74</v>
      </c>
      <c r="G34" s="884">
        <v>9.01</v>
      </c>
      <c r="H34" s="884">
        <v>10.94</v>
      </c>
      <c r="I34" s="884">
        <v>11.03</v>
      </c>
      <c r="J34" s="888">
        <v>11.68</v>
      </c>
      <c r="K34" s="862"/>
      <c r="L34" s="862"/>
      <c r="M34" s="862"/>
      <c r="N34" s="862"/>
      <c r="O34" s="862"/>
      <c r="P34" s="862"/>
    </row>
    <row r="35" spans="1:16" ht="39" customHeight="1">
      <c r="A35" s="862"/>
      <c r="B35" s="865"/>
      <c r="C35" s="871" t="s">
        <v>464</v>
      </c>
      <c r="D35" s="871"/>
      <c r="E35" s="876"/>
      <c r="F35" s="880">
        <v>10.15</v>
      </c>
      <c r="G35" s="885">
        <v>10.69</v>
      </c>
      <c r="H35" s="885">
        <v>10.37</v>
      </c>
      <c r="I35" s="885">
        <v>9.89</v>
      </c>
      <c r="J35" s="889">
        <v>10.1</v>
      </c>
      <c r="K35" s="862"/>
      <c r="L35" s="862"/>
      <c r="M35" s="862"/>
      <c r="N35" s="862"/>
      <c r="O35" s="862"/>
      <c r="P35" s="862"/>
    </row>
    <row r="36" spans="1:16" ht="39" customHeight="1">
      <c r="A36" s="862"/>
      <c r="B36" s="865"/>
      <c r="C36" s="871" t="s">
        <v>28</v>
      </c>
      <c r="D36" s="871"/>
      <c r="E36" s="876"/>
      <c r="F36" s="880">
        <v>3.54</v>
      </c>
      <c r="G36" s="885">
        <v>3.55</v>
      </c>
      <c r="H36" s="885">
        <v>3.15</v>
      </c>
      <c r="I36" s="885">
        <v>3.49</v>
      </c>
      <c r="J36" s="889">
        <v>3.82</v>
      </c>
      <c r="K36" s="862"/>
      <c r="L36" s="862"/>
      <c r="M36" s="862"/>
      <c r="N36" s="862"/>
      <c r="O36" s="862"/>
      <c r="P36" s="862"/>
    </row>
    <row r="37" spans="1:16" ht="39" customHeight="1">
      <c r="A37" s="862"/>
      <c r="B37" s="865"/>
      <c r="C37" s="871" t="s">
        <v>463</v>
      </c>
      <c r="D37" s="871"/>
      <c r="E37" s="876"/>
      <c r="F37" s="880">
        <v>2.12</v>
      </c>
      <c r="G37" s="885">
        <v>2.06</v>
      </c>
      <c r="H37" s="885">
        <v>1.86</v>
      </c>
      <c r="I37" s="885">
        <v>2.3199999999999998</v>
      </c>
      <c r="J37" s="889">
        <v>1.79</v>
      </c>
      <c r="K37" s="862"/>
      <c r="L37" s="862"/>
      <c r="M37" s="862"/>
      <c r="N37" s="862"/>
      <c r="O37" s="862"/>
      <c r="P37" s="862"/>
    </row>
    <row r="38" spans="1:16" ht="39" customHeight="1">
      <c r="A38" s="862"/>
      <c r="B38" s="865"/>
      <c r="C38" s="871" t="s">
        <v>353</v>
      </c>
      <c r="D38" s="871"/>
      <c r="E38" s="876"/>
      <c r="F38" s="880" t="s">
        <v>198</v>
      </c>
      <c r="G38" s="885" t="s">
        <v>198</v>
      </c>
      <c r="H38" s="885">
        <v>1.24</v>
      </c>
      <c r="I38" s="885">
        <v>1.38</v>
      </c>
      <c r="J38" s="889">
        <v>1.42</v>
      </c>
      <c r="K38" s="862"/>
      <c r="L38" s="862"/>
      <c r="M38" s="862"/>
      <c r="N38" s="862"/>
      <c r="O38" s="862"/>
      <c r="P38" s="862"/>
    </row>
    <row r="39" spans="1:16" ht="39" customHeight="1">
      <c r="A39" s="862"/>
      <c r="B39" s="865"/>
      <c r="C39" s="871" t="s">
        <v>221</v>
      </c>
      <c r="D39" s="871"/>
      <c r="E39" s="876"/>
      <c r="F39" s="880">
        <v>4.e-002</v>
      </c>
      <c r="G39" s="885">
        <v>1.e-002</v>
      </c>
      <c r="H39" s="885">
        <v>2.e-002</v>
      </c>
      <c r="I39" s="885">
        <v>1.e-002</v>
      </c>
      <c r="J39" s="889">
        <v>2.e-002</v>
      </c>
      <c r="K39" s="862"/>
      <c r="L39" s="862"/>
      <c r="M39" s="862"/>
      <c r="N39" s="862"/>
      <c r="O39" s="862"/>
      <c r="P39" s="862"/>
    </row>
    <row r="40" spans="1:16" ht="39" customHeight="1">
      <c r="A40" s="862"/>
      <c r="B40" s="865"/>
      <c r="C40" s="871" t="s">
        <v>446</v>
      </c>
      <c r="D40" s="871"/>
      <c r="E40" s="876"/>
      <c r="F40" s="880">
        <v>0</v>
      </c>
      <c r="G40" s="885">
        <v>0</v>
      </c>
      <c r="H40" s="885">
        <v>0</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534</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489</v>
      </c>
      <c r="D43" s="872"/>
      <c r="E43" s="877"/>
      <c r="F43" s="881">
        <v>14.3</v>
      </c>
      <c r="G43" s="886">
        <v>14.25</v>
      </c>
      <c r="H43" s="886" t="s">
        <v>198</v>
      </c>
      <c r="I43" s="886" t="s">
        <v>198</v>
      </c>
      <c r="J43" s="890" t="s">
        <v>198</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VWYONZJGDQ/SC6w/S35UnV7yl/lNyMBSkvjxTVHbu90vcooRy3g7WbFxUbfMIP79xHP0/rAxczXQkti88//wyw==" saltValue="45NOV4dobCWY7jJ8OOYVI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26</v>
      </c>
      <c r="C44" s="905"/>
      <c r="D44" s="905"/>
      <c r="E44" s="924"/>
      <c r="F44" s="924"/>
      <c r="G44" s="924"/>
      <c r="H44" s="924"/>
      <c r="I44" s="924"/>
      <c r="J44" s="933" t="s">
        <v>17</v>
      </c>
      <c r="K44" s="941" t="s">
        <v>529</v>
      </c>
      <c r="L44" s="950" t="s">
        <v>530</v>
      </c>
      <c r="M44" s="950" t="s">
        <v>531</v>
      </c>
      <c r="N44" s="950" t="s">
        <v>532</v>
      </c>
      <c r="O44" s="959" t="s">
        <v>533</v>
      </c>
      <c r="P44" s="734"/>
      <c r="Q44" s="734"/>
      <c r="R44" s="734"/>
      <c r="S44" s="734"/>
      <c r="T44" s="734"/>
      <c r="U44" s="734"/>
    </row>
    <row r="45" spans="1:21" ht="30.75" customHeight="1">
      <c r="A45" s="734"/>
      <c r="B45" s="892" t="s">
        <v>27</v>
      </c>
      <c r="C45" s="906"/>
      <c r="D45" s="916"/>
      <c r="E45" s="925" t="s">
        <v>25</v>
      </c>
      <c r="F45" s="925"/>
      <c r="G45" s="925"/>
      <c r="H45" s="925"/>
      <c r="I45" s="925"/>
      <c r="J45" s="934"/>
      <c r="K45" s="942">
        <v>956</v>
      </c>
      <c r="L45" s="951">
        <v>902</v>
      </c>
      <c r="M45" s="951">
        <v>896</v>
      </c>
      <c r="N45" s="951">
        <v>900</v>
      </c>
      <c r="O45" s="960">
        <v>880</v>
      </c>
      <c r="P45" s="734"/>
      <c r="Q45" s="734"/>
      <c r="R45" s="734"/>
      <c r="S45" s="734"/>
      <c r="T45" s="734"/>
      <c r="U45" s="734"/>
    </row>
    <row r="46" spans="1:21" ht="30.75" customHeight="1">
      <c r="A46" s="734"/>
      <c r="B46" s="893"/>
      <c r="C46" s="907"/>
      <c r="D46" s="917"/>
      <c r="E46" s="926" t="s">
        <v>29</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32</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38</v>
      </c>
      <c r="F48" s="926"/>
      <c r="G48" s="926"/>
      <c r="H48" s="926"/>
      <c r="I48" s="926"/>
      <c r="J48" s="935"/>
      <c r="K48" s="943">
        <v>322</v>
      </c>
      <c r="L48" s="952">
        <v>334</v>
      </c>
      <c r="M48" s="952">
        <v>297</v>
      </c>
      <c r="N48" s="952">
        <v>284</v>
      </c>
      <c r="O48" s="961">
        <v>279</v>
      </c>
      <c r="P48" s="734"/>
      <c r="Q48" s="734"/>
      <c r="R48" s="734"/>
      <c r="S48" s="734"/>
      <c r="T48" s="734"/>
      <c r="U48" s="734"/>
    </row>
    <row r="49" spans="1:21" ht="30.75" customHeight="1">
      <c r="A49" s="734"/>
      <c r="B49" s="893"/>
      <c r="C49" s="907"/>
      <c r="D49" s="917"/>
      <c r="E49" s="926" t="s">
        <v>1</v>
      </c>
      <c r="F49" s="926"/>
      <c r="G49" s="926"/>
      <c r="H49" s="926"/>
      <c r="I49" s="926"/>
      <c r="J49" s="935"/>
      <c r="K49" s="943" t="s">
        <v>198</v>
      </c>
      <c r="L49" s="952" t="s">
        <v>198</v>
      </c>
      <c r="M49" s="952" t="s">
        <v>198</v>
      </c>
      <c r="N49" s="952" t="s">
        <v>198</v>
      </c>
      <c r="O49" s="961" t="s">
        <v>198</v>
      </c>
      <c r="P49" s="734"/>
      <c r="Q49" s="734"/>
      <c r="R49" s="734"/>
      <c r="S49" s="734"/>
      <c r="T49" s="734"/>
      <c r="U49" s="734"/>
    </row>
    <row r="50" spans="1:21" ht="30.75" customHeight="1">
      <c r="A50" s="734"/>
      <c r="B50" s="893"/>
      <c r="C50" s="907"/>
      <c r="D50" s="917"/>
      <c r="E50" s="926" t="s">
        <v>40</v>
      </c>
      <c r="F50" s="926"/>
      <c r="G50" s="926"/>
      <c r="H50" s="926"/>
      <c r="I50" s="926"/>
      <c r="J50" s="935"/>
      <c r="K50" s="943" t="s">
        <v>198</v>
      </c>
      <c r="L50" s="952" t="s">
        <v>198</v>
      </c>
      <c r="M50" s="952" t="s">
        <v>198</v>
      </c>
      <c r="N50" s="952" t="s">
        <v>198</v>
      </c>
      <c r="O50" s="961" t="s">
        <v>198</v>
      </c>
      <c r="P50" s="734"/>
      <c r="Q50" s="734"/>
      <c r="R50" s="734"/>
      <c r="S50" s="734"/>
      <c r="T50" s="734"/>
      <c r="U50" s="734"/>
    </row>
    <row r="51" spans="1:21" ht="30.75" customHeight="1">
      <c r="A51" s="734"/>
      <c r="B51" s="894"/>
      <c r="C51" s="908"/>
      <c r="D51" s="918"/>
      <c r="E51" s="926" t="s">
        <v>45</v>
      </c>
      <c r="F51" s="926"/>
      <c r="G51" s="926"/>
      <c r="H51" s="926"/>
      <c r="I51" s="926"/>
      <c r="J51" s="935"/>
      <c r="K51" s="943" t="s">
        <v>198</v>
      </c>
      <c r="L51" s="952" t="s">
        <v>198</v>
      </c>
      <c r="M51" s="952" t="s">
        <v>198</v>
      </c>
      <c r="N51" s="952" t="s">
        <v>198</v>
      </c>
      <c r="O51" s="961" t="s">
        <v>198</v>
      </c>
      <c r="P51" s="734"/>
      <c r="Q51" s="734"/>
      <c r="R51" s="734"/>
      <c r="S51" s="734"/>
      <c r="T51" s="734"/>
      <c r="U51" s="734"/>
    </row>
    <row r="52" spans="1:21" ht="30.75" customHeight="1">
      <c r="A52" s="734"/>
      <c r="B52" s="895" t="s">
        <v>47</v>
      </c>
      <c r="C52" s="909"/>
      <c r="D52" s="918"/>
      <c r="E52" s="926" t="s">
        <v>48</v>
      </c>
      <c r="F52" s="926"/>
      <c r="G52" s="926"/>
      <c r="H52" s="926"/>
      <c r="I52" s="926"/>
      <c r="J52" s="935"/>
      <c r="K52" s="943">
        <v>963</v>
      </c>
      <c r="L52" s="952">
        <v>981</v>
      </c>
      <c r="M52" s="952">
        <v>935</v>
      </c>
      <c r="N52" s="952">
        <v>922</v>
      </c>
      <c r="O52" s="961">
        <v>939</v>
      </c>
      <c r="P52" s="734"/>
      <c r="Q52" s="734"/>
      <c r="R52" s="734"/>
      <c r="S52" s="734"/>
      <c r="T52" s="734"/>
      <c r="U52" s="734"/>
    </row>
    <row r="53" spans="1:21" ht="30.75" customHeight="1">
      <c r="A53" s="734"/>
      <c r="B53" s="896" t="s">
        <v>49</v>
      </c>
      <c r="C53" s="910"/>
      <c r="D53" s="919"/>
      <c r="E53" s="927" t="s">
        <v>52</v>
      </c>
      <c r="F53" s="927"/>
      <c r="G53" s="927"/>
      <c r="H53" s="927"/>
      <c r="I53" s="927"/>
      <c r="J53" s="936"/>
      <c r="K53" s="944">
        <v>315</v>
      </c>
      <c r="L53" s="953">
        <v>255</v>
      </c>
      <c r="M53" s="953">
        <v>258</v>
      </c>
      <c r="N53" s="953">
        <v>262</v>
      </c>
      <c r="O53" s="962">
        <v>220</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535</v>
      </c>
      <c r="P56" s="734"/>
      <c r="Q56" s="734"/>
      <c r="R56" s="734"/>
      <c r="S56" s="734"/>
      <c r="T56" s="734"/>
      <c r="U56" s="734"/>
    </row>
    <row r="57" spans="1:21" ht="31.5" customHeight="1">
      <c r="A57" s="734"/>
      <c r="B57" s="899"/>
      <c r="C57" s="912"/>
      <c r="D57" s="912"/>
      <c r="E57" s="928"/>
      <c r="F57" s="928"/>
      <c r="G57" s="928"/>
      <c r="H57" s="928"/>
      <c r="I57" s="928"/>
      <c r="J57" s="937" t="s">
        <v>17</v>
      </c>
      <c r="K57" s="946" t="s">
        <v>529</v>
      </c>
      <c r="L57" s="954" t="s">
        <v>530</v>
      </c>
      <c r="M57" s="954" t="s">
        <v>531</v>
      </c>
      <c r="N57" s="954" t="s">
        <v>532</v>
      </c>
      <c r="O57" s="964" t="s">
        <v>533</v>
      </c>
      <c r="P57" s="734"/>
      <c r="Q57" s="734"/>
      <c r="R57" s="734"/>
      <c r="S57" s="734"/>
      <c r="T57" s="734"/>
      <c r="U57" s="734"/>
    </row>
    <row r="58" spans="1:21" ht="31.5" customHeight="1">
      <c r="B58" s="900" t="s">
        <v>62</v>
      </c>
      <c r="C58" s="913"/>
      <c r="D58" s="920" t="s">
        <v>65</v>
      </c>
      <c r="E58" s="929"/>
      <c r="F58" s="929"/>
      <c r="G58" s="929"/>
      <c r="H58" s="929"/>
      <c r="I58" s="929"/>
      <c r="J58" s="938"/>
      <c r="K58" s="947" t="s">
        <v>198</v>
      </c>
      <c r="L58" s="955" t="s">
        <v>198</v>
      </c>
      <c r="M58" s="955" t="s">
        <v>198</v>
      </c>
      <c r="N58" s="955" t="s">
        <v>198</v>
      </c>
      <c r="O58" s="965" t="s">
        <v>198</v>
      </c>
    </row>
    <row r="59" spans="1:21" ht="31.5" customHeight="1">
      <c r="B59" s="901"/>
      <c r="C59" s="914"/>
      <c r="D59" s="921" t="s">
        <v>13</v>
      </c>
      <c r="E59" s="930"/>
      <c r="F59" s="930"/>
      <c r="G59" s="930"/>
      <c r="H59" s="930"/>
      <c r="I59" s="930"/>
      <c r="J59" s="939"/>
      <c r="K59" s="948" t="s">
        <v>198</v>
      </c>
      <c r="L59" s="956" t="s">
        <v>198</v>
      </c>
      <c r="M59" s="956" t="s">
        <v>198</v>
      </c>
      <c r="N59" s="956" t="s">
        <v>198</v>
      </c>
      <c r="O59" s="966" t="s">
        <v>198</v>
      </c>
    </row>
    <row r="60" spans="1:21" ht="31.5" customHeight="1">
      <c r="B60" s="902"/>
      <c r="C60" s="915"/>
      <c r="D60" s="922" t="s">
        <v>67</v>
      </c>
      <c r="E60" s="931"/>
      <c r="F60" s="931"/>
      <c r="G60" s="931"/>
      <c r="H60" s="931"/>
      <c r="I60" s="931"/>
      <c r="J60" s="940"/>
      <c r="K60" s="949" t="s">
        <v>198</v>
      </c>
      <c r="L60" s="957" t="s">
        <v>198</v>
      </c>
      <c r="M60" s="957" t="s">
        <v>198</v>
      </c>
      <c r="N60" s="957" t="s">
        <v>198</v>
      </c>
      <c r="O60" s="967" t="s">
        <v>198</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81h+w0D8UI7AtN9pwazSvb5vF3hMfGx07/HdoLpLFG2tB4KtiyGBsZ5fNgtRCdK9J9OiI/5+Jniax73bg56gmQ==" saltValue="iV2VQG4GI65tAj3jzuY4U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fitToWidth="1" fitToHeight="1"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26</v>
      </c>
      <c r="C40" s="905"/>
      <c r="D40" s="905"/>
      <c r="E40" s="924"/>
      <c r="F40" s="924"/>
      <c r="G40" s="924"/>
      <c r="H40" s="933" t="s">
        <v>17</v>
      </c>
      <c r="I40" s="941" t="s">
        <v>529</v>
      </c>
      <c r="J40" s="950" t="s">
        <v>530</v>
      </c>
      <c r="K40" s="950" t="s">
        <v>531</v>
      </c>
      <c r="L40" s="950" t="s">
        <v>532</v>
      </c>
      <c r="M40" s="990" t="s">
        <v>533</v>
      </c>
    </row>
    <row r="41" spans="2:13" ht="27.75" customHeight="1">
      <c r="B41" s="892" t="s">
        <v>34</v>
      </c>
      <c r="C41" s="906"/>
      <c r="D41" s="916"/>
      <c r="E41" s="973" t="s">
        <v>68</v>
      </c>
      <c r="F41" s="973"/>
      <c r="G41" s="973"/>
      <c r="H41" s="979"/>
      <c r="I41" s="983">
        <v>9894</v>
      </c>
      <c r="J41" s="987">
        <v>9643</v>
      </c>
      <c r="K41" s="987">
        <v>9416</v>
      </c>
      <c r="L41" s="987">
        <v>9989</v>
      </c>
      <c r="M41" s="991">
        <v>9628</v>
      </c>
    </row>
    <row r="42" spans="2:13" ht="27.75" customHeight="1">
      <c r="B42" s="893"/>
      <c r="C42" s="907"/>
      <c r="D42" s="917"/>
      <c r="E42" s="974" t="s">
        <v>76</v>
      </c>
      <c r="F42" s="974"/>
      <c r="G42" s="974"/>
      <c r="H42" s="980"/>
      <c r="I42" s="984" t="s">
        <v>198</v>
      </c>
      <c r="J42" s="988" t="s">
        <v>198</v>
      </c>
      <c r="K42" s="988" t="s">
        <v>198</v>
      </c>
      <c r="L42" s="988" t="s">
        <v>198</v>
      </c>
      <c r="M42" s="992" t="s">
        <v>198</v>
      </c>
    </row>
    <row r="43" spans="2:13" ht="27.75" customHeight="1">
      <c r="B43" s="893"/>
      <c r="C43" s="907"/>
      <c r="D43" s="917"/>
      <c r="E43" s="974" t="s">
        <v>77</v>
      </c>
      <c r="F43" s="974"/>
      <c r="G43" s="974"/>
      <c r="H43" s="980"/>
      <c r="I43" s="984">
        <v>5047</v>
      </c>
      <c r="J43" s="988">
        <v>5201</v>
      </c>
      <c r="K43" s="988">
        <v>5376</v>
      </c>
      <c r="L43" s="988">
        <v>5289</v>
      </c>
      <c r="M43" s="992">
        <v>5088</v>
      </c>
    </row>
    <row r="44" spans="2:13" ht="27.75" customHeight="1">
      <c r="B44" s="893"/>
      <c r="C44" s="907"/>
      <c r="D44" s="917"/>
      <c r="E44" s="974" t="s">
        <v>18</v>
      </c>
      <c r="F44" s="974"/>
      <c r="G44" s="974"/>
      <c r="H44" s="980"/>
      <c r="I44" s="984" t="s">
        <v>198</v>
      </c>
      <c r="J44" s="988" t="s">
        <v>198</v>
      </c>
      <c r="K44" s="988" t="s">
        <v>198</v>
      </c>
      <c r="L44" s="988" t="s">
        <v>198</v>
      </c>
      <c r="M44" s="992" t="s">
        <v>198</v>
      </c>
    </row>
    <row r="45" spans="2:13" ht="27.75" customHeight="1">
      <c r="B45" s="893"/>
      <c r="C45" s="907"/>
      <c r="D45" s="917"/>
      <c r="E45" s="974" t="s">
        <v>80</v>
      </c>
      <c r="F45" s="974"/>
      <c r="G45" s="974"/>
      <c r="H45" s="980"/>
      <c r="I45" s="984" t="s">
        <v>198</v>
      </c>
      <c r="J45" s="988" t="s">
        <v>198</v>
      </c>
      <c r="K45" s="988" t="s">
        <v>198</v>
      </c>
      <c r="L45" s="988" t="s">
        <v>198</v>
      </c>
      <c r="M45" s="992" t="s">
        <v>198</v>
      </c>
    </row>
    <row r="46" spans="2:13" ht="27.75" customHeight="1">
      <c r="B46" s="893"/>
      <c r="C46" s="907"/>
      <c r="D46" s="918"/>
      <c r="E46" s="974" t="s">
        <v>79</v>
      </c>
      <c r="F46" s="974"/>
      <c r="G46" s="974"/>
      <c r="H46" s="980"/>
      <c r="I46" s="984">
        <v>5</v>
      </c>
      <c r="J46" s="988">
        <v>18</v>
      </c>
      <c r="K46" s="988">
        <v>1</v>
      </c>
      <c r="L46" s="988" t="s">
        <v>198</v>
      </c>
      <c r="M46" s="992">
        <v>3</v>
      </c>
    </row>
    <row r="47" spans="2:13" ht="27.75" customHeight="1">
      <c r="B47" s="893"/>
      <c r="C47" s="907"/>
      <c r="D47" s="971"/>
      <c r="E47" s="975" t="s">
        <v>82</v>
      </c>
      <c r="F47" s="978"/>
      <c r="G47" s="978"/>
      <c r="H47" s="981"/>
      <c r="I47" s="984" t="s">
        <v>198</v>
      </c>
      <c r="J47" s="988" t="s">
        <v>198</v>
      </c>
      <c r="K47" s="988" t="s">
        <v>198</v>
      </c>
      <c r="L47" s="988" t="s">
        <v>198</v>
      </c>
      <c r="M47" s="992" t="s">
        <v>198</v>
      </c>
    </row>
    <row r="48" spans="2:13" ht="27.75" customHeight="1">
      <c r="B48" s="893"/>
      <c r="C48" s="907"/>
      <c r="D48" s="917"/>
      <c r="E48" s="974" t="s">
        <v>57</v>
      </c>
      <c r="F48" s="974"/>
      <c r="G48" s="974"/>
      <c r="H48" s="980"/>
      <c r="I48" s="984" t="s">
        <v>198</v>
      </c>
      <c r="J48" s="988" t="s">
        <v>198</v>
      </c>
      <c r="K48" s="988" t="s">
        <v>198</v>
      </c>
      <c r="L48" s="988" t="s">
        <v>198</v>
      </c>
      <c r="M48" s="992" t="s">
        <v>198</v>
      </c>
    </row>
    <row r="49" spans="2:13" ht="27.75" customHeight="1">
      <c r="B49" s="894"/>
      <c r="C49" s="908"/>
      <c r="D49" s="917"/>
      <c r="E49" s="974" t="s">
        <v>86</v>
      </c>
      <c r="F49" s="974"/>
      <c r="G49" s="974"/>
      <c r="H49" s="980"/>
      <c r="I49" s="984" t="s">
        <v>198</v>
      </c>
      <c r="J49" s="988" t="s">
        <v>198</v>
      </c>
      <c r="K49" s="988" t="s">
        <v>198</v>
      </c>
      <c r="L49" s="988" t="s">
        <v>198</v>
      </c>
      <c r="M49" s="992" t="s">
        <v>198</v>
      </c>
    </row>
    <row r="50" spans="2:13" ht="27.75" customHeight="1">
      <c r="B50" s="968" t="s">
        <v>88</v>
      </c>
      <c r="C50" s="970"/>
      <c r="D50" s="972"/>
      <c r="E50" s="974" t="s">
        <v>90</v>
      </c>
      <c r="F50" s="974"/>
      <c r="G50" s="974"/>
      <c r="H50" s="980"/>
      <c r="I50" s="984">
        <v>2334</v>
      </c>
      <c r="J50" s="988">
        <v>3209</v>
      </c>
      <c r="K50" s="988">
        <v>3298</v>
      </c>
      <c r="L50" s="988">
        <v>4051</v>
      </c>
      <c r="M50" s="992">
        <v>4867</v>
      </c>
    </row>
    <row r="51" spans="2:13" ht="27.75" customHeight="1">
      <c r="B51" s="893"/>
      <c r="C51" s="907"/>
      <c r="D51" s="917"/>
      <c r="E51" s="974" t="s">
        <v>93</v>
      </c>
      <c r="F51" s="974"/>
      <c r="G51" s="974"/>
      <c r="H51" s="980"/>
      <c r="I51" s="984">
        <v>722</v>
      </c>
      <c r="J51" s="988">
        <v>740</v>
      </c>
      <c r="K51" s="988">
        <v>786</v>
      </c>
      <c r="L51" s="988">
        <v>815</v>
      </c>
      <c r="M51" s="992">
        <v>809</v>
      </c>
    </row>
    <row r="52" spans="2:13" ht="27.75" customHeight="1">
      <c r="B52" s="894"/>
      <c r="C52" s="908"/>
      <c r="D52" s="917"/>
      <c r="E52" s="974" t="s">
        <v>42</v>
      </c>
      <c r="F52" s="974"/>
      <c r="G52" s="974"/>
      <c r="H52" s="980"/>
      <c r="I52" s="984">
        <v>11403</v>
      </c>
      <c r="J52" s="988">
        <v>11256</v>
      </c>
      <c r="K52" s="988">
        <v>11185</v>
      </c>
      <c r="L52" s="988">
        <v>11304</v>
      </c>
      <c r="M52" s="992">
        <v>10951</v>
      </c>
    </row>
    <row r="53" spans="2:13" ht="27.75" customHeight="1">
      <c r="B53" s="896" t="s">
        <v>49</v>
      </c>
      <c r="C53" s="910"/>
      <c r="D53" s="919"/>
      <c r="E53" s="976" t="s">
        <v>95</v>
      </c>
      <c r="F53" s="976"/>
      <c r="G53" s="976"/>
      <c r="H53" s="982"/>
      <c r="I53" s="985">
        <v>487</v>
      </c>
      <c r="J53" s="989">
        <v>-342</v>
      </c>
      <c r="K53" s="989">
        <v>-476</v>
      </c>
      <c r="L53" s="989">
        <v>-891</v>
      </c>
      <c r="M53" s="993">
        <v>-1908</v>
      </c>
    </row>
    <row r="54" spans="2:13" ht="27.75" customHeight="1">
      <c r="B54" s="969" t="s">
        <v>70</v>
      </c>
      <c r="C54" s="868"/>
      <c r="D54" s="868"/>
      <c r="E54" s="977"/>
      <c r="F54" s="977"/>
      <c r="G54" s="977"/>
      <c r="H54" s="977"/>
      <c r="I54" s="986"/>
      <c r="J54" s="986"/>
      <c r="K54" s="986"/>
      <c r="L54" s="986"/>
      <c r="M54" s="986"/>
    </row>
    <row r="55" spans="2:13"/>
  </sheetData>
  <sheetProtection algorithmName="SHA-512" hashValue="1pexD0BdgCHRlSDzDHwIX41ZmwWrCGdQoXVONzDM2tcFfn07DIRCy8n1kXD+Z13qxwnntsuYgpHMv/66Lo4Zvg==" saltValue="sGyuMv9oYRi4Fl8IUVGkQ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9</v>
      </c>
      <c r="C54" s="1000"/>
      <c r="D54" s="1000"/>
      <c r="E54" s="1009" t="s">
        <v>17</v>
      </c>
      <c r="F54" s="1016" t="s">
        <v>531</v>
      </c>
      <c r="G54" s="1016" t="s">
        <v>532</v>
      </c>
      <c r="H54" s="1024" t="s">
        <v>533</v>
      </c>
    </row>
    <row r="55" spans="2:8" ht="52.5" customHeight="1">
      <c r="B55" s="995"/>
      <c r="C55" s="1001" t="s">
        <v>99</v>
      </c>
      <c r="D55" s="1001"/>
      <c r="E55" s="1010"/>
      <c r="F55" s="1017">
        <v>1683</v>
      </c>
      <c r="G55" s="1017">
        <v>2103</v>
      </c>
      <c r="H55" s="1025">
        <v>2643</v>
      </c>
    </row>
    <row r="56" spans="2:8" ht="52.5" customHeight="1">
      <c r="B56" s="996"/>
      <c r="C56" s="1002" t="s">
        <v>102</v>
      </c>
      <c r="D56" s="1002"/>
      <c r="E56" s="1011"/>
      <c r="F56" s="1018">
        <v>401</v>
      </c>
      <c r="G56" s="1018">
        <v>578</v>
      </c>
      <c r="H56" s="1026">
        <v>579</v>
      </c>
    </row>
    <row r="57" spans="2:8" ht="53.25" customHeight="1">
      <c r="B57" s="996"/>
      <c r="C57" s="1003" t="s">
        <v>73</v>
      </c>
      <c r="D57" s="1003"/>
      <c r="E57" s="1012"/>
      <c r="F57" s="1019">
        <v>493</v>
      </c>
      <c r="G57" s="1019">
        <v>549</v>
      </c>
      <c r="H57" s="1027">
        <v>725</v>
      </c>
    </row>
    <row r="58" spans="2:8" ht="45.75" customHeight="1">
      <c r="B58" s="997"/>
      <c r="C58" s="1004" t="s">
        <v>540</v>
      </c>
      <c r="D58" s="1007"/>
      <c r="E58" s="1013"/>
      <c r="F58" s="1020">
        <v>131</v>
      </c>
      <c r="G58" s="1020">
        <v>185</v>
      </c>
      <c r="H58" s="1028">
        <v>252</v>
      </c>
    </row>
    <row r="59" spans="2:8" ht="45.75" customHeight="1">
      <c r="B59" s="997"/>
      <c r="C59" s="1004" t="s">
        <v>541</v>
      </c>
      <c r="D59" s="1007"/>
      <c r="E59" s="1013"/>
      <c r="F59" s="1020">
        <v>135</v>
      </c>
      <c r="G59" s="1020">
        <v>135</v>
      </c>
      <c r="H59" s="1028">
        <v>138</v>
      </c>
    </row>
    <row r="60" spans="2:8" ht="45.75" customHeight="1">
      <c r="B60" s="997"/>
      <c r="C60" s="1004" t="s">
        <v>439</v>
      </c>
      <c r="D60" s="1007"/>
      <c r="E60" s="1013"/>
      <c r="F60" s="1020">
        <v>2</v>
      </c>
      <c r="G60" s="1020">
        <v>2</v>
      </c>
      <c r="H60" s="1028">
        <v>102</v>
      </c>
    </row>
    <row r="61" spans="2:8" ht="45.75" customHeight="1">
      <c r="B61" s="997"/>
      <c r="C61" s="1004" t="s">
        <v>542</v>
      </c>
      <c r="D61" s="1007"/>
      <c r="E61" s="1013"/>
      <c r="F61" s="1020">
        <v>88</v>
      </c>
      <c r="G61" s="1020">
        <v>89</v>
      </c>
      <c r="H61" s="1028">
        <v>90</v>
      </c>
    </row>
    <row r="62" spans="2:8" ht="45.75" customHeight="1">
      <c r="B62" s="998"/>
      <c r="C62" s="1005" t="s">
        <v>473</v>
      </c>
      <c r="D62" s="1008"/>
      <c r="E62" s="1014"/>
      <c r="F62" s="1021">
        <v>42</v>
      </c>
      <c r="G62" s="1021">
        <v>43</v>
      </c>
      <c r="H62" s="1029">
        <v>43</v>
      </c>
    </row>
    <row r="63" spans="2:8" ht="52.5" customHeight="1">
      <c r="B63" s="999"/>
      <c r="C63" s="1006" t="s">
        <v>104</v>
      </c>
      <c r="D63" s="1006"/>
      <c r="E63" s="1015"/>
      <c r="F63" s="1022">
        <v>2577</v>
      </c>
      <c r="G63" s="1022">
        <v>3230</v>
      </c>
      <c r="H63" s="1030">
        <v>3947</v>
      </c>
    </row>
    <row r="64" spans="2:8"/>
  </sheetData>
  <sheetProtection algorithmName="SHA-512" hashValue="sdLZbLnA7dcYqrsz9Jm/Z7e49OrePcMTZkT+EYORG+2EkIuEsRbAAVES1LoA362/U+e3ZJoli+z1VIvrZ4/Obw==" saltValue="KbluJgFdvZQ5nGSZvNqNf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54</v>
      </c>
      <c r="E2" s="794"/>
      <c r="F2" s="1046" t="s">
        <v>528</v>
      </c>
      <c r="G2" s="818"/>
      <c r="H2" s="828"/>
    </row>
    <row r="3" spans="1:8">
      <c r="A3" s="782" t="s">
        <v>504</v>
      </c>
      <c r="B3" s="767"/>
      <c r="C3" s="1039"/>
      <c r="D3" s="1042">
        <v>26188</v>
      </c>
      <c r="E3" s="1044"/>
      <c r="F3" s="1047">
        <v>47387</v>
      </c>
      <c r="G3" s="1049"/>
      <c r="H3" s="1052"/>
    </row>
    <row r="4" spans="1:8">
      <c r="A4" s="754"/>
      <c r="B4" s="766"/>
      <c r="C4" s="1040"/>
      <c r="D4" s="1043">
        <v>18581</v>
      </c>
      <c r="E4" s="1045"/>
      <c r="F4" s="1048">
        <v>24928</v>
      </c>
      <c r="G4" s="1050"/>
      <c r="H4" s="1053"/>
    </row>
    <row r="5" spans="1:8">
      <c r="A5" s="782" t="s">
        <v>526</v>
      </c>
      <c r="B5" s="767"/>
      <c r="C5" s="1039"/>
      <c r="D5" s="1042">
        <v>30108</v>
      </c>
      <c r="E5" s="1044"/>
      <c r="F5" s="1047">
        <v>51264</v>
      </c>
      <c r="G5" s="1049"/>
      <c r="H5" s="1052"/>
    </row>
    <row r="6" spans="1:8">
      <c r="A6" s="754"/>
      <c r="B6" s="766"/>
      <c r="C6" s="1040"/>
      <c r="D6" s="1043">
        <v>22588</v>
      </c>
      <c r="E6" s="1045"/>
      <c r="F6" s="1048">
        <v>26040</v>
      </c>
      <c r="G6" s="1050"/>
      <c r="H6" s="1053"/>
    </row>
    <row r="7" spans="1:8">
      <c r="A7" s="782" t="s">
        <v>480</v>
      </c>
      <c r="B7" s="767"/>
      <c r="C7" s="1039"/>
      <c r="D7" s="1042">
        <v>27403</v>
      </c>
      <c r="E7" s="1044"/>
      <c r="F7" s="1047">
        <v>52068</v>
      </c>
      <c r="G7" s="1049"/>
      <c r="H7" s="1052"/>
    </row>
    <row r="8" spans="1:8">
      <c r="A8" s="754"/>
      <c r="B8" s="766"/>
      <c r="C8" s="1040"/>
      <c r="D8" s="1043">
        <v>17312</v>
      </c>
      <c r="E8" s="1045"/>
      <c r="F8" s="1048">
        <v>26936</v>
      </c>
      <c r="G8" s="1050"/>
      <c r="H8" s="1053"/>
    </row>
    <row r="9" spans="1:8">
      <c r="A9" s="782" t="s">
        <v>318</v>
      </c>
      <c r="B9" s="767"/>
      <c r="C9" s="1039"/>
      <c r="D9" s="1042">
        <v>48776</v>
      </c>
      <c r="E9" s="1044"/>
      <c r="F9" s="1047">
        <v>47161</v>
      </c>
      <c r="G9" s="1049"/>
      <c r="H9" s="1052"/>
    </row>
    <row r="10" spans="1:8">
      <c r="A10" s="754"/>
      <c r="B10" s="766"/>
      <c r="C10" s="1040"/>
      <c r="D10" s="1043">
        <v>43216</v>
      </c>
      <c r="E10" s="1045"/>
      <c r="F10" s="1048">
        <v>24595</v>
      </c>
      <c r="G10" s="1050"/>
      <c r="H10" s="1053"/>
    </row>
    <row r="11" spans="1:8">
      <c r="A11" s="782" t="s">
        <v>135</v>
      </c>
      <c r="B11" s="767"/>
      <c r="C11" s="1039"/>
      <c r="D11" s="1042">
        <v>26620</v>
      </c>
      <c r="E11" s="1044"/>
      <c r="F11" s="1047">
        <v>43423</v>
      </c>
      <c r="G11" s="1049"/>
      <c r="H11" s="1052"/>
    </row>
    <row r="12" spans="1:8">
      <c r="A12" s="754"/>
      <c r="B12" s="766"/>
      <c r="C12" s="1041"/>
      <c r="D12" s="1043">
        <v>21190</v>
      </c>
      <c r="E12" s="1045"/>
      <c r="F12" s="1048">
        <v>22207</v>
      </c>
      <c r="G12" s="1050"/>
      <c r="H12" s="1053"/>
    </row>
    <row r="13" spans="1:8">
      <c r="A13" s="782"/>
      <c r="B13" s="767"/>
      <c r="C13" s="1039"/>
      <c r="D13" s="1042">
        <v>31819</v>
      </c>
      <c r="E13" s="1044"/>
      <c r="F13" s="1047">
        <v>48261</v>
      </c>
      <c r="G13" s="1051"/>
      <c r="H13" s="1052"/>
    </row>
    <row r="14" spans="1:8">
      <c r="A14" s="754"/>
      <c r="B14" s="766"/>
      <c r="C14" s="1040"/>
      <c r="D14" s="1043">
        <v>24577</v>
      </c>
      <c r="E14" s="1045"/>
      <c r="F14" s="1048">
        <v>24941</v>
      </c>
      <c r="G14" s="1050"/>
      <c r="H14" s="1053"/>
    </row>
    <row r="17" spans="1:11">
      <c r="A17" s="1031" t="s">
        <v>24</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7.75</v>
      </c>
      <c r="C19" s="1032">
        <f>ROUND(VALUE(SUBSTITUTE(実質収支比率等に係る経年分析!G$48,"▲","-")),2)</f>
        <v>9.01</v>
      </c>
      <c r="D19" s="1032">
        <f>ROUND(VALUE(SUBSTITUTE(実質収支比率等に係る経年分析!H$48,"▲","-")),2)</f>
        <v>10.94</v>
      </c>
      <c r="E19" s="1032">
        <f>ROUND(VALUE(SUBSTITUTE(実質収支比率等に係る経年分析!I$48,"▲","-")),2)</f>
        <v>11.03</v>
      </c>
      <c r="F19" s="1032">
        <f>ROUND(VALUE(SUBSTITUTE(実質収支比率等に係る経年分析!J$48,"▲","-")),2)</f>
        <v>11.68</v>
      </c>
    </row>
    <row r="20" spans="1:11">
      <c r="A20" s="1032" t="s">
        <v>33</v>
      </c>
      <c r="B20" s="1032">
        <f>ROUND(VALUE(SUBSTITUTE(実質収支比率等に係る経年分析!F$47,"▲","-")),2)</f>
        <v>17.07</v>
      </c>
      <c r="C20" s="1032">
        <f>ROUND(VALUE(SUBSTITUTE(実質収支比率等に係る経年分析!G$47,"▲","-")),2)</f>
        <v>23.94</v>
      </c>
      <c r="D20" s="1032">
        <f>ROUND(VALUE(SUBSTITUTE(実質収支比率等に係る経年分析!H$47,"▲","-")),2)</f>
        <v>22.14</v>
      </c>
      <c r="E20" s="1032">
        <f>ROUND(VALUE(SUBSTITUTE(実質収支比率等に係る経年分析!I$47,"▲","-")),2)</f>
        <v>26.47</v>
      </c>
      <c r="F20" s="1032">
        <f>ROUND(VALUE(SUBSTITUTE(実質収支比率等に係る経年分析!J$47,"▲","-")),2)</f>
        <v>34.1</v>
      </c>
    </row>
    <row r="21" spans="1:11">
      <c r="A21" s="1032" t="s">
        <v>108</v>
      </c>
      <c r="B21" s="1032">
        <f>IF(ISNUMBER(VALUE(SUBSTITUTE(実質収支比率等に係る経年分析!F$49,"▲","-"))),ROUND(VALUE(SUBSTITUTE(実質収支比率等に係る経年分析!F$49,"▲","-")),2),NA())</f>
        <v>-3.37</v>
      </c>
      <c r="C21" s="1032">
        <f>IF(ISNUMBER(VALUE(SUBSTITUTE(実質収支比率等に係る経年分析!G$49,"▲","-"))),ROUND(VALUE(SUBSTITUTE(実質収支比率等に係る経年分析!G$49,"▲","-")),2),NA())</f>
        <v>4.03</v>
      </c>
      <c r="D21" s="1032">
        <f>IF(ISNUMBER(VALUE(SUBSTITUTE(実質収支比率等に係る経年分析!H$49,"▲","-"))),ROUND(VALUE(SUBSTITUTE(実質収支比率等に係る経年分析!H$49,"▲","-")),2),NA())</f>
        <v>-2.09</v>
      </c>
      <c r="E21" s="1032">
        <f>IF(ISNUMBER(VALUE(SUBSTITUTE(実質収支比率等に係る経年分析!I$49,"▲","-"))),ROUND(VALUE(SUBSTITUTE(実質収支比率等に係る経年分析!I$49,"▲","-")),2),NA())</f>
        <v>0.56000000000000005</v>
      </c>
      <c r="F21" s="1032">
        <f>IF(ISNUMBER(VALUE(SUBSTITUTE(実質収支比率等に係る経年分析!J$49,"▲","-"))),ROUND(VALUE(SUBSTITUTE(実質収支比率等に係る経年分析!J$49,"▲","-")),2),NA())</f>
        <v>1.67</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71</v>
      </c>
      <c r="D26" s="1033" t="s">
        <v>109</v>
      </c>
      <c r="E26" s="1033" t="s">
        <v>71</v>
      </c>
      <c r="F26" s="1033" t="s">
        <v>109</v>
      </c>
      <c r="G26" s="1033" t="s">
        <v>71</v>
      </c>
      <c r="H26" s="1033" t="s">
        <v>109</v>
      </c>
      <c r="I26" s="1033" t="s">
        <v>71</v>
      </c>
      <c r="J26" s="1033" t="s">
        <v>109</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14.3</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14.25</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介護予防サービス事業特別会計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4.e-002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2.e-002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2.e-002</v>
      </c>
    </row>
    <row r="32" spans="1:11">
      <c r="A32" s="1033" t="str">
        <f>IF('連結実質赤字比率に係る赤字・黒字の構成分析'!C$38="",NA(),'連結実質赤字比率に係る赤字・黒字の構成分析'!C$38)</f>
        <v>下水道事業会計</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#VALUE!</v>
      </c>
      <c r="E32" s="1033" t="e">
        <f>IF(ROUND(VALUE(SUBSTITUTE('連結実質赤字比率に係る赤字・黒字の構成分析'!G$38,"▲","-")),2)&gt;=0,ABS(ROUND(VALUE(SUBSTITUTE('連結実質赤字比率に係る赤字・黒字の構成分析'!G$38,"▲","-")),2)),NA())</f>
        <v>#VALUE!</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1.24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1.38</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1.42</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2.12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2.06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1.86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2.3199999999999998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1.79</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3.54</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3.55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3.15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3.49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3.82</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10.15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10.69</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10.37</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9.89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10.1</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7.74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9.01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10.94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11.03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11.68</v>
      </c>
    </row>
    <row r="39" spans="1:16">
      <c r="A39" s="1031" t="s">
        <v>11</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114</v>
      </c>
      <c r="B42" s="1034"/>
      <c r="C42" s="1034"/>
      <c r="D42" s="1034">
        <f>'実質公債費比率（分子）の構造'!K$52</f>
        <v>963</v>
      </c>
      <c r="E42" s="1034"/>
      <c r="F42" s="1034"/>
      <c r="G42" s="1034">
        <f>'実質公債費比率（分子）の構造'!L$52</f>
        <v>981</v>
      </c>
      <c r="H42" s="1034"/>
      <c r="I42" s="1034"/>
      <c r="J42" s="1034">
        <f>'実質公債費比率（分子）の構造'!M$52</f>
        <v>935</v>
      </c>
      <c r="K42" s="1034"/>
      <c r="L42" s="1034"/>
      <c r="M42" s="1034">
        <f>'実質公債費比率（分子）の構造'!N$52</f>
        <v>922</v>
      </c>
      <c r="N42" s="1034"/>
      <c r="O42" s="1034"/>
      <c r="P42" s="1034">
        <f>'実質公債費比率（分子）の構造'!O$52</f>
        <v>939</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1</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38</v>
      </c>
      <c r="B46" s="1034">
        <f>'実質公債費比率（分子）の構造'!K$48</f>
        <v>322</v>
      </c>
      <c r="C46" s="1034"/>
      <c r="D46" s="1034"/>
      <c r="E46" s="1034">
        <f>'実質公債費比率（分子）の構造'!L$48</f>
        <v>334</v>
      </c>
      <c r="F46" s="1034"/>
      <c r="G46" s="1034"/>
      <c r="H46" s="1034">
        <f>'実質公債費比率（分子）の構造'!M$48</f>
        <v>297</v>
      </c>
      <c r="I46" s="1034"/>
      <c r="J46" s="1034"/>
      <c r="K46" s="1034">
        <f>'実質公債費比率（分子）の構造'!N$48</f>
        <v>284</v>
      </c>
      <c r="L46" s="1034"/>
      <c r="M46" s="1034"/>
      <c r="N46" s="1034">
        <f>'実質公債費比率（分子）の構造'!O$48</f>
        <v>279</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115</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956</v>
      </c>
      <c r="C49" s="1034"/>
      <c r="D49" s="1034"/>
      <c r="E49" s="1034">
        <f>'実質公債費比率（分子）の構造'!L$45</f>
        <v>902</v>
      </c>
      <c r="F49" s="1034"/>
      <c r="G49" s="1034"/>
      <c r="H49" s="1034">
        <f>'実質公債費比率（分子）の構造'!M$45</f>
        <v>896</v>
      </c>
      <c r="I49" s="1034"/>
      <c r="J49" s="1034"/>
      <c r="K49" s="1034">
        <f>'実質公債費比率（分子）の構造'!N$45</f>
        <v>900</v>
      </c>
      <c r="L49" s="1034"/>
      <c r="M49" s="1034"/>
      <c r="N49" s="1034">
        <f>'実質公債費比率（分子）の構造'!O$45</f>
        <v>880</v>
      </c>
      <c r="O49" s="1034"/>
      <c r="P49" s="1034"/>
    </row>
    <row r="50" spans="1:16">
      <c r="A50" s="1034" t="s">
        <v>52</v>
      </c>
      <c r="B50" s="1034" t="e">
        <f>NA()</f>
        <v>#N/A</v>
      </c>
      <c r="C50" s="1034">
        <f>IF(ISNUMBER('実質公債費比率（分子）の構造'!K$53),'実質公債費比率（分子）の構造'!K$53,NA())</f>
        <v>315</v>
      </c>
      <c r="D50" s="1034" t="e">
        <f>NA()</f>
        <v>#N/A</v>
      </c>
      <c r="E50" s="1034" t="e">
        <f>NA()</f>
        <v>#N/A</v>
      </c>
      <c r="F50" s="1034">
        <f>IF(ISNUMBER('実質公債費比率（分子）の構造'!L$53),'実質公債費比率（分子）の構造'!L$53,NA())</f>
        <v>255</v>
      </c>
      <c r="G50" s="1034" t="e">
        <f>NA()</f>
        <v>#N/A</v>
      </c>
      <c r="H50" s="1034" t="e">
        <f>NA()</f>
        <v>#N/A</v>
      </c>
      <c r="I50" s="1034">
        <f>IF(ISNUMBER('実質公債費比率（分子）の構造'!M$53),'実質公債費比率（分子）の構造'!M$53,NA())</f>
        <v>258</v>
      </c>
      <c r="J50" s="1034" t="e">
        <f>NA()</f>
        <v>#N/A</v>
      </c>
      <c r="K50" s="1034" t="e">
        <f>NA()</f>
        <v>#N/A</v>
      </c>
      <c r="L50" s="1034">
        <f>IF(ISNUMBER('実質公債費比率（分子）の構造'!N$53),'実質公債費比率（分子）の構造'!N$53,NA())</f>
        <v>262</v>
      </c>
      <c r="M50" s="1034" t="e">
        <f>NA()</f>
        <v>#N/A</v>
      </c>
      <c r="N50" s="1034" t="e">
        <f>NA()</f>
        <v>#N/A</v>
      </c>
      <c r="O50" s="1034">
        <f>IF(ISNUMBER('実質公債費比率（分子）の構造'!O$53),'実質公債費比率（分子）の構造'!O$53,NA())</f>
        <v>220</v>
      </c>
      <c r="P50" s="1034" t="e">
        <f>NA()</f>
        <v>#N/A</v>
      </c>
    </row>
    <row r="53" spans="1:16">
      <c r="A53" s="1031" t="s">
        <v>117</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42</v>
      </c>
      <c r="B56" s="1033"/>
      <c r="C56" s="1033"/>
      <c r="D56" s="1033">
        <f>'将来負担比率（分子）の構造'!I$52</f>
        <v>11403</v>
      </c>
      <c r="E56" s="1033"/>
      <c r="F56" s="1033"/>
      <c r="G56" s="1033">
        <f>'将来負担比率（分子）の構造'!J$52</f>
        <v>11256</v>
      </c>
      <c r="H56" s="1033"/>
      <c r="I56" s="1033"/>
      <c r="J56" s="1033">
        <f>'将来負担比率（分子）の構造'!K$52</f>
        <v>11185</v>
      </c>
      <c r="K56" s="1033"/>
      <c r="L56" s="1033"/>
      <c r="M56" s="1033">
        <f>'将来負担比率（分子）の構造'!L$52</f>
        <v>11304</v>
      </c>
      <c r="N56" s="1033"/>
      <c r="O56" s="1033"/>
      <c r="P56" s="1033">
        <f>'将来負担比率（分子）の構造'!M$52</f>
        <v>10951</v>
      </c>
    </row>
    <row r="57" spans="1:16">
      <c r="A57" s="1033" t="s">
        <v>93</v>
      </c>
      <c r="B57" s="1033"/>
      <c r="C57" s="1033"/>
      <c r="D57" s="1033">
        <f>'将来負担比率（分子）の構造'!I$51</f>
        <v>722</v>
      </c>
      <c r="E57" s="1033"/>
      <c r="F57" s="1033"/>
      <c r="G57" s="1033">
        <f>'将来負担比率（分子）の構造'!J$51</f>
        <v>740</v>
      </c>
      <c r="H57" s="1033"/>
      <c r="I57" s="1033"/>
      <c r="J57" s="1033">
        <f>'将来負担比率（分子）の構造'!K$51</f>
        <v>786</v>
      </c>
      <c r="K57" s="1033"/>
      <c r="L57" s="1033"/>
      <c r="M57" s="1033">
        <f>'将来負担比率（分子）の構造'!L$51</f>
        <v>815</v>
      </c>
      <c r="N57" s="1033"/>
      <c r="O57" s="1033"/>
      <c r="P57" s="1033">
        <f>'将来負担比率（分子）の構造'!M$51</f>
        <v>809</v>
      </c>
    </row>
    <row r="58" spans="1:16">
      <c r="A58" s="1033" t="s">
        <v>90</v>
      </c>
      <c r="B58" s="1033"/>
      <c r="C58" s="1033"/>
      <c r="D58" s="1033">
        <f>'将来負担比率（分子）の構造'!I$50</f>
        <v>2334</v>
      </c>
      <c r="E58" s="1033"/>
      <c r="F58" s="1033"/>
      <c r="G58" s="1033">
        <f>'将来負担比率（分子）の構造'!J$50</f>
        <v>3209</v>
      </c>
      <c r="H58" s="1033"/>
      <c r="I58" s="1033"/>
      <c r="J58" s="1033">
        <f>'将来負担比率（分子）の構造'!K$50</f>
        <v>3298</v>
      </c>
      <c r="K58" s="1033"/>
      <c r="L58" s="1033"/>
      <c r="M58" s="1033">
        <f>'将来負担比率（分子）の構造'!L$50</f>
        <v>4051</v>
      </c>
      <c r="N58" s="1033"/>
      <c r="O58" s="1033"/>
      <c r="P58" s="1033">
        <f>'将来負担比率（分子）の構造'!M$50</f>
        <v>4867</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f>'将来負担比率（分子）の構造'!I$46</f>
        <v>5</v>
      </c>
      <c r="C61" s="1033"/>
      <c r="D61" s="1033"/>
      <c r="E61" s="1033">
        <f>'将来負担比率（分子）の構造'!J$46</f>
        <v>18</v>
      </c>
      <c r="F61" s="1033"/>
      <c r="G61" s="1033"/>
      <c r="H61" s="1033">
        <f>'将来負担比率（分子）の構造'!K$46</f>
        <v>1</v>
      </c>
      <c r="I61" s="1033"/>
      <c r="J61" s="1033"/>
      <c r="K61" s="1033" t="str">
        <f>'将来負担比率（分子）の構造'!L$46</f>
        <v>-</v>
      </c>
      <c r="L61" s="1033"/>
      <c r="M61" s="1033"/>
      <c r="N61" s="1033">
        <f>'将来負担比率（分子）の構造'!M$46</f>
        <v>3</v>
      </c>
      <c r="O61" s="1033"/>
      <c r="P61" s="1033"/>
    </row>
    <row r="62" spans="1:16">
      <c r="A62" s="1033" t="s">
        <v>80</v>
      </c>
      <c r="B62" s="1033" t="str">
        <f>'将来負担比率（分子）の構造'!I$45</f>
        <v>-</v>
      </c>
      <c r="C62" s="1033"/>
      <c r="D62" s="1033"/>
      <c r="E62" s="1033" t="str">
        <f>'将来負担比率（分子）の構造'!J$45</f>
        <v>-</v>
      </c>
      <c r="F62" s="1033"/>
      <c r="G62" s="1033"/>
      <c r="H62" s="1033" t="str">
        <f>'将来負担比率（分子）の構造'!K$45</f>
        <v>-</v>
      </c>
      <c r="I62" s="1033"/>
      <c r="J62" s="1033"/>
      <c r="K62" s="1033" t="str">
        <f>'将来負担比率（分子）の構造'!L$45</f>
        <v>-</v>
      </c>
      <c r="L62" s="1033"/>
      <c r="M62" s="1033"/>
      <c r="N62" s="1033" t="str">
        <f>'将来負担比率（分子）の構造'!M$45</f>
        <v>-</v>
      </c>
      <c r="O62" s="1033"/>
      <c r="P62" s="1033"/>
    </row>
    <row r="63" spans="1:16">
      <c r="A63" s="1033" t="s">
        <v>18</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77</v>
      </c>
      <c r="B64" s="1033">
        <f>'将来負担比率（分子）の構造'!I$43</f>
        <v>5047</v>
      </c>
      <c r="C64" s="1033"/>
      <c r="D64" s="1033"/>
      <c r="E64" s="1033">
        <f>'将来負担比率（分子）の構造'!J$43</f>
        <v>5201</v>
      </c>
      <c r="F64" s="1033"/>
      <c r="G64" s="1033"/>
      <c r="H64" s="1033">
        <f>'将来負担比率（分子）の構造'!K$43</f>
        <v>5376</v>
      </c>
      <c r="I64" s="1033"/>
      <c r="J64" s="1033"/>
      <c r="K64" s="1033">
        <f>'将来負担比率（分子）の構造'!L$43</f>
        <v>5289</v>
      </c>
      <c r="L64" s="1033"/>
      <c r="M64" s="1033"/>
      <c r="N64" s="1033">
        <f>'将来負担比率（分子）の構造'!M$43</f>
        <v>5088</v>
      </c>
      <c r="O64" s="1033"/>
      <c r="P64" s="1033"/>
    </row>
    <row r="65" spans="1:16">
      <c r="A65" s="1033" t="s">
        <v>76</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68</v>
      </c>
      <c r="B66" s="1033">
        <f>'将来負担比率（分子）の構造'!I$41</f>
        <v>9894</v>
      </c>
      <c r="C66" s="1033"/>
      <c r="D66" s="1033"/>
      <c r="E66" s="1033">
        <f>'将来負担比率（分子）の構造'!J$41</f>
        <v>9643</v>
      </c>
      <c r="F66" s="1033"/>
      <c r="G66" s="1033"/>
      <c r="H66" s="1033">
        <f>'将来負担比率（分子）の構造'!K$41</f>
        <v>9416</v>
      </c>
      <c r="I66" s="1033"/>
      <c r="J66" s="1033"/>
      <c r="K66" s="1033">
        <f>'将来負担比率（分子）の構造'!L$41</f>
        <v>9989</v>
      </c>
      <c r="L66" s="1033"/>
      <c r="M66" s="1033"/>
      <c r="N66" s="1033">
        <f>'将来負担比率（分子）の構造'!M$41</f>
        <v>9628</v>
      </c>
      <c r="O66" s="1033"/>
      <c r="P66" s="1033"/>
    </row>
    <row r="67" spans="1:16">
      <c r="A67" s="1033" t="s">
        <v>95</v>
      </c>
      <c r="B67" s="1033" t="e">
        <f>NA()</f>
        <v>#N/A</v>
      </c>
      <c r="C67" s="1033">
        <f>IF(ISNUMBER('将来負担比率（分子）の構造'!I$53),IF('将来負担比率（分子）の構造'!I$53&lt;0,0,'将来負担比率（分子）の構造'!I$53),NA())</f>
        <v>487</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127</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129</v>
      </c>
      <c r="B72" s="1037">
        <f>基金残高に係る経年分析!F55</f>
        <v>1683</v>
      </c>
      <c r="C72" s="1037">
        <f>基金残高に係る経年分析!G55</f>
        <v>2103</v>
      </c>
      <c r="D72" s="1037">
        <f>基金残高に係る経年分析!H55</f>
        <v>2643</v>
      </c>
    </row>
    <row r="73" spans="1:16">
      <c r="A73" s="1035" t="s">
        <v>130</v>
      </c>
      <c r="B73" s="1037">
        <f>基金残高に係る経年分析!F56</f>
        <v>401</v>
      </c>
      <c r="C73" s="1037">
        <f>基金残高に係る経年分析!G56</f>
        <v>578</v>
      </c>
      <c r="D73" s="1037">
        <f>基金残高に係る経年分析!H56</f>
        <v>579</v>
      </c>
    </row>
    <row r="74" spans="1:16">
      <c r="A74" s="1035" t="s">
        <v>132</v>
      </c>
      <c r="B74" s="1037">
        <f>基金残高に係る経年分析!F57</f>
        <v>493</v>
      </c>
      <c r="C74" s="1037">
        <f>基金残高に係る経年分析!G57</f>
        <v>549</v>
      </c>
      <c r="D74" s="1037">
        <f>基金残高に係る経年分析!H57</f>
        <v>725</v>
      </c>
    </row>
  </sheetData>
  <sheetProtection algorithmName="SHA-512" hashValue="dH+er0BLxwGgon15/hRfMHXoA3Mr4Z4cZfPYxmraxVm0m+yQRZEisgJ9ZRAD77jYwIHg5UJT/YgfBCLn873yLg==" saltValue="fl4un1s7qw1/eBQgB6kbo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543</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544</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411</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163</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529</v>
      </c>
      <c r="BQ50" s="1088"/>
      <c r="BR50" s="1088"/>
      <c r="BS50" s="1088"/>
      <c r="BT50" s="1088"/>
      <c r="BU50" s="1088"/>
      <c r="BV50" s="1088"/>
      <c r="BW50" s="1088"/>
      <c r="BX50" s="1088" t="s">
        <v>530</v>
      </c>
      <c r="BY50" s="1088"/>
      <c r="BZ50" s="1088"/>
      <c r="CA50" s="1088"/>
      <c r="CB50" s="1088"/>
      <c r="CC50" s="1088"/>
      <c r="CD50" s="1088"/>
      <c r="CE50" s="1088"/>
      <c r="CF50" s="1088" t="s">
        <v>531</v>
      </c>
      <c r="CG50" s="1088"/>
      <c r="CH50" s="1088"/>
      <c r="CI50" s="1088"/>
      <c r="CJ50" s="1088"/>
      <c r="CK50" s="1088"/>
      <c r="CL50" s="1088"/>
      <c r="CM50" s="1088"/>
      <c r="CN50" s="1088" t="s">
        <v>532</v>
      </c>
      <c r="CO50" s="1088"/>
      <c r="CP50" s="1088"/>
      <c r="CQ50" s="1088"/>
      <c r="CR50" s="1088"/>
      <c r="CS50" s="1088"/>
      <c r="CT50" s="1088"/>
      <c r="CU50" s="1088"/>
      <c r="CV50" s="1088" t="s">
        <v>533</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545</v>
      </c>
      <c r="AO51" s="1087"/>
      <c r="AP51" s="1087"/>
      <c r="AQ51" s="1087"/>
      <c r="AR51" s="1087"/>
      <c r="AS51" s="1087"/>
      <c r="AT51" s="1087"/>
      <c r="AU51" s="1087"/>
      <c r="AV51" s="1087"/>
      <c r="AW51" s="1087"/>
      <c r="AX51" s="1087"/>
      <c r="AY51" s="1087"/>
      <c r="AZ51" s="1087"/>
      <c r="BA51" s="1087"/>
      <c r="BB51" s="1087" t="s">
        <v>547</v>
      </c>
      <c r="BC51" s="1087"/>
      <c r="BD51" s="1087"/>
      <c r="BE51" s="1087"/>
      <c r="BF51" s="1087"/>
      <c r="BG51" s="1087"/>
      <c r="BH51" s="1087"/>
      <c r="BI51" s="1087"/>
      <c r="BJ51" s="1087"/>
      <c r="BK51" s="1087"/>
      <c r="BL51" s="1087"/>
      <c r="BM51" s="1087"/>
      <c r="BN51" s="1087"/>
      <c r="BO51" s="1087"/>
      <c r="BP51" s="1092">
        <v>7.7</v>
      </c>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548</v>
      </c>
      <c r="BC53" s="1087"/>
      <c r="BD53" s="1087"/>
      <c r="BE53" s="1087"/>
      <c r="BF53" s="1087"/>
      <c r="BG53" s="1087"/>
      <c r="BH53" s="1087"/>
      <c r="BI53" s="1087"/>
      <c r="BJ53" s="1087"/>
      <c r="BK53" s="1087"/>
      <c r="BL53" s="1087"/>
      <c r="BM53" s="1087"/>
      <c r="BN53" s="1087"/>
      <c r="BO53" s="1087"/>
      <c r="BP53" s="1092">
        <v>57.4</v>
      </c>
      <c r="BQ53" s="1092"/>
      <c r="BR53" s="1092"/>
      <c r="BS53" s="1092"/>
      <c r="BT53" s="1092"/>
      <c r="BU53" s="1092"/>
      <c r="BV53" s="1092"/>
      <c r="BW53" s="1092"/>
      <c r="BX53" s="1092">
        <v>58.7</v>
      </c>
      <c r="BY53" s="1092"/>
      <c r="BZ53" s="1092"/>
      <c r="CA53" s="1092"/>
      <c r="CB53" s="1092"/>
      <c r="CC53" s="1092"/>
      <c r="CD53" s="1092"/>
      <c r="CE53" s="1092"/>
      <c r="CF53" s="1092">
        <v>60.2</v>
      </c>
      <c r="CG53" s="1092"/>
      <c r="CH53" s="1092"/>
      <c r="CI53" s="1092"/>
      <c r="CJ53" s="1092"/>
      <c r="CK53" s="1092"/>
      <c r="CL53" s="1092"/>
      <c r="CM53" s="1092"/>
      <c r="CN53" s="1092">
        <v>60.6</v>
      </c>
      <c r="CO53" s="1092"/>
      <c r="CP53" s="1092"/>
      <c r="CQ53" s="1092"/>
      <c r="CR53" s="1092"/>
      <c r="CS53" s="1092"/>
      <c r="CT53" s="1092"/>
      <c r="CU53" s="1092"/>
      <c r="CV53" s="1092">
        <v>62.1</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516</v>
      </c>
      <c r="AO55" s="1088"/>
      <c r="AP55" s="1088"/>
      <c r="AQ55" s="1088"/>
      <c r="AR55" s="1088"/>
      <c r="AS55" s="1088"/>
      <c r="AT55" s="1088"/>
      <c r="AU55" s="1088"/>
      <c r="AV55" s="1088"/>
      <c r="AW55" s="1088"/>
      <c r="AX55" s="1088"/>
      <c r="AY55" s="1088"/>
      <c r="AZ55" s="1088"/>
      <c r="BA55" s="1088"/>
      <c r="BB55" s="1087" t="s">
        <v>547</v>
      </c>
      <c r="BC55" s="1087"/>
      <c r="BD55" s="1087"/>
      <c r="BE55" s="1087"/>
      <c r="BF55" s="1087"/>
      <c r="BG55" s="1087"/>
      <c r="BH55" s="1087"/>
      <c r="BI55" s="1087"/>
      <c r="BJ55" s="1087"/>
      <c r="BK55" s="1087"/>
      <c r="BL55" s="1087"/>
      <c r="BM55" s="1087"/>
      <c r="BN55" s="1087"/>
      <c r="BO55" s="1087"/>
      <c r="BP55" s="1092">
        <v>18.2</v>
      </c>
      <c r="BQ55" s="1092"/>
      <c r="BR55" s="1092"/>
      <c r="BS55" s="1092"/>
      <c r="BT55" s="1092"/>
      <c r="BU55" s="1092"/>
      <c r="BV55" s="1092"/>
      <c r="BW55" s="1092"/>
      <c r="BX55" s="1092">
        <v>20.3</v>
      </c>
      <c r="BY55" s="1092"/>
      <c r="BZ55" s="1092"/>
      <c r="CA55" s="1092"/>
      <c r="CB55" s="1092"/>
      <c r="CC55" s="1092"/>
      <c r="CD55" s="1092"/>
      <c r="CE55" s="1092"/>
      <c r="CF55" s="1092">
        <v>15.5</v>
      </c>
      <c r="CG55" s="1092"/>
      <c r="CH55" s="1092"/>
      <c r="CI55" s="1092"/>
      <c r="CJ55" s="1092"/>
      <c r="CK55" s="1092"/>
      <c r="CL55" s="1092"/>
      <c r="CM55" s="1092"/>
      <c r="CN55" s="1092">
        <v>4.5999999999999996</v>
      </c>
      <c r="CO55" s="1092"/>
      <c r="CP55" s="1092"/>
      <c r="CQ55" s="1092"/>
      <c r="CR55" s="1092"/>
      <c r="CS55" s="1092"/>
      <c r="CT55" s="1092"/>
      <c r="CU55" s="1092"/>
      <c r="CV55" s="1092">
        <v>1.6</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548</v>
      </c>
      <c r="BC57" s="1087"/>
      <c r="BD57" s="1087"/>
      <c r="BE57" s="1087"/>
      <c r="BF57" s="1087"/>
      <c r="BG57" s="1087"/>
      <c r="BH57" s="1087"/>
      <c r="BI57" s="1087"/>
      <c r="BJ57" s="1087"/>
      <c r="BK57" s="1087"/>
      <c r="BL57" s="1087"/>
      <c r="BM57" s="1087"/>
      <c r="BN57" s="1087"/>
      <c r="BO57" s="1087"/>
      <c r="BP57" s="1092">
        <v>59.3</v>
      </c>
      <c r="BQ57" s="1092"/>
      <c r="BR57" s="1092"/>
      <c r="BS57" s="1092"/>
      <c r="BT57" s="1092"/>
      <c r="BU57" s="1092"/>
      <c r="BV57" s="1092"/>
      <c r="BW57" s="1092"/>
      <c r="BX57" s="1092">
        <v>60.3</v>
      </c>
      <c r="BY57" s="1092"/>
      <c r="BZ57" s="1092"/>
      <c r="CA57" s="1092"/>
      <c r="CB57" s="1092"/>
      <c r="CC57" s="1092"/>
      <c r="CD57" s="1092"/>
      <c r="CE57" s="1092"/>
      <c r="CF57" s="1092">
        <v>61.5</v>
      </c>
      <c r="CG57" s="1092"/>
      <c r="CH57" s="1092"/>
      <c r="CI57" s="1092"/>
      <c r="CJ57" s="1092"/>
      <c r="CK57" s="1092"/>
      <c r="CL57" s="1092"/>
      <c r="CM57" s="1092"/>
      <c r="CN57" s="1092">
        <v>61</v>
      </c>
      <c r="CO57" s="1092"/>
      <c r="CP57" s="1092"/>
      <c r="CQ57" s="1092"/>
      <c r="CR57" s="1092"/>
      <c r="CS57" s="1092"/>
      <c r="CT57" s="1092"/>
      <c r="CU57" s="1092"/>
      <c r="CV57" s="1092">
        <v>62.3</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330</v>
      </c>
    </row>
    <row r="64" spans="1:109">
      <c r="B64" s="728"/>
      <c r="G64" s="1063"/>
      <c r="N64" s="1082"/>
      <c r="AM64" s="1063"/>
      <c r="AN64" s="1063" t="s">
        <v>544</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546</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163</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529</v>
      </c>
      <c r="BQ72" s="1088"/>
      <c r="BR72" s="1088"/>
      <c r="BS72" s="1088"/>
      <c r="BT72" s="1088"/>
      <c r="BU72" s="1088"/>
      <c r="BV72" s="1088"/>
      <c r="BW72" s="1088"/>
      <c r="BX72" s="1088" t="s">
        <v>530</v>
      </c>
      <c r="BY72" s="1088"/>
      <c r="BZ72" s="1088"/>
      <c r="CA72" s="1088"/>
      <c r="CB72" s="1088"/>
      <c r="CC72" s="1088"/>
      <c r="CD72" s="1088"/>
      <c r="CE72" s="1088"/>
      <c r="CF72" s="1088" t="s">
        <v>531</v>
      </c>
      <c r="CG72" s="1088"/>
      <c r="CH72" s="1088"/>
      <c r="CI72" s="1088"/>
      <c r="CJ72" s="1088"/>
      <c r="CK72" s="1088"/>
      <c r="CL72" s="1088"/>
      <c r="CM72" s="1088"/>
      <c r="CN72" s="1088" t="s">
        <v>532</v>
      </c>
      <c r="CO72" s="1088"/>
      <c r="CP72" s="1088"/>
      <c r="CQ72" s="1088"/>
      <c r="CR72" s="1088"/>
      <c r="CS72" s="1088"/>
      <c r="CT72" s="1088"/>
      <c r="CU72" s="1088"/>
      <c r="CV72" s="1088" t="s">
        <v>533</v>
      </c>
      <c r="CW72" s="1088"/>
      <c r="CX72" s="1088"/>
      <c r="CY72" s="1088"/>
      <c r="CZ72" s="1088"/>
      <c r="DA72" s="1088"/>
      <c r="DB72" s="1088"/>
      <c r="DC72" s="1088"/>
    </row>
    <row r="73" spans="2:107">
      <c r="B73" s="728"/>
      <c r="G73" s="1065"/>
      <c r="H73" s="1065"/>
      <c r="I73" s="1065"/>
      <c r="J73" s="1065"/>
      <c r="K73" s="1075"/>
      <c r="L73" s="1075"/>
      <c r="M73" s="1075"/>
      <c r="N73" s="1075"/>
      <c r="AM73" s="1067"/>
      <c r="AN73" s="1087" t="s">
        <v>545</v>
      </c>
      <c r="AO73" s="1087"/>
      <c r="AP73" s="1087"/>
      <c r="AQ73" s="1087"/>
      <c r="AR73" s="1087"/>
      <c r="AS73" s="1087"/>
      <c r="AT73" s="1087"/>
      <c r="AU73" s="1087"/>
      <c r="AV73" s="1087"/>
      <c r="AW73" s="1087"/>
      <c r="AX73" s="1087"/>
      <c r="AY73" s="1087"/>
      <c r="AZ73" s="1087"/>
      <c r="BA73" s="1087"/>
      <c r="BB73" s="1087" t="s">
        <v>547</v>
      </c>
      <c r="BC73" s="1087"/>
      <c r="BD73" s="1087"/>
      <c r="BE73" s="1087"/>
      <c r="BF73" s="1087"/>
      <c r="BG73" s="1087"/>
      <c r="BH73" s="1087"/>
      <c r="BI73" s="1087"/>
      <c r="BJ73" s="1087"/>
      <c r="BK73" s="1087"/>
      <c r="BL73" s="1087"/>
      <c r="BM73" s="1087"/>
      <c r="BN73" s="1087"/>
      <c r="BO73" s="1087"/>
      <c r="BP73" s="1092">
        <v>7.7</v>
      </c>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409</v>
      </c>
      <c r="BC75" s="1087"/>
      <c r="BD75" s="1087"/>
      <c r="BE75" s="1087"/>
      <c r="BF75" s="1087"/>
      <c r="BG75" s="1087"/>
      <c r="BH75" s="1087"/>
      <c r="BI75" s="1087"/>
      <c r="BJ75" s="1087"/>
      <c r="BK75" s="1087"/>
      <c r="BL75" s="1087"/>
      <c r="BM75" s="1087"/>
      <c r="BN75" s="1087"/>
      <c r="BO75" s="1087"/>
      <c r="BP75" s="1092">
        <v>4.5</v>
      </c>
      <c r="BQ75" s="1092"/>
      <c r="BR75" s="1092"/>
      <c r="BS75" s="1092"/>
      <c r="BT75" s="1092"/>
      <c r="BU75" s="1092"/>
      <c r="BV75" s="1092"/>
      <c r="BW75" s="1092"/>
      <c r="BX75" s="1092">
        <v>4.5</v>
      </c>
      <c r="BY75" s="1092"/>
      <c r="BZ75" s="1092"/>
      <c r="CA75" s="1092"/>
      <c r="CB75" s="1092"/>
      <c r="CC75" s="1092"/>
      <c r="CD75" s="1092"/>
      <c r="CE75" s="1092"/>
      <c r="CF75" s="1092">
        <v>4.3</v>
      </c>
      <c r="CG75" s="1092"/>
      <c r="CH75" s="1092"/>
      <c r="CI75" s="1092"/>
      <c r="CJ75" s="1092"/>
      <c r="CK75" s="1092"/>
      <c r="CL75" s="1092"/>
      <c r="CM75" s="1092"/>
      <c r="CN75" s="1092">
        <v>3.8</v>
      </c>
      <c r="CO75" s="1092"/>
      <c r="CP75" s="1092"/>
      <c r="CQ75" s="1092"/>
      <c r="CR75" s="1092"/>
      <c r="CS75" s="1092"/>
      <c r="CT75" s="1092"/>
      <c r="CU75" s="1092"/>
      <c r="CV75" s="1092">
        <v>3.5</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516</v>
      </c>
      <c r="AO77" s="1088"/>
      <c r="AP77" s="1088"/>
      <c r="AQ77" s="1088"/>
      <c r="AR77" s="1088"/>
      <c r="AS77" s="1088"/>
      <c r="AT77" s="1088"/>
      <c r="AU77" s="1088"/>
      <c r="AV77" s="1088"/>
      <c r="AW77" s="1088"/>
      <c r="AX77" s="1088"/>
      <c r="AY77" s="1088"/>
      <c r="AZ77" s="1088"/>
      <c r="BA77" s="1088"/>
      <c r="BB77" s="1087" t="s">
        <v>547</v>
      </c>
      <c r="BC77" s="1087"/>
      <c r="BD77" s="1087"/>
      <c r="BE77" s="1087"/>
      <c r="BF77" s="1087"/>
      <c r="BG77" s="1087"/>
      <c r="BH77" s="1087"/>
      <c r="BI77" s="1087"/>
      <c r="BJ77" s="1087"/>
      <c r="BK77" s="1087"/>
      <c r="BL77" s="1087"/>
      <c r="BM77" s="1087"/>
      <c r="BN77" s="1087"/>
      <c r="BO77" s="1087"/>
      <c r="BP77" s="1092">
        <v>18.2</v>
      </c>
      <c r="BQ77" s="1092"/>
      <c r="BR77" s="1092"/>
      <c r="BS77" s="1092"/>
      <c r="BT77" s="1092"/>
      <c r="BU77" s="1092"/>
      <c r="BV77" s="1092"/>
      <c r="BW77" s="1092"/>
      <c r="BX77" s="1092">
        <v>20.3</v>
      </c>
      <c r="BY77" s="1092"/>
      <c r="BZ77" s="1092"/>
      <c r="CA77" s="1092"/>
      <c r="CB77" s="1092"/>
      <c r="CC77" s="1092"/>
      <c r="CD77" s="1092"/>
      <c r="CE77" s="1092"/>
      <c r="CF77" s="1092">
        <v>15.5</v>
      </c>
      <c r="CG77" s="1092"/>
      <c r="CH77" s="1092"/>
      <c r="CI77" s="1092"/>
      <c r="CJ77" s="1092"/>
      <c r="CK77" s="1092"/>
      <c r="CL77" s="1092"/>
      <c r="CM77" s="1092"/>
      <c r="CN77" s="1092">
        <v>4.5999999999999996</v>
      </c>
      <c r="CO77" s="1092"/>
      <c r="CP77" s="1092"/>
      <c r="CQ77" s="1092"/>
      <c r="CR77" s="1092"/>
      <c r="CS77" s="1092"/>
      <c r="CT77" s="1092"/>
      <c r="CU77" s="1092"/>
      <c r="CV77" s="1092">
        <v>1.6</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409</v>
      </c>
      <c r="BC79" s="1087"/>
      <c r="BD79" s="1087"/>
      <c r="BE79" s="1087"/>
      <c r="BF79" s="1087"/>
      <c r="BG79" s="1087"/>
      <c r="BH79" s="1087"/>
      <c r="BI79" s="1087"/>
      <c r="BJ79" s="1087"/>
      <c r="BK79" s="1087"/>
      <c r="BL79" s="1087"/>
      <c r="BM79" s="1087"/>
      <c r="BN79" s="1087"/>
      <c r="BO79" s="1087"/>
      <c r="BP79" s="1092">
        <v>6.8</v>
      </c>
      <c r="BQ79" s="1092"/>
      <c r="BR79" s="1092"/>
      <c r="BS79" s="1092"/>
      <c r="BT79" s="1092"/>
      <c r="BU79" s="1092"/>
      <c r="BV79" s="1092"/>
      <c r="BW79" s="1092"/>
      <c r="BX79" s="1092">
        <v>6.6</v>
      </c>
      <c r="BY79" s="1092"/>
      <c r="BZ79" s="1092"/>
      <c r="CA79" s="1092"/>
      <c r="CB79" s="1092"/>
      <c r="CC79" s="1092"/>
      <c r="CD79" s="1092"/>
      <c r="CE79" s="1092"/>
      <c r="CF79" s="1092">
        <v>6.4</v>
      </c>
      <c r="CG79" s="1092"/>
      <c r="CH79" s="1092"/>
      <c r="CI79" s="1092"/>
      <c r="CJ79" s="1092"/>
      <c r="CK79" s="1092"/>
      <c r="CL79" s="1092"/>
      <c r="CM79" s="1092"/>
      <c r="CN79" s="1092">
        <v>6.3</v>
      </c>
      <c r="CO79" s="1092"/>
      <c r="CP79" s="1092"/>
      <c r="CQ79" s="1092"/>
      <c r="CR79" s="1092"/>
      <c r="CS79" s="1092"/>
      <c r="CT79" s="1092"/>
      <c r="CU79" s="1092"/>
      <c r="CV79" s="1092">
        <v>6.6</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59h57iaPkqq2q+nYfX2kh5uD4ZnUqHzY+wLh2v4MpwgCP28xlsIRkEzBhQe71myuZ4w2RykqXilIGkwo2H7gKA==" saltValue="auRlpCme3gBOnnK0m1mG/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4"/>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nPUMjWw89HrdrBCRv+J/HYEEIzInRphN3JLWkj5l3nffes2zXuArmHsPhgZ+gXD32aCiVeOPGpc5WjNzPVPskQ==" saltValue="+1o3jamFPOO80H6V/29C3g==" spinCount="100000" sheet="1" objects="1" scenarios="1"/>
  <phoneticPr fontId="34"/>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hhWjjukhYmo77fGPdsHNNVSCYZvBLL+VtQ438VJj+2UgTjGjAEVX3ucXmP7H3KM1pvggxwMK2tt+3T5rGVaSKQ==" saltValue="QFFyv2tWspvIcPPoTYcB1w==" spinCount="100000" sheet="1" objects="1" scenarios="1"/>
  <phoneticPr fontId="34"/>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C5BA2-1F7E-4BDF-B457-1E7B901A7617}"/>
</file>

<file path=customXml/itemProps2.xml><?xml version="1.0" encoding="utf-8"?>
<ds:datastoreItem xmlns:ds="http://schemas.openxmlformats.org/officeDocument/2006/customXml" ds:itemID="{30F4D7C8-AD7F-4514-9226-2DAEEF5E1F7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2024-03-19T00:45:22Z</cp:lastPrinted>
  <dcterms:created xsi:type="dcterms:W3CDTF">2024-02-05T00:31:49Z</dcterms:created>
  <dcterms:modified xsi:type="dcterms:W3CDTF">2024-08-28T00:40:26Z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2024-08-28T00:40:26Z</vt:filetime>
  </property>
</Properties>
</file>