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143C9F44-7E1B-4475-8ED9-D7DC2DF228BF}" xr6:coauthVersionLast="47" xr6:coauthVersionMax="47" xr10:uidLastSave="{00000000-0000-0000-0000-000000000000}"/>
  <workbookProtection workbookAlgorithmName="SHA-512" workbookHashValue="xkEJ8pDIwvOBfF9z31pnxm7qZ4t+mo7GWop5SIvV44JV6s5Gcjl46kb+OCgJCahPa4f7mZAQjUSTNeLYEOY5PA==" workbookSaltValue="Z8sVarevKGdGJ8QUOql+5A==" workbookSpinCount="100000" lockStructure="1"/>
  <bookViews>
    <workbookView xWindow="-110" yWindow="-110" windowWidth="19420" windowHeight="104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AL8" i="4" s="1"/>
  <c r="Q6" i="5"/>
  <c r="P6" i="5"/>
  <c r="P10" i="4" s="1"/>
  <c r="O6" i="5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I85" i="4"/>
  <c r="BB10" i="4"/>
  <c r="AT10" i="4"/>
  <c r="W10" i="4"/>
  <c r="I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<sst xmlns="http://schemas.openxmlformats.org/spreadsheetml/2006/main" count="228" uniqueCount="115">
  <si>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</si>
  <si>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</si>
  <si>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</si>
  <si>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</si>
  <si>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</si>
  <si>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</si>
  <si>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</si>
  <si>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</si>
  <si>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</si>
  <si>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</si>
  <si>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</si>
  <si>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</si>
  <si>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</si>
  <si>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</si>
  <si>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</si>
  <si>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</si>
  <si>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</si>
  <si>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</si>
  <si>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</si>
  <si>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</si>
  <si>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</si>
  <si>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</si>
  <si>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</si>
  <si>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</si>
  <si>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</si>
  <si>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</si>
  <si>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</si>
  <si>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</si>
  <si>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</si>
  <si>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</si>
  <si>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</si>
  <si>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</si>
  <si>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</si>
  <si>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</si>
  <si>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</si>
  <si>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</si>
  <si>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</si>
  <si>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</si>
  <si>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</si>
  <si>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</si>
  <si>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</si>
  <si>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</si>
  <si>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</si>
  <si>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</si>
  <si>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</si>
  <si>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</si>
  <si>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</si>
  <si>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</si>
  <si>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</si>
  <si>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</si>
  <si>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</si>
  <si>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</si>
  <si>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</si>
  <si>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</si>
  <si>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</si>
  <si>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</si>
  <si>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</si>
  <si>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</si>
  <si>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</si>
  <si>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</si>
  <si>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</si>
  <si>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</si>
  <si>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</si>
  <si>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</si>
  <si>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</si>
  <si>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</si>
  <si>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</si>
  <si>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</si>
  <si>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</si>
  <si>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</si>
  <si>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</si>
  <si>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</si>
  <si>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</si>
  <si>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</si>
  <si>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</si>
  <si>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</si>
  <si>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</si>
  <si>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</si>
  <si>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</si>
  <si>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</si>
  <si>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</si>
  <si>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</si>
  <si>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</si>
  <si>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</si>
  <si>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</si>
  <si>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</si>
  <si>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</si>
  <si>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</si>
  <si>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</si>
  <si>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</si>
  <si>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</si>
  <si>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</si>
  <si>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</si>
  <si>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</si>
  <si>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</si>
  <si>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</si>
  <si>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</si>
  <si>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</si>
  <si>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</si>
  <si>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</si>
  <si>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</si>
  <si>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</si>
  <si>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</si>
  <si>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</si>
  <si>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</si>
  <si>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</si>
  <si>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</si>
  <si>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</si>
  <si>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</si>
  <si>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</si>
  <si>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</si>
  <si>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</si>
  <si>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経営の健全性は概ね良好であり、収益性などは確保されていますが、施設の効率性の向上に取り組む必要があると考えます。　　　　　　　　　　　　　　　　　　　　　　　　　　　　　　　　　　　　　　　　　　　　　　　　　　　　今後、収入の多くを占める水道料金収入は、人口減少社会の到来や節水意識、機器の節水性能向上などの影響で減収することが予想されます。　　　　　　　　　　　　　　　　　　　　　　　　　　　　　　　　　　　　　　よって、中長期的な水道事業経営戦略に基づき財源の確保や、適正な規模での効果的な管路、施設整備や耐震化、漏水防止につながる更新事業を行うとともに、効率的な事業運営につとめ、健全経営を維持していきたい。</t>
    <rPh sb="45" eb="47">
      <t>ヒツヨウ</t>
    </rPh>
    <rPh sb="143" eb="145">
      <t>キキ</t>
    </rPh>
    <rPh sb="146" eb="148">
      <t>セッスイ</t>
    </rPh>
    <rPh sb="148" eb="150">
      <t>セイノウ</t>
    </rPh>
    <rPh sb="219" eb="221">
      <t>スイドウ</t>
    </rPh>
    <rPh sb="221" eb="223">
      <t>ジギョウ</t>
    </rPh>
    <rPh sb="223" eb="227">
      <t>ケイエイセンリャク</t>
    </rPh>
    <rPh sb="228" eb="229">
      <t>モト</t>
    </rPh>
    <rPh sb="295" eb="297">
      <t>ケンゼン</t>
    </rPh>
    <rPh sb="297" eb="299">
      <t>ケイエイ</t>
    </rPh>
    <rPh sb="300" eb="302">
      <t>イジ</t>
    </rPh>
    <phoneticPr fontId="4"/>
  </si>
  <si>
    <t>①「経常収支比率」は、前年度比減少ですが、100％を上回っており、収支は健全な水準であるといえます。
③「流動比率」は、100％を大幅に上回り、短期的な債務に対する支払能力は良好であるといえます。
④「企業債残高対給水収益比率」は、全国平均値、類似団体平均値より低い比率であります。また、企業債の返済により残高が減少しているため、減少傾向にあります。
⑤「料金回収率」は国の臨時交付金を活用し、水道料金の基本料金を９ヵ月間（令和5年7月～令和6年3月請求分）免除したことによって前年度より17.42％減少しました。
⑥「給水原価」は、全国平均値、類似団体平均値を大幅に下回り、低い水準にあるといえます。
⑦「施設利用率」は、給水量減少等に伴い全国平均値、類似団体平均値を下回っています。
⑧「有収率」は、大規模な漏水が発生したため昨年より減少しています。引き続き管路更新率向上とあわせ有収率向上を目指します。
〇経常収支比率が100％を上回っており、収益性は良好であるとともに、経営に必要な経費は給水収益で賄えており、健全経営といえます。一方、今後の企業債の発行については、水道事業経営戦略に基づき、検証する必要があると考えます。また、施設利用率を上げるべく適正な施設規模等について、最大稼働率、負荷率等と併せて、検証する必要があると考えます。</t>
    <rPh sb="3" eb="4">
      <t>ジョウ</t>
    </rPh>
    <rPh sb="4" eb="6">
      <t>シュウシ</t>
    </rPh>
    <rPh sb="15" eb="17">
      <t>ゲンショウ</t>
    </rPh>
    <rPh sb="33" eb="35">
      <t>シュウシ</t>
    </rPh>
    <rPh sb="36" eb="38">
      <t>ケンゼン</t>
    </rPh>
    <rPh sb="39" eb="41">
      <t>スイジュン</t>
    </rPh>
    <rPh sb="197" eb="201">
      <t>スイドウリョウキン</t>
    </rPh>
    <rPh sb="202" eb="206">
      <t>キホンリョウキン</t>
    </rPh>
    <rPh sb="209" eb="211">
      <t>ゲツカン</t>
    </rPh>
    <rPh sb="219" eb="221">
      <t>レイワ</t>
    </rPh>
    <rPh sb="222" eb="223">
      <t>ネン</t>
    </rPh>
    <rPh sb="225" eb="227">
      <t>セイキュウ</t>
    </rPh>
    <rPh sb="229" eb="231">
      <t>メンジョ</t>
    </rPh>
    <rPh sb="250" eb="252">
      <t>ゲンショウ</t>
    </rPh>
    <rPh sb="317" eb="318">
      <t>トウ</t>
    </rPh>
    <rPh sb="377" eb="378">
      <t>ヒ</t>
    </rPh>
    <rPh sb="379" eb="380">
      <t>ツヅ</t>
    </rPh>
    <rPh sb="381" eb="383">
      <t>カンロ</t>
    </rPh>
    <rPh sb="383" eb="385">
      <t>コウシン</t>
    </rPh>
    <rPh sb="385" eb="386">
      <t>リツ</t>
    </rPh>
    <rPh sb="386" eb="388">
      <t>コウジョウ</t>
    </rPh>
    <rPh sb="392" eb="395">
      <t>ユウシュウリツ</t>
    </rPh>
    <rPh sb="395" eb="397">
      <t>コウジョウ</t>
    </rPh>
    <rPh sb="398" eb="400">
      <t>メザ</t>
    </rPh>
    <rPh sb="525" eb="526">
      <t>ア</t>
    </rPh>
    <phoneticPr fontId="4"/>
  </si>
  <si>
    <t xml:space="preserve">①「有形固定資産減価償却率」は、全国平均値、類似団体平均値を下回っていますが、増加傾向にあり、資産の老朽化は進んでいると考えます。
②「管路経年化率」は、全国平均値、類似団体平均値を下回っています。
③「管路更新率」は、計画的に管路の更新を実施していますが、工事との関連で増減があると考えます。必要性が高い管路や水道事業基本計画（水道事業ビジョン）に基づき、管路更新率向上を目指したいと考えます。
○昭和40～50年代の事業拡張時に布設した管路の耐用年数の経過により、経年管が増加傾向にあり、計画的な更新が必要な時期を迎えています。
水道事業基本計画（水道事業ビジョン）に基づき、効率的な管路更新が重要であると考えます。
</t>
    <rPh sb="39" eb="41">
      <t>ゾウカ</t>
    </rPh>
    <rPh sb="41" eb="43">
      <t>ケイコウ</t>
    </rPh>
    <rPh sb="147" eb="150">
      <t>ヒツヨウセイ</t>
    </rPh>
    <rPh sb="151" eb="152">
      <t>タカ</t>
    </rPh>
    <rPh sb="153" eb="155">
      <t>カンロ</t>
    </rPh>
    <rPh sb="156" eb="158">
      <t>スイドウ</t>
    </rPh>
    <rPh sb="158" eb="160">
      <t>ジギョウ</t>
    </rPh>
    <rPh sb="160" eb="162">
      <t>キホン</t>
    </rPh>
    <rPh sb="162" eb="164">
      <t>ケイカク</t>
    </rPh>
    <rPh sb="165" eb="167">
      <t>スイドウ</t>
    </rPh>
    <rPh sb="167" eb="169">
      <t>ジギョウ</t>
    </rPh>
    <rPh sb="175" eb="176">
      <t>モト</t>
    </rPh>
    <rPh sb="179" eb="181">
      <t>カンロ</t>
    </rPh>
    <rPh sb="181" eb="183">
      <t>コウシン</t>
    </rPh>
    <rPh sb="183" eb="184">
      <t>リツ</t>
    </rPh>
    <rPh sb="184" eb="186">
      <t>コウジョウ</t>
    </rPh>
    <rPh sb="187" eb="189">
      <t>メザ</t>
    </rPh>
    <rPh sb="268" eb="270">
      <t>スイドウ</t>
    </rPh>
    <rPh sb="270" eb="272">
      <t>ジギョウ</t>
    </rPh>
    <rPh sb="272" eb="274">
      <t>キホン</t>
    </rPh>
    <rPh sb="274" eb="276">
      <t>ケイカク</t>
    </rPh>
    <rPh sb="277" eb="279">
      <t>スイドウ</t>
    </rPh>
    <rPh sb="279" eb="281">
      <t>ジギョウ</t>
    </rPh>
    <rPh sb="287" eb="288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</si>
</sst>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0.56000000000000005</c:v>
                </c:pt>
                <c:pt idx="2">
                  <c:v>0.41</c:v>
                </c:pt>
                <c:pt idx="3">
                  <c:v>0.22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E-4630-AB97-49F38769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E-4630-AB97-49F38769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51.24</c:v>
                </c:pt>
                <c:pt idx="2">
                  <c:v>50.78</c:v>
                </c:pt>
                <c:pt idx="3">
                  <c:v>49.5</c:v>
                </c:pt>
                <c:pt idx="4">
                  <c:v>50.75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2-4F08-BD5D-13EBD18E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2-4F08-BD5D-13EBD18E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91.09</c:v>
                </c:pt>
                <c:pt idx="1">
                  <c:v>92.14</c:v>
                </c:pt>
                <c:pt idx="2">
                  <c:v>92.18</c:v>
                </c:pt>
                <c:pt idx="3">
                  <c:v>92.92</c:v>
                </c:pt>
                <c:pt idx="4">
                  <c:v>89.98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5-4C7A-A4E9-65D2E6F2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5-4C7A-A4E9-65D2E6F2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123.94</c:v>
                </c:pt>
                <c:pt idx="1">
                  <c:v>126.85</c:v>
                </c:pt>
                <c:pt idx="2">
                  <c:v>125.77</c:v>
                </c:pt>
                <c:pt idx="3">
                  <c:v>123.74</c:v>
                </c:pt>
                <c:pt idx="4">
                  <c:v>121.57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7-44BE-AAF7-717000A3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7-44BE-AAF7-717000A3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45.66</c:v>
                </c:pt>
                <c:pt idx="1">
                  <c:v>46.96</c:v>
                </c:pt>
                <c:pt idx="2">
                  <c:v>48.33</c:v>
                </c:pt>
                <c:pt idx="3">
                  <c:v>49.68</c:v>
                </c:pt>
                <c:pt idx="4">
                  <c:v>51.07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A-450D-9416-4DBAB90E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A-450D-9416-4DBAB90E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11.91</c:v>
                </c:pt>
                <c:pt idx="1">
                  <c:v>12.29</c:v>
                </c:pt>
                <c:pt idx="2">
                  <c:v>12.58</c:v>
                </c:pt>
                <c:pt idx="3">
                  <c:v>13.82</c:v>
                </c:pt>
                <c:pt idx="4">
                  <c:v>13.72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B-4015-BC6E-533F8E1A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B-4015-BC6E-533F8E1A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8-48EF-8A61-4B4A1DDD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8-48EF-8A61-4B4A1DDD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285.98</c:v>
                </c:pt>
                <c:pt idx="1">
                  <c:v>301.56</c:v>
                </c:pt>
                <c:pt idx="2">
                  <c:v>370.48</c:v>
                </c:pt>
                <c:pt idx="3">
                  <c:v>426</c:v>
                </c:pt>
                <c:pt idx="4">
                  <c:v>497.72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F-416D-A7BF-D66A04A3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F-416D-A7BF-D66A04A3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292.14999999999998</c:v>
                </c:pt>
                <c:pt idx="1">
                  <c:v>268.5</c:v>
                </c:pt>
                <c:pt idx="2">
                  <c:v>242.99</c:v>
                </c:pt>
                <c:pt idx="3">
                  <c:v>236.01</c:v>
                </c:pt>
                <c:pt idx="4">
                  <c:v>249.25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3-4C57-8E70-7C52F226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3-4C57-8E70-7C52F226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122.39</c:v>
                </c:pt>
                <c:pt idx="1">
                  <c:v>125.58</c:v>
                </c:pt>
                <c:pt idx="2">
                  <c:v>124.01</c:v>
                </c:pt>
                <c:pt idx="3">
                  <c:v>111.15</c:v>
                </c:pt>
                <c:pt idx="4">
                  <c:v>93.73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0-47B1-9B49-0673516D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0-47B1-9B49-0673516D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141.61000000000001</c:v>
                </c:pt>
                <c:pt idx="1">
                  <c:v>137.76</c:v>
                </c:pt>
                <c:pt idx="2">
                  <c:v>139.82</c:v>
                </c:pt>
                <c:pt idx="3">
                  <c:v>145.35</c:v>
                </c:pt>
                <c:pt idx="4">
                  <c:v>146.61000000000001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8-4804-9C06-12B5A287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8-4804-9C06-12B5A287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群馬県　富岡市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45862</v>
      </c>
      <c r="AM8" s="66"/>
      <c r="AN8" s="66"/>
      <c r="AO8" s="66"/>
      <c r="AP8" s="66"/>
      <c r="AQ8" s="66"/>
      <c r="AR8" s="66"/>
      <c r="AS8" s="66"/>
      <c r="AT8" s="36">
        <f>データ!$S$6</f>
        <v>122.85</v>
      </c>
      <c r="AU8" s="37"/>
      <c r="AV8" s="37"/>
      <c r="AW8" s="37"/>
      <c r="AX8" s="37"/>
      <c r="AY8" s="37"/>
      <c r="AZ8" s="37"/>
      <c r="BA8" s="37"/>
      <c r="BB8" s="55">
        <f>データ!$T$6</f>
        <v>373.32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81.12</v>
      </c>
      <c r="J10" s="37"/>
      <c r="K10" s="37"/>
      <c r="L10" s="37"/>
      <c r="M10" s="37"/>
      <c r="N10" s="37"/>
      <c r="O10" s="65"/>
      <c r="P10" s="55">
        <f>データ!$P$6</f>
        <v>99.68</v>
      </c>
      <c r="Q10" s="55"/>
      <c r="R10" s="55"/>
      <c r="S10" s="55"/>
      <c r="T10" s="55"/>
      <c r="U10" s="55"/>
      <c r="V10" s="55"/>
      <c r="W10" s="66">
        <f>データ!$Q$6</f>
        <v>3069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45190</v>
      </c>
      <c r="AM10" s="66"/>
      <c r="AN10" s="66"/>
      <c r="AO10" s="66"/>
      <c r="AP10" s="66"/>
      <c r="AQ10" s="66"/>
      <c r="AR10" s="66"/>
      <c r="AS10" s="66"/>
      <c r="AT10" s="36">
        <f>データ!$V$6</f>
        <v>107.01</v>
      </c>
      <c r="AU10" s="37"/>
      <c r="AV10" s="37"/>
      <c r="AW10" s="37"/>
      <c r="AX10" s="37"/>
      <c r="AY10" s="37"/>
      <c r="AZ10" s="37"/>
      <c r="BA10" s="37"/>
      <c r="BB10" s="55">
        <f>データ!$W$6</f>
        <v>422.3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1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1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1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1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1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1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1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1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1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1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1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1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1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1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1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1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1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1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1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1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1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1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1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1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1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1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1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1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114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1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1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1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1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1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1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1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1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1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1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1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1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41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41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1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1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1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1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1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1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1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1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1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1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1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1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1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1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1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1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1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QqDl/xANLimwYYw82lAddbdQ4Hcs+AlO6TxPwEAQTFRm0KXQ+7RJSg1cL3yISx8fYF48Jo+5XzEWxRqiwnayAQ==" saltValue="cApOqJd5O0qYw/MAeIywZ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102105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富岡市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81.12</v>
      </c>
      <c r="P6" s="21">
        <f t="shared" si="3"/>
        <v>99.68</v>
      </c>
      <c r="Q6" s="21">
        <f t="shared" si="3"/>
        <v>3069</v>
      </c>
      <c r="R6" s="21">
        <f t="shared" si="3"/>
        <v>45862</v>
      </c>
      <c r="S6" s="21">
        <f t="shared" si="3"/>
        <v>122.85</v>
      </c>
      <c r="T6" s="21">
        <f t="shared" si="3"/>
        <v>373.32</v>
      </c>
      <c r="U6" s="21">
        <f t="shared" si="3"/>
        <v>45190</v>
      </c>
      <c r="V6" s="21">
        <f t="shared" si="3"/>
        <v>107.01</v>
      </c>
      <c r="W6" s="21">
        <f t="shared" si="3"/>
        <v>422.3</v>
      </c>
      <c r="X6" s="22">
        <f>IF(X7="",NA(),X7)</f>
        <v>123.94</v>
      </c>
      <c r="Y6" s="22">
        <f t="shared" ref="Y6:AG6" si="4">IF(Y7="",NA(),Y7)</f>
        <v>126.85</v>
      </c>
      <c r="Z6" s="22">
        <f t="shared" si="4"/>
        <v>125.77</v>
      </c>
      <c r="AA6" s="22">
        <f t="shared" si="4"/>
        <v>123.74</v>
      </c>
      <c r="AB6" s="22">
        <f t="shared" si="4"/>
        <v>121.57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285.98</v>
      </c>
      <c r="AU6" s="22">
        <f t="shared" ref="AU6:BC6" si="6">IF(AU7="",NA(),AU7)</f>
        <v>301.56</v>
      </c>
      <c r="AV6" s="22">
        <f t="shared" si="6"/>
        <v>370.48</v>
      </c>
      <c r="AW6" s="22">
        <f t="shared" si="6"/>
        <v>426</v>
      </c>
      <c r="AX6" s="22">
        <f t="shared" si="6"/>
        <v>497.72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292.14999999999998</v>
      </c>
      <c r="BF6" s="22">
        <f t="shared" ref="BF6:BN6" si="7">IF(BF7="",NA(),BF7)</f>
        <v>268.5</v>
      </c>
      <c r="BG6" s="22">
        <f t="shared" si="7"/>
        <v>242.99</v>
      </c>
      <c r="BH6" s="22">
        <f t="shared" si="7"/>
        <v>236.01</v>
      </c>
      <c r="BI6" s="22">
        <f t="shared" si="7"/>
        <v>249.25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122.39</v>
      </c>
      <c r="BQ6" s="22">
        <f t="shared" ref="BQ6:BY6" si="8">IF(BQ7="",NA(),BQ7)</f>
        <v>125.58</v>
      </c>
      <c r="BR6" s="22">
        <f t="shared" si="8"/>
        <v>124.01</v>
      </c>
      <c r="BS6" s="22">
        <f t="shared" si="8"/>
        <v>111.15</v>
      </c>
      <c r="BT6" s="22">
        <f t="shared" si="8"/>
        <v>93.73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141.61000000000001</v>
      </c>
      <c r="CB6" s="22">
        <f t="shared" ref="CB6:CJ6" si="9">IF(CB7="",NA(),CB7)</f>
        <v>137.76</v>
      </c>
      <c r="CC6" s="22">
        <f t="shared" si="9"/>
        <v>139.82</v>
      </c>
      <c r="CD6" s="22">
        <f t="shared" si="9"/>
        <v>145.35</v>
      </c>
      <c r="CE6" s="22">
        <f t="shared" si="9"/>
        <v>146.61000000000001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51.86</v>
      </c>
      <c r="CM6" s="22">
        <f t="shared" ref="CM6:CU6" si="10">IF(CM7="",NA(),CM7)</f>
        <v>51.24</v>
      </c>
      <c r="CN6" s="22">
        <f t="shared" si="10"/>
        <v>50.78</v>
      </c>
      <c r="CO6" s="22">
        <f t="shared" si="10"/>
        <v>49.5</v>
      </c>
      <c r="CP6" s="22">
        <f t="shared" si="10"/>
        <v>50.75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91.09</v>
      </c>
      <c r="CX6" s="22">
        <f t="shared" ref="CX6:DF6" si="11">IF(CX7="",NA(),CX7)</f>
        <v>92.14</v>
      </c>
      <c r="CY6" s="22">
        <f t="shared" si="11"/>
        <v>92.18</v>
      </c>
      <c r="CZ6" s="22">
        <f t="shared" si="11"/>
        <v>92.92</v>
      </c>
      <c r="DA6" s="22">
        <f t="shared" si="11"/>
        <v>89.98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45.66</v>
      </c>
      <c r="DI6" s="22">
        <f t="shared" ref="DI6:DQ6" si="12">IF(DI7="",NA(),DI7)</f>
        <v>46.96</v>
      </c>
      <c r="DJ6" s="22">
        <f t="shared" si="12"/>
        <v>48.33</v>
      </c>
      <c r="DK6" s="22">
        <f t="shared" si="12"/>
        <v>49.68</v>
      </c>
      <c r="DL6" s="22">
        <f t="shared" si="12"/>
        <v>51.07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11.91</v>
      </c>
      <c r="DT6" s="22">
        <f t="shared" ref="DT6:EB6" si="13">IF(DT7="",NA(),DT7)</f>
        <v>12.29</v>
      </c>
      <c r="DU6" s="22">
        <f t="shared" si="13"/>
        <v>12.58</v>
      </c>
      <c r="DV6" s="22">
        <f t="shared" si="13"/>
        <v>13.82</v>
      </c>
      <c r="DW6" s="22">
        <f t="shared" si="13"/>
        <v>13.72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0.56999999999999995</v>
      </c>
      <c r="EE6" s="22">
        <f t="shared" ref="EE6:EM6" si="14">IF(EE7="",NA(),EE7)</f>
        <v>0.56000000000000005</v>
      </c>
      <c r="EF6" s="22">
        <f t="shared" si="14"/>
        <v>0.41</v>
      </c>
      <c r="EG6" s="22">
        <f t="shared" si="14"/>
        <v>0.22</v>
      </c>
      <c r="EH6" s="22">
        <f t="shared" si="14"/>
        <v>0.45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102105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81.12</v>
      </c>
      <c r="P7" s="25">
        <v>99.68</v>
      </c>
      <c r="Q7" s="25">
        <v>3069</v>
      </c>
      <c r="R7" s="25">
        <v>45862</v>
      </c>
      <c r="S7" s="25">
        <v>122.85</v>
      </c>
      <c r="T7" s="25">
        <v>373.32</v>
      </c>
      <c r="U7" s="25">
        <v>45190</v>
      </c>
      <c r="V7" s="25">
        <v>107.01</v>
      </c>
      <c r="W7" s="25">
        <v>422.3</v>
      </c>
      <c r="X7" s="25">
        <v>123.94</v>
      </c>
      <c r="Y7" s="25">
        <v>126.85</v>
      </c>
      <c r="Z7" s="25">
        <v>125.77</v>
      </c>
      <c r="AA7" s="25">
        <v>123.74</v>
      </c>
      <c r="AB7" s="25">
        <v>121.57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285.98</v>
      </c>
      <c r="AU7" s="25">
        <v>301.56</v>
      </c>
      <c r="AV7" s="25">
        <v>370.48</v>
      </c>
      <c r="AW7" s="25">
        <v>426</v>
      </c>
      <c r="AX7" s="25">
        <v>497.72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292.14999999999998</v>
      </c>
      <c r="BF7" s="25">
        <v>268.5</v>
      </c>
      <c r="BG7" s="25">
        <v>242.99</v>
      </c>
      <c r="BH7" s="25">
        <v>236.01</v>
      </c>
      <c r="BI7" s="25">
        <v>249.25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122.39</v>
      </c>
      <c r="BQ7" s="25">
        <v>125.58</v>
      </c>
      <c r="BR7" s="25">
        <v>124.01</v>
      </c>
      <c r="BS7" s="25">
        <v>111.15</v>
      </c>
      <c r="BT7" s="25">
        <v>93.73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141.61000000000001</v>
      </c>
      <c r="CB7" s="25">
        <v>137.76</v>
      </c>
      <c r="CC7" s="25">
        <v>139.82</v>
      </c>
      <c r="CD7" s="25">
        <v>145.35</v>
      </c>
      <c r="CE7" s="25">
        <v>146.61000000000001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51.86</v>
      </c>
      <c r="CM7" s="25">
        <v>51.24</v>
      </c>
      <c r="CN7" s="25">
        <v>50.78</v>
      </c>
      <c r="CO7" s="25">
        <v>49.5</v>
      </c>
      <c r="CP7" s="25">
        <v>50.75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91.09</v>
      </c>
      <c r="CX7" s="25">
        <v>92.14</v>
      </c>
      <c r="CY7" s="25">
        <v>92.18</v>
      </c>
      <c r="CZ7" s="25">
        <v>92.92</v>
      </c>
      <c r="DA7" s="25">
        <v>89.98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45.66</v>
      </c>
      <c r="DI7" s="25">
        <v>46.96</v>
      </c>
      <c r="DJ7" s="25">
        <v>48.33</v>
      </c>
      <c r="DK7" s="25">
        <v>49.68</v>
      </c>
      <c r="DL7" s="25">
        <v>51.07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11.91</v>
      </c>
      <c r="DT7" s="25">
        <v>12.29</v>
      </c>
      <c r="DU7" s="25">
        <v>12.58</v>
      </c>
      <c r="DV7" s="25">
        <v>13.82</v>
      </c>
      <c r="DW7" s="25">
        <v>13.72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0.56999999999999995</v>
      </c>
      <c r="EE7" s="25">
        <v>0.56000000000000005</v>
      </c>
      <c r="EF7" s="25">
        <v>0.41</v>
      </c>
      <c r="EG7" s="25">
        <v>0.22</v>
      </c>
      <c r="EH7" s="25">
        <v>0.45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2025-01-24T06:46:24Z</dcterms:created>
  <dcterms:modified xsi:type="dcterms:W3CDTF">2025-02-27T06:45:20Z</dcterms:modified>
  <cp:category/>
</cp:coreProperties>
</file>