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C47CD27-87D7-4A86-B722-EA485DDBBB97}" xr6:coauthVersionLast="47" xr6:coauthVersionMax="47" xr10:uidLastSave="{00000000-0000-0000-0000-000000000000}"/>
  <workbookProtection workbookAlgorithmName="SHA-512" workbookHashValue="MwAdnQ3J6UFL4CK8WQ0M0Iof7FqWaq929LA6YeGrmKe4WOM8i5kNqI9ejzFmrDBniJNZhStrn8v8n2IPKlDqRQ==" workbookSaltValue="dPEsGtZLYchlF+KqmDmd4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<sst xmlns="http://schemas.openxmlformats.org/spreadsheetml/2006/main" count="319" uniqueCount="115">
  <si>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</si>
  <si>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</si>
  <si>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</si>
  <si>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</si>
  <si>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</si>
  <si>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</si>
  <si>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</si>
  <si>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</si>
  <si>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</si>
  <si>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</si>
  <si>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</si>
  <si>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</si>
  <si>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</si>
  <si>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</si>
  <si>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</si>
  <si>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</si>
  <si>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</si>
  <si>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</si>
  <si>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</si>
  <si>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</si>
  <si>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</si>
  <si>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</si>
  <si>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</si>
  <si>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</si>
  <si>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</si>
  <si>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</si>
  <si>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</si>
  <si>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</si>
  <si>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</si>
  <si>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</si>
  <si>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</si>
  <si>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</si>
  <si>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</si>
  <si>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</si>
  <si>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</si>
  <si>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</si>
  <si>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</si>
  <si>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</si>
  <si>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</si>
  <si>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</si>
  <si>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</si>
  <si>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</si>
  <si>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</si>
  <si>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</si>
  <si>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</si>
  <si>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</si>
  <si>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</si>
  <si>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</si>
  <si>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</si>
  <si>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</si>
  <si>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</si>
  <si>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</si>
  <si>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</si>
  <si>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</si>
  <si>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</si>
  <si>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</si>
  <si>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</si>
  <si>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</si>
  <si>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</si>
  <si>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</si>
  <si>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</si>
  <si>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</si>
  <si>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</si>
  <si>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</si>
  <si>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</si>
  <si>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</si>
  <si>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</si>
  <si>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</si>
  <si>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</si>
  <si>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</si>
  <si>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</si>
  <si>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</si>
  <si>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</si>
  <si>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</si>
  <si>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</si>
  <si>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</si>
  <si>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</si>
  <si>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</si>
  <si>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</si>
  <si>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</si>
  <si>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</si>
  <si>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</si>
  <si>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</si>
  <si>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</si>
  <si>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</si>
  <si>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</si>
  <si>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</si>
  <si>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</si>
  <si>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</si>
  <si>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</si>
  <si>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</si>
  <si>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</si>
  <si>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</si>
  <si>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</si>
  <si>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</si>
  <si>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</si>
  <si>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</si>
  <si>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</si>
  <si>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</si>
  <si>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</si>
  <si>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</si>
  <si>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</si>
  <si>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</si>
  <si>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</si>
  <si>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</si>
  <si>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</si>
  <si>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</si>
  <si>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</si>
  <si>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</si>
  <si>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</si>
  <si>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</si>
  <si>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</si>
  <si>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法適用初年度である令和５年度の経常収支比率は、100％未満であり赤字となった。要因としては、使用料収益を補うための他会計からの繰入金が少なかったことが考えられる。今後は使用料の増収を目指すとともに、適切な資金の繰入を行う必要がある。
②累積欠損金比率は、類似団体平均をやや上回っており、今後は使用料の増収を目指すとともに、適切な資金の繰入を行うことにより利益を確保する必要がある。
③流動比率は、流動負債に占める企業債償還額の割合が高いこと、企業会計移行初年度であり現金預金が少ないこと等が影響し、類似団体と比較してかなり低い水準である。今後は現金預金の増加に伴い、流動比率の上昇が見込まれる。
④企業債残高対事業規模比率は、類似団体と比較して低い水準である。今後も企業債の借入は行うものの、新たな借入額より償還額の方が大きいため、比率の低下が予想される。
⑤経費回収率は、類似団体とほぼ同水準であるが、100％を下回っている。これは、汚水処理にかかる費用が使用料収入のみで賄えていないということであり、適正な使用料収入の確保及び汚水処理費の削減が必要である。
⑥汚水処理原価は、類似団体平均を下回っているが、今後も投資の効率化や有収水量増加のための取組など経営改善が必要である。
⑦中之条浄化センターの１施設で下水処理を行っている。施設利用率は、類似団体と比較して高い傾向にあるものの、今後は近隣の農業集落排水施設との統合も検討する必要がある。
⑧水洗化率は、類似団体と比較してやや高い状態であるが、更なる接続促進が求められる。</t>
    <rPh sb="1" eb="2">
      <t>ホウ</t>
    </rPh>
    <rPh sb="4" eb="7">
      <t>ショネンド</t>
    </rPh>
    <rPh sb="10" eb="12">
      <t>レイワ</t>
    </rPh>
    <rPh sb="13" eb="15">
      <t>ネンド</t>
    </rPh>
    <rPh sb="16" eb="18">
      <t>ケイジョウ</t>
    </rPh>
    <rPh sb="18" eb="20">
      <t>シュウシ</t>
    </rPh>
    <rPh sb="20" eb="22">
      <t>ヒリツ</t>
    </rPh>
    <rPh sb="28" eb="30">
      <t>ミマン</t>
    </rPh>
    <rPh sb="40" eb="42">
      <t>ヨウイン</t>
    </rPh>
    <rPh sb="47" eb="50">
      <t>シヨウリョウ</t>
    </rPh>
    <rPh sb="50" eb="52">
      <t>シュウエキ</t>
    </rPh>
    <rPh sb="53" eb="54">
      <t>オギナ</t>
    </rPh>
    <rPh sb="58" eb="61">
      <t>タカイケイ</t>
    </rPh>
    <rPh sb="64" eb="67">
      <t>クリイレキン</t>
    </rPh>
    <rPh sb="68" eb="69">
      <t>スク</t>
    </rPh>
    <rPh sb="76" eb="77">
      <t>カンガ</t>
    </rPh>
    <rPh sb="82" eb="84">
      <t>コンゴ</t>
    </rPh>
    <rPh sb="85" eb="88">
      <t>シヨウリョウ</t>
    </rPh>
    <rPh sb="89" eb="91">
      <t>ゾウシュウ</t>
    </rPh>
    <rPh sb="92" eb="94">
      <t>メザ</t>
    </rPh>
    <rPh sb="100" eb="102">
      <t>テキセツ</t>
    </rPh>
    <rPh sb="103" eb="105">
      <t>シキン</t>
    </rPh>
    <rPh sb="106" eb="108">
      <t>クリイレ</t>
    </rPh>
    <rPh sb="109" eb="110">
      <t>オコナ</t>
    </rPh>
    <rPh sb="111" eb="113">
      <t>ヒツヨウ</t>
    </rPh>
    <rPh sb="119" eb="124">
      <t>ルイセキケッソンキン</t>
    </rPh>
    <rPh sb="124" eb="126">
      <t>ヒリツ</t>
    </rPh>
    <rPh sb="128" eb="132">
      <t>ルイジダンタイ</t>
    </rPh>
    <rPh sb="137" eb="139">
      <t>ウワマワ</t>
    </rPh>
    <rPh sb="178" eb="180">
      <t>リエキ</t>
    </rPh>
    <rPh sb="181" eb="183">
      <t>カクホ</t>
    </rPh>
    <rPh sb="193" eb="195">
      <t>リュウドウ</t>
    </rPh>
    <rPh sb="195" eb="197">
      <t>ヒリツ</t>
    </rPh>
    <rPh sb="199" eb="201">
      <t>リュウドウ</t>
    </rPh>
    <rPh sb="250" eb="252">
      <t>ルイジ</t>
    </rPh>
    <rPh sb="252" eb="254">
      <t>ダンタイ</t>
    </rPh>
    <rPh sb="255" eb="257">
      <t>ヒカク</t>
    </rPh>
    <rPh sb="262" eb="263">
      <t>ヒク</t>
    </rPh>
    <rPh sb="264" eb="266">
      <t>スイジュン</t>
    </rPh>
    <rPh sb="270" eb="272">
      <t>コンゴ</t>
    </rPh>
    <rPh sb="273" eb="277">
      <t>ゲンキンヨキン</t>
    </rPh>
    <rPh sb="278" eb="280">
      <t>ゾウカ</t>
    </rPh>
    <rPh sb="281" eb="282">
      <t>トモナ</t>
    </rPh>
    <rPh sb="284" eb="288">
      <t>リュウドウヒリツ</t>
    </rPh>
    <rPh sb="289" eb="291">
      <t>ジョウショウ</t>
    </rPh>
    <rPh sb="292" eb="294">
      <t>ミコ</t>
    </rPh>
    <rPh sb="300" eb="303">
      <t>キギョウサイ</t>
    </rPh>
    <rPh sb="303" eb="305">
      <t>ザンダカ</t>
    </rPh>
    <rPh sb="305" eb="306">
      <t>タイ</t>
    </rPh>
    <rPh sb="306" eb="308">
      <t>ジギョウ</t>
    </rPh>
    <rPh sb="308" eb="310">
      <t>キボ</t>
    </rPh>
    <rPh sb="310" eb="312">
      <t>ヒリツ</t>
    </rPh>
    <rPh sb="314" eb="316">
      <t>ルイジ</t>
    </rPh>
    <rPh sb="316" eb="318">
      <t>ダンタイ</t>
    </rPh>
    <rPh sb="323" eb="324">
      <t>ヒク</t>
    </rPh>
    <rPh sb="325" eb="327">
      <t>スイジュン</t>
    </rPh>
    <rPh sb="331" eb="333">
      <t>コンゴ</t>
    </rPh>
    <rPh sb="334" eb="337">
      <t>キギョウサイ</t>
    </rPh>
    <rPh sb="338" eb="340">
      <t>カリイレ</t>
    </rPh>
    <rPh sb="341" eb="342">
      <t>オコナ</t>
    </rPh>
    <rPh sb="347" eb="348">
      <t>アラ</t>
    </rPh>
    <rPh sb="350" eb="351">
      <t>カ</t>
    </rPh>
    <rPh sb="351" eb="352">
      <t>イ</t>
    </rPh>
    <rPh sb="352" eb="353">
      <t>ガク</t>
    </rPh>
    <rPh sb="355" eb="358">
      <t>ショウカンガク</t>
    </rPh>
    <rPh sb="359" eb="360">
      <t>ホウ</t>
    </rPh>
    <rPh sb="361" eb="362">
      <t>オオ</t>
    </rPh>
    <rPh sb="367" eb="369">
      <t>ヒリツ</t>
    </rPh>
    <rPh sb="370" eb="372">
      <t>テイカ</t>
    </rPh>
    <rPh sb="373" eb="375">
      <t>ヨソウ</t>
    </rPh>
    <rPh sb="381" eb="383">
      <t>ケイヒ</t>
    </rPh>
    <rPh sb="383" eb="386">
      <t>カイシュウリツ</t>
    </rPh>
    <rPh sb="388" eb="390">
      <t>ルイジ</t>
    </rPh>
    <rPh sb="390" eb="392">
      <t>ダンタイ</t>
    </rPh>
    <rPh sb="395" eb="396">
      <t>ドウ</t>
    </rPh>
    <rPh sb="396" eb="398">
      <t>スイジュン</t>
    </rPh>
    <rPh sb="408" eb="410">
      <t>シタマワ</t>
    </rPh>
    <rPh sb="419" eb="423">
      <t>オスイショリ</t>
    </rPh>
    <rPh sb="427" eb="429">
      <t>ヒヨウ</t>
    </rPh>
    <rPh sb="430" eb="433">
      <t>シヨウリョウ</t>
    </rPh>
    <rPh sb="433" eb="435">
      <t>シュウニュウ</t>
    </rPh>
    <rPh sb="438" eb="439">
      <t>マカナ</t>
    </rPh>
    <rPh sb="453" eb="455">
      <t>テキセイ</t>
    </rPh>
    <rPh sb="456" eb="459">
      <t>シヨウリョウ</t>
    </rPh>
    <rPh sb="459" eb="461">
      <t>シュウニュウ</t>
    </rPh>
    <rPh sb="462" eb="464">
      <t>カクホ</t>
    </rPh>
    <rPh sb="464" eb="465">
      <t>オヨ</t>
    </rPh>
    <rPh sb="466" eb="471">
      <t>オスイショリヒ</t>
    </rPh>
    <rPh sb="472" eb="474">
      <t>サクゲン</t>
    </rPh>
    <rPh sb="475" eb="477">
      <t>ヒツヨウ</t>
    </rPh>
    <rPh sb="483" eb="485">
      <t>オスイ</t>
    </rPh>
    <rPh sb="485" eb="487">
      <t>ショリ</t>
    </rPh>
    <rPh sb="487" eb="489">
      <t>ゲンカ</t>
    </rPh>
    <rPh sb="491" eb="493">
      <t>ルイジ</t>
    </rPh>
    <rPh sb="493" eb="495">
      <t>ダンタイ</t>
    </rPh>
    <rPh sb="495" eb="497">
      <t>ヘイキン</t>
    </rPh>
    <rPh sb="498" eb="500">
      <t>シタマワ</t>
    </rPh>
    <rPh sb="506" eb="508">
      <t>コンゴ</t>
    </rPh>
    <rPh sb="509" eb="511">
      <t>トウシ</t>
    </rPh>
    <rPh sb="512" eb="515">
      <t>コウリツカ</t>
    </rPh>
    <rPh sb="516" eb="518">
      <t>ユウシュウ</t>
    </rPh>
    <rPh sb="518" eb="520">
      <t>スイリョウ</t>
    </rPh>
    <rPh sb="520" eb="522">
      <t>ゾウカ</t>
    </rPh>
    <rPh sb="526" eb="527">
      <t>ト</t>
    </rPh>
    <rPh sb="527" eb="528">
      <t>ク</t>
    </rPh>
    <rPh sb="530" eb="532">
      <t>ケイエイ</t>
    </rPh>
    <rPh sb="532" eb="534">
      <t>カイゼン</t>
    </rPh>
    <rPh sb="535" eb="537">
      <t>ヒツヨウ</t>
    </rPh>
    <rPh sb="543" eb="546">
      <t>ナカノジョウ</t>
    </rPh>
    <rPh sb="546" eb="548">
      <t>ジョウカ</t>
    </rPh>
    <rPh sb="554" eb="556">
      <t>シセツ</t>
    </rPh>
    <rPh sb="557" eb="559">
      <t>ゲスイ</t>
    </rPh>
    <rPh sb="559" eb="561">
      <t>ショリ</t>
    </rPh>
    <rPh sb="562" eb="563">
      <t>オコナ</t>
    </rPh>
    <rPh sb="568" eb="573">
      <t>シセツリヨウリツ</t>
    </rPh>
    <rPh sb="575" eb="579">
      <t>ルイジダンタイ</t>
    </rPh>
    <rPh sb="580" eb="582">
      <t>ヒカク</t>
    </rPh>
    <rPh sb="584" eb="585">
      <t>タカ</t>
    </rPh>
    <rPh sb="586" eb="588">
      <t>ケイコウ</t>
    </rPh>
    <rPh sb="595" eb="597">
      <t>コンゴ</t>
    </rPh>
    <rPh sb="598" eb="600">
      <t>キンリン</t>
    </rPh>
    <rPh sb="601" eb="607">
      <t>ノウギョウシュウラクハイスイ</t>
    </rPh>
    <rPh sb="607" eb="609">
      <t>シセツ</t>
    </rPh>
    <rPh sb="611" eb="613">
      <t>トウゴウ</t>
    </rPh>
    <rPh sb="614" eb="616">
      <t>ケントウ</t>
    </rPh>
    <rPh sb="618" eb="620">
      <t>ヒツヨウ</t>
    </rPh>
    <rPh sb="626" eb="629">
      <t>スイセンカ</t>
    </rPh>
    <rPh sb="629" eb="630">
      <t>リツ</t>
    </rPh>
    <rPh sb="632" eb="634">
      <t>ルイジ</t>
    </rPh>
    <rPh sb="634" eb="636">
      <t>ダンタイ</t>
    </rPh>
    <rPh sb="637" eb="639">
      <t>ヒカク</t>
    </rPh>
    <rPh sb="643" eb="644">
      <t>タカ</t>
    </rPh>
    <rPh sb="645" eb="647">
      <t>ジョウタイ</t>
    </rPh>
    <rPh sb="652" eb="653">
      <t>サラ</t>
    </rPh>
    <rPh sb="655" eb="659">
      <t>セツゾクソクシン</t>
    </rPh>
    <rPh sb="660" eb="661">
      <t>モト</t>
    </rPh>
    <phoneticPr fontId="15"/>
  </si>
  <si>
    <t>①法適用時に固定資産を取得したものと捉えて取得価格を再評価したことにより、開始時点の減価償却累計額がゼロとなった。そのため、有形固定資産減価償却費率は、かなり低い水準となっている。今後は、減価償却累計額の増加に伴い、上昇していくことが見込まれる。
②法定耐用年数を経過した管渠がないため、管渠老朽化率は0％となっている。
③管渠改善率は、類似団体平均とほぼ同水準である。
平成15年より供用を開始し、令和元年度より幹線管渠（ヒューム管）の更生工事を実施しており、今後も計画的に更生工事を実施するため、改善率は上昇する見込みである。</t>
    <rPh sb="1" eb="5">
      <t>ホウテキヨウジ</t>
    </rPh>
    <rPh sb="6" eb="10">
      <t>コテイシサン</t>
    </rPh>
    <rPh sb="11" eb="13">
      <t>シュトク</t>
    </rPh>
    <rPh sb="18" eb="19">
      <t>トラ</t>
    </rPh>
    <rPh sb="21" eb="25">
      <t>シュトクカカク</t>
    </rPh>
    <rPh sb="26" eb="29">
      <t>サイヒョウカ</t>
    </rPh>
    <rPh sb="37" eb="41">
      <t>カイシジテン</t>
    </rPh>
    <rPh sb="42" eb="46">
      <t>ゲンカショウキャク</t>
    </rPh>
    <rPh sb="46" eb="48">
      <t>ルイケイ</t>
    </rPh>
    <rPh sb="48" eb="49">
      <t>ガク</t>
    </rPh>
    <rPh sb="79" eb="80">
      <t>ヒク</t>
    </rPh>
    <rPh sb="81" eb="83">
      <t>スイジュン</t>
    </rPh>
    <rPh sb="90" eb="92">
      <t>コンゴ</t>
    </rPh>
    <rPh sb="94" eb="98">
      <t>ゲンカショウキャク</t>
    </rPh>
    <rPh sb="98" eb="101">
      <t>ルイケイガク</t>
    </rPh>
    <rPh sb="102" eb="104">
      <t>ゾウカ</t>
    </rPh>
    <rPh sb="105" eb="106">
      <t>トモナ</t>
    </rPh>
    <rPh sb="108" eb="110">
      <t>ジョウショウ</t>
    </rPh>
    <rPh sb="117" eb="119">
      <t>ミコ</t>
    </rPh>
    <rPh sb="126" eb="132">
      <t>ホウテイタイヨウネンスウ</t>
    </rPh>
    <rPh sb="133" eb="135">
      <t>ケイカ</t>
    </rPh>
    <rPh sb="137" eb="139">
      <t>カンキョ</t>
    </rPh>
    <rPh sb="164" eb="166">
      <t>カンキョ</t>
    </rPh>
    <rPh sb="166" eb="169">
      <t>カイゼンリツ</t>
    </rPh>
    <rPh sb="171" eb="175">
      <t>ルイジダンタイ</t>
    </rPh>
    <rPh sb="175" eb="177">
      <t>ヘイキン</t>
    </rPh>
    <rPh sb="180" eb="183">
      <t>ドウスイジュン</t>
    </rPh>
    <rPh sb="188" eb="190">
      <t>ヘイセイ</t>
    </rPh>
    <rPh sb="192" eb="193">
      <t>ネン</t>
    </rPh>
    <rPh sb="198" eb="200">
      <t>カイシ</t>
    </rPh>
    <rPh sb="202" eb="204">
      <t>レイワ</t>
    </rPh>
    <rPh sb="204" eb="207">
      <t>ガンネンド</t>
    </rPh>
    <rPh sb="209" eb="213">
      <t>カンセンカンキョ</t>
    </rPh>
    <rPh sb="218" eb="219">
      <t>カン</t>
    </rPh>
    <rPh sb="221" eb="225">
      <t>コウセイコウジ</t>
    </rPh>
    <rPh sb="226" eb="228">
      <t>ジッシ</t>
    </rPh>
    <rPh sb="233" eb="235">
      <t>コンゴ</t>
    </rPh>
    <rPh sb="236" eb="239">
      <t>ケイカクテキ</t>
    </rPh>
    <rPh sb="240" eb="244">
      <t>コウセイコウジ</t>
    </rPh>
    <rPh sb="245" eb="247">
      <t>ジッシ</t>
    </rPh>
    <rPh sb="252" eb="255">
      <t>カイゼンリツ</t>
    </rPh>
    <rPh sb="256" eb="258">
      <t>ジョウショウ</t>
    </rPh>
    <rPh sb="260" eb="262">
      <t>ミコ</t>
    </rPh>
    <phoneticPr fontId="4"/>
  </si>
  <si>
    <t>　本町の公共下水道事業は令和５年度より公営企業会計に移行し、今回が法適用企業として初めての経営比較分析となる。経営指標においては、③流動比率と④企業債残高対事業規模比率が類似団体との比較で特に劣っており、経営の改善が必要な状況にあるといえる。
　人口減少により、使用量の増加は見込まれないため、収入は一般会計からの繰入金に大きく依存している状況である。
　また、処理場及び管渠施設の修繕費や老朽管の更新等による支出の増加も予想されるため、維持管理等の効率化を図るとともに、使用料改定を視野に入れた経営改善を行う必要がある。</t>
    <rPh sb="1" eb="3">
      <t>ホンマチ</t>
    </rPh>
    <rPh sb="4" eb="11">
      <t>コウキョウゲスイドウジギョウ</t>
    </rPh>
    <rPh sb="12" eb="14">
      <t>レイワ</t>
    </rPh>
    <rPh sb="15" eb="17">
      <t>ネンド</t>
    </rPh>
    <rPh sb="19" eb="25">
      <t>コウエイキギョウカイケイ</t>
    </rPh>
    <rPh sb="26" eb="28">
      <t>イコウ</t>
    </rPh>
    <rPh sb="30" eb="32">
      <t>コンカイ</t>
    </rPh>
    <rPh sb="33" eb="38">
      <t>ホウテキヨウキギョウ</t>
    </rPh>
    <rPh sb="41" eb="42">
      <t>ハジ</t>
    </rPh>
    <rPh sb="55" eb="59">
      <t>ケイエイシヒョウ</t>
    </rPh>
    <rPh sb="94" eb="95">
      <t>トク</t>
    </rPh>
    <rPh sb="96" eb="97">
      <t>オト</t>
    </rPh>
    <rPh sb="157" eb="159">
      <t>クリイレ</t>
    </rPh>
    <rPh sb="181" eb="184">
      <t>ショリジョウ</t>
    </rPh>
    <rPh sb="184" eb="185">
      <t>オヨ</t>
    </rPh>
    <rPh sb="186" eb="190">
      <t>カンキョシセツ</t>
    </rPh>
    <rPh sb="191" eb="194">
      <t>シュウゼンヒ</t>
    </rPh>
    <rPh sb="195" eb="198">
      <t>ロウキュウカン</t>
    </rPh>
    <rPh sb="199" eb="201">
      <t>コウシン</t>
    </rPh>
    <rPh sb="201" eb="202">
      <t>トウ</t>
    </rPh>
    <rPh sb="205" eb="207">
      <t>シシュツ</t>
    </rPh>
    <rPh sb="208" eb="210">
      <t>ゾウカ</t>
    </rPh>
    <rPh sb="211" eb="21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</si>
</sst>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825E-4CAD-927A-1F1B186043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825E-4CAD-927A-1F1B186043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90.09</c:v>
                </c:pt>
              </c:numCache>
            </c:numRef>
          </c:val>
          <c:extLst>
            <c:ext xmlns:c16="http://schemas.microsoft.com/office/drawing/2014/chart" uri="{C3380CC4-5D6E-409C-BE32-E72D297353CC}">
              <c16:uniqueId val="{00000000-68B8-4E91-8410-A58B1D81BF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68B8-4E91-8410-A58B1D81BF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3.11</c:v>
                </c:pt>
              </c:numCache>
            </c:numRef>
          </c:val>
          <c:extLst>
            <c:ext xmlns:c16="http://schemas.microsoft.com/office/drawing/2014/chart" uri="{C3380CC4-5D6E-409C-BE32-E72D297353CC}">
              <c16:uniqueId val="{00000000-65D9-4CF1-8EDB-03C7E15683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65D9-4CF1-8EDB-03C7E15683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CD-42AA-ADC4-8A18FE4ACE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BCD-42AA-ADC4-8A18FE4ACE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39.49</c:v>
                </c:pt>
              </c:numCache>
            </c:numRef>
          </c:val>
          <c:extLst>
            <c:ext xmlns:c16="http://schemas.microsoft.com/office/drawing/2014/chart" uri="{C3380CC4-5D6E-409C-BE32-E72D297353CC}">
              <c16:uniqueId val="{00000000-847F-448E-A81E-233DA37967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847F-448E-A81E-233DA37967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10.65</c:v>
                </c:pt>
              </c:numCache>
            </c:numRef>
          </c:val>
          <c:extLst>
            <c:ext xmlns:c16="http://schemas.microsoft.com/office/drawing/2014/chart" uri="{C3380CC4-5D6E-409C-BE32-E72D297353CC}">
              <c16:uniqueId val="{00000000-DF30-45C8-82CF-2BDF7BEC82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DF30-45C8-82CF-2BDF7BEC82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731.11</c:v>
                </c:pt>
              </c:numCache>
            </c:numRef>
          </c:val>
          <c:extLst>
            <c:ext xmlns:c16="http://schemas.microsoft.com/office/drawing/2014/chart" uri="{C3380CC4-5D6E-409C-BE32-E72D297353CC}">
              <c16:uniqueId val="{00000000-BA77-43AB-B150-07F79A14C4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BA77-43AB-B150-07F79A14C4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71.87</c:v>
                </c:pt>
              </c:numCache>
            </c:numRef>
          </c:val>
          <c:extLst>
            <c:ext xmlns:c16="http://schemas.microsoft.com/office/drawing/2014/chart" uri="{C3380CC4-5D6E-409C-BE32-E72D297353CC}">
              <c16:uniqueId val="{00000000-3B14-4ADF-8D2A-1D93829820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3B14-4ADF-8D2A-1D93829820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A00-4813-B601-E77FDE64E1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6A00-4813-B601-E77FDE64E1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67</c:v>
                </c:pt>
              </c:numCache>
            </c:numRef>
          </c:val>
          <c:extLst>
            <c:ext xmlns:c16="http://schemas.microsoft.com/office/drawing/2014/chart" uri="{C3380CC4-5D6E-409C-BE32-E72D297353CC}">
              <c16:uniqueId val="{00000000-0059-466E-9492-E4017347C4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0059-466E-9492-E4017347C4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90.83</c:v>
                </c:pt>
              </c:numCache>
            </c:numRef>
          </c:val>
          <c:extLst>
            <c:ext xmlns:c16="http://schemas.microsoft.com/office/drawing/2014/chart" uri="{C3380CC4-5D6E-409C-BE32-E72D297353CC}">
              <c16:uniqueId val="{00000000-2CC7-4114-83B2-E0C73E0BC6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2CC7-4114-83B2-E0C73E0BC6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中之条町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14576</v>
      </c>
      <c r="AM8" s="41"/>
      <c r="AN8" s="41"/>
      <c r="AO8" s="41"/>
      <c r="AP8" s="41"/>
      <c r="AQ8" s="41"/>
      <c r="AR8" s="41"/>
      <c r="AS8" s="41"/>
      <c r="AT8" s="34">
        <f>データ!T6</f>
        <v>439.28</v>
      </c>
      <c r="AU8" s="34"/>
      <c r="AV8" s="34"/>
      <c r="AW8" s="34"/>
      <c r="AX8" s="34"/>
      <c r="AY8" s="34"/>
      <c r="AZ8" s="34"/>
      <c r="BA8" s="34"/>
      <c r="BB8" s="34">
        <f>データ!U6</f>
        <v>33.18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51.3</v>
      </c>
      <c r="J10" s="34"/>
      <c r="K10" s="34"/>
      <c r="L10" s="34"/>
      <c r="M10" s="34"/>
      <c r="N10" s="34"/>
      <c r="O10" s="34"/>
      <c r="P10" s="34">
        <f>データ!P6</f>
        <v>54</v>
      </c>
      <c r="Q10" s="34"/>
      <c r="R10" s="34"/>
      <c r="S10" s="34"/>
      <c r="T10" s="34"/>
      <c r="U10" s="34"/>
      <c r="V10" s="34"/>
      <c r="W10" s="34">
        <f>データ!Q6</f>
        <v>92.17</v>
      </c>
      <c r="X10" s="34"/>
      <c r="Y10" s="34"/>
      <c r="Z10" s="34"/>
      <c r="AA10" s="34"/>
      <c r="AB10" s="34"/>
      <c r="AC10" s="34"/>
      <c r="AD10" s="41">
        <f>データ!R6</f>
        <v>2200</v>
      </c>
      <c r="AE10" s="41"/>
      <c r="AF10" s="41"/>
      <c r="AG10" s="41"/>
      <c r="AH10" s="41"/>
      <c r="AI10" s="41"/>
      <c r="AJ10" s="41"/>
      <c r="AK10" s="2"/>
      <c r="AL10" s="41">
        <f>データ!V6</f>
        <v>7795</v>
      </c>
      <c r="AM10" s="41"/>
      <c r="AN10" s="41"/>
      <c r="AO10" s="41"/>
      <c r="AP10" s="41"/>
      <c r="AQ10" s="41"/>
      <c r="AR10" s="41"/>
      <c r="AS10" s="41"/>
      <c r="AT10" s="34">
        <f>データ!W6</f>
        <v>3.91</v>
      </c>
      <c r="AU10" s="34"/>
      <c r="AV10" s="34"/>
      <c r="AW10" s="34"/>
      <c r="AX10" s="34"/>
      <c r="AY10" s="34"/>
      <c r="AZ10" s="34"/>
      <c r="BA10" s="34"/>
      <c r="BB10" s="34">
        <f>データ!X6</f>
        <v>1993.61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lMlmyzyDzHXRh8HWtEZW4inxdAqMG8pQKviVm4wEkcfFGNF8I9FVDaOsY/qOjtHoEjDVtjjAcfsjLlsYSb9Tg==" saltValue="o3m8VVtBdBI+/B+VQR6N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104213</v>
      </c>
      <c r="D6" s="19">
        <f t="shared" si="3"/>
        <v>46</v>
      </c>
      <c r="E6" s="19">
        <f t="shared" si="3"/>
        <v>17</v>
      </c>
      <c r="F6" s="19">
        <f t="shared" si="3"/>
        <v>1</v>
      </c>
      <c r="G6" s="19">
        <f t="shared" si="3"/>
        <v>0</v>
      </c>
      <c r="H6" s="19" t="str">
        <f t="shared" si="3"/>
        <v>群馬県　中之条町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51.3</v>
      </c>
      <c r="P6" s="20">
        <f t="shared" si="3"/>
        <v>54</v>
      </c>
      <c r="Q6" s="20">
        <f t="shared" si="3"/>
        <v>92.17</v>
      </c>
      <c r="R6" s="20">
        <f t="shared" si="3"/>
        <v>2200</v>
      </c>
      <c r="S6" s="20">
        <f t="shared" si="3"/>
        <v>14576</v>
      </c>
      <c r="T6" s="20">
        <f t="shared" si="3"/>
        <v>439.28</v>
      </c>
      <c r="U6" s="20">
        <f t="shared" si="3"/>
        <v>33.18</v>
      </c>
      <c r="V6" s="20">
        <f t="shared" si="3"/>
        <v>7795</v>
      </c>
      <c r="W6" s="20">
        <f t="shared" si="3"/>
        <v>3.91</v>
      </c>
      <c r="X6" s="20">
        <f t="shared" si="3"/>
        <v>1993.61</v>
      </c>
      <c r="Y6" s="21" t="str">
        <f>IF(Y7="",NA(),Y7)</f>
        <v>-</v>
      </c>
      <c r="Z6" s="21" t="str">
        <f t="shared" ref="Z6:AH6" si="4">IF(Z7="",NA(),Z7)</f>
        <v>-</v>
      </c>
      <c r="AA6" s="21" t="str">
        <f t="shared" si="4"/>
        <v>-</v>
      </c>
      <c r="AB6" s="21" t="str">
        <f t="shared" si="4"/>
        <v>-</v>
      </c>
      <c r="AC6" s="21">
        <f t="shared" si="4"/>
        <v>90.09</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1">
        <f t="shared" si="5"/>
        <v>39.49</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10.65</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731.11</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71.87</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67</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90.83</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3.11</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1">
        <f t="shared" si="14"/>
        <v>0.13</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104213</v>
      </c>
      <c r="D7" s="23">
        <v>46</v>
      </c>
      <c r="E7" s="23">
        <v>17</v>
      </c>
      <c r="F7" s="23">
        <v>1</v>
      </c>
      <c r="G7" s="23">
        <v>0</v>
      </c>
      <c r="H7" s="23" t="s">
        <v>95</v>
      </c>
      <c r="I7" s="23" t="s">
        <v>96</v>
      </c>
      <c r="J7" s="23" t="s">
        <v>97</v>
      </c>
      <c r="K7" s="23" t="s">
        <v>98</v>
      </c>
      <c r="L7" s="23" t="s">
        <v>99</v>
      </c>
      <c r="M7" s="23" t="s">
        <v>100</v>
      </c>
      <c r="N7" s="24" t="s">
        <v>101</v>
      </c>
      <c r="O7" s="24">
        <v>51.3</v>
      </c>
      <c r="P7" s="24">
        <v>54</v>
      </c>
      <c r="Q7" s="24">
        <v>92.17</v>
      </c>
      <c r="R7" s="24">
        <v>2200</v>
      </c>
      <c r="S7" s="24">
        <v>14576</v>
      </c>
      <c r="T7" s="24">
        <v>439.28</v>
      </c>
      <c r="U7" s="24">
        <v>33.18</v>
      </c>
      <c r="V7" s="24">
        <v>7795</v>
      </c>
      <c r="W7" s="24">
        <v>3.91</v>
      </c>
      <c r="X7" s="24">
        <v>1993.61</v>
      </c>
      <c r="Y7" s="24" t="s">
        <v>101</v>
      </c>
      <c r="Z7" s="24" t="s">
        <v>101</v>
      </c>
      <c r="AA7" s="24" t="s">
        <v>101</v>
      </c>
      <c r="AB7" s="24" t="s">
        <v>101</v>
      </c>
      <c r="AC7" s="24">
        <v>90.09</v>
      </c>
      <c r="AD7" s="24" t="s">
        <v>101</v>
      </c>
      <c r="AE7" s="24" t="s">
        <v>101</v>
      </c>
      <c r="AF7" s="24" t="s">
        <v>101</v>
      </c>
      <c r="AG7" s="24" t="s">
        <v>101</v>
      </c>
      <c r="AH7" s="24">
        <v>107.04</v>
      </c>
      <c r="AI7" s="24">
        <v>105.91</v>
      </c>
      <c r="AJ7" s="24" t="s">
        <v>101</v>
      </c>
      <c r="AK7" s="24" t="s">
        <v>101</v>
      </c>
      <c r="AL7" s="24" t="s">
        <v>101</v>
      </c>
      <c r="AM7" s="24" t="s">
        <v>101</v>
      </c>
      <c r="AN7" s="24">
        <v>39.49</v>
      </c>
      <c r="AO7" s="24" t="s">
        <v>101</v>
      </c>
      <c r="AP7" s="24" t="s">
        <v>101</v>
      </c>
      <c r="AQ7" s="24" t="s">
        <v>101</v>
      </c>
      <c r="AR7" s="24" t="s">
        <v>101</v>
      </c>
      <c r="AS7" s="24">
        <v>37.43</v>
      </c>
      <c r="AT7" s="24">
        <v>3.03</v>
      </c>
      <c r="AU7" s="24" t="s">
        <v>101</v>
      </c>
      <c r="AV7" s="24" t="s">
        <v>101</v>
      </c>
      <c r="AW7" s="24" t="s">
        <v>101</v>
      </c>
      <c r="AX7" s="24" t="s">
        <v>101</v>
      </c>
      <c r="AY7" s="24">
        <v>10.65</v>
      </c>
      <c r="AZ7" s="24" t="s">
        <v>101</v>
      </c>
      <c r="BA7" s="24" t="s">
        <v>101</v>
      </c>
      <c r="BB7" s="24" t="s">
        <v>101</v>
      </c>
      <c r="BC7" s="24" t="s">
        <v>101</v>
      </c>
      <c r="BD7" s="24">
        <v>57.42</v>
      </c>
      <c r="BE7" s="24">
        <v>78.430000000000007</v>
      </c>
      <c r="BF7" s="24" t="s">
        <v>101</v>
      </c>
      <c r="BG7" s="24" t="s">
        <v>101</v>
      </c>
      <c r="BH7" s="24" t="s">
        <v>101</v>
      </c>
      <c r="BI7" s="24" t="s">
        <v>101</v>
      </c>
      <c r="BJ7" s="24">
        <v>731.11</v>
      </c>
      <c r="BK7" s="24" t="s">
        <v>101</v>
      </c>
      <c r="BL7" s="24" t="s">
        <v>101</v>
      </c>
      <c r="BM7" s="24" t="s">
        <v>101</v>
      </c>
      <c r="BN7" s="24" t="s">
        <v>101</v>
      </c>
      <c r="BO7" s="24">
        <v>1174.6099999999999</v>
      </c>
      <c r="BP7" s="24">
        <v>630.82000000000005</v>
      </c>
      <c r="BQ7" s="24" t="s">
        <v>101</v>
      </c>
      <c r="BR7" s="24" t="s">
        <v>101</v>
      </c>
      <c r="BS7" s="24" t="s">
        <v>101</v>
      </c>
      <c r="BT7" s="24" t="s">
        <v>101</v>
      </c>
      <c r="BU7" s="24">
        <v>71.87</v>
      </c>
      <c r="BV7" s="24" t="s">
        <v>101</v>
      </c>
      <c r="BW7" s="24" t="s">
        <v>101</v>
      </c>
      <c r="BX7" s="24" t="s">
        <v>101</v>
      </c>
      <c r="BY7" s="24" t="s">
        <v>101</v>
      </c>
      <c r="BZ7" s="24">
        <v>75.41</v>
      </c>
      <c r="CA7" s="24">
        <v>97.81</v>
      </c>
      <c r="CB7" s="24" t="s">
        <v>101</v>
      </c>
      <c r="CC7" s="24" t="s">
        <v>101</v>
      </c>
      <c r="CD7" s="24" t="s">
        <v>101</v>
      </c>
      <c r="CE7" s="24" t="s">
        <v>101</v>
      </c>
      <c r="CF7" s="24">
        <v>150</v>
      </c>
      <c r="CG7" s="24" t="s">
        <v>101</v>
      </c>
      <c r="CH7" s="24" t="s">
        <v>101</v>
      </c>
      <c r="CI7" s="24" t="s">
        <v>101</v>
      </c>
      <c r="CJ7" s="24" t="s">
        <v>101</v>
      </c>
      <c r="CK7" s="24">
        <v>223.48</v>
      </c>
      <c r="CL7" s="24">
        <v>138.75</v>
      </c>
      <c r="CM7" s="24" t="s">
        <v>101</v>
      </c>
      <c r="CN7" s="24" t="s">
        <v>101</v>
      </c>
      <c r="CO7" s="24" t="s">
        <v>101</v>
      </c>
      <c r="CP7" s="24" t="s">
        <v>101</v>
      </c>
      <c r="CQ7" s="24">
        <v>67</v>
      </c>
      <c r="CR7" s="24" t="s">
        <v>101</v>
      </c>
      <c r="CS7" s="24" t="s">
        <v>101</v>
      </c>
      <c r="CT7" s="24" t="s">
        <v>101</v>
      </c>
      <c r="CU7" s="24" t="s">
        <v>101</v>
      </c>
      <c r="CV7" s="24">
        <v>48.03</v>
      </c>
      <c r="CW7" s="24">
        <v>58.94</v>
      </c>
      <c r="CX7" s="24" t="s">
        <v>101</v>
      </c>
      <c r="CY7" s="24" t="s">
        <v>101</v>
      </c>
      <c r="CZ7" s="24" t="s">
        <v>101</v>
      </c>
      <c r="DA7" s="24" t="s">
        <v>101</v>
      </c>
      <c r="DB7" s="24">
        <v>90.83</v>
      </c>
      <c r="DC7" s="24" t="s">
        <v>101</v>
      </c>
      <c r="DD7" s="24" t="s">
        <v>101</v>
      </c>
      <c r="DE7" s="24" t="s">
        <v>101</v>
      </c>
      <c r="DF7" s="24" t="s">
        <v>101</v>
      </c>
      <c r="DG7" s="24">
        <v>80.95</v>
      </c>
      <c r="DH7" s="24">
        <v>95.91</v>
      </c>
      <c r="DI7" s="24" t="s">
        <v>101</v>
      </c>
      <c r="DJ7" s="24" t="s">
        <v>101</v>
      </c>
      <c r="DK7" s="24" t="s">
        <v>101</v>
      </c>
      <c r="DL7" s="24" t="s">
        <v>101</v>
      </c>
      <c r="DM7" s="24">
        <v>3.11</v>
      </c>
      <c r="DN7" s="24" t="s">
        <v>101</v>
      </c>
      <c r="DO7" s="24" t="s">
        <v>101</v>
      </c>
      <c r="DP7" s="24" t="s">
        <v>101</v>
      </c>
      <c r="DQ7" s="24" t="s">
        <v>101</v>
      </c>
      <c r="DR7" s="24">
        <v>23.37</v>
      </c>
      <c r="DS7" s="24">
        <v>41.09</v>
      </c>
      <c r="DT7" s="24" t="s">
        <v>101</v>
      </c>
      <c r="DU7" s="24" t="s">
        <v>101</v>
      </c>
      <c r="DV7" s="24" t="s">
        <v>101</v>
      </c>
      <c r="DW7" s="24" t="s">
        <v>101</v>
      </c>
      <c r="DX7" s="24">
        <v>0</v>
      </c>
      <c r="DY7" s="24" t="s">
        <v>101</v>
      </c>
      <c r="DZ7" s="24" t="s">
        <v>101</v>
      </c>
      <c r="EA7" s="24" t="s">
        <v>101</v>
      </c>
      <c r="EB7" s="24" t="s">
        <v>101</v>
      </c>
      <c r="EC7" s="24">
        <v>0</v>
      </c>
      <c r="ED7" s="24">
        <v>8.68</v>
      </c>
      <c r="EE7" s="24" t="s">
        <v>101</v>
      </c>
      <c r="EF7" s="24" t="s">
        <v>101</v>
      </c>
      <c r="EG7" s="24" t="s">
        <v>101</v>
      </c>
      <c r="EH7" s="24" t="s">
        <v>101</v>
      </c>
      <c r="EI7" s="24">
        <v>0.13</v>
      </c>
      <c r="EJ7" s="24" t="s">
        <v>101</v>
      </c>
      <c r="EK7" s="24" t="s">
        <v>101</v>
      </c>
      <c r="EL7" s="24" t="s">
        <v>101</v>
      </c>
      <c r="EM7" s="24" t="s">
        <v>101</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2025-02-12T06:51:20Z</cp:lastPrinted>
  <dcterms:created xsi:type="dcterms:W3CDTF">2025-01-24T06:59:34Z</dcterms:created>
  <dcterms:modified xsi:type="dcterms:W3CDTF">2025-02-27T08:27:19Z</dcterms:modified>
  <cp:category/>
</cp:coreProperties>
</file>