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xr:revisionPtr revIDLastSave="0" documentId="13_ncr:1_{59CA1EDD-035F-46A9-8DA9-ED05C23A706D}" xr6:coauthVersionLast="36" xr6:coauthVersionMax="36" xr10:uidLastSave="{00000000-0000-0000-0000-000000000000}"/>
  <bookViews>
    <workbookView xWindow="0" yWindow="0" windowWidth="28800" windowHeight="12240" tabRatio="684" xr2:uid="{0A957779-1B5C-422E-8A36-2B67B42E1614}"/>
  </bookViews>
  <sheets>
    <sheet name="【印刷不要】入力用シート" sheetId="7" r:id="rId1"/>
    <sheet name="印刷用納入申告書" sheetId="14" r:id="rId2"/>
    <sheet name="【県内一括の場合のみ】営業所等別明細書" sheetId="10" r:id="rId3"/>
    <sheet name="【印刷不要】記載要領" sheetId="6" r:id="rId4"/>
    <sheet name="【印刷不要】入力用シート記載例" sheetId="18" r:id="rId5"/>
    <sheet name="【印刷不要】印刷用納入申告書記載例" sheetId="17" r:id="rId6"/>
  </sheets>
  <definedNames>
    <definedName name="_xlnm._FilterDatabase" localSheetId="1" hidden="1">印刷用納入申告書!$BI$6:$CV$24</definedName>
    <definedName name="_xlnm.Print_Area" localSheetId="3">【印刷不要】記載要領!$A$1:$N$27</definedName>
    <definedName name="_xlnm.Print_Area" localSheetId="0">【印刷不要】入力用シート!$A$1:$T$36</definedName>
    <definedName name="_xlnm.Print_Area" localSheetId="4">【印刷不要】入力用シート記載例!$A$1:$T$36</definedName>
    <definedName name="_xlnm.Print_Area" localSheetId="2">【県内一括の場合のみ】営業所等別明細書!$A$5:$BM$107</definedName>
    <definedName name="_xlnm.Print_Area" localSheetId="1">印刷用納入申告書!$A$1:$CW$310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24" i="18" l="1"/>
  <c r="AW24" i="18"/>
  <c r="AV24" i="18"/>
  <c r="AU24" i="18"/>
  <c r="AT24" i="18"/>
  <c r="AS24" i="18"/>
  <c r="AR24" i="18"/>
  <c r="AQ24" i="18"/>
  <c r="AP24" i="18"/>
  <c r="AO24" i="18"/>
  <c r="I21" i="18"/>
  <c r="S19" i="18"/>
  <c r="T19" i="18" s="1"/>
  <c r="I18" i="18"/>
  <c r="S15" i="18"/>
  <c r="T15" i="18" s="1"/>
  <c r="S14" i="18"/>
  <c r="T14" i="18" s="1"/>
  <c r="S13" i="18"/>
  <c r="T13" i="18" s="1"/>
  <c r="AO12" i="18"/>
  <c r="T12" i="18"/>
  <c r="S12" i="18"/>
  <c r="S11" i="18"/>
  <c r="T11" i="18" s="1"/>
  <c r="S10" i="18"/>
  <c r="T10" i="18" s="1"/>
  <c r="S9" i="18"/>
  <c r="T9" i="18" s="1"/>
  <c r="S8" i="18"/>
  <c r="T8" i="18" s="1"/>
  <c r="S7" i="18"/>
  <c r="T7" i="18" s="1"/>
  <c r="T6" i="18"/>
  <c r="S6" i="18"/>
  <c r="S5" i="18"/>
  <c r="T5" i="18" s="1"/>
  <c r="AO4" i="18"/>
  <c r="S4" i="18"/>
  <c r="T4" i="18" s="1"/>
  <c r="S2" i="18" l="1"/>
  <c r="CO20" i="14"/>
  <c r="CB20" i="14"/>
  <c r="BY17" i="14"/>
  <c r="BY14" i="14"/>
  <c r="BY10" i="14"/>
  <c r="AH18" i="10" l="1"/>
  <c r="AH14" i="10"/>
  <c r="CO236" i="14"/>
  <c r="CB236" i="14"/>
  <c r="BY233" i="14"/>
  <c r="BY230" i="14"/>
  <c r="CO180" i="14"/>
  <c r="CB180" i="14"/>
  <c r="BY177" i="14"/>
  <c r="BY174" i="14"/>
  <c r="CO76" i="14"/>
  <c r="CB76" i="14"/>
  <c r="BY73" i="14"/>
  <c r="BY70" i="14"/>
  <c r="S9" i="7" l="1"/>
  <c r="T9" i="7" s="1"/>
  <c r="I21" i="7" l="1"/>
  <c r="I18" i="7" l="1"/>
  <c r="BX6" i="14" l="1"/>
  <c r="E266" i="14" l="1"/>
  <c r="BF264" i="14"/>
  <c r="BD264" i="14"/>
  <c r="BB264" i="14"/>
  <c r="AZ264" i="14"/>
  <c r="AX264" i="14"/>
  <c r="AV264" i="14"/>
  <c r="AT264" i="14"/>
  <c r="AR264" i="14"/>
  <c r="AP264" i="14"/>
  <c r="AN264" i="14"/>
  <c r="AH264" i="14"/>
  <c r="AF264" i="14"/>
  <c r="AD264" i="14"/>
  <c r="AB264" i="14"/>
  <c r="Z264" i="14"/>
  <c r="X264" i="14"/>
  <c r="V264" i="14"/>
  <c r="T264" i="14"/>
  <c r="R264" i="14"/>
  <c r="P264" i="14"/>
  <c r="N264" i="14"/>
  <c r="AH260" i="14"/>
  <c r="AF260" i="14"/>
  <c r="AD260" i="14"/>
  <c r="AB260" i="14"/>
  <c r="Z260" i="14"/>
  <c r="X260" i="14"/>
  <c r="V260" i="14"/>
  <c r="T260" i="14"/>
  <c r="R260" i="14"/>
  <c r="P260" i="14"/>
  <c r="N260" i="14"/>
  <c r="AH256" i="14"/>
  <c r="AF256" i="14"/>
  <c r="AD256" i="14"/>
  <c r="AB256" i="14"/>
  <c r="Z256" i="14"/>
  <c r="X256" i="14"/>
  <c r="V256" i="14"/>
  <c r="T256" i="14"/>
  <c r="R256" i="14"/>
  <c r="P256" i="14"/>
  <c r="N256" i="14"/>
  <c r="CU253" i="14"/>
  <c r="CS253" i="14"/>
  <c r="CQ253" i="14"/>
  <c r="CO253" i="14"/>
  <c r="CM253" i="14"/>
  <c r="CK253" i="14"/>
  <c r="CI253" i="14"/>
  <c r="CG253" i="14"/>
  <c r="CE253" i="14"/>
  <c r="CC253" i="14"/>
  <c r="BF252" i="14"/>
  <c r="BD252" i="14"/>
  <c r="BB252" i="14"/>
  <c r="AZ252" i="14"/>
  <c r="AX252" i="14"/>
  <c r="AV252" i="14"/>
  <c r="AT252" i="14"/>
  <c r="AR252" i="14"/>
  <c r="AP252" i="14"/>
  <c r="AN252" i="14"/>
  <c r="AH252" i="14"/>
  <c r="AF252" i="14"/>
  <c r="AD252" i="14"/>
  <c r="AB252" i="14"/>
  <c r="Z252" i="14"/>
  <c r="X252" i="14"/>
  <c r="V252" i="14"/>
  <c r="T252" i="14"/>
  <c r="R252" i="14"/>
  <c r="P252" i="14"/>
  <c r="N252" i="14"/>
  <c r="CU250" i="14"/>
  <c r="CS250" i="14"/>
  <c r="CQ250" i="14"/>
  <c r="CO250" i="14"/>
  <c r="CM250" i="14"/>
  <c r="CK250" i="14"/>
  <c r="CI250" i="14"/>
  <c r="CG250" i="14"/>
  <c r="CE250" i="14"/>
  <c r="CC250" i="14"/>
  <c r="CU247" i="14"/>
  <c r="CS247" i="14"/>
  <c r="CQ247" i="14"/>
  <c r="CO247" i="14"/>
  <c r="CM247" i="14"/>
  <c r="CK247" i="14"/>
  <c r="CI247" i="14"/>
  <c r="CG247" i="14"/>
  <c r="CE247" i="14"/>
  <c r="CC247" i="14"/>
  <c r="CA247" i="14"/>
  <c r="CR238" i="14"/>
  <c r="CQ238" i="14"/>
  <c r="CP238" i="14"/>
  <c r="CO238" i="14"/>
  <c r="CN238" i="14"/>
  <c r="CM238" i="14"/>
  <c r="CL238" i="14"/>
  <c r="CK238" i="14"/>
  <c r="CJ238" i="14"/>
  <c r="CI238" i="14"/>
  <c r="CH238" i="14"/>
  <c r="CG238" i="14"/>
  <c r="CF238" i="14"/>
  <c r="BS238" i="14"/>
  <c r="BR238" i="14"/>
  <c r="BQ238" i="14"/>
  <c r="BP238" i="14"/>
  <c r="BO238" i="14"/>
  <c r="BN238" i="14"/>
  <c r="BM238" i="14"/>
  <c r="BL238" i="14"/>
  <c r="BK238" i="14"/>
  <c r="BI233" i="14"/>
  <c r="BQ232" i="14"/>
  <c r="BN232" i="14"/>
  <c r="BK232" i="14"/>
  <c r="BI228" i="14"/>
  <c r="BP227" i="14"/>
  <c r="BL227" i="14"/>
  <c r="BY226" i="14"/>
  <c r="CB222" i="14"/>
  <c r="BX222" i="14"/>
  <c r="CU197" i="14"/>
  <c r="CS197" i="14"/>
  <c r="CQ197" i="14"/>
  <c r="CO197" i="14"/>
  <c r="CM197" i="14"/>
  <c r="CK197" i="14"/>
  <c r="CI197" i="14"/>
  <c r="CG197" i="14"/>
  <c r="CE197" i="14"/>
  <c r="CC197" i="14"/>
  <c r="CU194" i="14"/>
  <c r="CS194" i="14"/>
  <c r="CQ194" i="14"/>
  <c r="CO194" i="14"/>
  <c r="CM194" i="14"/>
  <c r="CK194" i="14"/>
  <c r="CI194" i="14"/>
  <c r="CG194" i="14"/>
  <c r="CE194" i="14"/>
  <c r="CC194" i="14"/>
  <c r="CU191" i="14"/>
  <c r="CS191" i="14"/>
  <c r="CQ191" i="14"/>
  <c r="CO191" i="14"/>
  <c r="CM191" i="14"/>
  <c r="CK191" i="14"/>
  <c r="CI191" i="14"/>
  <c r="CG191" i="14"/>
  <c r="CE191" i="14"/>
  <c r="CC191" i="14"/>
  <c r="CA191" i="14"/>
  <c r="CR182" i="14"/>
  <c r="CQ182" i="14"/>
  <c r="CP182" i="14"/>
  <c r="CO182" i="14"/>
  <c r="CN182" i="14"/>
  <c r="CM182" i="14"/>
  <c r="CL182" i="14"/>
  <c r="CK182" i="14"/>
  <c r="CJ182" i="14"/>
  <c r="CI182" i="14"/>
  <c r="CH182" i="14"/>
  <c r="CG182" i="14"/>
  <c r="CF182" i="14"/>
  <c r="BS182" i="14"/>
  <c r="BR182" i="14"/>
  <c r="BQ182" i="14"/>
  <c r="BP182" i="14"/>
  <c r="BO182" i="14"/>
  <c r="BN182" i="14"/>
  <c r="BM182" i="14"/>
  <c r="BL182" i="14"/>
  <c r="BK182" i="14"/>
  <c r="BI177" i="14"/>
  <c r="BQ176" i="14"/>
  <c r="BN176" i="14"/>
  <c r="BK176" i="14"/>
  <c r="BI172" i="14"/>
  <c r="BP171" i="14"/>
  <c r="BL171" i="14"/>
  <c r="BY170" i="14"/>
  <c r="CB166" i="14"/>
  <c r="BX166" i="14"/>
  <c r="E106" i="14"/>
  <c r="BF104" i="14"/>
  <c r="BD104" i="14"/>
  <c r="BB104" i="14"/>
  <c r="AZ104" i="14"/>
  <c r="AX104" i="14"/>
  <c r="AV104" i="14"/>
  <c r="AT104" i="14"/>
  <c r="AR104" i="14"/>
  <c r="AP104" i="14"/>
  <c r="AL104" i="14"/>
  <c r="AH104" i="14"/>
  <c r="AF104" i="14"/>
  <c r="AD104" i="14"/>
  <c r="AB104" i="14"/>
  <c r="Z104" i="14"/>
  <c r="X104" i="14"/>
  <c r="V104" i="14"/>
  <c r="T104" i="14"/>
  <c r="R104" i="14"/>
  <c r="P104" i="14"/>
  <c r="N104" i="14"/>
  <c r="AH100" i="14"/>
  <c r="AF100" i="14"/>
  <c r="AD100" i="14"/>
  <c r="AB100" i="14"/>
  <c r="Z100" i="14"/>
  <c r="X100" i="14"/>
  <c r="V100" i="14"/>
  <c r="T100" i="14"/>
  <c r="R100" i="14"/>
  <c r="P100" i="14"/>
  <c r="N100" i="14"/>
  <c r="AH96" i="14"/>
  <c r="AF96" i="14"/>
  <c r="AD96" i="14"/>
  <c r="AB96" i="14"/>
  <c r="Z96" i="14"/>
  <c r="X96" i="14"/>
  <c r="V96" i="14"/>
  <c r="T96" i="14"/>
  <c r="R96" i="14"/>
  <c r="P96" i="14"/>
  <c r="N96" i="14"/>
  <c r="CU93" i="14"/>
  <c r="CS93" i="14"/>
  <c r="CQ93" i="14"/>
  <c r="CO93" i="14"/>
  <c r="CM93" i="14"/>
  <c r="CK93" i="14"/>
  <c r="CI93" i="14"/>
  <c r="CG93" i="14"/>
  <c r="CE93" i="14"/>
  <c r="CC93" i="14"/>
  <c r="BF92" i="14"/>
  <c r="BD92" i="14"/>
  <c r="BB92" i="14"/>
  <c r="AZ92" i="14"/>
  <c r="AX92" i="14"/>
  <c r="AV92" i="14"/>
  <c r="AT92" i="14"/>
  <c r="AR92" i="14"/>
  <c r="AP92" i="14"/>
  <c r="AL92" i="14"/>
  <c r="AH92" i="14"/>
  <c r="AF92" i="14"/>
  <c r="AD92" i="14"/>
  <c r="AB92" i="14"/>
  <c r="Z92" i="14"/>
  <c r="X92" i="14"/>
  <c r="V92" i="14"/>
  <c r="T92" i="14"/>
  <c r="R92" i="14"/>
  <c r="P92" i="14"/>
  <c r="N92" i="14"/>
  <c r="CU90" i="14"/>
  <c r="CS90" i="14"/>
  <c r="CQ90" i="14"/>
  <c r="CO90" i="14"/>
  <c r="CM90" i="14"/>
  <c r="CK90" i="14"/>
  <c r="CI90" i="14"/>
  <c r="CG90" i="14"/>
  <c r="CE90" i="14"/>
  <c r="CC90" i="14"/>
  <c r="CU87" i="14"/>
  <c r="CS87" i="14"/>
  <c r="CQ87" i="14"/>
  <c r="CO87" i="14"/>
  <c r="CM87" i="14"/>
  <c r="CK87" i="14"/>
  <c r="CI87" i="14"/>
  <c r="CG87" i="14"/>
  <c r="CE87" i="14"/>
  <c r="CC87" i="14"/>
  <c r="CA87" i="14"/>
  <c r="CR78" i="14"/>
  <c r="CQ78" i="14"/>
  <c r="CP78" i="14"/>
  <c r="CO78" i="14"/>
  <c r="CN78" i="14"/>
  <c r="CM78" i="14"/>
  <c r="CL78" i="14"/>
  <c r="CK78" i="14"/>
  <c r="CJ78" i="14"/>
  <c r="CI78" i="14"/>
  <c r="CH78" i="14"/>
  <c r="CG78" i="14"/>
  <c r="CF78" i="14"/>
  <c r="BS78" i="14"/>
  <c r="BR78" i="14"/>
  <c r="BQ78" i="14"/>
  <c r="BP78" i="14"/>
  <c r="BO78" i="14"/>
  <c r="BN78" i="14"/>
  <c r="BM78" i="14"/>
  <c r="BL78" i="14"/>
  <c r="BK78" i="14"/>
  <c r="BI73" i="14"/>
  <c r="BQ72" i="14"/>
  <c r="BN72" i="14"/>
  <c r="BK72" i="14"/>
  <c r="BI68" i="14"/>
  <c r="BP67" i="14"/>
  <c r="BL67" i="14"/>
  <c r="BY66" i="14"/>
  <c r="CB62" i="14"/>
  <c r="BX62" i="14"/>
  <c r="E50" i="14"/>
  <c r="BF48" i="14"/>
  <c r="BD48" i="14"/>
  <c r="BB48" i="14"/>
  <c r="AZ48" i="14"/>
  <c r="AX48" i="14"/>
  <c r="AV48" i="14"/>
  <c r="AT48" i="14"/>
  <c r="AR48" i="14"/>
  <c r="AP48" i="14"/>
  <c r="AN48" i="14"/>
  <c r="AH48" i="14"/>
  <c r="AF48" i="14"/>
  <c r="AD48" i="14"/>
  <c r="AB48" i="14"/>
  <c r="Z48" i="14"/>
  <c r="X48" i="14"/>
  <c r="V48" i="14"/>
  <c r="T48" i="14"/>
  <c r="R48" i="14"/>
  <c r="P48" i="14"/>
  <c r="N48" i="14"/>
  <c r="AH44" i="14"/>
  <c r="AF44" i="14"/>
  <c r="AD44" i="14"/>
  <c r="AB44" i="14"/>
  <c r="Z44" i="14"/>
  <c r="X44" i="14"/>
  <c r="V44" i="14"/>
  <c r="T44" i="14"/>
  <c r="R44" i="14"/>
  <c r="P44" i="14"/>
  <c r="N44" i="14"/>
  <c r="AH40" i="14"/>
  <c r="AF40" i="14"/>
  <c r="AD40" i="14"/>
  <c r="AB40" i="14"/>
  <c r="Z40" i="14"/>
  <c r="X40" i="14"/>
  <c r="V40" i="14"/>
  <c r="T40" i="14"/>
  <c r="R40" i="14"/>
  <c r="P40" i="14"/>
  <c r="N40" i="14"/>
  <c r="CU37" i="14"/>
  <c r="CS37" i="14"/>
  <c r="CQ37" i="14"/>
  <c r="CO37" i="14"/>
  <c r="CM37" i="14"/>
  <c r="CK37" i="14"/>
  <c r="CI37" i="14"/>
  <c r="CG37" i="14"/>
  <c r="CE37" i="14"/>
  <c r="CC37" i="14"/>
  <c r="BF36" i="14"/>
  <c r="BD36" i="14"/>
  <c r="BB36" i="14"/>
  <c r="AZ36" i="14"/>
  <c r="AX36" i="14"/>
  <c r="AV36" i="14"/>
  <c r="AT36" i="14"/>
  <c r="AR36" i="14"/>
  <c r="AP36" i="14"/>
  <c r="AN36" i="14"/>
  <c r="AH36" i="14"/>
  <c r="AF36" i="14"/>
  <c r="AD36" i="14"/>
  <c r="AB36" i="14"/>
  <c r="Z36" i="14"/>
  <c r="X36" i="14"/>
  <c r="V36" i="14"/>
  <c r="T36" i="14"/>
  <c r="R36" i="14"/>
  <c r="P36" i="14"/>
  <c r="N36" i="14"/>
  <c r="CU34" i="14"/>
  <c r="CS34" i="14"/>
  <c r="CQ34" i="14"/>
  <c r="CO34" i="14"/>
  <c r="CM34" i="14"/>
  <c r="CK34" i="14"/>
  <c r="CI34" i="14"/>
  <c r="CG34" i="14"/>
  <c r="CE34" i="14"/>
  <c r="CC34" i="14"/>
  <c r="CU31" i="14"/>
  <c r="CS31" i="14"/>
  <c r="CQ31" i="14"/>
  <c r="CO31" i="14"/>
  <c r="CM31" i="14"/>
  <c r="CK31" i="14"/>
  <c r="CI31" i="14"/>
  <c r="CG31" i="14"/>
  <c r="CE31" i="14"/>
  <c r="CC31" i="14"/>
  <c r="CA31" i="14"/>
  <c r="CR22" i="14"/>
  <c r="CQ22" i="14"/>
  <c r="CP22" i="14"/>
  <c r="CO22" i="14"/>
  <c r="CN22" i="14"/>
  <c r="CM22" i="14"/>
  <c r="CL22" i="14"/>
  <c r="CK22" i="14"/>
  <c r="CJ22" i="14"/>
  <c r="CI22" i="14"/>
  <c r="CH22" i="14"/>
  <c r="CG22" i="14"/>
  <c r="CF22" i="14"/>
  <c r="BS22" i="14"/>
  <c r="BR22" i="14"/>
  <c r="BQ22" i="14"/>
  <c r="BP22" i="14"/>
  <c r="BO22" i="14"/>
  <c r="BN22" i="14"/>
  <c r="BM22" i="14"/>
  <c r="BL22" i="14"/>
  <c r="BK22" i="14"/>
  <c r="BI17" i="14"/>
  <c r="BQ16" i="14"/>
  <c r="BN16" i="14"/>
  <c r="BK16" i="14"/>
  <c r="BI12" i="14"/>
  <c r="BP11" i="14"/>
  <c r="BL11" i="14"/>
  <c r="CB6" i="14"/>
  <c r="BC87" i="10"/>
  <c r="AR91" i="10" s="1"/>
  <c r="J19" i="10" l="1"/>
  <c r="E19" i="10"/>
  <c r="S5" i="7" l="1"/>
  <c r="T5" i="7" s="1"/>
  <c r="S4" i="7" l="1"/>
  <c r="T4" i="7" s="1"/>
  <c r="AR26" i="10" l="1"/>
  <c r="AR24" i="10"/>
  <c r="P19" i="10"/>
  <c r="P12" i="10" l="1"/>
  <c r="AR28" i="10"/>
  <c r="CO256" i="14" l="1"/>
  <c r="CI200" i="14"/>
  <c r="CK96" i="14"/>
  <c r="CM256" i="14"/>
  <c r="CG200" i="14"/>
  <c r="CI96" i="14"/>
  <c r="CU40" i="14"/>
  <c r="CK256" i="14"/>
  <c r="CE200" i="14"/>
  <c r="CG96" i="14"/>
  <c r="CS40" i="14"/>
  <c r="CI256" i="14"/>
  <c r="CC200" i="14"/>
  <c r="CE96" i="14"/>
  <c r="CQ40" i="14"/>
  <c r="CG256" i="14"/>
  <c r="CC96" i="14"/>
  <c r="CO40" i="14"/>
  <c r="CE256" i="14"/>
  <c r="CM40" i="14"/>
  <c r="CK40" i="14"/>
  <c r="CC256" i="14"/>
  <c r="CU200" i="14"/>
  <c r="CS200" i="14"/>
  <c r="CU96" i="14"/>
  <c r="CI40" i="14"/>
  <c r="CQ200" i="14"/>
  <c r="CS96" i="14"/>
  <c r="CG40" i="14"/>
  <c r="CU256" i="14"/>
  <c r="CO200" i="14"/>
  <c r="CQ96" i="14"/>
  <c r="CE40" i="14"/>
  <c r="CS256" i="14"/>
  <c r="CM200" i="14"/>
  <c r="CO96" i="14"/>
  <c r="CC40" i="14"/>
  <c r="CQ256" i="14"/>
  <c r="CK200" i="14"/>
  <c r="CM96" i="14"/>
  <c r="S6" i="7"/>
  <c r="T6" i="7" s="1"/>
  <c r="AO4" i="7" l="1"/>
  <c r="AO12" i="7"/>
  <c r="S12" i="7"/>
  <c r="T12" i="7" s="1"/>
  <c r="F20" i="14" l="1"/>
  <c r="F244" i="14"/>
  <c r="F72" i="14"/>
  <c r="AE240" i="14"/>
  <c r="AE228" i="14"/>
  <c r="F240" i="14"/>
  <c r="AE236" i="14"/>
  <c r="F228" i="14"/>
  <c r="F84" i="14"/>
  <c r="F236" i="14"/>
  <c r="AE80" i="14"/>
  <c r="F80" i="14"/>
  <c r="AE76" i="14"/>
  <c r="F68" i="14"/>
  <c r="F76" i="14"/>
  <c r="AE20" i="14"/>
  <c r="AE16" i="14"/>
  <c r="AE68" i="14"/>
  <c r="F16" i="14"/>
  <c r="F12" i="14"/>
  <c r="AE12" i="14"/>
  <c r="AE232" i="14"/>
  <c r="AE24" i="14"/>
  <c r="F232" i="14"/>
  <c r="F28" i="14"/>
  <c r="AE72" i="14"/>
  <c r="F24" i="14"/>
  <c r="S14" i="7"/>
  <c r="T14" i="7" s="1"/>
  <c r="S13" i="7"/>
  <c r="T13" i="7" s="1"/>
  <c r="S19" i="7"/>
  <c r="T19" i="7" s="1"/>
  <c r="S15" i="7"/>
  <c r="T15" i="7" s="1"/>
  <c r="S11" i="7"/>
  <c r="T11" i="7" s="1"/>
  <c r="S10" i="7"/>
  <c r="T10" i="7" s="1"/>
  <c r="S8" i="7"/>
  <c r="T8" i="7" s="1"/>
  <c r="S7" i="7"/>
  <c r="T7" i="7" s="1"/>
  <c r="S2" i="7" l="1"/>
  <c r="AO24" i="7"/>
  <c r="CI43" i="14" l="1"/>
  <c r="CI203" i="14"/>
  <c r="CI258" i="14"/>
  <c r="CI99" i="14"/>
  <c r="AX24" i="7"/>
  <c r="AW24" i="7"/>
  <c r="AV24" i="7"/>
  <c r="AU24" i="7"/>
  <c r="AT24" i="7"/>
  <c r="AS24" i="7"/>
  <c r="AR24" i="7"/>
  <c r="AQ24" i="7"/>
  <c r="AP24" i="7"/>
</calcChain>
</file>

<file path=xl/sharedStrings.xml><?xml version="1.0" encoding="utf-8"?>
<sst xmlns="http://schemas.openxmlformats.org/spreadsheetml/2006/main" count="564" uniqueCount="213">
  <si>
    <t>摘要</t>
    <rPh sb="0" eb="2">
      <t>テキヨウ</t>
    </rPh>
    <phoneticPr fontId="1"/>
  </si>
  <si>
    <t>円</t>
    <rPh sb="0" eb="1">
      <t>エン</t>
    </rPh>
    <phoneticPr fontId="1"/>
  </si>
  <si>
    <t>年</t>
    <rPh sb="0" eb="1">
      <t>ネン</t>
    </rPh>
    <phoneticPr fontId="1"/>
  </si>
  <si>
    <t>日提出</t>
    <rPh sb="0" eb="1">
      <t>ヒ</t>
    </rPh>
    <rPh sb="1" eb="3">
      <t>テイシュツ</t>
    </rPh>
    <phoneticPr fontId="1"/>
  </si>
  <si>
    <t>電話番号</t>
    <rPh sb="0" eb="4">
      <t>デンワバンゴウ</t>
    </rPh>
    <phoneticPr fontId="1"/>
  </si>
  <si>
    <t>提出年月日</t>
    <rPh sb="0" eb="2">
      <t>テイシュツ</t>
    </rPh>
    <rPh sb="2" eb="3">
      <t>ネン</t>
    </rPh>
    <rPh sb="3" eb="5">
      <t>ガッピ</t>
    </rPh>
    <phoneticPr fontId="1"/>
  </si>
  <si>
    <t>月分</t>
    <rPh sb="0" eb="1">
      <t>ガツ</t>
    </rPh>
    <rPh sb="1" eb="2">
      <t>ブン</t>
    </rPh>
    <phoneticPr fontId="1"/>
  </si>
  <si>
    <t>月</t>
    <rPh sb="0" eb="1">
      <t>ガツ</t>
    </rPh>
    <phoneticPr fontId="1"/>
  </si>
  <si>
    <t>特別徴収税額計算書記載要領</t>
    <rPh sb="0" eb="2">
      <t>トクベツ</t>
    </rPh>
    <rPh sb="2" eb="4">
      <t>チョウシュウ</t>
    </rPh>
    <rPh sb="4" eb="6">
      <t>ゼイガク</t>
    </rPh>
    <rPh sb="6" eb="9">
      <t>ケイサンショ</t>
    </rPh>
    <rPh sb="9" eb="11">
      <t>キサイ</t>
    </rPh>
    <rPh sb="11" eb="13">
      <t>ヨウリョウ</t>
    </rPh>
    <phoneticPr fontId="1"/>
  </si>
  <si>
    <t xml:space="preserve"> </t>
    <phoneticPr fontId="1"/>
  </si>
  <si>
    <t>担当者に連絡が取れる電話番号を入力してください。</t>
    <rPh sb="0" eb="3">
      <t>タントウシャ</t>
    </rPh>
    <rPh sb="4" eb="6">
      <t>レンラク</t>
    </rPh>
    <rPh sb="7" eb="8">
      <t>ト</t>
    </rPh>
    <rPh sb="10" eb="14">
      <t>デンワバンゴウ</t>
    </rPh>
    <rPh sb="15" eb="17">
      <t>ニュウリョク</t>
    </rPh>
    <phoneticPr fontId="1"/>
  </si>
  <si>
    <t>納入する税額を入力してください。</t>
    <rPh sb="0" eb="2">
      <t>ノウニュウ</t>
    </rPh>
    <rPh sb="4" eb="6">
      <t>ゼイガク</t>
    </rPh>
    <rPh sb="7" eb="9">
      <t>ニュウリョク</t>
    </rPh>
    <phoneticPr fontId="1"/>
  </si>
  <si>
    <t>納入申告書記載要領</t>
    <rPh sb="0" eb="2">
      <t>ノウニュウ</t>
    </rPh>
    <rPh sb="2" eb="5">
      <t>シンコクショ</t>
    </rPh>
    <rPh sb="5" eb="7">
      <t>キサイ</t>
    </rPh>
    <rPh sb="7" eb="9">
      <t>ヨウリョウ</t>
    </rPh>
    <phoneticPr fontId="1"/>
  </si>
  <si>
    <t>式→</t>
    <rPh sb="0" eb="1">
      <t>シキ</t>
    </rPh>
    <phoneticPr fontId="1"/>
  </si>
  <si>
    <t>非表示
↓</t>
    <rPh sb="0" eb="3">
      <t>ヒヒョウジ</t>
    </rPh>
    <phoneticPr fontId="1"/>
  </si>
  <si>
    <t>円</t>
    <rPh sb="0" eb="1">
      <t>エン</t>
    </rPh>
    <phoneticPr fontId="6"/>
  </si>
  <si>
    <t>十</t>
    <rPh sb="0" eb="1">
      <t>ジュウ</t>
    </rPh>
    <phoneticPr fontId="6"/>
  </si>
  <si>
    <t>百</t>
    <rPh sb="0" eb="1">
      <t>ヒャク</t>
    </rPh>
    <phoneticPr fontId="6"/>
  </si>
  <si>
    <t>千</t>
    <rPh sb="0" eb="1">
      <t>セン</t>
    </rPh>
    <phoneticPr fontId="6"/>
  </si>
  <si>
    <t>万</t>
    <rPh sb="0" eb="1">
      <t>マン</t>
    </rPh>
    <phoneticPr fontId="6"/>
  </si>
  <si>
    <t>億</t>
    <rPh sb="0" eb="1">
      <t>オク</t>
    </rPh>
    <phoneticPr fontId="6"/>
  </si>
  <si>
    <t>処理
事項</t>
    <rPh sb="0" eb="2">
      <t>ショリ</t>
    </rPh>
    <rPh sb="3" eb="5">
      <t>ジコウ</t>
    </rPh>
    <phoneticPr fontId="6"/>
  </si>
  <si>
    <t>加入者名</t>
    <rPh sb="0" eb="3">
      <t>カニュウシャ</t>
    </rPh>
    <rPh sb="3" eb="4">
      <t>メイ</t>
    </rPh>
    <phoneticPr fontId="6"/>
  </si>
  <si>
    <t>口座番号</t>
    <rPh sb="0" eb="2">
      <t>コウザ</t>
    </rPh>
    <rPh sb="2" eb="4">
      <t>バンゴウ</t>
    </rPh>
    <phoneticPr fontId="6"/>
  </si>
  <si>
    <t>（電話）</t>
    <rPh sb="1" eb="3">
      <t>デンワ</t>
    </rPh>
    <phoneticPr fontId="6"/>
  </si>
  <si>
    <t>日提出</t>
    <rPh sb="0" eb="1">
      <t>ニチ</t>
    </rPh>
    <rPh sb="1" eb="3">
      <t>テイシュツ</t>
    </rPh>
    <phoneticPr fontId="6"/>
  </si>
  <si>
    <t>月</t>
    <rPh sb="0" eb="1">
      <t>ツキ</t>
    </rPh>
    <phoneticPr fontId="6"/>
  </si>
  <si>
    <t>年</t>
    <rPh sb="0" eb="1">
      <t>ネン</t>
    </rPh>
    <phoneticPr fontId="6"/>
  </si>
  <si>
    <t>月分</t>
    <rPh sb="0" eb="1">
      <t>ツキ</t>
    </rPh>
    <rPh sb="1" eb="2">
      <t>ブン</t>
    </rPh>
    <phoneticPr fontId="6"/>
  </si>
  <si>
    <t>（〒330-9794）</t>
    <phoneticPr fontId="6"/>
  </si>
  <si>
    <t>東京貯金事務センター</t>
    <rPh sb="0" eb="2">
      <t>トウキョウ</t>
    </rPh>
    <rPh sb="2" eb="4">
      <t>チョキン</t>
    </rPh>
    <rPh sb="4" eb="6">
      <t>ジム</t>
    </rPh>
    <phoneticPr fontId="6"/>
  </si>
  <si>
    <t>（取りまとめ店）</t>
    <rPh sb="1" eb="2">
      <t>ト</t>
    </rPh>
    <rPh sb="6" eb="7">
      <t>テン</t>
    </rPh>
    <phoneticPr fontId="6"/>
  </si>
  <si>
    <t>課税事務所</t>
    <rPh sb="0" eb="2">
      <t>カゼイ</t>
    </rPh>
    <rPh sb="2" eb="4">
      <t>ジム</t>
    </rPh>
    <rPh sb="4" eb="5">
      <t>ショ</t>
    </rPh>
    <phoneticPr fontId="6"/>
  </si>
  <si>
    <t>1枚目</t>
    <rPh sb="1" eb="3">
      <t>マイメ</t>
    </rPh>
    <phoneticPr fontId="13"/>
  </si>
  <si>
    <t>受付印</t>
    <rPh sb="0" eb="3">
      <t>ウケツケイン</t>
    </rPh>
    <phoneticPr fontId="6"/>
  </si>
  <si>
    <t>納入金額合計</t>
    <phoneticPr fontId="6"/>
  </si>
  <si>
    <t>令和</t>
  </si>
  <si>
    <t>区分</t>
    <rPh sb="0" eb="2">
      <t>クブン</t>
    </rPh>
    <phoneticPr fontId="1"/>
  </si>
  <si>
    <t>入力欄</t>
    <rPh sb="0" eb="3">
      <t>ニュウリョクラン</t>
    </rPh>
    <phoneticPr fontId="1"/>
  </si>
  <si>
    <t>納入金額</t>
    <rPh sb="0" eb="3">
      <t>ノウニュウキン</t>
    </rPh>
    <rPh sb="3" eb="4">
      <t>ガク</t>
    </rPh>
    <phoneticPr fontId="1"/>
  </si>
  <si>
    <t>支払額</t>
    <rPh sb="0" eb="2">
      <t>シハラ</t>
    </rPh>
    <rPh sb="2" eb="3">
      <t>ガク</t>
    </rPh>
    <phoneticPr fontId="1"/>
  </si>
  <si>
    <t>群馬県前橋行政県税事務所</t>
    <rPh sb="0" eb="3">
      <t>グンマケン</t>
    </rPh>
    <rPh sb="3" eb="5">
      <t>マエバシ</t>
    </rPh>
    <rPh sb="5" eb="7">
      <t>ギョウセイ</t>
    </rPh>
    <rPh sb="7" eb="9">
      <t>ケンゼイ</t>
    </rPh>
    <rPh sb="9" eb="12">
      <t>ジムショ</t>
    </rPh>
    <phoneticPr fontId="6"/>
  </si>
  <si>
    <t>（取りまとめ局）</t>
    <rPh sb="1" eb="2">
      <t>ト</t>
    </rPh>
    <rPh sb="6" eb="7">
      <t>キョク</t>
    </rPh>
    <phoneticPr fontId="6"/>
  </si>
  <si>
    <t>群馬銀行県庁支店</t>
    <rPh sb="0" eb="2">
      <t>グンマ</t>
    </rPh>
    <rPh sb="2" eb="4">
      <t>ギンコウ</t>
    </rPh>
    <rPh sb="4" eb="6">
      <t>ケンチョウ</t>
    </rPh>
    <rPh sb="6" eb="8">
      <t>シテン</t>
    </rPh>
    <phoneticPr fontId="6"/>
  </si>
  <si>
    <t>群馬県自動車税事務所</t>
    <rPh sb="0" eb="3">
      <t>グンマケン</t>
    </rPh>
    <rPh sb="3" eb="7">
      <t>ジドウシャゼイ</t>
    </rPh>
    <rPh sb="7" eb="10">
      <t>ジムショ</t>
    </rPh>
    <phoneticPr fontId="6"/>
  </si>
  <si>
    <t>入力確認</t>
    <rPh sb="0" eb="2">
      <t>ニュウリョク</t>
    </rPh>
    <rPh sb="2" eb="4">
      <t>カクニン</t>
    </rPh>
    <phoneticPr fontId="1"/>
  </si>
  <si>
    <t>【注意事項】</t>
    <phoneticPr fontId="1"/>
  </si>
  <si>
    <t>特別徴収義務者の所在地を入力してください。
（改行は、Alt＋Enter）</t>
    <rPh sb="0" eb="2">
      <t>トクベツ</t>
    </rPh>
    <rPh sb="2" eb="4">
      <t>チョウシュウ</t>
    </rPh>
    <rPh sb="4" eb="7">
      <t>ギムシャ</t>
    </rPh>
    <rPh sb="8" eb="11">
      <t>ショザイチ</t>
    </rPh>
    <rPh sb="12" eb="14">
      <t>ニュウリョク</t>
    </rPh>
    <rPh sb="23" eb="25">
      <t>カイギョウ</t>
    </rPh>
    <phoneticPr fontId="1"/>
  </si>
  <si>
    <t>特別徴収義務者の名称を入力してください。</t>
    <phoneticPr fontId="1"/>
  </si>
  <si>
    <t>所属（担当者名）</t>
    <rPh sb="0" eb="2">
      <t>ショゾク</t>
    </rPh>
    <rPh sb="3" eb="7">
      <t>タントウシャメイ</t>
    </rPh>
    <phoneticPr fontId="1"/>
  </si>
  <si>
    <t>問い合わせに対応できる担当者の所属名及びお名前を入力してください。</t>
    <rPh sb="0" eb="1">
      <t>ト</t>
    </rPh>
    <rPh sb="2" eb="3">
      <t>ア</t>
    </rPh>
    <rPh sb="6" eb="8">
      <t>タイオウ</t>
    </rPh>
    <rPh sb="11" eb="14">
      <t>タントウシャ</t>
    </rPh>
    <rPh sb="15" eb="17">
      <t>ショゾク</t>
    </rPh>
    <rPh sb="17" eb="18">
      <t>メイ</t>
    </rPh>
    <rPh sb="18" eb="19">
      <t>オヨ</t>
    </rPh>
    <rPh sb="21" eb="23">
      <t>ナマエ</t>
    </rPh>
    <rPh sb="24" eb="26">
      <t>ニュウリョク</t>
    </rPh>
    <phoneticPr fontId="1"/>
  </si>
  <si>
    <t>（自動計算）</t>
    <phoneticPr fontId="1"/>
  </si>
  <si>
    <t>←</t>
  </si>
  <si>
    <t>←</t>
    <phoneticPr fontId="1"/>
  </si>
  <si>
    <t>種類</t>
    <phoneticPr fontId="6"/>
  </si>
  <si>
    <t>01</t>
    <phoneticPr fontId="1"/>
  </si>
  <si>
    <t>02</t>
    <phoneticPr fontId="1"/>
  </si>
  <si>
    <t>03</t>
    <phoneticPr fontId="1"/>
  </si>
  <si>
    <t>04</t>
    <phoneticPr fontId="1"/>
  </si>
  <si>
    <t>05</t>
    <phoneticPr fontId="1"/>
  </si>
  <si>
    <t>特定公社債以外の公社債の利子</t>
    <phoneticPr fontId="1"/>
  </si>
  <si>
    <t>銀行預金利子</t>
    <phoneticPr fontId="1"/>
  </si>
  <si>
    <t>銀行以外の金融機関の預貯金利子</t>
    <phoneticPr fontId="1"/>
  </si>
  <si>
    <t>勤務先預金等の利子</t>
    <phoneticPr fontId="1"/>
  </si>
  <si>
    <t>合同運用信託の収益の分配</t>
    <phoneticPr fontId="1"/>
  </si>
  <si>
    <t>06</t>
    <phoneticPr fontId="1"/>
  </si>
  <si>
    <t>07</t>
    <phoneticPr fontId="1"/>
  </si>
  <si>
    <t>08</t>
    <phoneticPr fontId="1"/>
  </si>
  <si>
    <t>09</t>
    <phoneticPr fontId="1"/>
  </si>
  <si>
    <t>公社債投資信託のうち公募公社債投</t>
    <phoneticPr fontId="1"/>
  </si>
  <si>
    <t>資信託以外の収益の分配</t>
    <phoneticPr fontId="1"/>
  </si>
  <si>
    <t>郵便貯金利子</t>
    <phoneticPr fontId="1"/>
  </si>
  <si>
    <t>国外一般公社債等の利子等</t>
    <phoneticPr fontId="1"/>
  </si>
  <si>
    <t>財形貯蓄契約に係る生命保険等の差益</t>
    <phoneticPr fontId="1"/>
  </si>
  <si>
    <t>非課税</t>
    <rPh sb="0" eb="3">
      <t>ヒカゼイ</t>
    </rPh>
    <phoneticPr fontId="1"/>
  </si>
  <si>
    <t>非居住者</t>
    <rPh sb="0" eb="4">
      <t>ヒキョジュウシャ</t>
    </rPh>
    <phoneticPr fontId="1"/>
  </si>
  <si>
    <t>その他</t>
    <rPh sb="2" eb="3">
      <t>タ</t>
    </rPh>
    <phoneticPr fontId="1"/>
  </si>
  <si>
    <t>計</t>
    <rPh sb="0" eb="1">
      <t>ケイ</t>
    </rPh>
    <phoneticPr fontId="6"/>
  </si>
  <si>
    <t>特別徴収義務者番号</t>
    <rPh sb="0" eb="7">
      <t>トクベツチョウシュウギムシャ</t>
    </rPh>
    <rPh sb="7" eb="9">
      <t>バンゴウ</t>
    </rPh>
    <phoneticPr fontId="6"/>
  </si>
  <si>
    <t>特別徴収義務者・
取扱営業所等</t>
    <rPh sb="0" eb="2">
      <t>トクベツ</t>
    </rPh>
    <rPh sb="2" eb="4">
      <t>チョウシュウ</t>
    </rPh>
    <rPh sb="4" eb="7">
      <t>ギムシャ</t>
    </rPh>
    <rPh sb="9" eb="15">
      <t>トリアツカイエイギョウショナド</t>
    </rPh>
    <phoneticPr fontId="6"/>
  </si>
  <si>
    <t>県</t>
    <rPh sb="0" eb="1">
      <t>ケン</t>
    </rPh>
    <phoneticPr fontId="1"/>
  </si>
  <si>
    <t>営</t>
    <rPh sb="0" eb="1">
      <t>エイ</t>
    </rPh>
    <phoneticPr fontId="1"/>
  </si>
  <si>
    <t>特別徴収税額</t>
    <rPh sb="0" eb="2">
      <t>トクベツ</t>
    </rPh>
    <rPh sb="2" eb="4">
      <t>チョウシュウ</t>
    </rPh>
    <rPh sb="4" eb="5">
      <t>ゼイ</t>
    </rPh>
    <rPh sb="5" eb="6">
      <t>ガク</t>
    </rPh>
    <phoneticPr fontId="6"/>
  </si>
  <si>
    <t>円</t>
    <phoneticPr fontId="6"/>
  </si>
  <si>
    <t>上記のとおり利子割の納入について申告します。</t>
    <rPh sb="0" eb="2">
      <t>ジョウキ</t>
    </rPh>
    <rPh sb="6" eb="8">
      <t>リシ</t>
    </rPh>
    <rPh sb="8" eb="9">
      <t>ワリ</t>
    </rPh>
    <rPh sb="10" eb="12">
      <t>ノウニュウ</t>
    </rPh>
    <rPh sb="16" eb="18">
      <t>シンコク</t>
    </rPh>
    <phoneticPr fontId="6"/>
  </si>
  <si>
    <t>（県保管）</t>
    <rPh sb="1" eb="2">
      <t>ケン</t>
    </rPh>
    <rPh sb="2" eb="4">
      <t>ホカン</t>
    </rPh>
    <phoneticPr fontId="6"/>
  </si>
  <si>
    <t>県民税利子割</t>
    <phoneticPr fontId="1"/>
  </si>
  <si>
    <t>納入申告書</t>
    <phoneticPr fontId="1"/>
  </si>
  <si>
    <t>公社債利子等の県民税利子割</t>
    <phoneticPr fontId="1"/>
  </si>
  <si>
    <t>特別徴収税額計算書</t>
    <phoneticPr fontId="1"/>
  </si>
  <si>
    <t>県内一括・営業所単位の別</t>
    <phoneticPr fontId="1"/>
  </si>
  <si>
    <t>特別徴収税額計算書（写）</t>
    <rPh sb="10" eb="11">
      <t>ウツ</t>
    </rPh>
    <phoneticPr fontId="1"/>
  </si>
  <si>
    <t>公</t>
    <rPh sb="0" eb="1">
      <t>コウ</t>
    </rPh>
    <phoneticPr fontId="1"/>
  </si>
  <si>
    <t>納入金額</t>
    <rPh sb="0" eb="2">
      <t>ノウニュウ</t>
    </rPh>
    <rPh sb="2" eb="4">
      <t>キンガク</t>
    </rPh>
    <phoneticPr fontId="6"/>
  </si>
  <si>
    <t>領収日付印</t>
    <rPh sb="0" eb="2">
      <t>リョウシュウ</t>
    </rPh>
    <rPh sb="2" eb="4">
      <t>ヒヅケ</t>
    </rPh>
    <rPh sb="4" eb="5">
      <t>ジルシ</t>
    </rPh>
    <phoneticPr fontId="6"/>
  </si>
  <si>
    <t>２枚目</t>
    <phoneticPr fontId="13"/>
  </si>
  <si>
    <t>納入書</t>
    <phoneticPr fontId="1"/>
  </si>
  <si>
    <t>※</t>
    <phoneticPr fontId="6"/>
  </si>
  <si>
    <t>口</t>
    <rPh sb="0" eb="1">
      <t>クチ</t>
    </rPh>
    <phoneticPr fontId="6"/>
  </si>
  <si>
    <t>日計</t>
    <rPh sb="0" eb="2">
      <t>ニッケイ</t>
    </rPh>
    <phoneticPr fontId="6"/>
  </si>
  <si>
    <t>（金融機関又は郵便局保管）</t>
    <phoneticPr fontId="1"/>
  </si>
  <si>
    <t>上記のとおり通知します。</t>
    <rPh sb="0" eb="2">
      <t>ジョウキ</t>
    </rPh>
    <rPh sb="6" eb="8">
      <t>ツウチ</t>
    </rPh>
    <phoneticPr fontId="6"/>
  </si>
  <si>
    <t>※印は郵便官署において
   使用する欄です。</t>
    <rPh sb="1" eb="2">
      <t>ジルシ</t>
    </rPh>
    <rPh sb="3" eb="5">
      <t>ユウビン</t>
    </rPh>
    <rPh sb="5" eb="7">
      <t>カンショ</t>
    </rPh>
    <rPh sb="15" eb="17">
      <t>シヨウ</t>
    </rPh>
    <rPh sb="19" eb="20">
      <t>ラン</t>
    </rPh>
    <phoneticPr fontId="6"/>
  </si>
  <si>
    <t>３枚目</t>
    <rPh sb="1" eb="3">
      <t>マイメ</t>
    </rPh>
    <phoneticPr fontId="13"/>
  </si>
  <si>
    <t>特別徴収税額計算書（写）</t>
    <phoneticPr fontId="1"/>
  </si>
  <si>
    <t>領収証書</t>
    <phoneticPr fontId="1"/>
  </si>
  <si>
    <t>（納入者保管）</t>
    <rPh sb="1" eb="3">
      <t>ノウニュウ</t>
    </rPh>
    <rPh sb="3" eb="4">
      <t>シャ</t>
    </rPh>
    <rPh sb="4" eb="6">
      <t>ホカン</t>
    </rPh>
    <phoneticPr fontId="6"/>
  </si>
  <si>
    <t>４枚目</t>
    <rPh sb="1" eb="3">
      <t>マイメ</t>
    </rPh>
    <phoneticPr fontId="13"/>
  </si>
  <si>
    <t>申告の内容を補足する必要がある場合は入力してください。（例：マル優無効分　等）</t>
    <rPh sb="0" eb="2">
      <t>シンコク</t>
    </rPh>
    <rPh sb="3" eb="5">
      <t>ナイヨウ</t>
    </rPh>
    <rPh sb="6" eb="8">
      <t>ホソク</t>
    </rPh>
    <rPh sb="10" eb="12">
      <t>ヒツヨウ</t>
    </rPh>
    <rPh sb="15" eb="17">
      <t>バアイ</t>
    </rPh>
    <rPh sb="18" eb="20">
      <t>ニュウリョク</t>
    </rPh>
    <phoneticPr fontId="1"/>
  </si>
  <si>
    <t>利子等の種類</t>
    <rPh sb="0" eb="2">
      <t>リシ</t>
    </rPh>
    <rPh sb="2" eb="3">
      <t>トウ</t>
    </rPh>
    <rPh sb="4" eb="6">
      <t>シュルイ</t>
    </rPh>
    <phoneticPr fontId="1"/>
  </si>
  <si>
    <t>利子等支払年月</t>
    <rPh sb="0" eb="2">
      <t>リシ</t>
    </rPh>
    <rPh sb="2" eb="3">
      <t>トウ</t>
    </rPh>
    <rPh sb="3" eb="5">
      <t>シハラ</t>
    </rPh>
    <rPh sb="5" eb="7">
      <t>ネンゲツ</t>
    </rPh>
    <phoneticPr fontId="1"/>
  </si>
  <si>
    <t>利子等の支払いをした年月を入力してください。</t>
    <rPh sb="0" eb="2">
      <t>リシ</t>
    </rPh>
    <rPh sb="2" eb="3">
      <t>ナド</t>
    </rPh>
    <rPh sb="4" eb="6">
      <t>シハラ</t>
    </rPh>
    <rPh sb="10" eb="11">
      <t>ネン</t>
    </rPh>
    <rPh sb="11" eb="12">
      <t>ツキ</t>
    </rPh>
    <rPh sb="13" eb="15">
      <t>ニュウリョク</t>
    </rPh>
    <phoneticPr fontId="1"/>
  </si>
  <si>
    <t>課税の対象となる利子等の支払額を入力してください。</t>
    <rPh sb="0" eb="2">
      <t>カゼイ</t>
    </rPh>
    <rPh sb="3" eb="5">
      <t>タイショウ</t>
    </rPh>
    <rPh sb="8" eb="10">
      <t>リシ</t>
    </rPh>
    <rPh sb="10" eb="11">
      <t>ナド</t>
    </rPh>
    <rPh sb="12" eb="14">
      <t>シハラ</t>
    </rPh>
    <rPh sb="14" eb="15">
      <t>ガク</t>
    </rPh>
    <rPh sb="16" eb="18">
      <t>ニュウリョク</t>
    </rPh>
    <phoneticPr fontId="1"/>
  </si>
  <si>
    <t>非課税となる利子等の支払額を入力してください。</t>
    <phoneticPr fontId="1"/>
  </si>
  <si>
    <t>（非居住者：国内に住所等を有しない者　その他：マル優、財形等）</t>
    <phoneticPr fontId="1"/>
  </si>
  <si>
    <t>法人番号</t>
    <rPh sb="0" eb="2">
      <t>ホウジン</t>
    </rPh>
    <rPh sb="2" eb="4">
      <t>バンゴウ</t>
    </rPh>
    <phoneticPr fontId="1"/>
  </si>
  <si>
    <t>納入済通知書</t>
    <phoneticPr fontId="1"/>
  </si>
  <si>
    <t>群馬県知事殿</t>
    <rPh sb="0" eb="3">
      <t>グンマケン</t>
    </rPh>
    <rPh sb="5" eb="6">
      <t>トノ</t>
    </rPh>
    <phoneticPr fontId="6"/>
  </si>
  <si>
    <t xml:space="preserve">２　この納入申告書の記載の要領は以下によること。
</t>
    <phoneticPr fontId="1"/>
  </si>
  <si>
    <t>(1)「令和　　年　　月分」の欄には、利子等の支払をした
　年月を記載すること。</t>
    <rPh sb="4" eb="6">
      <t>レイワ</t>
    </rPh>
    <rPh sb="8" eb="9">
      <t>ネン</t>
    </rPh>
    <rPh sb="11" eb="12">
      <t>ツキ</t>
    </rPh>
    <rPh sb="12" eb="13">
      <t>ブン</t>
    </rPh>
    <rPh sb="15" eb="16">
      <t>ラン</t>
    </rPh>
    <rPh sb="19" eb="21">
      <t>リシ</t>
    </rPh>
    <rPh sb="21" eb="22">
      <t>トウ</t>
    </rPh>
    <rPh sb="23" eb="25">
      <t>シハライ</t>
    </rPh>
    <rPh sb="30" eb="32">
      <t>ネンゲツ</t>
    </rPh>
    <rPh sb="33" eb="35">
      <t>キサイ</t>
    </rPh>
    <phoneticPr fontId="1"/>
  </si>
  <si>
    <t>(2)「特別徴収義務者番号」の欄には、知事が指定した番号
　を記載すること。</t>
    <rPh sb="4" eb="6">
      <t>トクベツ</t>
    </rPh>
    <rPh sb="6" eb="8">
      <t>チョウシュウ</t>
    </rPh>
    <rPh sb="8" eb="11">
      <t>ギムシャ</t>
    </rPh>
    <rPh sb="11" eb="13">
      <t>バンゴウ</t>
    </rPh>
    <rPh sb="15" eb="16">
      <t>ラン</t>
    </rPh>
    <rPh sb="19" eb="21">
      <t>チジ</t>
    </rPh>
    <rPh sb="22" eb="24">
      <t>シテイ</t>
    </rPh>
    <rPh sb="26" eb="28">
      <t>バンゴウ</t>
    </rPh>
    <rPh sb="31" eb="33">
      <t>キサイ</t>
    </rPh>
    <phoneticPr fontId="1"/>
  </si>
  <si>
    <t>(3)「特別徴収義務者・取扱営業所等」の欄には、特別徴収
　事務を実際に行う営業所等（本社、本店を含む。）の所
　在地及び名称等を記載すること。</t>
    <rPh sb="4" eb="6">
      <t>トクベツ</t>
    </rPh>
    <rPh sb="6" eb="8">
      <t>チョウシュウ</t>
    </rPh>
    <rPh sb="8" eb="11">
      <t>ギムシャ</t>
    </rPh>
    <rPh sb="12" eb="14">
      <t>トリアツカイ</t>
    </rPh>
    <rPh sb="14" eb="17">
      <t>エイギョウショ</t>
    </rPh>
    <rPh sb="17" eb="18">
      <t>トウ</t>
    </rPh>
    <rPh sb="20" eb="21">
      <t>ラン</t>
    </rPh>
    <rPh sb="24" eb="26">
      <t>トクベツ</t>
    </rPh>
    <rPh sb="26" eb="28">
      <t>チョウシュウ</t>
    </rPh>
    <rPh sb="30" eb="32">
      <t>ジム</t>
    </rPh>
    <rPh sb="33" eb="35">
      <t>ジッサイ</t>
    </rPh>
    <rPh sb="36" eb="37">
      <t>オコナ</t>
    </rPh>
    <rPh sb="38" eb="41">
      <t>エイギョウショ</t>
    </rPh>
    <rPh sb="41" eb="42">
      <t>トウ</t>
    </rPh>
    <rPh sb="43" eb="45">
      <t>ホンシャ</t>
    </rPh>
    <rPh sb="46" eb="48">
      <t>ホンテン</t>
    </rPh>
    <rPh sb="49" eb="50">
      <t>フク</t>
    </rPh>
    <rPh sb="54" eb="55">
      <t>ショ</t>
    </rPh>
    <rPh sb="57" eb="59">
      <t>ザイチ</t>
    </rPh>
    <rPh sb="58" eb="59">
      <t>チ</t>
    </rPh>
    <rPh sb="59" eb="60">
      <t>オヨ</t>
    </rPh>
    <rPh sb="61" eb="63">
      <t>メイショウ</t>
    </rPh>
    <rPh sb="63" eb="64">
      <t>トウ</t>
    </rPh>
    <rPh sb="65" eb="67">
      <t>キサイ</t>
    </rPh>
    <phoneticPr fontId="1"/>
  </si>
  <si>
    <t>(4)「特別徴収義務者・取扱営業所等」欄中の「法人番号」
　欄には、特別徴収義務者の法人番号（行政手続における
　特定の個人を識別するための番号の利用等に関する法律
　第２条第15項に規定する法人番号をいう。）を記載する
　こと。</t>
    <rPh sb="4" eb="6">
      <t>トクベツ</t>
    </rPh>
    <rPh sb="6" eb="8">
      <t>チョウシュウ</t>
    </rPh>
    <rPh sb="8" eb="11">
      <t>ギムシャ</t>
    </rPh>
    <rPh sb="12" eb="14">
      <t>トリアツカイ</t>
    </rPh>
    <rPh sb="14" eb="17">
      <t>エイギョウショ</t>
    </rPh>
    <rPh sb="17" eb="18">
      <t>トウ</t>
    </rPh>
    <rPh sb="19" eb="20">
      <t>ラン</t>
    </rPh>
    <rPh sb="20" eb="21">
      <t>ナカ</t>
    </rPh>
    <rPh sb="23" eb="25">
      <t>ホウジン</t>
    </rPh>
    <rPh sb="25" eb="27">
      <t>バンゴウ</t>
    </rPh>
    <rPh sb="30" eb="31">
      <t>ラン</t>
    </rPh>
    <rPh sb="34" eb="36">
      <t>トクベツ</t>
    </rPh>
    <rPh sb="36" eb="38">
      <t>チョウシュウ</t>
    </rPh>
    <rPh sb="38" eb="41">
      <t>ギムシャ</t>
    </rPh>
    <rPh sb="42" eb="44">
      <t>ホウジン</t>
    </rPh>
    <rPh sb="44" eb="46">
      <t>バンゴウ</t>
    </rPh>
    <rPh sb="47" eb="49">
      <t>ギョウセイ</t>
    </rPh>
    <rPh sb="49" eb="51">
      <t>テツヅキ</t>
    </rPh>
    <rPh sb="57" eb="59">
      <t>トクテイ</t>
    </rPh>
    <rPh sb="60" eb="62">
      <t>コジン</t>
    </rPh>
    <rPh sb="63" eb="65">
      <t>シキベツ</t>
    </rPh>
    <rPh sb="70" eb="72">
      <t>バンゴウ</t>
    </rPh>
    <rPh sb="73" eb="75">
      <t>リヨウ</t>
    </rPh>
    <rPh sb="75" eb="76">
      <t>トウ</t>
    </rPh>
    <rPh sb="77" eb="78">
      <t>カン</t>
    </rPh>
    <rPh sb="80" eb="82">
      <t>ホウリツ</t>
    </rPh>
    <rPh sb="84" eb="85">
      <t>ダイ</t>
    </rPh>
    <rPh sb="86" eb="87">
      <t>ジョウ</t>
    </rPh>
    <rPh sb="87" eb="88">
      <t>ダイ</t>
    </rPh>
    <rPh sb="90" eb="91">
      <t>コウ</t>
    </rPh>
    <rPh sb="92" eb="94">
      <t>キテイ</t>
    </rPh>
    <rPh sb="96" eb="98">
      <t>ホウジン</t>
    </rPh>
    <rPh sb="98" eb="100">
      <t>バンゴウ</t>
    </rPh>
    <rPh sb="106" eb="108">
      <t>キサイ</t>
    </rPh>
    <phoneticPr fontId="1"/>
  </si>
  <si>
    <t>(6)「処理事項」欄は、都道府県の使用欄であるため記載し
　ないこと。</t>
    <rPh sb="4" eb="6">
      <t>ショリ</t>
    </rPh>
    <rPh sb="6" eb="8">
      <t>ジコウ</t>
    </rPh>
    <rPh sb="9" eb="10">
      <t>ラン</t>
    </rPh>
    <rPh sb="12" eb="16">
      <t>トドウフケン</t>
    </rPh>
    <rPh sb="17" eb="19">
      <t>シヨウ</t>
    </rPh>
    <rPh sb="19" eb="20">
      <t>ラン</t>
    </rPh>
    <rPh sb="25" eb="27">
      <t>キサイ</t>
    </rPh>
    <phoneticPr fontId="1"/>
  </si>
  <si>
    <t>１　この納入申告書には、県内の営業所等分を一括納入する場
　合には第12号の５様式の営業所等別明細書を添付すること。</t>
    <rPh sb="4" eb="6">
      <t>ノウニュウ</t>
    </rPh>
    <rPh sb="6" eb="9">
      <t>シンコクショ</t>
    </rPh>
    <rPh sb="12" eb="14">
      <t>ケンナイ</t>
    </rPh>
    <rPh sb="15" eb="17">
      <t>エイギョウ</t>
    </rPh>
    <rPh sb="30" eb="31">
      <t>ゴウ</t>
    </rPh>
    <phoneticPr fontId="1"/>
  </si>
  <si>
    <t>１　この計算書は、「種類」の欄の種類の異なるごとに各別に
　作成し、提出すること。</t>
    <rPh sb="4" eb="7">
      <t>ケイサンショ</t>
    </rPh>
    <rPh sb="10" eb="12">
      <t>シュルイ</t>
    </rPh>
    <rPh sb="14" eb="15">
      <t>ラン</t>
    </rPh>
    <rPh sb="16" eb="18">
      <t>シュルイ</t>
    </rPh>
    <rPh sb="19" eb="20">
      <t>コト</t>
    </rPh>
    <rPh sb="25" eb="26">
      <t>カク</t>
    </rPh>
    <rPh sb="26" eb="27">
      <t>ベツ</t>
    </rPh>
    <rPh sb="30" eb="32">
      <t>サクセイ</t>
    </rPh>
    <rPh sb="34" eb="36">
      <t>テイシュツ</t>
    </rPh>
    <phoneticPr fontId="1"/>
  </si>
  <si>
    <t>２「非課税」の欄の「その他」の欄の「支払額」の項には、利
　子割が課されない次のものについて記載すること。</t>
    <rPh sb="2" eb="5">
      <t>ヒカゼイ</t>
    </rPh>
    <rPh sb="7" eb="8">
      <t>ラン</t>
    </rPh>
    <rPh sb="12" eb="13">
      <t>タ</t>
    </rPh>
    <rPh sb="15" eb="16">
      <t>ラン</t>
    </rPh>
    <rPh sb="18" eb="20">
      <t>シハライ</t>
    </rPh>
    <rPh sb="20" eb="21">
      <t>ガク</t>
    </rPh>
    <rPh sb="23" eb="24">
      <t>コウ</t>
    </rPh>
    <rPh sb="27" eb="28">
      <t>トシ</t>
    </rPh>
    <rPh sb="30" eb="31">
      <t>コ</t>
    </rPh>
    <rPh sb="31" eb="32">
      <t>ワリ</t>
    </rPh>
    <rPh sb="33" eb="34">
      <t>カ</t>
    </rPh>
    <rPh sb="38" eb="39">
      <t>ツギ</t>
    </rPh>
    <rPh sb="46" eb="48">
      <t>キサイ</t>
    </rPh>
    <phoneticPr fontId="1"/>
  </si>
  <si>
    <t>(1)　所得税法第10条第１項に規定する障害者等の少額預金
　の利子等及び租税特別措置法第４条第１項に規定する障害
　者等の少額公債の利子</t>
    <rPh sb="4" eb="7">
      <t>ショトクゼイ</t>
    </rPh>
    <rPh sb="7" eb="8">
      <t>ホウ</t>
    </rPh>
    <rPh sb="8" eb="9">
      <t>ダイ</t>
    </rPh>
    <rPh sb="11" eb="12">
      <t>ジョウ</t>
    </rPh>
    <rPh sb="12" eb="13">
      <t>ダイ</t>
    </rPh>
    <rPh sb="14" eb="15">
      <t>コウ</t>
    </rPh>
    <rPh sb="16" eb="18">
      <t>キテイ</t>
    </rPh>
    <rPh sb="20" eb="23">
      <t>ショウガイシャ</t>
    </rPh>
    <rPh sb="23" eb="24">
      <t>トウ</t>
    </rPh>
    <rPh sb="25" eb="27">
      <t>ショウガク</t>
    </rPh>
    <rPh sb="27" eb="29">
      <t>ヨキン</t>
    </rPh>
    <rPh sb="32" eb="34">
      <t>リシ</t>
    </rPh>
    <rPh sb="34" eb="35">
      <t>トウ</t>
    </rPh>
    <rPh sb="35" eb="36">
      <t>オヨ</t>
    </rPh>
    <rPh sb="37" eb="39">
      <t>ソゼイ</t>
    </rPh>
    <rPh sb="39" eb="41">
      <t>トクベツ</t>
    </rPh>
    <rPh sb="41" eb="44">
      <t>ソチホウ</t>
    </rPh>
    <rPh sb="44" eb="45">
      <t>ダイ</t>
    </rPh>
    <rPh sb="46" eb="47">
      <t>ジョウ</t>
    </rPh>
    <rPh sb="47" eb="48">
      <t>ダイ</t>
    </rPh>
    <rPh sb="49" eb="50">
      <t>コウ</t>
    </rPh>
    <rPh sb="51" eb="53">
      <t>キテイ</t>
    </rPh>
    <rPh sb="55" eb="57">
      <t>ショウガイ</t>
    </rPh>
    <rPh sb="59" eb="60">
      <t>シャ</t>
    </rPh>
    <rPh sb="60" eb="61">
      <t>トウ</t>
    </rPh>
    <rPh sb="62" eb="64">
      <t>ショウガク</t>
    </rPh>
    <rPh sb="64" eb="66">
      <t>コウサイ</t>
    </rPh>
    <rPh sb="67" eb="69">
      <t>リシ</t>
    </rPh>
    <phoneticPr fontId="1"/>
  </si>
  <si>
    <t>(2)　租税特別措置法第４条の２第１項に規定する勤労者財産
　形成住宅貯蓄の利子等及び同法第４条の３第１項に規定す
　る勤労者財産形成年金貯蓄の利子等</t>
    <rPh sb="4" eb="6">
      <t>ソゼイ</t>
    </rPh>
    <rPh sb="6" eb="8">
      <t>トクベツ</t>
    </rPh>
    <rPh sb="8" eb="11">
      <t>ソチホウ</t>
    </rPh>
    <rPh sb="11" eb="12">
      <t>ダイ</t>
    </rPh>
    <rPh sb="13" eb="14">
      <t>ジョウ</t>
    </rPh>
    <rPh sb="16" eb="17">
      <t>ダイ</t>
    </rPh>
    <rPh sb="18" eb="19">
      <t>コウ</t>
    </rPh>
    <rPh sb="20" eb="22">
      <t>キテイ</t>
    </rPh>
    <rPh sb="24" eb="27">
      <t>キンロウシャ</t>
    </rPh>
    <rPh sb="27" eb="29">
      <t>ザイサン</t>
    </rPh>
    <rPh sb="31" eb="33">
      <t>ケイセイ</t>
    </rPh>
    <rPh sb="33" eb="35">
      <t>ジュウタク</t>
    </rPh>
    <rPh sb="35" eb="37">
      <t>チョチク</t>
    </rPh>
    <rPh sb="38" eb="40">
      <t>リシ</t>
    </rPh>
    <rPh sb="40" eb="41">
      <t>トウ</t>
    </rPh>
    <rPh sb="41" eb="42">
      <t>オヨ</t>
    </rPh>
    <rPh sb="43" eb="45">
      <t>ドウホウ</t>
    </rPh>
    <rPh sb="45" eb="46">
      <t>ダイ</t>
    </rPh>
    <rPh sb="47" eb="48">
      <t>ジョウ</t>
    </rPh>
    <rPh sb="50" eb="51">
      <t>ダイ</t>
    </rPh>
    <rPh sb="52" eb="53">
      <t>コウ</t>
    </rPh>
    <rPh sb="54" eb="56">
      <t>キテイ</t>
    </rPh>
    <rPh sb="60" eb="63">
      <t>キンロウシャ</t>
    </rPh>
    <rPh sb="63" eb="65">
      <t>ザイサン</t>
    </rPh>
    <rPh sb="65" eb="67">
      <t>ケイセイ</t>
    </rPh>
    <rPh sb="67" eb="69">
      <t>ネンキン</t>
    </rPh>
    <rPh sb="69" eb="71">
      <t>チョチク</t>
    </rPh>
    <rPh sb="72" eb="74">
      <t>リシ</t>
    </rPh>
    <rPh sb="74" eb="75">
      <t>トウ</t>
    </rPh>
    <phoneticPr fontId="1"/>
  </si>
  <si>
    <t>(3)　所得税法等の規定により非課税とされる当座預金の利
　子、こども銀行の預貯金の利子等、オープン型の証券投資
　信託の収益の分配のうち一定のもの、公益信託の信託財産
　につき生じる利子、納税準備預金の利子及び納税貯蓄組合
　預金の利子</t>
    <rPh sb="4" eb="7">
      <t>ショトクゼイ</t>
    </rPh>
    <rPh sb="7" eb="8">
      <t>ホウ</t>
    </rPh>
    <rPh sb="8" eb="9">
      <t>トウ</t>
    </rPh>
    <rPh sb="10" eb="12">
      <t>キテイ</t>
    </rPh>
    <rPh sb="15" eb="18">
      <t>ヒカゼイ</t>
    </rPh>
    <rPh sb="22" eb="24">
      <t>トウザ</t>
    </rPh>
    <rPh sb="24" eb="26">
      <t>ヨキン</t>
    </rPh>
    <rPh sb="35" eb="37">
      <t>ギンコウ</t>
    </rPh>
    <rPh sb="38" eb="41">
      <t>ヨチョキン</t>
    </rPh>
    <rPh sb="42" eb="44">
      <t>リシ</t>
    </rPh>
    <rPh sb="44" eb="45">
      <t>トウ</t>
    </rPh>
    <rPh sb="50" eb="51">
      <t>ガタ</t>
    </rPh>
    <rPh sb="52" eb="54">
      <t>ショウケン</t>
    </rPh>
    <rPh sb="54" eb="56">
      <t>トウシ</t>
    </rPh>
    <rPh sb="58" eb="60">
      <t>シンタク</t>
    </rPh>
    <rPh sb="61" eb="63">
      <t>シュウエキ</t>
    </rPh>
    <rPh sb="64" eb="66">
      <t>ブンパイ</t>
    </rPh>
    <rPh sb="69" eb="71">
      <t>イッテイ</t>
    </rPh>
    <rPh sb="75" eb="77">
      <t>コウエキ</t>
    </rPh>
    <rPh sb="77" eb="79">
      <t>シンタク</t>
    </rPh>
    <rPh sb="80" eb="82">
      <t>シンタク</t>
    </rPh>
    <rPh sb="82" eb="84">
      <t>ザイサン</t>
    </rPh>
    <rPh sb="89" eb="90">
      <t>ショウ</t>
    </rPh>
    <rPh sb="92" eb="94">
      <t>リシ</t>
    </rPh>
    <rPh sb="95" eb="97">
      <t>ノウゼイ</t>
    </rPh>
    <rPh sb="97" eb="99">
      <t>ジュンビ</t>
    </rPh>
    <rPh sb="99" eb="101">
      <t>ヨキン</t>
    </rPh>
    <rPh sb="102" eb="104">
      <t>リシ</t>
    </rPh>
    <rPh sb="104" eb="105">
      <t>オヨ</t>
    </rPh>
    <rPh sb="106" eb="108">
      <t>ノウゼイ</t>
    </rPh>
    <rPh sb="108" eb="110">
      <t>チョチク</t>
    </rPh>
    <rPh sb="110" eb="112">
      <t>クミアイ</t>
    </rPh>
    <rPh sb="114" eb="116">
      <t>ヨキン</t>
    </rPh>
    <rPh sb="117" eb="119">
      <t>リシ</t>
    </rPh>
    <phoneticPr fontId="1"/>
  </si>
  <si>
    <r>
      <t>【問い合わせ先】
群馬県前橋行政県税事務所　</t>
    </r>
    <r>
      <rPr>
        <sz val="12"/>
        <rFont val="ＭＳ Ｐゴシック"/>
        <family val="3"/>
        <charset val="128"/>
      </rPr>
      <t>事業税係</t>
    </r>
    <r>
      <rPr>
        <sz val="12"/>
        <color theme="1"/>
        <rFont val="ＭＳ Ｐゴシック"/>
        <family val="2"/>
        <charset val="128"/>
      </rPr>
      <t xml:space="preserve">
〒３７１－８５０１
前橋市上細井町２１４２－１
（群馬県前橋合同庁舎１階）
電話０２７－２３４－</t>
    </r>
    <r>
      <rPr>
        <sz val="12"/>
        <color theme="1"/>
        <rFont val="ＭＳ Ｐゴシック"/>
        <family val="3"/>
        <charset val="128"/>
      </rPr>
      <t>１８００</t>
    </r>
    <rPh sb="1" eb="2">
      <t>ト</t>
    </rPh>
    <rPh sb="3" eb="4">
      <t>ア</t>
    </rPh>
    <rPh sb="6" eb="7">
      <t>サキ</t>
    </rPh>
    <rPh sb="10" eb="13">
      <t>グンマケン</t>
    </rPh>
    <rPh sb="13" eb="22">
      <t>マエバシギョウセイケンゼイジムショ</t>
    </rPh>
    <rPh sb="23" eb="26">
      <t>ジギョウゼイ</t>
    </rPh>
    <rPh sb="26" eb="27">
      <t>ガカリ</t>
    </rPh>
    <rPh sb="39" eb="42">
      <t>マエバシシ</t>
    </rPh>
    <rPh sb="42" eb="45">
      <t>カミホソイ</t>
    </rPh>
    <rPh sb="45" eb="46">
      <t>マチ</t>
    </rPh>
    <rPh sb="54" eb="57">
      <t>グンマケン</t>
    </rPh>
    <rPh sb="57" eb="59">
      <t>マエバシ</t>
    </rPh>
    <rPh sb="59" eb="61">
      <t>ゴウドウ</t>
    </rPh>
    <rPh sb="61" eb="63">
      <t>チョウシャ</t>
    </rPh>
    <rPh sb="64" eb="65">
      <t>カイ</t>
    </rPh>
    <rPh sb="68" eb="70">
      <t>デンワ</t>
    </rPh>
    <phoneticPr fontId="1"/>
  </si>
  <si>
    <t xml:space="preserve">
※「0円」の場合は「0」と入力してください。</t>
    <phoneticPr fontId="1"/>
  </si>
  <si>
    <t>提出年月日（納入日）を入力してください。提出期限は利子割の徴収の日の属する月の翌月10日です(土曜日、日曜日、祝日等の場合はその翌日)。</t>
    <rPh sb="0" eb="2">
      <t>テイシュツ</t>
    </rPh>
    <rPh sb="2" eb="5">
      <t>ネンガッピ</t>
    </rPh>
    <rPh sb="6" eb="9">
      <t>ノウニュウビ</t>
    </rPh>
    <rPh sb="11" eb="13">
      <t>ニュウリョク</t>
    </rPh>
    <rPh sb="20" eb="22">
      <t>テイシュツ</t>
    </rPh>
    <rPh sb="22" eb="24">
      <t>キゲン</t>
    </rPh>
    <rPh sb="25" eb="27">
      <t>リシ</t>
    </rPh>
    <phoneticPr fontId="1"/>
  </si>
  <si>
    <t>(5)「県・営」欄は、都道府県内の営業所等を一括納入する
　場合は「県」に、営業所等毎に納入する場合は、「営」
　に「＊」を入力すること。</t>
    <rPh sb="4" eb="5">
      <t>ケン</t>
    </rPh>
    <rPh sb="6" eb="7">
      <t>エイ</t>
    </rPh>
    <rPh sb="8" eb="9">
      <t>ラン</t>
    </rPh>
    <rPh sb="11" eb="15">
      <t>トドウフケン</t>
    </rPh>
    <rPh sb="15" eb="16">
      <t>ナイ</t>
    </rPh>
    <rPh sb="17" eb="20">
      <t>エイギョウショ</t>
    </rPh>
    <rPh sb="20" eb="21">
      <t>トウ</t>
    </rPh>
    <rPh sb="22" eb="24">
      <t>イッカツ</t>
    </rPh>
    <rPh sb="24" eb="26">
      <t>ノウニュウ</t>
    </rPh>
    <rPh sb="30" eb="32">
      <t>バアイ</t>
    </rPh>
    <rPh sb="34" eb="35">
      <t>ケン</t>
    </rPh>
    <rPh sb="38" eb="41">
      <t>エイギョウショ</t>
    </rPh>
    <rPh sb="41" eb="42">
      <t>トウ</t>
    </rPh>
    <rPh sb="42" eb="43">
      <t>ゴト</t>
    </rPh>
    <rPh sb="44" eb="46">
      <t>ノウニュウ</t>
    </rPh>
    <rPh sb="48" eb="50">
      <t>バアイ</t>
    </rPh>
    <rPh sb="53" eb="54">
      <t>エイ</t>
    </rPh>
    <rPh sb="62" eb="64">
      <t>ニュウリョク</t>
    </rPh>
    <phoneticPr fontId="1"/>
  </si>
  <si>
    <t>（所在地及び名称）</t>
    <rPh sb="1" eb="4">
      <t>ショザイチ</t>
    </rPh>
    <rPh sb="4" eb="5">
      <t>オヨ</t>
    </rPh>
    <rPh sb="6" eb="8">
      <t>メイショウ</t>
    </rPh>
    <phoneticPr fontId="6"/>
  </si>
  <si>
    <t>「A4版」用紙に印刷してください。</t>
    <phoneticPr fontId="1"/>
  </si>
  <si>
    <t>県民税利子割特別徴収税額営業所等別明細書</t>
    <rPh sb="0" eb="2">
      <t>ケンミン</t>
    </rPh>
    <rPh sb="2" eb="3">
      <t>ゼイ</t>
    </rPh>
    <rPh sb="3" eb="5">
      <t>リシ</t>
    </rPh>
    <rPh sb="5" eb="6">
      <t>ワリ</t>
    </rPh>
    <rPh sb="6" eb="8">
      <t>トクベツ</t>
    </rPh>
    <rPh sb="8" eb="10">
      <t>チョウシュウ</t>
    </rPh>
    <rPh sb="10" eb="11">
      <t>ゼイ</t>
    </rPh>
    <rPh sb="11" eb="12">
      <t>ガク</t>
    </rPh>
    <rPh sb="12" eb="14">
      <t>エイギョウ</t>
    </rPh>
    <rPh sb="14" eb="16">
      <t>ショトウ</t>
    </rPh>
    <rPh sb="16" eb="17">
      <t>ベツ</t>
    </rPh>
    <rPh sb="17" eb="20">
      <t>メイサイショ</t>
    </rPh>
    <phoneticPr fontId="6"/>
  </si>
  <si>
    <t>群馬県知事殿</t>
    <rPh sb="0" eb="3">
      <t>グンマケン</t>
    </rPh>
    <rPh sb="3" eb="5">
      <t>チジ</t>
    </rPh>
    <rPh sb="5" eb="6">
      <t>ドノ</t>
    </rPh>
    <phoneticPr fontId="6"/>
  </si>
  <si>
    <t>特別徴収義務者番号</t>
    <rPh sb="0" eb="2">
      <t>トクベツ</t>
    </rPh>
    <rPh sb="2" eb="4">
      <t>チョウシュウ</t>
    </rPh>
    <rPh sb="4" eb="7">
      <t>ギムシャ</t>
    </rPh>
    <rPh sb="7" eb="9">
      <t>バンゴウ</t>
    </rPh>
    <phoneticPr fontId="6"/>
  </si>
  <si>
    <t>特別徴収義務者・取扱営業所等</t>
    <rPh sb="0" eb="1">
      <t>トク</t>
    </rPh>
    <rPh sb="1" eb="2">
      <t>ベツ</t>
    </rPh>
    <rPh sb="2" eb="3">
      <t>シルシ</t>
    </rPh>
    <rPh sb="3" eb="4">
      <t>オサム</t>
    </rPh>
    <rPh sb="4" eb="5">
      <t>ギ</t>
    </rPh>
    <rPh sb="5" eb="6">
      <t>ツトム</t>
    </rPh>
    <rPh sb="6" eb="7">
      <t>シャ</t>
    </rPh>
    <rPh sb="8" eb="9">
      <t>トリ</t>
    </rPh>
    <rPh sb="9" eb="10">
      <t>アツカイ</t>
    </rPh>
    <rPh sb="10" eb="11">
      <t>エイ</t>
    </rPh>
    <rPh sb="11" eb="12">
      <t>ギョウ</t>
    </rPh>
    <rPh sb="12" eb="13">
      <t>ショ</t>
    </rPh>
    <rPh sb="13" eb="14">
      <t>トウ</t>
    </rPh>
    <phoneticPr fontId="6"/>
  </si>
  <si>
    <t>所在地及び名称</t>
    <rPh sb="0" eb="3">
      <t>ショザイチ</t>
    </rPh>
    <rPh sb="3" eb="4">
      <t>オヨ</t>
    </rPh>
    <rPh sb="5" eb="7">
      <t>メイショウ</t>
    </rPh>
    <phoneticPr fontId="6"/>
  </si>
  <si>
    <t>種類</t>
    <rPh sb="0" eb="1">
      <t>タネ</t>
    </rPh>
    <rPh sb="1" eb="2">
      <t>タグイ</t>
    </rPh>
    <phoneticPr fontId="6"/>
  </si>
  <si>
    <t>令和</t>
    <rPh sb="0" eb="2">
      <t>レイワ</t>
    </rPh>
    <phoneticPr fontId="29"/>
  </si>
  <si>
    <t>月分</t>
    <rPh sb="0" eb="2">
      <t>ガツブン</t>
    </rPh>
    <phoneticPr fontId="6"/>
  </si>
  <si>
    <t>処理事項</t>
    <rPh sb="0" eb="2">
      <t>ショリ</t>
    </rPh>
    <rPh sb="2" eb="4">
      <t>ジコウ</t>
    </rPh>
    <phoneticPr fontId="29"/>
  </si>
  <si>
    <t>(電話）</t>
    <rPh sb="1" eb="2">
      <t>デン</t>
    </rPh>
    <rPh sb="2" eb="3">
      <t>ハナシ</t>
    </rPh>
    <phoneticPr fontId="6"/>
  </si>
  <si>
    <t>法人番号</t>
    <rPh sb="0" eb="2">
      <t>ホウジン</t>
    </rPh>
    <rPh sb="2" eb="4">
      <t>バンゴウ</t>
    </rPh>
    <phoneticPr fontId="6"/>
  </si>
  <si>
    <t>営業所等名</t>
    <rPh sb="0" eb="3">
      <t>エイギョウショ</t>
    </rPh>
    <rPh sb="3" eb="4">
      <t>トウ</t>
    </rPh>
    <rPh sb="4" eb="5">
      <t>ナ</t>
    </rPh>
    <phoneticPr fontId="29"/>
  </si>
  <si>
    <t>納入金額(円)</t>
    <rPh sb="0" eb="3">
      <t>ノウニュウキン</t>
    </rPh>
    <rPh sb="3" eb="4">
      <t>ガク</t>
    </rPh>
    <rPh sb="5" eb="6">
      <t>エン</t>
    </rPh>
    <phoneticPr fontId="29"/>
  </si>
  <si>
    <t>課税事務所</t>
    <rPh sb="0" eb="2">
      <t>カゼイ</t>
    </rPh>
    <rPh sb="2" eb="5">
      <t>ジムショ</t>
    </rPh>
    <phoneticPr fontId="29"/>
  </si>
  <si>
    <t>群馬県前橋行政県税事務所</t>
    <rPh sb="0" eb="3">
      <t>グンマケン</t>
    </rPh>
    <rPh sb="3" eb="12">
      <t>マエバシギョウセイケンゼイジムショ</t>
    </rPh>
    <phoneticPr fontId="29"/>
  </si>
  <si>
    <t>納入金額合計</t>
    <rPh sb="0" eb="3">
      <t>ノウニュウキン</t>
    </rPh>
    <rPh sb="3" eb="4">
      <t>ガク</t>
    </rPh>
    <rPh sb="4" eb="6">
      <t>ゴウケイ</t>
    </rPh>
    <phoneticPr fontId="29"/>
  </si>
  <si>
    <t>取りまとめ店</t>
    <rPh sb="0" eb="1">
      <t>ト</t>
    </rPh>
    <rPh sb="5" eb="6">
      <t>テン</t>
    </rPh>
    <phoneticPr fontId="29"/>
  </si>
  <si>
    <t>群馬銀行県庁支店</t>
    <rPh sb="0" eb="2">
      <t>グンマ</t>
    </rPh>
    <rPh sb="2" eb="4">
      <t>ギンコウ</t>
    </rPh>
    <rPh sb="4" eb="6">
      <t>ケンチョウ</t>
    </rPh>
    <rPh sb="6" eb="8">
      <t>シテン</t>
    </rPh>
    <phoneticPr fontId="29"/>
  </si>
  <si>
    <t>取りまとめ局</t>
    <rPh sb="0" eb="1">
      <t>ト</t>
    </rPh>
    <rPh sb="5" eb="6">
      <t>キョク</t>
    </rPh>
    <phoneticPr fontId="29"/>
  </si>
  <si>
    <t>東京貯金事務センター</t>
    <rPh sb="0" eb="2">
      <t>トウキョウ</t>
    </rPh>
    <rPh sb="2" eb="4">
      <t>チョキン</t>
    </rPh>
    <rPh sb="4" eb="6">
      <t>ジム</t>
    </rPh>
    <phoneticPr fontId="29"/>
  </si>
  <si>
    <t>(〒330-9794)</t>
    <phoneticPr fontId="29"/>
  </si>
  <si>
    <t>（1)「特別徴収義務者・取扱営業所等」の欄中の「法人番号」の欄には、特別徴収義務者の法人番号（行政手続における特定の個人を識別するための番号利用等に関する法律第２条第15項に規定する法人番号をいう。）を記載すること。</t>
    <phoneticPr fontId="6"/>
  </si>
  <si>
    <t>　　　　　　</t>
    <phoneticPr fontId="6"/>
  </si>
  <si>
    <t>（2）この明細書の「種類」の欄には、県民税利子割特別徴収税額計算書中の金融商品の区分にしたがって、該当する種類を記載すること。</t>
    <rPh sb="18" eb="19">
      <t>ケン</t>
    </rPh>
    <phoneticPr fontId="6"/>
  </si>
  <si>
    <t>上記のとおり領収しました。</t>
    <rPh sb="0" eb="2">
      <t>ジョウキ</t>
    </rPh>
    <rPh sb="6" eb="8">
      <t>リョウシュウ</t>
    </rPh>
    <phoneticPr fontId="6"/>
  </si>
  <si>
    <t>法人番号
（ハイフンなし13桁）</t>
    <rPh sb="0" eb="2">
      <t>ホウジン</t>
    </rPh>
    <rPh sb="2" eb="4">
      <t>バンゴウ</t>
    </rPh>
    <rPh sb="14" eb="15">
      <t>ケタ</t>
    </rPh>
    <phoneticPr fontId="1"/>
  </si>
  <si>
    <t>特別徴収義務者番号
（ハイフンなし9桁）</t>
    <rPh sb="0" eb="7">
      <t>トクベツチョウシュウギムシャ</t>
    </rPh>
    <rPh sb="7" eb="9">
      <t>バンゴウ</t>
    </rPh>
    <rPh sb="18" eb="19">
      <t>ケタ</t>
    </rPh>
    <phoneticPr fontId="1"/>
  </si>
  <si>
    <t>所在地</t>
    <rPh sb="0" eb="1">
      <t>ショ</t>
    </rPh>
    <rPh sb="1" eb="2">
      <t>ザイ</t>
    </rPh>
    <rPh sb="2" eb="3">
      <t>チ</t>
    </rPh>
    <phoneticPr fontId="1"/>
  </si>
  <si>
    <t>名称</t>
    <rPh sb="0" eb="1">
      <t>ナ</t>
    </rPh>
    <rPh sb="1" eb="2">
      <t>ショウ</t>
    </rPh>
    <phoneticPr fontId="1"/>
  </si>
  <si>
    <t>課税</t>
    <rPh sb="0" eb="1">
      <t>カ</t>
    </rPh>
    <rPh sb="1" eb="2">
      <t>ゼイ</t>
    </rPh>
    <phoneticPr fontId="1"/>
  </si>
  <si>
    <t>非居住者</t>
    <rPh sb="0" eb="1">
      <t>ヒ</t>
    </rPh>
    <rPh sb="1" eb="2">
      <t>イ</t>
    </rPh>
    <rPh sb="2" eb="3">
      <t>ジュウ</t>
    </rPh>
    <rPh sb="3" eb="4">
      <t>モノ</t>
    </rPh>
    <phoneticPr fontId="1"/>
  </si>
  <si>
    <t>合計</t>
    <rPh sb="0" eb="1">
      <t>ゴウ</t>
    </rPh>
    <rPh sb="1" eb="2">
      <t>ケイ</t>
    </rPh>
    <phoneticPr fontId="1"/>
  </si>
  <si>
    <t>特別徴収税額</t>
    <rPh sb="0" eb="1">
      <t>トク</t>
    </rPh>
    <rPh sb="1" eb="2">
      <t>ベツ</t>
    </rPh>
    <rPh sb="2" eb="3">
      <t>チョウ</t>
    </rPh>
    <rPh sb="3" eb="4">
      <t>オサム</t>
    </rPh>
    <rPh sb="4" eb="5">
      <t>ゼイ</t>
    </rPh>
    <rPh sb="5" eb="6">
      <t>ガク</t>
    </rPh>
    <phoneticPr fontId="1"/>
  </si>
  <si>
    <t>延滞金</t>
    <rPh sb="0" eb="1">
      <t>ノベ</t>
    </rPh>
    <rPh sb="1" eb="2">
      <t>タイ</t>
    </rPh>
    <rPh sb="2" eb="3">
      <t>キン</t>
    </rPh>
    <phoneticPr fontId="1"/>
  </si>
  <si>
    <t>特別徴収義務者の法人番号を入力してください。</t>
    <rPh sb="0" eb="2">
      <t>トクベツ</t>
    </rPh>
    <rPh sb="2" eb="4">
      <t>チョウシュウ</t>
    </rPh>
    <rPh sb="4" eb="7">
      <t>ギムシャ</t>
    </rPh>
    <rPh sb="8" eb="10">
      <t>ホウジン</t>
    </rPh>
    <rPh sb="10" eb="12">
      <t>バンゴウ</t>
    </rPh>
    <rPh sb="13" eb="15">
      <t>ニュウリョク</t>
    </rPh>
    <phoneticPr fontId="1"/>
  </si>
  <si>
    <t>課税</t>
    <rPh sb="0" eb="1">
      <t>カ</t>
    </rPh>
    <rPh sb="1" eb="2">
      <t>ゼイ</t>
    </rPh>
    <phoneticPr fontId="6"/>
  </si>
  <si>
    <t>摘要</t>
    <rPh sb="0" eb="1">
      <t>テキ</t>
    </rPh>
    <rPh sb="1" eb="2">
      <t>ヨウ</t>
    </rPh>
    <phoneticPr fontId="6"/>
  </si>
  <si>
    <t>区分</t>
    <phoneticPr fontId="1"/>
  </si>
  <si>
    <t>支払額</t>
    <rPh sb="0" eb="1">
      <t>シ</t>
    </rPh>
    <rPh sb="1" eb="2">
      <t>フツ</t>
    </rPh>
    <rPh sb="2" eb="3">
      <t>ガク</t>
    </rPh>
    <phoneticPr fontId="6"/>
  </si>
  <si>
    <t>税額</t>
    <rPh sb="0" eb="1">
      <t>ゼイ</t>
    </rPh>
    <rPh sb="1" eb="2">
      <t>ガク</t>
    </rPh>
    <phoneticPr fontId="6"/>
  </si>
  <si>
    <t>支払金額</t>
    <rPh sb="0" eb="1">
      <t>ササ</t>
    </rPh>
    <rPh sb="1" eb="2">
      <t>バライ</t>
    </rPh>
    <rPh sb="2" eb="3">
      <t>キン</t>
    </rPh>
    <rPh sb="3" eb="4">
      <t>ガク</t>
    </rPh>
    <phoneticPr fontId="6"/>
  </si>
  <si>
    <t>（延滞金）</t>
    <phoneticPr fontId="6"/>
  </si>
  <si>
    <t>税金</t>
    <rPh sb="1" eb="2">
      <t>キン</t>
    </rPh>
    <phoneticPr fontId="6"/>
  </si>
  <si>
    <t>延滞金</t>
    <phoneticPr fontId="6"/>
  </si>
  <si>
    <t>合計</t>
    <rPh sb="0" eb="2">
      <t>ゴウケイ</t>
    </rPh>
    <phoneticPr fontId="6"/>
  </si>
  <si>
    <t>合計</t>
    <phoneticPr fontId="6"/>
  </si>
  <si>
    <t>(7)「支払金額」欄には、利子割が課される利子等の支払金額
　を記載すること。</t>
    <rPh sb="4" eb="6">
      <t>シハライ</t>
    </rPh>
    <rPh sb="6" eb="7">
      <t>キン</t>
    </rPh>
    <rPh sb="7" eb="8">
      <t>ガク</t>
    </rPh>
    <rPh sb="9" eb="10">
      <t>ラン</t>
    </rPh>
    <rPh sb="13" eb="15">
      <t>リシ</t>
    </rPh>
    <rPh sb="15" eb="16">
      <t>ワリ</t>
    </rPh>
    <rPh sb="17" eb="18">
      <t>カ</t>
    </rPh>
    <rPh sb="21" eb="23">
      <t>リシ</t>
    </rPh>
    <rPh sb="23" eb="24">
      <t>トウ</t>
    </rPh>
    <rPh sb="25" eb="27">
      <t>シハライ</t>
    </rPh>
    <rPh sb="27" eb="29">
      <t>キンガク</t>
    </rPh>
    <rPh sb="32" eb="34">
      <t>キサイ</t>
    </rPh>
    <phoneticPr fontId="1"/>
  </si>
  <si>
    <t>(9)「納入金額合計」欄には、特別徴収税額と延滞金の合計額
　を記載すること。</t>
    <rPh sb="4" eb="7">
      <t>ノウニュウキン</t>
    </rPh>
    <rPh sb="7" eb="8">
      <t>ガク</t>
    </rPh>
    <rPh sb="8" eb="10">
      <t>ゴウケイ</t>
    </rPh>
    <rPh sb="11" eb="12">
      <t>ラン</t>
    </rPh>
    <rPh sb="15" eb="17">
      <t>トクベツ</t>
    </rPh>
    <rPh sb="17" eb="19">
      <t>チョウシュウ</t>
    </rPh>
    <rPh sb="19" eb="21">
      <t>ゼイガク</t>
    </rPh>
    <rPh sb="22" eb="25">
      <t>エンタイキン</t>
    </rPh>
    <rPh sb="26" eb="29">
      <t>ゴウケイガク</t>
    </rPh>
    <rPh sb="32" eb="34">
      <t>キサイ</t>
    </rPh>
    <phoneticPr fontId="1"/>
  </si>
  <si>
    <t>群馬県</t>
    <rPh sb="0" eb="3">
      <t>グンマケン</t>
    </rPh>
    <phoneticPr fontId="6"/>
  </si>
  <si>
    <t>00130-6-960262</t>
    <phoneticPr fontId="6"/>
  </si>
  <si>
    <t>↑点線で切り離し、４枚１組としてご使用ください。なお、両端の余白は切り離さないでください。</t>
    <rPh sb="1" eb="3">
      <t>テンセン</t>
    </rPh>
    <rPh sb="4" eb="5">
      <t>キ</t>
    </rPh>
    <rPh sb="6" eb="7">
      <t>ハナ</t>
    </rPh>
    <rPh sb="10" eb="11">
      <t>マイ</t>
    </rPh>
    <rPh sb="12" eb="13">
      <t>クミ</t>
    </rPh>
    <rPh sb="17" eb="19">
      <t>シヨウ</t>
    </rPh>
    <rPh sb="33" eb="34">
      <t>キ</t>
    </rPh>
    <rPh sb="35" eb="36">
      <t>ハナ</t>
    </rPh>
    <phoneticPr fontId="1"/>
  </si>
  <si>
    <t>↑点線で切り離し、４枚１組としてご使用ください。なお、両端の余白は切り離さないでください。</t>
    <phoneticPr fontId="1"/>
  </si>
  <si>
    <t>00130-6-960262</t>
  </si>
  <si>
    <t>←</t>
    <phoneticPr fontId="1"/>
  </si>
  <si>
    <t>群馬県　県民税利子割（01～09）納入申告書作成用入力フォーム</t>
    <rPh sb="0" eb="3">
      <t>グンマケン</t>
    </rPh>
    <rPh sb="4" eb="7">
      <t>ケンミンゼイ</t>
    </rPh>
    <rPh sb="7" eb="9">
      <t>リシ</t>
    </rPh>
    <rPh sb="9" eb="10">
      <t>ワ</t>
    </rPh>
    <rPh sb="17" eb="19">
      <t>ノウニュウ</t>
    </rPh>
    <rPh sb="19" eb="22">
      <t>シンコクショ</t>
    </rPh>
    <rPh sb="22" eb="25">
      <t>サクセイヨウ</t>
    </rPh>
    <rPh sb="25" eb="27">
      <t>ニュウリョク</t>
    </rPh>
    <phoneticPr fontId="1"/>
  </si>
  <si>
    <t>特別徴収義務者
・
取扱営業所等</t>
    <rPh sb="0" eb="2">
      <t>トクベツ</t>
    </rPh>
    <rPh sb="2" eb="4">
      <t>チョウシュウ</t>
    </rPh>
    <rPh sb="4" eb="7">
      <t>ギムシャ</t>
    </rPh>
    <rPh sb="10" eb="12">
      <t>トリアツカイ</t>
    </rPh>
    <rPh sb="12" eb="15">
      <t>エイギョウショ</t>
    </rPh>
    <rPh sb="15" eb="16">
      <t>トウ</t>
    </rPh>
    <phoneticPr fontId="1"/>
  </si>
  <si>
    <t>金融機関は「00+金融機関コード+店番」、金融機関以外は県税事務所が指定した番号を入力してください。</t>
    <rPh sb="0" eb="2">
      <t>キンユウ</t>
    </rPh>
    <rPh sb="2" eb="4">
      <t>キカン</t>
    </rPh>
    <rPh sb="9" eb="11">
      <t>キンユウ</t>
    </rPh>
    <rPh sb="11" eb="13">
      <t>キカン</t>
    </rPh>
    <rPh sb="17" eb="18">
      <t>ミセ</t>
    </rPh>
    <rPh sb="21" eb="23">
      <t>キンユウ</t>
    </rPh>
    <rPh sb="23" eb="25">
      <t>キカン</t>
    </rPh>
    <rPh sb="25" eb="27">
      <t>イガイ</t>
    </rPh>
    <rPh sb="28" eb="30">
      <t>ケンゼイ</t>
    </rPh>
    <rPh sb="30" eb="32">
      <t>ジム</t>
    </rPh>
    <rPh sb="32" eb="33">
      <t>ショ</t>
    </rPh>
    <rPh sb="34" eb="36">
      <t>シテイ</t>
    </rPh>
    <rPh sb="38" eb="40">
      <t>バンゴウ</t>
    </rPh>
    <rPh sb="41" eb="43">
      <t>ニュウリョク</t>
    </rPh>
    <phoneticPr fontId="1"/>
  </si>
  <si>
    <t>入力不要です。</t>
    <rPh sb="0" eb="2">
      <t>ニュウリョク</t>
    </rPh>
    <rPh sb="2" eb="4">
      <t>フヨウ</t>
    </rPh>
    <phoneticPr fontId="1"/>
  </si>
  <si>
    <t>001001315</t>
    <phoneticPr fontId="1"/>
  </si>
  <si>
    <t>6010077001100</t>
    <phoneticPr fontId="1"/>
  </si>
  <si>
    <t>(担当者）</t>
    <rPh sb="1" eb="4">
      <t>タントウシャ</t>
    </rPh>
    <phoneticPr fontId="6"/>
  </si>
  <si>
    <t>営業所名</t>
    <rPh sb="0" eb="3">
      <t>エイギョウショ</t>
    </rPh>
    <rPh sb="3" eb="4">
      <t>メイ</t>
    </rPh>
    <phoneticPr fontId="1"/>
  </si>
  <si>
    <t>営業所単位</t>
  </si>
  <si>
    <t>02 銀行預金利子</t>
  </si>
  <si>
    <t>(8)「特別徴収税額」欄には、支払額について特別徴収して
　納入すべき税額を記載すること。</t>
    <rPh sb="4" eb="6">
      <t>トクベツ</t>
    </rPh>
    <rPh sb="6" eb="8">
      <t>チョウシュウ</t>
    </rPh>
    <rPh sb="8" eb="9">
      <t>ゼイ</t>
    </rPh>
    <rPh sb="9" eb="10">
      <t>ガク</t>
    </rPh>
    <rPh sb="11" eb="12">
      <t>ラン</t>
    </rPh>
    <rPh sb="15" eb="17">
      <t>シハライ</t>
    </rPh>
    <rPh sb="17" eb="18">
      <t>ガク</t>
    </rPh>
    <rPh sb="22" eb="24">
      <t>トクベツ</t>
    </rPh>
    <rPh sb="24" eb="26">
      <t>チョウシュウ</t>
    </rPh>
    <rPh sb="30" eb="32">
      <t>ノウニュウ</t>
    </rPh>
    <rPh sb="35" eb="37">
      <t>ゼイガク</t>
    </rPh>
    <rPh sb="38" eb="40">
      <t>キサイ</t>
    </rPh>
    <phoneticPr fontId="1"/>
  </si>
  <si>
    <t>県庁支店</t>
    <rPh sb="0" eb="2">
      <t>ケンチョウ</t>
    </rPh>
    <rPh sb="2" eb="4">
      <t>シテン</t>
    </rPh>
    <phoneticPr fontId="1"/>
  </si>
  <si>
    <t>（担当者）</t>
    <rPh sb="1" eb="4">
      <t>タントウシャ</t>
    </rPh>
    <phoneticPr fontId="6"/>
  </si>
  <si>
    <r>
      <rPr>
        <b/>
        <u/>
        <sz val="11"/>
        <color theme="1"/>
        <rFont val="ＭＳ Ｐゴシック"/>
        <family val="3"/>
        <charset val="128"/>
      </rPr>
      <t>「営業所単位」の申告を選択した場合</t>
    </r>
    <r>
      <rPr>
        <sz val="11"/>
        <color theme="1"/>
        <rFont val="ＭＳ Ｐゴシック"/>
        <family val="2"/>
        <charset val="128"/>
      </rPr>
      <t>に入力してください。</t>
    </r>
    <rPh sb="1" eb="4">
      <t>エイギョウショ</t>
    </rPh>
    <rPh sb="4" eb="6">
      <t>タンイ</t>
    </rPh>
    <rPh sb="8" eb="10">
      <t>シンコク</t>
    </rPh>
    <rPh sb="11" eb="13">
      <t>センタク</t>
    </rPh>
    <rPh sb="15" eb="17">
      <t>バアイ</t>
    </rPh>
    <phoneticPr fontId="1"/>
  </si>
  <si>
    <t>　「A4版」用紙　（縦・2枚）に白黒又はカラーで片面印刷してご使用ください。</t>
    <rPh sb="16" eb="18">
      <t>シロクロ</t>
    </rPh>
    <rPh sb="18" eb="19">
      <t>マタ</t>
    </rPh>
    <rPh sb="24" eb="26">
      <t>カタメン</t>
    </rPh>
    <rPh sb="31" eb="33">
      <t>シヨウ</t>
    </rPh>
    <phoneticPr fontId="1"/>
  </si>
  <si>
    <t>次の黄色のセルに入力し、印刷用納入申告書シートを選んで印刷して下さい。</t>
    <rPh sb="0" eb="1">
      <t>ツギ</t>
    </rPh>
    <rPh sb="2" eb="4">
      <t>キイロ</t>
    </rPh>
    <rPh sb="8" eb="10">
      <t>ニュウリョク</t>
    </rPh>
    <rPh sb="12" eb="15">
      <t>インサツヨウ</t>
    </rPh>
    <rPh sb="15" eb="17">
      <t>ノウニュウ</t>
    </rPh>
    <rPh sb="17" eb="20">
      <t>シンコクショ</t>
    </rPh>
    <rPh sb="24" eb="25">
      <t>エラ</t>
    </rPh>
    <rPh sb="27" eb="29">
      <t>インサツ</t>
    </rPh>
    <rPh sb="31" eb="32">
      <t>クダ</t>
    </rPh>
    <phoneticPr fontId="6"/>
  </si>
  <si>
    <t>利子割係　群馬太郎</t>
    <rPh sb="0" eb="2">
      <t>リシ</t>
    </rPh>
    <rPh sb="2" eb="3">
      <t>ワリ</t>
    </rPh>
    <rPh sb="3" eb="4">
      <t>カカリ</t>
    </rPh>
    <rPh sb="5" eb="7">
      <t>グンマ</t>
    </rPh>
    <rPh sb="7" eb="9">
      <t>タロウ</t>
    </rPh>
    <phoneticPr fontId="1"/>
  </si>
  <si>
    <t>027-234-1800</t>
    <phoneticPr fontId="1"/>
  </si>
  <si>
    <t>群馬県前橋市大手町1-1-1</t>
    <rPh sb="0" eb="3">
      <t>グンマケン</t>
    </rPh>
    <rPh sb="3" eb="6">
      <t>マエバシシ</t>
    </rPh>
    <rPh sb="6" eb="9">
      <t>オオテマチ</t>
    </rPh>
    <phoneticPr fontId="1"/>
  </si>
  <si>
    <t>01から09までのいずれか一つを選択してください。
（この申告書は、「種類」が異なるごとに別に作成してください。）</t>
    <phoneticPr fontId="1"/>
  </si>
  <si>
    <t>株式会社群馬県庁銀行</t>
    <rPh sb="0" eb="2">
      <t>カブシキ</t>
    </rPh>
    <rPh sb="2" eb="4">
      <t>カイシャ</t>
    </rPh>
    <rPh sb="4" eb="6">
      <t>グンマ</t>
    </rPh>
    <rPh sb="6" eb="8">
      <t>ケンチョウ</t>
    </rPh>
    <rPh sb="8" eb="10">
      <t>ギンコウ</t>
    </rPh>
    <phoneticPr fontId="1"/>
  </si>
  <si>
    <r>
      <t>いずれか一つを選択してください。</t>
    </r>
    <r>
      <rPr>
        <b/>
        <u/>
        <sz val="11"/>
        <color theme="1"/>
        <rFont val="ＭＳ Ｐゴシック"/>
        <family val="3"/>
        <charset val="128"/>
      </rPr>
      <t>「県内一括」を選択した場合には、</t>
    </r>
    <r>
      <rPr>
        <b/>
        <u/>
        <sz val="11"/>
        <color rgb="FFFF0000"/>
        <rFont val="ＭＳ Ｐゴシック"/>
        <family val="3"/>
        <charset val="128"/>
      </rPr>
      <t>必ず別シートの営業所等別明細書（規則第12号の5様式）を添付</t>
    </r>
    <r>
      <rPr>
        <b/>
        <u/>
        <sz val="11"/>
        <color theme="1"/>
        <rFont val="ＭＳ Ｐゴシック"/>
        <family val="3"/>
        <charset val="128"/>
      </rPr>
      <t>してください。</t>
    </r>
    <rPh sb="4" eb="5">
      <t>ヒト</t>
    </rPh>
    <rPh sb="23" eb="25">
      <t>センタク</t>
    </rPh>
    <rPh sb="32" eb="33">
      <t>カナラ</t>
    </rPh>
    <rPh sb="34" eb="35">
      <t>ベツ</t>
    </rPh>
    <rPh sb="44" eb="46">
      <t>メイサイ</t>
    </rPh>
    <rPh sb="56" eb="58">
      <t>ヨウシキ</t>
    </rPh>
    <phoneticPr fontId="1"/>
  </si>
  <si>
    <t>01から09までのいずれか一つを選択してください。
（この申告書は、「種類」が異なるごとに別に作成してください。）</t>
    <rPh sb="13" eb="14">
      <t>ヒト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</si>
</sst>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8" formatCode="0;0;;@"/>
  </numFmts>
  <fonts count="64" x14ac:knownFonts="1">
    <font>
      <sz val="11"/>
      <color theme="1"/>
      <name val="ＭＳ Ｐゴシック"/>
      <family val="2"/>
      <charset val="128"/>
    </font>
    <font>
      <sz val="6"/>
      <name val="ＭＳ Ｐゴシック"/>
      <family val="2"/>
      <charset val="128"/>
    </font>
    <font>
      <sz val="10"/>
      <color theme="1"/>
      <name val="ＭＳ Ｐゴシック"/>
      <family val="2"/>
      <charset val="128"/>
    </font>
    <font>
      <b/>
      <sz val="11"/>
      <color theme="1"/>
      <name val="ＭＳ Ｐゴシック"/>
      <family val="3"/>
      <charset val="128"/>
    </font>
    <font>
      <b/>
      <sz val="12"/>
      <color theme="1"/>
      <name val="ＭＳ Ｐゴシック"/>
      <family val="3"/>
      <charset val="128"/>
    </font>
    <font>
      <sz val="12"/>
      <color theme="1"/>
      <name val="ＭＳ Ｐゴシック"/>
      <family val="2"/>
      <charset val="128"/>
    </font>
    <font>
      <sz val="6"/>
      <name val="ＭＳ Ｐゴシック"/>
      <family val="3"/>
      <charset val="128"/>
    </font>
    <font>
      <sz val="9"/>
      <name val="ＭＳ ゴシック"/>
      <family val="3"/>
      <charset val="128"/>
    </font>
    <font>
      <b/>
      <sz val="9"/>
      <name val="ＭＳ ゴシック"/>
      <family val="3"/>
      <charset val="128"/>
    </font>
    <font>
      <b/>
      <sz val="14"/>
      <color rgb="FFFF0000"/>
      <name val="HGS創英角ｺﾞｼｯｸUB"/>
      <family val="3"/>
      <charset val="128"/>
    </font>
    <font>
      <b/>
      <sz val="14"/>
      <color rgb="FFFF0000"/>
      <name val="ＭＳ ゴシック"/>
      <family val="3"/>
      <charset val="128"/>
    </font>
    <font>
      <b/>
      <sz val="11"/>
      <color rgb="FFFF0000"/>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4"/>
      <color rgb="FFFF0000"/>
      <name val="HGP創英角ｺﾞｼｯｸUB"/>
      <family val="3"/>
      <charset val="128"/>
    </font>
    <font>
      <sz val="11"/>
      <color rgb="FFFF0000"/>
      <name val="ＭＳ Ｐゴシック"/>
      <family val="2"/>
      <charset val="128"/>
    </font>
    <font>
      <sz val="11"/>
      <color rgb="FFFF0000"/>
      <name val="ＭＳ Ｐゴシック"/>
      <family val="3"/>
      <charset val="128"/>
    </font>
    <font>
      <b/>
      <sz val="22"/>
      <color theme="1"/>
      <name val="ＭＳ Ｐゴシック"/>
      <family val="3"/>
      <charset val="128"/>
    </font>
    <font>
      <sz val="12"/>
      <color theme="1"/>
      <name val="ＭＳ Ｐゴシック"/>
      <family val="3"/>
      <charset val="128"/>
    </font>
    <font>
      <sz val="11"/>
      <color theme="1"/>
      <name val="ＭＳ Ｐゴシック"/>
      <family val="3"/>
      <charset val="128"/>
    </font>
    <font>
      <sz val="12"/>
      <name val="ＭＳ Ｐゴシック"/>
      <family val="3"/>
      <charset val="128"/>
    </font>
    <font>
      <b/>
      <sz val="10"/>
      <name val="ＭＳ Ｐゴシック"/>
      <family val="3"/>
      <charset val="128"/>
    </font>
    <font>
      <sz val="11"/>
      <color theme="1"/>
      <name val="游ゴシック"/>
      <family val="2"/>
      <scheme val="minor"/>
    </font>
    <font>
      <b/>
      <sz val="12"/>
      <color rgb="FFFF0000"/>
      <name val="ＭＳ 明朝"/>
      <family val="1"/>
      <charset val="128"/>
    </font>
    <font>
      <sz val="11"/>
      <color theme="1"/>
      <name val="ＭＳ 明朝"/>
      <family val="1"/>
      <charset val="128"/>
    </font>
    <font>
      <sz val="16"/>
      <name val="ＭＳ 明朝"/>
      <family val="1"/>
      <charset val="128"/>
    </font>
    <font>
      <sz val="10.5"/>
      <name val="ＭＳ 明朝"/>
      <family val="1"/>
      <charset val="128"/>
    </font>
    <font>
      <sz val="10.5"/>
      <color theme="1"/>
      <name val="ＭＳ 明朝"/>
      <family val="1"/>
      <charset val="128"/>
    </font>
    <font>
      <sz val="6"/>
      <name val="游ゴシック"/>
      <family val="3"/>
      <charset val="128"/>
      <scheme val="minor"/>
    </font>
    <font>
      <b/>
      <sz val="10"/>
      <color rgb="FFFF0000"/>
      <name val="ＭＳ 明朝"/>
      <family val="1"/>
      <charset val="128"/>
    </font>
    <font>
      <sz val="9"/>
      <name val="ＭＳ Ｐゴシック"/>
      <family val="3"/>
      <charset val="128"/>
    </font>
    <font>
      <sz val="12"/>
      <color theme="1"/>
      <name val="ＭＳ 明朝"/>
      <family val="1"/>
      <charset val="128"/>
    </font>
    <font>
      <sz val="12"/>
      <name val="ＭＳ 明朝"/>
      <family val="1"/>
      <charset val="128"/>
    </font>
    <font>
      <sz val="16"/>
      <color rgb="FF7030A0"/>
      <name val="ＭＳ Ｐゴシック"/>
      <family val="3"/>
      <charset val="128"/>
    </font>
    <font>
      <sz val="18"/>
      <color rgb="FF7030A0"/>
      <name val="ＭＳ Ｐゴシック"/>
      <family val="3"/>
      <charset val="128"/>
    </font>
    <font>
      <b/>
      <sz val="20"/>
      <color rgb="FFFF0000"/>
      <name val="ＭＳ Ｐ明朝"/>
      <family val="1"/>
      <charset val="128"/>
    </font>
    <font>
      <sz val="11"/>
      <color rgb="FF7030A0"/>
      <name val="ＭＳ Ｐ明朝"/>
      <family val="1"/>
      <charset val="128"/>
    </font>
    <font>
      <sz val="14"/>
      <color rgb="FF7030A0"/>
      <name val="ＭＳ Ｐ明朝"/>
      <family val="1"/>
      <charset val="128"/>
    </font>
    <font>
      <b/>
      <sz val="14"/>
      <color rgb="FF7030A0"/>
      <name val="ＭＳ Ｐ明朝"/>
      <family val="1"/>
      <charset val="128"/>
    </font>
    <font>
      <sz val="10"/>
      <color rgb="FF7030A0"/>
      <name val="ＭＳ Ｐ明朝"/>
      <family val="1"/>
      <charset val="128"/>
    </font>
    <font>
      <sz val="12"/>
      <color rgb="FF7030A0"/>
      <name val="ＭＳ Ｐ明朝"/>
      <family val="1"/>
      <charset val="128"/>
    </font>
    <font>
      <sz val="16"/>
      <color rgb="FF7030A0"/>
      <name val="ＭＳ Ｐ明朝"/>
      <family val="1"/>
      <charset val="128"/>
    </font>
    <font>
      <sz val="13"/>
      <color rgb="FF7030A0"/>
      <name val="ＭＳ Ｐ明朝"/>
      <family val="1"/>
      <charset val="128"/>
    </font>
    <font>
      <sz val="18"/>
      <color rgb="FF7030A0"/>
      <name val="ＭＳ Ｐ明朝"/>
      <family val="1"/>
      <charset val="128"/>
    </font>
    <font>
      <sz val="9"/>
      <color rgb="FF7030A0"/>
      <name val="ＭＳ Ｐ明朝"/>
      <family val="1"/>
      <charset val="128"/>
    </font>
    <font>
      <b/>
      <sz val="16"/>
      <color rgb="FFFF0000"/>
      <name val="ＭＳ Ｐ明朝"/>
      <family val="1"/>
      <charset val="128"/>
    </font>
    <font>
      <sz val="14"/>
      <color rgb="FFFF0000"/>
      <name val="ＭＳ Ｐ明朝"/>
      <family val="1"/>
      <charset val="128"/>
    </font>
    <font>
      <sz val="11"/>
      <color theme="9" tint="-0.499984740745262"/>
      <name val="ＭＳ Ｐ明朝"/>
      <family val="1"/>
      <charset val="128"/>
    </font>
    <font>
      <sz val="12"/>
      <color theme="9" tint="-0.499984740745262"/>
      <name val="ＭＳ Ｐ明朝"/>
      <family val="1"/>
      <charset val="128"/>
    </font>
    <font>
      <sz val="13"/>
      <color theme="9" tint="-0.499984740745262"/>
      <name val="ＭＳ Ｐ明朝"/>
      <family val="1"/>
      <charset val="128"/>
    </font>
    <font>
      <sz val="8"/>
      <color rgb="FF7030A0"/>
      <name val="ＭＳ Ｐ明朝"/>
      <family val="1"/>
      <charset val="128"/>
    </font>
    <font>
      <sz val="14"/>
      <color theme="1"/>
      <name val="ＭＳ ゴシック"/>
      <family val="3"/>
      <charset val="128"/>
    </font>
    <font>
      <sz val="14"/>
      <name val="ＭＳ ゴシック"/>
      <family val="3"/>
      <charset val="128"/>
    </font>
    <font>
      <sz val="12"/>
      <name val="ＭＳ ゴシック"/>
      <family val="3"/>
      <charset val="128"/>
    </font>
    <font>
      <sz val="12"/>
      <color theme="1"/>
      <name val="ＭＳ ゴシック"/>
      <family val="3"/>
      <charset val="128"/>
    </font>
    <font>
      <b/>
      <sz val="11"/>
      <color theme="1"/>
      <name val="ＭＳ 明朝"/>
      <family val="1"/>
      <charset val="128"/>
    </font>
    <font>
      <sz val="11"/>
      <name val="ＭＳ 明朝"/>
      <family val="1"/>
      <charset val="128"/>
    </font>
    <font>
      <b/>
      <sz val="16"/>
      <color rgb="FF7030A0"/>
      <name val="ＭＳ Ｐ明朝"/>
      <family val="1"/>
      <charset val="128"/>
    </font>
    <font>
      <sz val="18"/>
      <color theme="9" tint="-0.499984740745262"/>
      <name val="ＭＳ Ｐゴシック"/>
      <family val="3"/>
      <charset val="128"/>
    </font>
    <font>
      <b/>
      <sz val="16"/>
      <name val="ＭＳ 明朝"/>
      <family val="1"/>
      <charset val="128"/>
    </font>
    <font>
      <b/>
      <u/>
      <sz val="11"/>
      <color theme="1"/>
      <name val="ＭＳ Ｐゴシック"/>
      <family val="3"/>
      <charset val="128"/>
    </font>
    <font>
      <b/>
      <u/>
      <sz val="11"/>
      <color rgb="FFFF0000"/>
      <name val="ＭＳ Ｐゴシック"/>
      <family val="3"/>
      <charset val="128"/>
    </font>
    <font>
      <b/>
      <sz val="18"/>
      <color rgb="FF7030A0"/>
      <name val="ＭＳ Ｐ明朝"/>
      <family val="1"/>
      <charset val="128"/>
    </font>
  </fonts>
  <fills count="9">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s>
  <borders count="2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dashed">
        <color auto="1"/>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bottom/>
      <diagonal/>
    </border>
    <border>
      <left/>
      <right style="dotted">
        <color indexed="64"/>
      </right>
      <top/>
      <bottom/>
      <diagonal/>
    </border>
    <border>
      <left style="medium">
        <color indexed="64"/>
      </left>
      <right/>
      <top/>
      <bottom/>
      <diagonal/>
    </border>
    <border>
      <left/>
      <right style="dotted">
        <color indexed="64"/>
      </right>
      <top style="medium">
        <color indexed="64"/>
      </top>
      <bottom/>
      <diagonal/>
    </border>
    <border>
      <left style="dotted">
        <color indexed="64"/>
      </left>
      <right/>
      <top style="medium">
        <color indexed="64"/>
      </top>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theme="5" tint="-0.499984740745262"/>
      </right>
      <top/>
      <bottom/>
      <diagonal/>
    </border>
    <border>
      <left style="thin">
        <color theme="5" tint="-0.499984740745262"/>
      </left>
      <right style="thin">
        <color indexed="64"/>
      </right>
      <top style="thin">
        <color theme="5" tint="-0.499984740745262"/>
      </top>
      <bottom style="thin">
        <color indexed="64"/>
      </bottom>
      <diagonal/>
    </border>
    <border>
      <left style="thin">
        <color indexed="64"/>
      </left>
      <right style="thin">
        <color theme="5" tint="-0.499984740745262"/>
      </right>
      <top style="thin">
        <color theme="5" tint="-0.499984740745262"/>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top style="medium">
        <color theme="1"/>
      </top>
      <bottom/>
      <diagonal/>
    </border>
    <border>
      <left/>
      <right style="medium">
        <color theme="1"/>
      </right>
      <top style="medium">
        <color theme="1"/>
      </top>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top style="thin">
        <color theme="5" tint="-0.499984740745262"/>
      </top>
      <bottom style="thin">
        <color theme="5" tint="-0.499984740745262"/>
      </bottom>
      <diagonal/>
    </border>
    <border>
      <left style="thin">
        <color theme="5" tint="-0.499984740745262"/>
      </left>
      <right style="thin">
        <color theme="5" tint="-0.499984740745262"/>
      </right>
      <top/>
      <bottom style="thin">
        <color theme="5" tint="-0.499984740745262"/>
      </bottom>
      <diagonal/>
    </border>
    <border>
      <left/>
      <right/>
      <top/>
      <bottom style="dashed">
        <color theme="1"/>
      </bottom>
      <diagonal/>
    </border>
    <border>
      <left/>
      <right/>
      <top style="dashed">
        <color theme="1"/>
      </top>
      <bottom/>
      <diagonal/>
    </border>
    <border>
      <left style="thin">
        <color indexed="64"/>
      </left>
      <right/>
      <top style="thin">
        <color theme="1"/>
      </top>
      <bottom/>
      <diagonal/>
    </border>
    <border>
      <left style="thin">
        <color indexed="64"/>
      </left>
      <right/>
      <top/>
      <bottom style="thin">
        <color theme="1"/>
      </bottom>
      <diagonal/>
    </border>
    <border>
      <left/>
      <right style="thin">
        <color indexed="64"/>
      </right>
      <top/>
      <bottom style="thin">
        <color theme="1"/>
      </bottom>
      <diagonal/>
    </border>
    <border>
      <left style="thin">
        <color theme="1"/>
      </left>
      <right style="thin">
        <color theme="5" tint="-0.499984740745262"/>
      </right>
      <top style="thin">
        <color theme="1"/>
      </top>
      <bottom style="thin">
        <color theme="5" tint="-0.499984740745262"/>
      </bottom>
      <diagonal/>
    </border>
    <border>
      <left style="thin">
        <color theme="5" tint="-0.499984740745262"/>
      </left>
      <right style="thin">
        <color theme="5" tint="-0.499984740745262"/>
      </right>
      <top style="thin">
        <color theme="1"/>
      </top>
      <bottom style="thin">
        <color theme="5" tint="-0.499984740745262"/>
      </bottom>
      <diagonal/>
    </border>
    <border>
      <left style="thin">
        <color theme="5" tint="-0.499984740745262"/>
      </left>
      <right style="thin">
        <color theme="1"/>
      </right>
      <top style="thin">
        <color theme="1"/>
      </top>
      <bottom style="thin">
        <color theme="5" tint="-0.499984740745262"/>
      </bottom>
      <diagonal/>
    </border>
    <border>
      <left style="thin">
        <color theme="1"/>
      </left>
      <right style="thin">
        <color theme="5" tint="-0.499984740745262"/>
      </right>
      <top style="thin">
        <color theme="5" tint="-0.499984740745262"/>
      </top>
      <bottom style="thin">
        <color theme="5" tint="-0.499984740745262"/>
      </bottom>
      <diagonal/>
    </border>
    <border>
      <left style="thin">
        <color theme="5" tint="-0.499984740745262"/>
      </left>
      <right style="thin">
        <color theme="1"/>
      </right>
      <top style="thin">
        <color theme="5" tint="-0.499984740745262"/>
      </top>
      <bottom style="thin">
        <color theme="5" tint="-0.499984740745262"/>
      </bottom>
      <diagonal/>
    </border>
    <border>
      <left style="thin">
        <color theme="1"/>
      </left>
      <right style="thin">
        <color theme="5" tint="-0.499984740745262"/>
      </right>
      <top style="thin">
        <color theme="5" tint="-0.499984740745262"/>
      </top>
      <bottom style="thin">
        <color theme="1"/>
      </bottom>
      <diagonal/>
    </border>
    <border>
      <left style="thin">
        <color theme="5" tint="-0.499984740745262"/>
      </left>
      <right style="thin">
        <color theme="5" tint="-0.499984740745262"/>
      </right>
      <top style="thin">
        <color theme="5" tint="-0.499984740745262"/>
      </top>
      <bottom style="thin">
        <color theme="1"/>
      </bottom>
      <diagonal/>
    </border>
    <border>
      <left style="thin">
        <color theme="5" tint="-0.499984740745262"/>
      </left>
      <right style="thin">
        <color theme="1"/>
      </right>
      <top style="thin">
        <color theme="5" tint="-0.499984740745262"/>
      </top>
      <bottom style="thin">
        <color theme="1"/>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top style="thin">
        <color theme="5" tint="-0.499984740745262"/>
      </top>
      <bottom style="thin">
        <color theme="1"/>
      </bottom>
      <diagonal/>
    </border>
    <border>
      <left style="thin">
        <color theme="5" tint="-0.499984740745262"/>
      </left>
      <right style="thin">
        <color theme="1"/>
      </right>
      <top/>
      <bottom style="thin">
        <color theme="5" tint="-0.499984740745262"/>
      </bottom>
      <diagonal/>
    </border>
    <border>
      <left style="thin">
        <color theme="1"/>
      </left>
      <right/>
      <top style="medium">
        <color theme="1"/>
      </top>
      <bottom/>
      <diagonal/>
    </border>
    <border>
      <left/>
      <right style="thin">
        <color theme="1"/>
      </right>
      <top style="medium">
        <color theme="1"/>
      </top>
      <bottom/>
      <diagonal/>
    </border>
    <border>
      <left style="thin">
        <color theme="1"/>
      </left>
      <right/>
      <top/>
      <bottom style="medium">
        <color theme="1"/>
      </bottom>
      <diagonal/>
    </border>
    <border>
      <left/>
      <right style="thin">
        <color theme="1"/>
      </right>
      <top/>
      <bottom style="medium">
        <color theme="1"/>
      </bottom>
      <diagonal/>
    </border>
    <border>
      <left/>
      <right style="thin">
        <color theme="1"/>
      </right>
      <top style="medium">
        <color indexed="64"/>
      </top>
      <bottom/>
      <diagonal/>
    </border>
    <border>
      <left style="thin">
        <color theme="1"/>
      </left>
      <right/>
      <top style="medium">
        <color indexed="64"/>
      </top>
      <bottom/>
      <diagonal/>
    </border>
    <border>
      <left/>
      <right style="thin">
        <color theme="1"/>
      </right>
      <top/>
      <bottom style="medium">
        <color indexed="64"/>
      </bottom>
      <diagonal/>
    </border>
    <border>
      <left style="thin">
        <color theme="1"/>
      </left>
      <right/>
      <top/>
      <bottom style="medium">
        <color indexed="64"/>
      </bottom>
      <diagonal/>
    </border>
    <border>
      <left/>
      <right/>
      <top style="thin">
        <color rgb="FF833C0C"/>
      </top>
      <bottom/>
      <diagonal/>
    </border>
    <border>
      <left/>
      <right/>
      <top style="thin">
        <color rgb="FF833C0C"/>
      </top>
      <bottom style="thin">
        <color rgb="FF833C0C"/>
      </bottom>
      <diagonal/>
    </border>
    <border>
      <left style="dotted">
        <color indexed="64"/>
      </left>
      <right style="dotted">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rgb="FF833C0C"/>
      </left>
      <right style="thin">
        <color rgb="FF833C0C"/>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diagonal/>
    </border>
    <border>
      <left/>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thin">
        <color indexed="64"/>
      </left>
      <right style="thin">
        <color rgb="FF833C0C"/>
      </right>
      <top/>
      <bottom style="thin">
        <color indexed="64"/>
      </bottom>
      <diagonal/>
    </border>
    <border>
      <left style="thin">
        <color theme="1"/>
      </left>
      <right/>
      <top style="thin">
        <color indexed="64"/>
      </top>
      <bottom/>
      <diagonal/>
    </border>
    <border>
      <left/>
      <right style="thin">
        <color theme="1"/>
      </right>
      <top style="thin">
        <color indexed="64"/>
      </top>
      <bottom/>
      <diagonal/>
    </border>
    <border>
      <left style="thin">
        <color indexed="64"/>
      </left>
      <right/>
      <top style="medium">
        <color theme="1"/>
      </top>
      <bottom/>
      <diagonal/>
    </border>
    <border>
      <left/>
      <right style="thin">
        <color indexed="64"/>
      </right>
      <top style="medium">
        <color theme="1"/>
      </top>
      <bottom/>
      <diagonal/>
    </border>
    <border>
      <left style="thin">
        <color theme="1"/>
      </left>
      <right style="thin">
        <color theme="5" tint="-0.499984740745262"/>
      </right>
      <top style="thin">
        <color theme="5" tint="-0.499984740745262"/>
      </top>
      <bottom/>
      <diagonal/>
    </border>
    <border>
      <left style="thin">
        <color theme="5" tint="-0.499984740745262"/>
      </left>
      <right style="thin">
        <color theme="1"/>
      </right>
      <top style="thin">
        <color theme="5" tint="-0.499984740745262"/>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bottom style="thin">
        <color theme="1"/>
      </bottom>
      <diagonal/>
    </border>
    <border>
      <left style="dotted">
        <color indexed="64"/>
      </left>
      <right style="dotted">
        <color indexed="64"/>
      </right>
      <top/>
      <bottom style="thin">
        <color theme="1"/>
      </bottom>
      <diagonal/>
    </border>
    <border>
      <left/>
      <right style="dotted">
        <color indexed="64"/>
      </right>
      <top/>
      <bottom style="thin">
        <color theme="1"/>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thin">
        <color indexed="64"/>
      </left>
      <right style="dotted">
        <color indexed="64"/>
      </right>
      <top/>
      <bottom style="thin">
        <color theme="1"/>
      </bottom>
      <diagonal/>
    </border>
    <border>
      <left style="dotted">
        <color indexed="64"/>
      </left>
      <right style="thin">
        <color indexed="64"/>
      </right>
      <top/>
      <bottom style="thin">
        <color theme="1"/>
      </bottom>
      <diagonal/>
    </border>
    <border>
      <left style="dotted">
        <color indexed="64"/>
      </left>
      <right style="thin">
        <color indexed="64"/>
      </right>
      <top/>
      <bottom style="thin">
        <color indexed="64"/>
      </bottom>
      <diagonal/>
    </border>
    <border>
      <left style="dotted">
        <color theme="1"/>
      </left>
      <right/>
      <top style="thin">
        <color theme="1"/>
      </top>
      <bottom/>
      <diagonal/>
    </border>
    <border>
      <left/>
      <right style="dotted">
        <color theme="1"/>
      </right>
      <top style="thin">
        <color theme="1"/>
      </top>
      <bottom/>
      <diagonal/>
    </border>
    <border>
      <left style="dotted">
        <color theme="1"/>
      </left>
      <right/>
      <top/>
      <bottom/>
      <diagonal/>
    </border>
    <border>
      <left/>
      <right style="dotted">
        <color theme="1"/>
      </right>
      <top/>
      <bottom/>
      <diagonal/>
    </border>
    <border>
      <left style="dotted">
        <color theme="1"/>
      </left>
      <right/>
      <top/>
      <bottom style="thin">
        <color theme="1"/>
      </bottom>
      <diagonal/>
    </border>
    <border>
      <left/>
      <right style="dotted">
        <color theme="1"/>
      </right>
      <top/>
      <bottom style="thin">
        <color theme="1"/>
      </bottom>
      <diagonal/>
    </border>
    <border>
      <left style="dotted">
        <color theme="1"/>
      </left>
      <right/>
      <top style="medium">
        <color theme="1"/>
      </top>
      <bottom/>
      <diagonal/>
    </border>
    <border>
      <left/>
      <right style="dotted">
        <color theme="1"/>
      </right>
      <top style="medium">
        <color theme="1"/>
      </top>
      <bottom/>
      <diagonal/>
    </border>
    <border>
      <left style="dotted">
        <color theme="1"/>
      </left>
      <right/>
      <top/>
      <bottom style="medium">
        <color theme="1"/>
      </bottom>
      <diagonal/>
    </border>
    <border>
      <left/>
      <right style="dotted">
        <color theme="1"/>
      </right>
      <top/>
      <bottom style="medium">
        <color theme="1"/>
      </bottom>
      <diagonal/>
    </border>
    <border>
      <left style="dotted">
        <color theme="1"/>
      </left>
      <right/>
      <top style="medium">
        <color indexed="64"/>
      </top>
      <bottom/>
      <diagonal/>
    </border>
    <border>
      <left/>
      <right style="dotted">
        <color theme="1"/>
      </right>
      <top style="medium">
        <color indexed="64"/>
      </top>
      <bottom/>
      <diagonal/>
    </border>
    <border>
      <left style="dotted">
        <color theme="1"/>
      </left>
      <right/>
      <top/>
      <bottom style="medium">
        <color indexed="64"/>
      </bottom>
      <diagonal/>
    </border>
    <border>
      <left/>
      <right style="dotted">
        <color theme="1"/>
      </right>
      <top/>
      <bottom style="medium">
        <color indexed="64"/>
      </bottom>
      <diagonal/>
    </border>
    <border>
      <left/>
      <right style="thin">
        <color indexed="64"/>
      </right>
      <top style="thin">
        <color indexed="64"/>
      </top>
      <bottom style="thin">
        <color rgb="FF833C0C"/>
      </bottom>
      <diagonal/>
    </border>
    <border>
      <left style="thin">
        <color indexed="64"/>
      </left>
      <right/>
      <top style="thin">
        <color indexed="64"/>
      </top>
      <bottom style="thin">
        <color rgb="FF833C0C"/>
      </bottom>
      <diagonal/>
    </border>
    <border>
      <left style="thin">
        <color indexed="64"/>
      </left>
      <right style="thin">
        <color theme="5" tint="-0.499984740745262"/>
      </right>
      <top style="thin">
        <color indexed="64"/>
      </top>
      <bottom style="thin">
        <color theme="5" tint="-0.499984740745262"/>
      </bottom>
      <diagonal/>
    </border>
    <border>
      <left style="thin">
        <color theme="5" tint="-0.499984740745262"/>
      </left>
      <right style="thin">
        <color theme="5" tint="-0.499984740745262"/>
      </right>
      <top style="thin">
        <color indexed="64"/>
      </top>
      <bottom style="thin">
        <color theme="5" tint="-0.499984740745262"/>
      </bottom>
      <diagonal/>
    </border>
    <border>
      <left style="thin">
        <color theme="5" tint="-0.499984740745262"/>
      </left>
      <right style="thin">
        <color indexed="64"/>
      </right>
      <top style="thin">
        <color indexed="64"/>
      </top>
      <bottom style="thin">
        <color theme="5" tint="-0.499984740745262"/>
      </bottom>
      <diagonal/>
    </border>
    <border>
      <left style="thin">
        <color indexed="64"/>
      </left>
      <right style="thin">
        <color theme="5" tint="-0.499984740745262"/>
      </right>
      <top style="thin">
        <color theme="5" tint="-0.499984740745262"/>
      </top>
      <bottom style="thin">
        <color theme="5" tint="-0.499984740745262"/>
      </bottom>
      <diagonal/>
    </border>
    <border>
      <left style="thin">
        <color theme="5" tint="-0.499984740745262"/>
      </left>
      <right style="thin">
        <color indexed="64"/>
      </right>
      <top style="thin">
        <color theme="5" tint="-0.499984740745262"/>
      </top>
      <bottom style="thin">
        <color theme="5" tint="-0.499984740745262"/>
      </bottom>
      <diagonal/>
    </border>
    <border>
      <left style="thin">
        <color theme="5" tint="-0.499984740745262"/>
      </left>
      <right style="thin">
        <color theme="5" tint="-0.499984740745262"/>
      </right>
      <top style="thin">
        <color theme="5" tint="-0.499984740745262"/>
      </top>
      <bottom style="thin">
        <color indexed="64"/>
      </bottom>
      <diagonal/>
    </border>
    <border>
      <left style="thin">
        <color indexed="64"/>
      </left>
      <right style="thin">
        <color theme="5" tint="-0.499984740745262"/>
      </right>
      <top/>
      <bottom style="thin">
        <color theme="5" tint="-0.499984740745262"/>
      </bottom>
      <diagonal/>
    </border>
    <border>
      <left style="thin">
        <color theme="5" tint="-0.499984740745262"/>
      </left>
      <right style="thin">
        <color indexed="64"/>
      </right>
      <top/>
      <bottom style="thin">
        <color theme="5" tint="-0.499984740745262"/>
      </bottom>
      <diagonal/>
    </border>
    <border>
      <left style="thin">
        <color indexed="64"/>
      </left>
      <right style="thin">
        <color rgb="FF833C0C"/>
      </right>
      <top/>
      <bottom/>
      <diagonal/>
    </border>
    <border>
      <left style="thin">
        <color rgb="FF833C0C"/>
      </left>
      <right style="thin">
        <color indexed="64"/>
      </right>
      <top/>
      <bottom/>
      <diagonal/>
    </border>
    <border>
      <left style="thin">
        <color rgb="FF833C0C"/>
      </left>
      <right style="thin">
        <color rgb="FF833C0C"/>
      </right>
      <top/>
      <bottom style="thin">
        <color indexed="64"/>
      </bottom>
      <diagonal/>
    </border>
    <border>
      <left style="thin">
        <color indexed="64"/>
      </left>
      <right style="dashed">
        <color rgb="FF833C0C"/>
      </right>
      <top style="thin">
        <color indexed="64"/>
      </top>
      <bottom/>
      <diagonal/>
    </border>
    <border>
      <left style="dashed">
        <color rgb="FF833C0C"/>
      </left>
      <right style="thin">
        <color indexed="64"/>
      </right>
      <top style="thin">
        <color indexed="64"/>
      </top>
      <bottom/>
      <diagonal/>
    </border>
    <border>
      <left style="thin">
        <color indexed="64"/>
      </left>
      <right style="dashed">
        <color rgb="FF833C0C"/>
      </right>
      <top/>
      <bottom style="thin">
        <color indexed="64"/>
      </bottom>
      <diagonal/>
    </border>
    <border>
      <left style="dashed">
        <color rgb="FF833C0C"/>
      </left>
      <right style="thin">
        <color indexed="64"/>
      </right>
      <top/>
      <bottom style="thin">
        <color indexed="64"/>
      </bottom>
      <diagonal/>
    </border>
    <border>
      <left style="thin">
        <color theme="5" tint="-0.499984740745262"/>
      </left>
      <right/>
      <top style="thin">
        <color indexed="64"/>
      </top>
      <bottom style="thin">
        <color theme="5" tint="-0.499984740745262"/>
      </bottom>
      <diagonal/>
    </border>
    <border>
      <left style="thin">
        <color theme="5" tint="-0.499984740745262"/>
      </left>
      <right/>
      <top style="thin">
        <color theme="5" tint="-0.499984740745262"/>
      </top>
      <bottom style="thin">
        <color indexed="64"/>
      </bottom>
      <diagonal/>
    </border>
    <border>
      <left style="thin">
        <color indexed="64"/>
      </left>
      <right style="thin">
        <color theme="5" tint="-0.499984740745262"/>
      </right>
      <top style="thin">
        <color theme="5" tint="-0.499984740745262"/>
      </top>
      <bottom/>
      <diagonal/>
    </border>
    <border>
      <left style="thin">
        <color theme="5" tint="-0.499984740745262"/>
      </left>
      <right style="thin">
        <color indexed="64"/>
      </right>
      <top style="thin">
        <color theme="5" tint="-0.499984740745262"/>
      </top>
      <bottom/>
      <diagonal/>
    </border>
    <border>
      <left/>
      <right/>
      <top style="thin">
        <color indexed="64"/>
      </top>
      <bottom style="thin">
        <color rgb="FF833C0C"/>
      </bottom>
      <diagonal/>
    </border>
    <border>
      <left style="thin">
        <color indexed="64"/>
      </left>
      <right/>
      <top style="thin">
        <color rgb="FF833C0C"/>
      </top>
      <bottom style="thin">
        <color rgb="FF833C0C"/>
      </bottom>
      <diagonal/>
    </border>
    <border>
      <left/>
      <right style="thin">
        <color indexed="64"/>
      </right>
      <top style="thin">
        <color rgb="FF833C0C"/>
      </top>
      <bottom style="thin">
        <color rgb="FF833C0C"/>
      </bottom>
      <diagonal/>
    </border>
    <border>
      <left style="thin">
        <color indexed="64"/>
      </left>
      <right/>
      <top style="thin">
        <color rgb="FF833C0C"/>
      </top>
      <bottom style="thin">
        <color indexed="64"/>
      </bottom>
      <diagonal/>
    </border>
    <border>
      <left/>
      <right/>
      <top style="thin">
        <color rgb="FF833C0C"/>
      </top>
      <bottom style="thin">
        <color indexed="64"/>
      </bottom>
      <diagonal/>
    </border>
    <border>
      <left/>
      <right style="thin">
        <color indexed="64"/>
      </right>
      <top style="thin">
        <color rgb="FF833C0C"/>
      </top>
      <bottom style="thin">
        <color indexed="64"/>
      </bottom>
      <diagonal/>
    </border>
    <border>
      <left style="dashed">
        <color rgb="FF833C0C"/>
      </left>
      <right/>
      <top style="thin">
        <color indexed="64"/>
      </top>
      <bottom/>
      <diagonal/>
    </border>
    <border>
      <left style="dashed">
        <color rgb="FF833C0C"/>
      </left>
      <right/>
      <top/>
      <bottom style="thin">
        <color indexed="64"/>
      </bottom>
      <diagonal/>
    </border>
    <border>
      <left/>
      <right style="dashed">
        <color rgb="FF833C0C"/>
      </right>
      <top style="thin">
        <color indexed="64"/>
      </top>
      <bottom/>
      <diagonal/>
    </border>
    <border>
      <left/>
      <right style="dashed">
        <color rgb="FF833C0C"/>
      </right>
      <top/>
      <bottom style="thin">
        <color indexed="64"/>
      </bottom>
      <diagonal/>
    </border>
    <border>
      <left style="dashed">
        <color auto="1"/>
      </left>
      <right style="dashed">
        <color rgb="FF833C0C"/>
      </right>
      <top style="thin">
        <color indexed="64"/>
      </top>
      <bottom/>
      <diagonal/>
    </border>
    <border>
      <left style="dashed">
        <color rgb="FF833C0C"/>
      </left>
      <right style="dashed">
        <color auto="1"/>
      </right>
      <top style="thin">
        <color indexed="64"/>
      </top>
      <bottom/>
      <diagonal/>
    </border>
    <border>
      <left style="dashed">
        <color auto="1"/>
      </left>
      <right style="dashed">
        <color rgb="FF833C0C"/>
      </right>
      <top/>
      <bottom style="thin">
        <color indexed="64"/>
      </bottom>
      <diagonal/>
    </border>
    <border>
      <left style="dashed">
        <color rgb="FF833C0C"/>
      </left>
      <right style="dashed">
        <color auto="1"/>
      </right>
      <top/>
      <bottom style="thin">
        <color indexed="64"/>
      </bottom>
      <diagonal/>
    </border>
    <border>
      <left style="thin">
        <color indexed="64"/>
      </left>
      <right/>
      <top style="thin">
        <color rgb="FF833C0C"/>
      </top>
      <bottom/>
      <diagonal/>
    </border>
    <border>
      <left/>
      <right style="thin">
        <color indexed="64"/>
      </right>
      <top style="thin">
        <color rgb="FF833C0C"/>
      </top>
      <bottom/>
      <diagonal/>
    </border>
  </borders>
  <cellStyleXfs count="4">
    <xf numFmtId="0" fontId="0" fillId="0" borderId="0">
      <alignment vertical="center"/>
    </xf>
    <xf numFmtId="0" fontId="12" fillId="0" borderId="0">
      <alignment vertical="center"/>
    </xf>
    <xf numFmtId="38" fontId="12" fillId="0" borderId="0" applyFont="0" applyFill="0" applyBorder="0" applyAlignment="0" applyProtection="0">
      <alignment vertical="center"/>
    </xf>
    <xf numFmtId="0" fontId="23" fillId="0" borderId="0"/>
  </cellStyleXfs>
  <cellXfs count="1516">
    <xf numFmtId="0" fontId="0" fillId="0" borderId="0" xfId="0">
      <alignment vertical="center"/>
    </xf>
    <xf numFmtId="0" fontId="0" fillId="0" borderId="0" xfId="0" applyAlignment="1">
      <alignment vertical="center"/>
    </xf>
    <xf numFmtId="0" fontId="0" fillId="0" borderId="0" xfId="0" applyBorder="1">
      <alignment vertical="center"/>
    </xf>
    <xf numFmtId="0" fontId="3" fillId="0" borderId="0" xfId="0" applyFont="1">
      <alignment vertical="center"/>
    </xf>
    <xf numFmtId="0" fontId="0" fillId="0" borderId="0" xfId="0" applyAlignment="1"/>
    <xf numFmtId="0" fontId="7" fillId="0" borderId="0" xfId="0" applyFont="1" applyFill="1" applyBorder="1" applyAlignment="1" applyProtection="1"/>
    <xf numFmtId="0" fontId="7" fillId="0" borderId="0" xfId="0" applyFont="1" applyFill="1" applyAlignment="1" applyProtection="1"/>
    <xf numFmtId="0" fontId="0" fillId="4" borderId="0" xfId="0" applyFill="1" applyAlignment="1">
      <alignment horizontal="left" vertical="top"/>
    </xf>
    <xf numFmtId="0" fontId="0" fillId="4" borderId="0" xfId="0" applyFill="1">
      <alignment vertical="center"/>
    </xf>
    <xf numFmtId="0" fontId="7"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7" fillId="3" borderId="1" xfId="0" applyFont="1" applyFill="1" applyBorder="1" applyAlignment="1" applyProtection="1">
      <alignmen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2" fillId="0" borderId="0" xfId="0" applyFont="1">
      <alignment vertical="center"/>
    </xf>
    <xf numFmtId="0" fontId="14" fillId="0" borderId="0" xfId="0" applyFont="1">
      <alignment vertical="center"/>
    </xf>
    <xf numFmtId="0" fontId="14" fillId="3" borderId="0" xfId="0" applyFont="1" applyFill="1">
      <alignment vertical="center"/>
    </xf>
    <xf numFmtId="0" fontId="0" fillId="0" borderId="0" xfId="0" applyBorder="1" applyAlignment="1">
      <alignment horizontal="center" vertical="center" wrapText="1"/>
    </xf>
    <xf numFmtId="0" fontId="11" fillId="0" borderId="1" xfId="0" applyFont="1" applyFill="1" applyBorder="1" applyAlignment="1" applyProtection="1">
      <alignment horizontal="center" vertical="center"/>
    </xf>
    <xf numFmtId="0" fontId="7" fillId="0" borderId="1" xfId="0" applyFont="1" applyFill="1" applyBorder="1" applyAlignment="1" applyProtection="1">
      <alignment vertical="center"/>
    </xf>
    <xf numFmtId="0" fontId="0" fillId="5" borderId="0" xfId="0" applyFill="1" applyBorder="1">
      <alignment vertical="center"/>
    </xf>
    <xf numFmtId="0" fontId="0" fillId="5" borderId="8" xfId="0" applyFill="1" applyBorder="1">
      <alignment vertical="center"/>
    </xf>
    <xf numFmtId="0" fontId="15" fillId="0" borderId="8" xfId="0" applyFont="1" applyFill="1" applyBorder="1" applyAlignment="1" applyProtection="1"/>
    <xf numFmtId="0" fontId="7" fillId="0" borderId="8" xfId="0" applyFont="1" applyFill="1" applyBorder="1" applyAlignment="1" applyProtection="1">
      <alignment vertical="center"/>
    </xf>
    <xf numFmtId="0" fontId="8" fillId="0" borderId="8" xfId="0" applyFont="1" applyFill="1" applyBorder="1" applyAlignment="1" applyProtection="1">
      <alignment vertical="center" wrapText="1"/>
    </xf>
    <xf numFmtId="0" fontId="0" fillId="0" borderId="8" xfId="0" applyFill="1" applyBorder="1" applyAlignment="1" applyProtection="1"/>
    <xf numFmtId="0" fontId="7" fillId="0" borderId="8" xfId="0" applyFont="1" applyFill="1" applyBorder="1" applyAlignment="1" applyProtection="1"/>
    <xf numFmtId="0" fontId="9" fillId="0" borderId="8" xfId="0" applyFont="1" applyFill="1" applyBorder="1" applyAlignment="1" applyProtection="1">
      <alignment vertical="center"/>
    </xf>
    <xf numFmtId="0" fontId="0" fillId="0" borderId="0" xfId="0" applyBorder="1" applyAlignment="1"/>
    <xf numFmtId="0" fontId="9"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9" fillId="0" borderId="41" xfId="0" applyFont="1" applyFill="1" applyBorder="1" applyAlignment="1" applyProtection="1">
      <alignment horizontal="center" vertical="center"/>
    </xf>
    <xf numFmtId="0" fontId="0" fillId="5" borderId="41" xfId="0" applyFill="1" applyBorder="1">
      <alignment vertical="center"/>
    </xf>
    <xf numFmtId="0" fontId="0" fillId="5" borderId="48" xfId="0" applyFill="1" applyBorder="1">
      <alignment vertical="center"/>
    </xf>
    <xf numFmtId="49" fontId="14" fillId="6" borderId="10" xfId="0" applyNumberFormat="1" applyFont="1" applyFill="1" applyBorder="1" applyAlignment="1">
      <alignment horizontal="center" vertical="center"/>
    </xf>
    <xf numFmtId="0" fontId="0" fillId="6" borderId="10" xfId="0" applyFill="1" applyBorder="1">
      <alignment vertical="center"/>
    </xf>
    <xf numFmtId="0" fontId="0" fillId="6" borderId="10" xfId="0" applyFill="1" applyBorder="1" applyAlignment="1">
      <alignment vertical="center" wrapText="1"/>
    </xf>
    <xf numFmtId="0" fontId="0" fillId="6" borderId="10" xfId="0" applyFill="1" applyBorder="1" applyAlignment="1">
      <alignment horizontal="center" vertical="center"/>
    </xf>
    <xf numFmtId="0" fontId="0" fillId="6" borderId="10" xfId="0" applyFill="1" applyBorder="1" applyAlignment="1">
      <alignment vertical="center"/>
    </xf>
    <xf numFmtId="0" fontId="2" fillId="6" borderId="10" xfId="0" applyFont="1" applyFill="1" applyBorder="1">
      <alignment vertical="center"/>
    </xf>
    <xf numFmtId="49" fontId="0" fillId="6" borderId="10" xfId="0" applyNumberFormat="1" applyFill="1" applyBorder="1" applyAlignment="1">
      <alignment horizontal="center" vertical="center"/>
    </xf>
    <xf numFmtId="0" fontId="0" fillId="6" borderId="1" xfId="0" applyFill="1" applyBorder="1" applyAlignment="1">
      <alignment horizontal="center" vertical="center"/>
    </xf>
    <xf numFmtId="0" fontId="5" fillId="0" borderId="0" xfId="0" applyFont="1" applyFill="1" applyBorder="1" applyAlignment="1">
      <alignment horizontal="left" vertical="top" wrapText="1"/>
    </xf>
    <xf numFmtId="0" fontId="3" fillId="7" borderId="17" xfId="0" applyFont="1" applyFill="1" applyBorder="1" applyAlignment="1">
      <alignment horizontal="center" vertical="center"/>
    </xf>
    <xf numFmtId="0" fontId="11" fillId="0" borderId="1" xfId="0" applyFont="1" applyFill="1" applyBorder="1" applyAlignment="1" applyProtection="1">
      <alignment horizontal="center" vertical="center"/>
    </xf>
    <xf numFmtId="0" fontId="0" fillId="6" borderId="1" xfId="0" applyFill="1" applyBorder="1" applyAlignment="1">
      <alignment horizontal="center" vertical="center"/>
    </xf>
    <xf numFmtId="0" fontId="0" fillId="5" borderId="10" xfId="0" applyFill="1" applyBorder="1" applyAlignment="1">
      <alignment vertical="center"/>
    </xf>
    <xf numFmtId="0" fontId="0" fillId="5" borderId="1" xfId="0" applyFill="1" applyBorder="1" applyAlignment="1">
      <alignment vertical="center"/>
    </xf>
    <xf numFmtId="0" fontId="0" fillId="5" borderId="16" xfId="0" applyFill="1" applyBorder="1" applyAlignment="1">
      <alignment vertical="center"/>
    </xf>
    <xf numFmtId="0" fontId="18" fillId="0" borderId="0" xfId="0" applyFont="1">
      <alignment vertical="center"/>
    </xf>
    <xf numFmtId="0" fontId="11" fillId="0" borderId="1" xfId="0" applyFont="1" applyFill="1" applyBorder="1" applyAlignment="1" applyProtection="1">
      <alignment horizontal="center" vertical="center"/>
    </xf>
    <xf numFmtId="0" fontId="0" fillId="3" borderId="0" xfId="0" applyFill="1">
      <alignment vertical="center"/>
    </xf>
    <xf numFmtId="0" fontId="0" fillId="6" borderId="10" xfId="0" applyFill="1" applyBorder="1" applyAlignment="1">
      <alignment horizontal="center" vertical="center" wrapText="1"/>
    </xf>
    <xf numFmtId="0" fontId="20" fillId="6" borderId="10" xfId="0" applyFont="1" applyFill="1" applyBorder="1" applyAlignment="1">
      <alignment horizontal="left" vertical="center" wrapText="1"/>
    </xf>
    <xf numFmtId="0" fontId="0" fillId="6" borderId="10" xfId="0" applyFont="1" applyFill="1" applyBorder="1" applyAlignment="1">
      <alignment vertical="center" wrapText="1"/>
    </xf>
    <xf numFmtId="0" fontId="11" fillId="0" borderId="1" xfId="0" applyFont="1" applyFill="1" applyBorder="1" applyAlignment="1" applyProtection="1">
      <alignment horizontal="center" vertical="center"/>
    </xf>
    <xf numFmtId="0" fontId="0" fillId="6" borderId="4" xfId="0" applyFill="1" applyBorder="1" applyAlignment="1">
      <alignment horizontal="left" vertical="center" wrapText="1"/>
    </xf>
    <xf numFmtId="0" fontId="11" fillId="0" borderId="1" xfId="0" applyFont="1" applyFill="1" applyBorder="1" applyAlignment="1" applyProtection="1">
      <alignment horizontal="center" vertical="center"/>
    </xf>
    <xf numFmtId="0" fontId="0" fillId="6" borderId="4" xfId="0" applyFill="1" applyBorder="1" applyAlignment="1">
      <alignment horizontal="center" vertical="center" wrapText="1"/>
    </xf>
    <xf numFmtId="0" fontId="7" fillId="3" borderId="1" xfId="0" applyFont="1" applyFill="1" applyBorder="1" applyAlignment="1" applyProtection="1">
      <alignment horizontal="right" vertical="center"/>
    </xf>
    <xf numFmtId="0" fontId="11" fillId="0" borderId="1" xfId="0" applyFont="1" applyFill="1" applyBorder="1" applyAlignment="1" applyProtection="1">
      <alignment horizontal="center" vertical="center"/>
    </xf>
    <xf numFmtId="0" fontId="27" fillId="0" borderId="119" xfId="3" applyFont="1" applyBorder="1" applyAlignment="1" applyProtection="1">
      <alignment horizontal="center" vertical="center" shrinkToFit="1"/>
    </xf>
    <xf numFmtId="0" fontId="27" fillId="0" borderId="3" xfId="3" applyFont="1" applyBorder="1" applyAlignment="1" applyProtection="1">
      <alignment horizontal="center" vertical="center" shrinkToFit="1"/>
    </xf>
    <xf numFmtId="0" fontId="27" fillId="0" borderId="3" xfId="3" applyFont="1" applyBorder="1" applyAlignment="1" applyProtection="1">
      <alignment vertical="center"/>
    </xf>
    <xf numFmtId="0" fontId="27" fillId="0" borderId="4" xfId="3" applyFont="1" applyBorder="1" applyAlignment="1" applyProtection="1">
      <alignment vertical="center"/>
    </xf>
    <xf numFmtId="0" fontId="31" fillId="0" borderId="0" xfId="3" applyFont="1" applyAlignment="1" applyProtection="1">
      <alignment vertical="center" shrinkToFit="1"/>
    </xf>
    <xf numFmtId="0" fontId="31" fillId="0" borderId="0" xfId="3" applyFont="1" applyAlignment="1" applyProtection="1">
      <alignment vertical="center"/>
    </xf>
    <xf numFmtId="0" fontId="11"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3" fillId="2" borderId="1" xfId="0" applyFont="1" applyFill="1" applyBorder="1" applyAlignment="1">
      <alignment horizontal="distributed" vertical="center" justifyLastLine="1"/>
    </xf>
    <xf numFmtId="0" fontId="37" fillId="0" borderId="0" xfId="1" applyFont="1" applyFill="1">
      <alignment vertical="center"/>
    </xf>
    <xf numFmtId="0" fontId="37" fillId="0" borderId="25" xfId="1" applyFont="1" applyFill="1" applyBorder="1">
      <alignment vertical="center"/>
    </xf>
    <xf numFmtId="0" fontId="37" fillId="0" borderId="3" xfId="1" applyFont="1" applyFill="1" applyBorder="1">
      <alignment vertical="center"/>
    </xf>
    <xf numFmtId="0" fontId="37" fillId="0" borderId="4" xfId="1" applyFont="1" applyFill="1" applyBorder="1">
      <alignment vertical="center"/>
    </xf>
    <xf numFmtId="0" fontId="41" fillId="0" borderId="0" xfId="1" applyFont="1" applyFill="1" applyAlignment="1">
      <alignment vertical="center"/>
    </xf>
    <xf numFmtId="0" fontId="37" fillId="0" borderId="0" xfId="1" applyFont="1" applyFill="1" applyBorder="1">
      <alignment vertical="center"/>
    </xf>
    <xf numFmtId="0" fontId="37" fillId="0" borderId="0" xfId="1" applyFont="1" applyFill="1" applyBorder="1" applyAlignment="1">
      <alignment vertical="center"/>
    </xf>
    <xf numFmtId="0" fontId="37" fillId="0" borderId="6" xfId="1" applyFont="1" applyFill="1" applyBorder="1">
      <alignment vertical="center"/>
    </xf>
    <xf numFmtId="0" fontId="41" fillId="0" borderId="0" xfId="1" applyFont="1" applyFill="1" applyBorder="1" applyAlignment="1">
      <alignment vertical="top" wrapText="1"/>
    </xf>
    <xf numFmtId="0" fontId="37" fillId="0" borderId="5" xfId="1" applyFont="1" applyFill="1" applyBorder="1" applyAlignment="1">
      <alignment vertical="center"/>
    </xf>
    <xf numFmtId="0" fontId="37" fillId="0" borderId="0" xfId="1" applyFont="1" applyFill="1" applyBorder="1" applyAlignment="1">
      <alignment horizontal="left" vertical="center"/>
    </xf>
    <xf numFmtId="0" fontId="37" fillId="0" borderId="6" xfId="1" applyFont="1" applyFill="1" applyBorder="1" applyAlignment="1">
      <alignment vertical="center"/>
    </xf>
    <xf numFmtId="0" fontId="37" fillId="0" borderId="2" xfId="1" applyFont="1" applyFill="1" applyBorder="1">
      <alignment vertical="center"/>
    </xf>
    <xf numFmtId="0" fontId="37" fillId="0" borderId="5" xfId="1" applyFont="1" applyFill="1" applyBorder="1">
      <alignment vertical="center"/>
    </xf>
    <xf numFmtId="0" fontId="41" fillId="0" borderId="0" xfId="1" applyFont="1" applyFill="1" applyBorder="1" applyAlignment="1">
      <alignment vertical="top"/>
    </xf>
    <xf numFmtId="0" fontId="37" fillId="0" borderId="6" xfId="1" applyFont="1" applyFill="1" applyBorder="1" applyAlignment="1">
      <alignment vertical="top" wrapText="1"/>
    </xf>
    <xf numFmtId="0" fontId="37" fillId="0" borderId="7" xfId="1" applyFont="1" applyFill="1" applyBorder="1">
      <alignment vertical="center"/>
    </xf>
    <xf numFmtId="0" fontId="37" fillId="0" borderId="8" xfId="1" applyFont="1" applyFill="1" applyBorder="1">
      <alignment vertical="center"/>
    </xf>
    <xf numFmtId="0" fontId="37" fillId="0" borderId="9" xfId="1" applyFont="1" applyFill="1" applyBorder="1">
      <alignment vertical="center"/>
    </xf>
    <xf numFmtId="0" fontId="41" fillId="0" borderId="0" xfId="1" applyFont="1" applyFill="1" applyBorder="1" applyAlignment="1">
      <alignment vertical="center"/>
    </xf>
    <xf numFmtId="0" fontId="37" fillId="0" borderId="5" xfId="1" applyNumberFormat="1" applyFont="1" applyFill="1" applyBorder="1">
      <alignment vertical="center"/>
    </xf>
    <xf numFmtId="0" fontId="37" fillId="0" borderId="6" xfId="1" applyNumberFormat="1" applyFont="1" applyFill="1" applyBorder="1" applyAlignment="1">
      <alignment vertical="center" wrapText="1"/>
    </xf>
    <xf numFmtId="0" fontId="41" fillId="0" borderId="0" xfId="1" applyFont="1" applyFill="1" applyBorder="1" applyAlignment="1">
      <alignment horizontal="left" vertical="top"/>
    </xf>
    <xf numFmtId="0" fontId="43" fillId="0" borderId="3" xfId="1" applyFont="1" applyFill="1" applyBorder="1" applyAlignment="1">
      <alignment vertical="center"/>
    </xf>
    <xf numFmtId="0" fontId="43" fillId="0" borderId="4" xfId="1" applyFont="1" applyFill="1" applyBorder="1" applyAlignment="1">
      <alignment vertical="center"/>
    </xf>
    <xf numFmtId="0" fontId="37" fillId="0" borderId="2" xfId="1" applyFont="1" applyFill="1" applyBorder="1" applyAlignment="1">
      <alignment vertical="center"/>
    </xf>
    <xf numFmtId="0" fontId="37" fillId="0" borderId="3" xfId="1" applyFont="1" applyFill="1" applyBorder="1" applyAlignment="1">
      <alignment vertical="center"/>
    </xf>
    <xf numFmtId="0" fontId="42" fillId="0" borderId="3" xfId="1" applyNumberFormat="1" applyFont="1" applyFill="1" applyBorder="1" applyAlignment="1">
      <alignment vertical="center" wrapText="1"/>
    </xf>
    <xf numFmtId="0" fontId="43" fillId="0" borderId="3" xfId="1" applyNumberFormat="1" applyFont="1" applyFill="1" applyBorder="1" applyAlignment="1">
      <alignment vertical="center" wrapText="1"/>
    </xf>
    <xf numFmtId="0" fontId="43" fillId="0" borderId="4" xfId="1" applyNumberFormat="1" applyFont="1" applyFill="1" applyBorder="1" applyAlignment="1">
      <alignment vertical="center" wrapText="1"/>
    </xf>
    <xf numFmtId="0" fontId="43" fillId="0" borderId="5" xfId="1" applyFont="1" applyFill="1" applyBorder="1" applyAlignment="1">
      <alignment vertical="center"/>
    </xf>
    <xf numFmtId="0" fontId="43" fillId="0" borderId="0" xfId="1" applyFont="1" applyFill="1" applyBorder="1" applyAlignment="1">
      <alignment vertical="center"/>
    </xf>
    <xf numFmtId="0" fontId="43" fillId="0" borderId="6" xfId="1" applyFont="1" applyFill="1" applyBorder="1" applyAlignment="1">
      <alignment vertical="center"/>
    </xf>
    <xf numFmtId="0" fontId="42" fillId="0" borderId="0" xfId="1" applyNumberFormat="1" applyFont="1" applyFill="1" applyBorder="1" applyAlignment="1">
      <alignment vertical="center" wrapText="1"/>
    </xf>
    <xf numFmtId="0" fontId="43" fillId="0" borderId="0" xfId="1" applyNumberFormat="1" applyFont="1" applyFill="1" applyBorder="1" applyAlignment="1">
      <alignment vertical="center" wrapText="1"/>
    </xf>
    <xf numFmtId="0" fontId="43" fillId="0" borderId="6" xfId="1" applyNumberFormat="1" applyFont="1" applyFill="1" applyBorder="1" applyAlignment="1">
      <alignment vertical="center" wrapText="1"/>
    </xf>
    <xf numFmtId="0" fontId="43" fillId="0" borderId="7" xfId="1" applyFont="1" applyFill="1" applyBorder="1" applyAlignment="1">
      <alignment vertical="center"/>
    </xf>
    <xf numFmtId="0" fontId="43" fillId="0" borderId="8" xfId="1" applyFont="1" applyFill="1" applyBorder="1" applyAlignment="1">
      <alignment vertical="center"/>
    </xf>
    <xf numFmtId="0" fontId="43" fillId="0" borderId="9" xfId="1" applyFont="1" applyFill="1" applyBorder="1" applyAlignment="1">
      <alignment vertical="center"/>
    </xf>
    <xf numFmtId="0" fontId="37" fillId="0" borderId="7" xfId="1" applyFont="1" applyFill="1" applyBorder="1" applyAlignment="1">
      <alignment vertical="center"/>
    </xf>
    <xf numFmtId="0" fontId="37" fillId="0" borderId="8" xfId="1" applyFont="1" applyFill="1" applyBorder="1" applyAlignment="1">
      <alignment vertical="center"/>
    </xf>
    <xf numFmtId="0" fontId="42" fillId="0" borderId="8" xfId="1" applyNumberFormat="1" applyFont="1" applyFill="1" applyBorder="1" applyAlignment="1">
      <alignment vertical="center" wrapText="1"/>
    </xf>
    <xf numFmtId="0" fontId="43" fillId="0" borderId="8" xfId="1" applyNumberFormat="1" applyFont="1" applyFill="1" applyBorder="1" applyAlignment="1">
      <alignment vertical="center" wrapText="1"/>
    </xf>
    <xf numFmtId="0" fontId="43" fillId="0" borderId="9" xfId="1" applyNumberFormat="1" applyFont="1" applyFill="1" applyBorder="1" applyAlignment="1">
      <alignment vertical="center" wrapText="1"/>
    </xf>
    <xf numFmtId="0" fontId="40" fillId="0" borderId="5" xfId="1" applyFont="1" applyFill="1" applyBorder="1" applyAlignment="1">
      <alignment vertical="top"/>
    </xf>
    <xf numFmtId="0" fontId="40" fillId="0" borderId="0" xfId="1" applyFont="1" applyFill="1" applyBorder="1" applyAlignment="1">
      <alignment vertical="top"/>
    </xf>
    <xf numFmtId="0" fontId="45" fillId="0" borderId="2" xfId="1" applyFont="1" applyFill="1" applyBorder="1" applyAlignment="1">
      <alignment vertical="top"/>
    </xf>
    <xf numFmtId="0" fontId="45" fillId="0" borderId="3" xfId="1" applyFont="1" applyFill="1" applyBorder="1" applyAlignment="1">
      <alignment vertical="top"/>
    </xf>
    <xf numFmtId="0" fontId="37" fillId="0" borderId="3" xfId="1" applyFont="1" applyFill="1" applyBorder="1" applyAlignment="1">
      <alignment vertical="center" shrinkToFit="1"/>
    </xf>
    <xf numFmtId="0" fontId="45" fillId="0" borderId="5" xfId="1" applyFont="1" applyFill="1" applyBorder="1" applyAlignment="1">
      <alignment vertical="top"/>
    </xf>
    <xf numFmtId="0" fontId="45" fillId="0" borderId="0" xfId="1" applyFont="1" applyFill="1" applyBorder="1" applyAlignment="1">
      <alignment vertical="top"/>
    </xf>
    <xf numFmtId="0" fontId="43" fillId="0" borderId="0" xfId="1" applyFont="1" applyFill="1" applyBorder="1">
      <alignment vertical="center"/>
    </xf>
    <xf numFmtId="0" fontId="37" fillId="0" borderId="0" xfId="1" applyFont="1" applyFill="1" applyBorder="1" applyAlignment="1">
      <alignment vertical="center" shrinkToFit="1"/>
    </xf>
    <xf numFmtId="0" fontId="44" fillId="0" borderId="5" xfId="1" applyFont="1" applyFill="1" applyBorder="1">
      <alignment vertical="center"/>
    </xf>
    <xf numFmtId="0" fontId="44" fillId="0" borderId="0" xfId="1" applyFont="1" applyFill="1" applyBorder="1">
      <alignment vertical="center"/>
    </xf>
    <xf numFmtId="0" fontId="44" fillId="0" borderId="0" xfId="1" applyFont="1" applyFill="1" applyBorder="1" applyAlignment="1">
      <alignment vertical="center"/>
    </xf>
    <xf numFmtId="0" fontId="44" fillId="0" borderId="7" xfId="1" applyFont="1" applyFill="1" applyBorder="1">
      <alignment vertical="center"/>
    </xf>
    <xf numFmtId="0" fontId="44" fillId="0" borderId="8" xfId="1" applyFont="1" applyFill="1" applyBorder="1">
      <alignment vertical="center"/>
    </xf>
    <xf numFmtId="0" fontId="44" fillId="0" borderId="8" xfId="1" applyFont="1" applyFill="1" applyBorder="1" applyAlignment="1">
      <alignment vertical="center"/>
    </xf>
    <xf numFmtId="0" fontId="43" fillId="0" borderId="5" xfId="1" applyFont="1" applyFill="1" applyBorder="1" applyAlignment="1">
      <alignment vertical="center" shrinkToFit="1"/>
    </xf>
    <xf numFmtId="0" fontId="43" fillId="0" borderId="0" xfId="1" applyFont="1" applyFill="1" applyBorder="1" applyAlignment="1">
      <alignment vertical="center" shrinkToFit="1"/>
    </xf>
    <xf numFmtId="0" fontId="45" fillId="0" borderId="18" xfId="1" applyFont="1" applyFill="1" applyBorder="1" applyAlignment="1">
      <alignment vertical="top"/>
    </xf>
    <xf numFmtId="0" fontId="45" fillId="0" borderId="19" xfId="1" applyFont="1" applyFill="1" applyBorder="1" applyAlignment="1">
      <alignment vertical="top"/>
    </xf>
    <xf numFmtId="0" fontId="37" fillId="0" borderId="19" xfId="1" applyFont="1" applyFill="1" applyBorder="1">
      <alignment vertical="center"/>
    </xf>
    <xf numFmtId="0" fontId="43" fillId="0" borderId="19" xfId="1" applyFont="1" applyFill="1" applyBorder="1">
      <alignment vertical="center"/>
    </xf>
    <xf numFmtId="0" fontId="37" fillId="0" borderId="21" xfId="1" applyFont="1" applyFill="1" applyBorder="1">
      <alignment vertical="center"/>
    </xf>
    <xf numFmtId="0" fontId="43" fillId="0" borderId="2" xfId="1" applyFont="1" applyFill="1" applyBorder="1" applyAlignment="1">
      <alignment vertical="top"/>
    </xf>
    <xf numFmtId="0" fontId="43" fillId="0" borderId="3" xfId="1" applyFont="1" applyFill="1" applyBorder="1" applyAlignment="1">
      <alignment vertical="top"/>
    </xf>
    <xf numFmtId="0" fontId="43" fillId="0" borderId="5" xfId="1" applyFont="1" applyFill="1" applyBorder="1" applyAlignment="1">
      <alignment vertical="top"/>
    </xf>
    <xf numFmtId="0" fontId="43" fillId="0" borderId="0" xfId="1" applyFont="1" applyFill="1" applyBorder="1" applyAlignment="1">
      <alignment vertical="top"/>
    </xf>
    <xf numFmtId="0" fontId="43" fillId="0" borderId="18" xfId="1" applyFont="1" applyFill="1" applyBorder="1" applyAlignment="1">
      <alignment vertical="top"/>
    </xf>
    <xf numFmtId="0" fontId="43" fillId="0" borderId="19" xfId="1" applyFont="1" applyFill="1" applyBorder="1" applyAlignment="1">
      <alignment vertical="top"/>
    </xf>
    <xf numFmtId="0" fontId="44" fillId="0" borderId="18" xfId="1" applyFont="1" applyFill="1" applyBorder="1" applyAlignment="1">
      <alignment vertical="top"/>
    </xf>
    <xf numFmtId="0" fontId="44" fillId="0" borderId="19" xfId="1" applyFont="1" applyFill="1" applyBorder="1" applyAlignment="1">
      <alignment vertical="top"/>
    </xf>
    <xf numFmtId="0" fontId="44" fillId="0" borderId="19" xfId="1" applyFont="1" applyFill="1" applyBorder="1">
      <alignment vertical="center"/>
    </xf>
    <xf numFmtId="0" fontId="44" fillId="0" borderId="20" xfId="1" applyFont="1" applyFill="1" applyBorder="1" applyAlignment="1">
      <alignment vertical="top"/>
    </xf>
    <xf numFmtId="0" fontId="44" fillId="0" borderId="18" xfId="1" applyFont="1" applyFill="1" applyBorder="1">
      <alignment vertical="center"/>
    </xf>
    <xf numFmtId="0" fontId="44" fillId="0" borderId="32" xfId="1" applyFont="1" applyFill="1" applyBorder="1">
      <alignment vertical="center"/>
    </xf>
    <xf numFmtId="0" fontId="44" fillId="0" borderId="31" xfId="1" applyFont="1" applyFill="1" applyBorder="1">
      <alignment vertical="center"/>
    </xf>
    <xf numFmtId="0" fontId="44" fillId="0" borderId="20" xfId="1" applyFont="1" applyFill="1" applyBorder="1">
      <alignment vertical="center"/>
    </xf>
    <xf numFmtId="0" fontId="44" fillId="0" borderId="32" xfId="1" applyFont="1" applyFill="1" applyBorder="1" applyAlignment="1">
      <alignment vertical="top"/>
    </xf>
    <xf numFmtId="0" fontId="44" fillId="0" borderId="13" xfId="1" applyFont="1" applyFill="1" applyBorder="1" applyAlignment="1">
      <alignment vertical="top"/>
    </xf>
    <xf numFmtId="0" fontId="44" fillId="0" borderId="5" xfId="1" applyFont="1" applyFill="1" applyBorder="1" applyAlignment="1">
      <alignment vertical="top"/>
    </xf>
    <xf numFmtId="0" fontId="44" fillId="0" borderId="0" xfId="1" applyFont="1" applyFill="1" applyBorder="1" applyAlignment="1">
      <alignment vertical="top"/>
    </xf>
    <xf numFmtId="0" fontId="44" fillId="0" borderId="6" xfId="1" applyFont="1" applyFill="1" applyBorder="1" applyAlignment="1">
      <alignment vertical="top"/>
    </xf>
    <xf numFmtId="0" fontId="44" fillId="0" borderId="29" xfId="1" applyFont="1" applyFill="1" applyBorder="1">
      <alignment vertical="center"/>
    </xf>
    <xf numFmtId="0" fontId="44" fillId="0" borderId="6" xfId="1" applyFont="1" applyFill="1" applyBorder="1">
      <alignment vertical="center"/>
    </xf>
    <xf numFmtId="0" fontId="44" fillId="0" borderId="28" xfId="1" applyFont="1" applyFill="1" applyBorder="1">
      <alignment vertical="center"/>
    </xf>
    <xf numFmtId="0" fontId="44" fillId="0" borderId="28" xfId="1" applyFont="1" applyFill="1" applyBorder="1" applyAlignment="1">
      <alignment vertical="top"/>
    </xf>
    <xf numFmtId="0" fontId="44" fillId="0" borderId="24" xfId="1" applyFont="1" applyFill="1" applyBorder="1" applyAlignment="1">
      <alignment vertical="top"/>
    </xf>
    <xf numFmtId="0" fontId="44" fillId="0" borderId="23" xfId="1" applyFont="1" applyFill="1" applyBorder="1" applyAlignment="1">
      <alignment vertical="center"/>
    </xf>
    <xf numFmtId="0" fontId="44" fillId="0" borderId="21" xfId="1" applyFont="1" applyFill="1" applyBorder="1" applyAlignment="1">
      <alignment vertical="center"/>
    </xf>
    <xf numFmtId="0" fontId="44" fillId="0" borderId="21" xfId="1" applyFont="1" applyFill="1" applyBorder="1">
      <alignment vertical="center"/>
    </xf>
    <xf numFmtId="0" fontId="37" fillId="0" borderId="40" xfId="1" applyFont="1" applyFill="1" applyBorder="1">
      <alignment vertical="center"/>
    </xf>
    <xf numFmtId="0" fontId="41" fillId="0" borderId="5" xfId="1" applyFont="1" applyFill="1" applyBorder="1" applyAlignment="1">
      <alignment vertical="top" wrapText="1"/>
    </xf>
    <xf numFmtId="0" fontId="41" fillId="0" borderId="0" xfId="1" applyFont="1" applyFill="1" applyBorder="1" applyAlignment="1">
      <alignment horizontal="center" vertical="distributed" textRotation="255"/>
    </xf>
    <xf numFmtId="0" fontId="37" fillId="0" borderId="80" xfId="1" applyFont="1" applyFill="1" applyBorder="1">
      <alignment vertical="center"/>
    </xf>
    <xf numFmtId="0" fontId="37" fillId="8" borderId="0" xfId="1" applyFont="1" applyFill="1">
      <alignment vertical="center"/>
    </xf>
    <xf numFmtId="0" fontId="38" fillId="8" borderId="0" xfId="1" applyFont="1" applyFill="1" applyAlignment="1">
      <alignment vertical="center"/>
    </xf>
    <xf numFmtId="0" fontId="48" fillId="8" borderId="0" xfId="1" applyFont="1" applyFill="1">
      <alignment vertical="center"/>
    </xf>
    <xf numFmtId="0" fontId="37" fillId="8" borderId="81" xfId="1" applyFont="1" applyFill="1" applyBorder="1">
      <alignment vertical="center"/>
    </xf>
    <xf numFmtId="0" fontId="48" fillId="0" borderId="0" xfId="1" applyFont="1" applyFill="1">
      <alignment vertical="center"/>
    </xf>
    <xf numFmtId="0" fontId="41" fillId="8" borderId="0" xfId="1" applyFont="1" applyFill="1" applyAlignment="1">
      <alignment vertical="center"/>
    </xf>
    <xf numFmtId="0" fontId="37" fillId="8" borderId="0" xfId="1" applyFont="1" applyFill="1" applyBorder="1">
      <alignment vertical="center"/>
    </xf>
    <xf numFmtId="0" fontId="37" fillId="8" borderId="0" xfId="1" applyFont="1" applyFill="1" applyBorder="1" applyAlignment="1">
      <alignment vertical="center"/>
    </xf>
    <xf numFmtId="0" fontId="41" fillId="8" borderId="0" xfId="1" applyFont="1" applyFill="1" applyBorder="1" applyAlignment="1">
      <alignment vertical="top" wrapText="1"/>
    </xf>
    <xf numFmtId="0" fontId="41" fillId="8" borderId="0" xfId="1" applyFont="1" applyFill="1" applyBorder="1" applyAlignment="1">
      <alignment vertical="top"/>
    </xf>
    <xf numFmtId="0" fontId="41" fillId="8" borderId="0" xfId="1" applyFont="1" applyFill="1" applyBorder="1" applyAlignment="1">
      <alignment vertical="center"/>
    </xf>
    <xf numFmtId="0" fontId="43" fillId="8" borderId="0" xfId="1" applyFont="1" applyFill="1" applyBorder="1" applyAlignment="1">
      <alignment vertical="center"/>
    </xf>
    <xf numFmtId="0" fontId="43" fillId="8" borderId="0" xfId="1" applyNumberFormat="1" applyFont="1" applyFill="1" applyBorder="1" applyAlignment="1">
      <alignment vertical="center" wrapText="1"/>
    </xf>
    <xf numFmtId="0" fontId="48" fillId="8" borderId="0" xfId="1" applyFont="1" applyFill="1" applyBorder="1">
      <alignment vertical="center"/>
    </xf>
    <xf numFmtId="0" fontId="45" fillId="8" borderId="0" xfId="1" applyFont="1" applyFill="1" applyBorder="1" applyAlignment="1">
      <alignment vertical="top"/>
    </xf>
    <xf numFmtId="0" fontId="37" fillId="8" borderId="0" xfId="1" applyFont="1" applyFill="1" applyBorder="1" applyAlignment="1">
      <alignment vertical="center" shrinkToFit="1"/>
    </xf>
    <xf numFmtId="0" fontId="40" fillId="8" borderId="0" xfId="1" applyFont="1" applyFill="1" applyBorder="1" applyAlignment="1">
      <alignment vertical="top"/>
    </xf>
    <xf numFmtId="0" fontId="43" fillId="8" borderId="0" xfId="1" applyFont="1" applyFill="1" applyBorder="1">
      <alignment vertical="center"/>
    </xf>
    <xf numFmtId="0" fontId="43" fillId="8" borderId="0" xfId="1" applyFont="1" applyFill="1" applyBorder="1" applyAlignment="1">
      <alignment vertical="top"/>
    </xf>
    <xf numFmtId="0" fontId="50" fillId="8" borderId="0" xfId="1" applyFont="1" applyFill="1" applyBorder="1">
      <alignment vertical="center"/>
    </xf>
    <xf numFmtId="0" fontId="41" fillId="8" borderId="0" xfId="1" applyFont="1" applyFill="1" applyBorder="1" applyAlignment="1">
      <alignment vertical="center" textRotation="255"/>
    </xf>
    <xf numFmtId="0" fontId="37" fillId="8" borderId="0" xfId="1" applyFont="1" applyFill="1" applyBorder="1" applyAlignment="1">
      <alignment vertical="top"/>
    </xf>
    <xf numFmtId="0" fontId="37" fillId="8" borderId="80" xfId="1" applyFont="1" applyFill="1" applyBorder="1">
      <alignment vertical="center"/>
    </xf>
    <xf numFmtId="0" fontId="41" fillId="8" borderId="80" xfId="1" applyFont="1" applyFill="1" applyBorder="1" applyAlignment="1">
      <alignment vertical="center" textRotation="255"/>
    </xf>
    <xf numFmtId="0" fontId="37" fillId="8" borderId="80" xfId="1" applyFont="1" applyFill="1" applyBorder="1" applyAlignment="1">
      <alignment vertical="top"/>
    </xf>
    <xf numFmtId="0" fontId="48" fillId="8" borderId="80" xfId="1" applyFont="1" applyFill="1" applyBorder="1">
      <alignment vertical="center"/>
    </xf>
    <xf numFmtId="0" fontId="48" fillId="0" borderId="0" xfId="1" applyFont="1" applyFill="1" applyBorder="1">
      <alignment vertical="center"/>
    </xf>
    <xf numFmtId="0" fontId="37" fillId="0" borderId="0" xfId="1" applyFont="1" applyFill="1" applyBorder="1" applyAlignment="1">
      <alignment vertical="top"/>
    </xf>
    <xf numFmtId="0" fontId="37" fillId="0" borderId="0" xfId="1" applyFont="1" applyFill="1" applyAlignment="1">
      <alignment vertical="center"/>
    </xf>
    <xf numFmtId="0" fontId="38" fillId="0" borderId="0" xfId="1" applyFont="1" applyFill="1" applyBorder="1" applyAlignment="1">
      <alignment vertical="top"/>
    </xf>
    <xf numFmtId="0" fontId="40" fillId="0" borderId="0" xfId="1" applyFont="1" applyFill="1" applyAlignment="1">
      <alignment vertical="center"/>
    </xf>
    <xf numFmtId="0" fontId="40" fillId="0" borderId="0" xfId="1" applyFont="1" applyFill="1" applyBorder="1" applyAlignment="1">
      <alignment vertical="center"/>
    </xf>
    <xf numFmtId="0" fontId="37" fillId="0" borderId="0" xfId="1" applyFont="1" applyFill="1" applyBorder="1" applyAlignment="1">
      <alignment vertical="distributed" textRotation="255"/>
    </xf>
    <xf numFmtId="0" fontId="37" fillId="0" borderId="65" xfId="1" applyFont="1" applyFill="1" applyBorder="1">
      <alignment vertical="center"/>
    </xf>
    <xf numFmtId="49" fontId="37" fillId="0" borderId="0" xfId="1" quotePrefix="1" applyNumberFormat="1" applyFont="1" applyFill="1" applyBorder="1" applyAlignment="1">
      <alignment vertical="center"/>
    </xf>
    <xf numFmtId="49" fontId="37" fillId="0" borderId="0" xfId="1" applyNumberFormat="1" applyFont="1" applyFill="1" applyBorder="1" applyAlignment="1">
      <alignment vertical="center"/>
    </xf>
    <xf numFmtId="0" fontId="41" fillId="0" borderId="65" xfId="1" applyFont="1" applyFill="1" applyBorder="1" applyAlignment="1">
      <alignment vertical="center"/>
    </xf>
    <xf numFmtId="0" fontId="41" fillId="0" borderId="0" xfId="1" applyFont="1" applyFill="1" applyBorder="1" applyAlignment="1">
      <alignment vertical="distributed" textRotation="255"/>
    </xf>
    <xf numFmtId="0" fontId="37" fillId="0" borderId="64" xfId="1" applyFont="1" applyFill="1" applyBorder="1">
      <alignment vertical="center"/>
    </xf>
    <xf numFmtId="0" fontId="40" fillId="0" borderId="67" xfId="1" applyFont="1" applyFill="1" applyBorder="1" applyAlignment="1">
      <alignment vertical="top"/>
    </xf>
    <xf numFmtId="0" fontId="37" fillId="0" borderId="67" xfId="1" applyFont="1" applyFill="1" applyBorder="1">
      <alignment vertical="center"/>
    </xf>
    <xf numFmtId="0" fontId="48" fillId="0" borderId="67" xfId="1" applyFont="1" applyFill="1" applyBorder="1">
      <alignment vertical="center"/>
    </xf>
    <xf numFmtId="0" fontId="50" fillId="0" borderId="0" xfId="1" applyFont="1" applyFill="1">
      <alignment vertical="center"/>
    </xf>
    <xf numFmtId="0" fontId="43" fillId="0" borderId="65" xfId="1" applyFont="1" applyFill="1" applyBorder="1">
      <alignment vertical="center"/>
    </xf>
    <xf numFmtId="0" fontId="50" fillId="0" borderId="0" xfId="1" applyFont="1" applyFill="1" applyBorder="1">
      <alignment vertical="center"/>
    </xf>
    <xf numFmtId="0" fontId="45" fillId="0" borderId="67" xfId="1" applyFont="1" applyFill="1" applyBorder="1" applyAlignment="1">
      <alignment vertical="top"/>
    </xf>
    <xf numFmtId="0" fontId="43" fillId="0" borderId="67" xfId="1" applyFont="1" applyFill="1" applyBorder="1">
      <alignment vertical="center"/>
    </xf>
    <xf numFmtId="0" fontId="43" fillId="0" borderId="0" xfId="1" applyFont="1" applyFill="1">
      <alignment vertical="center"/>
    </xf>
    <xf numFmtId="0" fontId="43" fillId="0" borderId="65" xfId="1" applyFont="1" applyFill="1" applyBorder="1" applyAlignment="1">
      <alignment vertical="top"/>
    </xf>
    <xf numFmtId="0" fontId="45" fillId="0" borderId="0" xfId="1" applyFont="1" applyFill="1" applyBorder="1" applyAlignment="1">
      <alignment vertical="center" shrinkToFit="1"/>
    </xf>
    <xf numFmtId="0" fontId="45" fillId="0" borderId="69" xfId="1" applyFont="1" applyFill="1" applyBorder="1" applyAlignment="1">
      <alignment vertical="top"/>
    </xf>
    <xf numFmtId="0" fontId="37" fillId="0" borderId="69" xfId="1" applyFont="1" applyFill="1" applyBorder="1">
      <alignment vertical="center"/>
    </xf>
    <xf numFmtId="0" fontId="43" fillId="0" borderId="69" xfId="1" applyFont="1" applyFill="1" applyBorder="1">
      <alignment vertical="center"/>
    </xf>
    <xf numFmtId="0" fontId="43" fillId="0" borderId="97" xfId="1" applyFont="1" applyFill="1" applyBorder="1">
      <alignment vertical="center"/>
    </xf>
    <xf numFmtId="0" fontId="43" fillId="0" borderId="70" xfId="1" applyFont="1" applyFill="1" applyBorder="1" applyAlignment="1">
      <alignment vertical="top"/>
    </xf>
    <xf numFmtId="0" fontId="37" fillId="0" borderId="72" xfId="1" applyFont="1" applyFill="1" applyBorder="1">
      <alignment vertical="center"/>
    </xf>
    <xf numFmtId="0" fontId="43" fillId="0" borderId="72" xfId="1" applyFont="1" applyFill="1" applyBorder="1">
      <alignment vertical="center"/>
    </xf>
    <xf numFmtId="0" fontId="50" fillId="0" borderId="72" xfId="1" applyFont="1" applyFill="1" applyBorder="1">
      <alignment vertical="center"/>
    </xf>
    <xf numFmtId="0" fontId="37" fillId="0" borderId="0" xfId="1" applyFont="1" applyFill="1" applyBorder="1" applyAlignment="1">
      <alignment vertical="center" textRotation="255"/>
    </xf>
    <xf numFmtId="0" fontId="37" fillId="0" borderId="5" xfId="1" applyFont="1" applyFill="1" applyBorder="1" applyAlignment="1">
      <alignment vertical="top"/>
    </xf>
    <xf numFmtId="177" fontId="37" fillId="0" borderId="0" xfId="1" applyNumberFormat="1" applyFont="1" applyFill="1" applyBorder="1" applyAlignment="1">
      <alignment vertical="center"/>
    </xf>
    <xf numFmtId="0" fontId="37" fillId="0" borderId="0" xfId="1" applyFont="1" applyFill="1" applyBorder="1" applyAlignment="1">
      <alignment vertical="top" wrapText="1"/>
    </xf>
    <xf numFmtId="0" fontId="37" fillId="0" borderId="9" xfId="1" applyFont="1" applyFill="1" applyBorder="1" applyAlignment="1">
      <alignment vertical="center"/>
    </xf>
    <xf numFmtId="0" fontId="37" fillId="0" borderId="0" xfId="1" applyFont="1" applyFill="1" applyBorder="1" applyAlignment="1">
      <alignment vertical="center" wrapText="1"/>
    </xf>
    <xf numFmtId="0" fontId="37" fillId="0" borderId="5" xfId="1" applyFont="1" applyFill="1" applyBorder="1" applyAlignment="1">
      <alignment vertical="center" wrapText="1"/>
    </xf>
    <xf numFmtId="0" fontId="41" fillId="0" borderId="0" xfId="1" applyFont="1" applyFill="1" applyBorder="1" applyAlignment="1">
      <alignment vertical="center" textRotation="255"/>
    </xf>
    <xf numFmtId="0" fontId="37" fillId="0" borderId="62" xfId="1" applyFont="1" applyFill="1" applyBorder="1">
      <alignment vertical="center"/>
    </xf>
    <xf numFmtId="0" fontId="41" fillId="0" borderId="80" xfId="1" applyFont="1" applyFill="1" applyBorder="1" applyAlignment="1">
      <alignment vertical="center" textRotation="255"/>
    </xf>
    <xf numFmtId="0" fontId="37" fillId="0" borderId="80" xfId="1" applyFont="1" applyFill="1" applyBorder="1" applyAlignment="1">
      <alignment vertical="top"/>
    </xf>
    <xf numFmtId="0" fontId="43" fillId="0" borderId="5" xfId="1" applyFont="1" applyFill="1" applyBorder="1">
      <alignment vertical="center"/>
    </xf>
    <xf numFmtId="0" fontId="43" fillId="0" borderId="6" xfId="1" applyFont="1" applyFill="1" applyBorder="1" applyAlignment="1">
      <alignment vertical="center" shrinkToFit="1"/>
    </xf>
    <xf numFmtId="0" fontId="43" fillId="0" borderId="2" xfId="1" applyFont="1" applyFill="1" applyBorder="1">
      <alignment vertical="center"/>
    </xf>
    <xf numFmtId="0" fontId="43" fillId="0" borderId="36" xfId="1" applyFont="1" applyFill="1" applyBorder="1">
      <alignment vertical="center"/>
    </xf>
    <xf numFmtId="0" fontId="43" fillId="0" borderId="37" xfId="1" applyFont="1" applyFill="1" applyBorder="1">
      <alignment vertical="center"/>
    </xf>
    <xf numFmtId="0" fontId="43" fillId="0" borderId="3" xfId="1" applyFont="1" applyFill="1" applyBorder="1">
      <alignment vertical="center"/>
    </xf>
    <xf numFmtId="0" fontId="43" fillId="0" borderId="4" xfId="1" applyFont="1" applyFill="1" applyBorder="1">
      <alignment vertical="center"/>
    </xf>
    <xf numFmtId="0" fontId="43" fillId="0" borderId="28" xfId="1" applyFont="1" applyFill="1" applyBorder="1" applyAlignment="1">
      <alignment vertical="top"/>
    </xf>
    <xf numFmtId="0" fontId="43" fillId="0" borderId="29" xfId="1" applyFont="1" applyFill="1" applyBorder="1" applyAlignment="1">
      <alignment vertical="center"/>
    </xf>
    <xf numFmtId="0" fontId="43" fillId="0" borderId="100" xfId="1" applyFont="1" applyFill="1" applyBorder="1">
      <alignment vertical="center"/>
    </xf>
    <xf numFmtId="0" fontId="43" fillId="0" borderId="13" xfId="1" applyFont="1" applyFill="1" applyBorder="1" applyAlignment="1">
      <alignment vertical="top"/>
    </xf>
    <xf numFmtId="0" fontId="43" fillId="0" borderId="21" xfId="1" applyFont="1" applyFill="1" applyBorder="1">
      <alignment vertical="center"/>
    </xf>
    <xf numFmtId="0" fontId="50" fillId="0" borderId="21" xfId="1" applyFont="1" applyFill="1" applyBorder="1">
      <alignment vertical="center"/>
    </xf>
    <xf numFmtId="0" fontId="43" fillId="0" borderId="4" xfId="1" applyFont="1" applyFill="1" applyBorder="1" applyAlignment="1">
      <alignment vertical="top"/>
    </xf>
    <xf numFmtId="0" fontId="43" fillId="0" borderId="6" xfId="1" applyFont="1" applyFill="1" applyBorder="1" applyAlignment="1">
      <alignment vertical="top"/>
    </xf>
    <xf numFmtId="0" fontId="43" fillId="0" borderId="20" xfId="1" applyFont="1" applyFill="1" applyBorder="1" applyAlignment="1">
      <alignment vertical="top"/>
    </xf>
    <xf numFmtId="0" fontId="43" fillId="0" borderId="18" xfId="1" applyFont="1" applyFill="1" applyBorder="1">
      <alignment vertical="center"/>
    </xf>
    <xf numFmtId="0" fontId="43" fillId="0" borderId="31" xfId="1" applyFont="1" applyFill="1" applyBorder="1">
      <alignment vertical="center"/>
    </xf>
    <xf numFmtId="0" fontId="43" fillId="0" borderId="32" xfId="1" applyFont="1" applyFill="1" applyBorder="1">
      <alignment vertical="center"/>
    </xf>
    <xf numFmtId="0" fontId="43" fillId="0" borderId="20" xfId="1" applyFont="1" applyFill="1" applyBorder="1">
      <alignment vertical="center"/>
    </xf>
    <xf numFmtId="0" fontId="43" fillId="0" borderId="32" xfId="1" applyFont="1" applyFill="1" applyBorder="1" applyAlignment="1">
      <alignment vertical="top"/>
    </xf>
    <xf numFmtId="0" fontId="43" fillId="0" borderId="29" xfId="1" applyFont="1" applyFill="1" applyBorder="1">
      <alignment vertical="center"/>
    </xf>
    <xf numFmtId="0" fontId="43" fillId="0" borderId="6" xfId="1" applyFont="1" applyFill="1" applyBorder="1">
      <alignment vertical="center"/>
    </xf>
    <xf numFmtId="0" fontId="43" fillId="0" borderId="28" xfId="1" applyFont="1" applyFill="1" applyBorder="1">
      <alignment vertical="center"/>
    </xf>
    <xf numFmtId="0" fontId="43" fillId="0" borderId="24" xfId="1" applyFont="1" applyFill="1" applyBorder="1" applyAlignment="1">
      <alignment vertical="top"/>
    </xf>
    <xf numFmtId="0" fontId="37" fillId="0" borderId="83" xfId="1" applyFont="1" applyFill="1" applyBorder="1">
      <alignment vertical="center"/>
    </xf>
    <xf numFmtId="0" fontId="37" fillId="0" borderId="67" xfId="1" applyFont="1" applyFill="1" applyBorder="1" applyAlignment="1">
      <alignment vertical="center"/>
    </xf>
    <xf numFmtId="0" fontId="41" fillId="0" borderId="3" xfId="1" applyFont="1" applyFill="1" applyBorder="1" applyAlignment="1">
      <alignment vertical="center" textRotation="255"/>
    </xf>
    <xf numFmtId="0" fontId="37" fillId="0" borderId="0" xfId="1" applyFont="1" applyFill="1" applyAlignment="1">
      <alignment vertical="top"/>
    </xf>
    <xf numFmtId="0" fontId="37" fillId="0" borderId="3" xfId="1" applyFont="1" applyFill="1" applyBorder="1" applyAlignment="1">
      <alignment vertical="top"/>
    </xf>
    <xf numFmtId="0" fontId="41" fillId="0" borderId="62" xfId="1" applyFont="1" applyFill="1" applyBorder="1" applyAlignment="1">
      <alignment vertical="distributed" textRotation="255"/>
    </xf>
    <xf numFmtId="0" fontId="46" fillId="0" borderId="0" xfId="1" applyFont="1" applyFill="1" applyBorder="1" applyAlignment="1">
      <alignment vertical="center" wrapText="1"/>
    </xf>
    <xf numFmtId="0" fontId="37" fillId="0" borderId="80" xfId="1" applyFont="1" applyFill="1" applyBorder="1" applyAlignment="1">
      <alignment vertical="center"/>
    </xf>
    <xf numFmtId="0" fontId="41" fillId="0" borderId="80" xfId="1" applyFont="1" applyFill="1" applyBorder="1" applyAlignment="1">
      <alignment vertical="distributed" textRotation="255"/>
    </xf>
    <xf numFmtId="0" fontId="46" fillId="0" borderId="80" xfId="1" applyFont="1" applyFill="1" applyBorder="1" applyAlignment="1">
      <alignment vertical="center" wrapText="1"/>
    </xf>
    <xf numFmtId="0" fontId="51" fillId="0" borderId="2" xfId="1" applyFont="1" applyFill="1" applyBorder="1">
      <alignment vertical="center"/>
    </xf>
    <xf numFmtId="0" fontId="51" fillId="0" borderId="3" xfId="1" applyFont="1" applyFill="1" applyBorder="1">
      <alignment vertical="center"/>
    </xf>
    <xf numFmtId="0" fontId="51" fillId="0" borderId="3" xfId="1" applyFont="1" applyFill="1" applyBorder="1" applyAlignment="1">
      <alignment vertical="center" shrinkToFit="1"/>
    </xf>
    <xf numFmtId="0" fontId="51" fillId="0" borderId="5" xfId="1" applyFont="1" applyFill="1" applyBorder="1">
      <alignment vertical="center"/>
    </xf>
    <xf numFmtId="0" fontId="51" fillId="0" borderId="0" xfId="1" applyFont="1" applyFill="1" applyBorder="1">
      <alignment vertical="center"/>
    </xf>
    <xf numFmtId="0" fontId="51" fillId="0" borderId="0" xfId="1" applyFont="1" applyFill="1" applyBorder="1" applyAlignment="1">
      <alignment vertical="center" shrinkToFit="1"/>
    </xf>
    <xf numFmtId="0" fontId="56" fillId="0" borderId="0" xfId="0" applyFont="1">
      <alignment vertical="center"/>
    </xf>
    <xf numFmtId="0" fontId="25" fillId="0" borderId="0" xfId="0" applyFont="1">
      <alignment vertical="center"/>
    </xf>
    <xf numFmtId="0" fontId="25" fillId="0" borderId="0" xfId="0" applyFont="1" applyAlignment="1">
      <alignment vertical="top" wrapText="1"/>
    </xf>
    <xf numFmtId="0" fontId="47" fillId="0" borderId="0" xfId="1" applyFont="1" applyFill="1" applyBorder="1" applyAlignment="1">
      <alignment horizontal="center" vertical="top"/>
    </xf>
    <xf numFmtId="0" fontId="59" fillId="8" borderId="0" xfId="1" applyFont="1" applyFill="1" applyBorder="1" applyAlignment="1">
      <alignment vertical="center" shrinkToFit="1"/>
    </xf>
    <xf numFmtId="0" fontId="35" fillId="0" borderId="5" xfId="1" applyFont="1" applyFill="1" applyBorder="1">
      <alignment vertical="center"/>
    </xf>
    <xf numFmtId="0" fontId="35" fillId="0" borderId="0" xfId="1" applyFont="1" applyFill="1" applyBorder="1">
      <alignment vertical="center"/>
    </xf>
    <xf numFmtId="0" fontId="35" fillId="0" borderId="0" xfId="1" applyFont="1" applyFill="1" applyBorder="1" applyAlignment="1">
      <alignment vertical="center"/>
    </xf>
    <xf numFmtId="0" fontId="35" fillId="0" borderId="7" xfId="1" applyFont="1" applyFill="1" applyBorder="1">
      <alignment vertical="center"/>
    </xf>
    <xf numFmtId="0" fontId="35" fillId="0" borderId="8" xfId="1" applyFont="1" applyFill="1" applyBorder="1">
      <alignment vertical="center"/>
    </xf>
    <xf numFmtId="0" fontId="35" fillId="0" borderId="8" xfId="1" applyFont="1" applyFill="1" applyBorder="1" applyAlignment="1">
      <alignment vertical="center"/>
    </xf>
    <xf numFmtId="0" fontId="35" fillId="0" borderId="23" xfId="1" applyFont="1" applyFill="1" applyBorder="1" applyAlignment="1">
      <alignment vertical="center"/>
    </xf>
    <xf numFmtId="0" fontId="35" fillId="0" borderId="21" xfId="1" applyFont="1" applyFill="1" applyBorder="1" applyAlignment="1">
      <alignment vertical="center"/>
    </xf>
    <xf numFmtId="0" fontId="35" fillId="0" borderId="21" xfId="1" applyFont="1" applyFill="1" applyBorder="1">
      <alignment vertical="center"/>
    </xf>
    <xf numFmtId="0" fontId="5" fillId="0" borderId="41" xfId="0" applyFont="1" applyFill="1" applyBorder="1" applyAlignment="1">
      <alignment horizontal="center" vertical="center"/>
    </xf>
    <xf numFmtId="0" fontId="5" fillId="0" borderId="48" xfId="0" applyFont="1" applyFill="1" applyBorder="1" applyAlignment="1">
      <alignment horizontal="center" vertical="center"/>
    </xf>
    <xf numFmtId="0" fontId="37" fillId="0" borderId="0" xfId="1" applyFont="1" applyFill="1" applyBorder="1" applyAlignment="1">
      <alignment horizontal="left" vertical="center"/>
    </xf>
    <xf numFmtId="0" fontId="37" fillId="0" borderId="6" xfId="1" applyFont="1" applyFill="1" applyBorder="1" applyAlignment="1">
      <alignment horizontal="left" vertical="center"/>
    </xf>
    <xf numFmtId="0" fontId="41" fillId="0" borderId="0" xfId="1" applyFont="1" applyFill="1" applyBorder="1" applyAlignment="1">
      <alignment horizontal="left" vertical="center"/>
    </xf>
    <xf numFmtId="0" fontId="41" fillId="0" borderId="6" xfId="1" applyFont="1" applyFill="1" applyBorder="1" applyAlignment="1">
      <alignment horizontal="left" vertical="center"/>
    </xf>
    <xf numFmtId="0" fontId="41" fillId="0" borderId="0" xfId="1" applyFont="1" applyFill="1" applyBorder="1" applyAlignment="1">
      <alignment horizontal="left" vertical="top"/>
    </xf>
    <xf numFmtId="0" fontId="11" fillId="0" borderId="1" xfId="0" applyFont="1" applyFill="1" applyBorder="1" applyAlignment="1" applyProtection="1">
      <alignment horizontal="center" vertical="center"/>
    </xf>
    <xf numFmtId="0" fontId="37" fillId="0" borderId="3" xfId="1" applyFont="1" applyFill="1" applyBorder="1" applyAlignment="1">
      <alignment horizontal="left" vertical="center"/>
    </xf>
    <xf numFmtId="0" fontId="37" fillId="0" borderId="4" xfId="1" applyFont="1" applyFill="1" applyBorder="1" applyAlignment="1">
      <alignment vertical="center"/>
    </xf>
    <xf numFmtId="0" fontId="37" fillId="0" borderId="8" xfId="1" applyFont="1" applyFill="1" applyBorder="1" applyAlignment="1">
      <alignment horizontal="left" vertical="center"/>
    </xf>
    <xf numFmtId="0" fontId="38" fillId="8" borderId="0" xfId="1" applyFont="1" applyFill="1" applyBorder="1" applyAlignment="1">
      <alignment vertical="center"/>
    </xf>
    <xf numFmtId="0" fontId="43" fillId="0" borderId="172" xfId="1" applyFont="1" applyFill="1" applyBorder="1">
      <alignment vertical="center"/>
    </xf>
    <xf numFmtId="0" fontId="43" fillId="0" borderId="173" xfId="1" applyFont="1" applyFill="1" applyBorder="1">
      <alignment vertical="center"/>
    </xf>
    <xf numFmtId="0" fontId="43" fillId="0" borderId="176" xfId="1" applyFont="1" applyFill="1" applyBorder="1">
      <alignment vertical="center"/>
    </xf>
    <xf numFmtId="0" fontId="43" fillId="0" borderId="177" xfId="1" applyFont="1" applyFill="1" applyBorder="1">
      <alignment vertical="center"/>
    </xf>
    <xf numFmtId="0" fontId="43" fillId="0" borderId="180" xfId="1" applyFont="1" applyFill="1" applyBorder="1">
      <alignment vertical="center"/>
    </xf>
    <xf numFmtId="0" fontId="43" fillId="0" borderId="181" xfId="1" applyFont="1" applyFill="1" applyBorder="1">
      <alignment vertical="center"/>
    </xf>
    <xf numFmtId="0" fontId="47" fillId="0" borderId="0" xfId="1" applyFont="1" applyFill="1" applyBorder="1" applyAlignment="1">
      <alignment vertical="top"/>
    </xf>
    <xf numFmtId="0" fontId="41" fillId="0" borderId="0" xfId="1" applyFont="1" applyFill="1" applyBorder="1" applyAlignment="1">
      <alignment horizontal="left" vertical="top"/>
    </xf>
    <xf numFmtId="0" fontId="41" fillId="0" borderId="0" xfId="1" applyFont="1" applyFill="1" applyBorder="1" applyAlignment="1">
      <alignment horizontal="distributed" vertical="center" justifyLastLine="1"/>
    </xf>
    <xf numFmtId="0" fontId="41" fillId="0" borderId="8" xfId="1" applyFont="1" applyFill="1" applyBorder="1" applyAlignment="1">
      <alignment horizontal="distributed" vertical="center" justifyLastLine="1"/>
    </xf>
    <xf numFmtId="0" fontId="41" fillId="0" borderId="0" xfId="1" applyFont="1" applyFill="1" applyBorder="1" applyAlignment="1">
      <alignment horizontal="left" vertical="center"/>
    </xf>
    <xf numFmtId="0" fontId="41" fillId="0" borderId="6" xfId="1" applyFont="1" applyFill="1" applyBorder="1" applyAlignment="1">
      <alignment horizontal="left" vertical="center"/>
    </xf>
    <xf numFmtId="0" fontId="37" fillId="0" borderId="0" xfId="1" applyFont="1" applyFill="1" applyBorder="1" applyAlignment="1">
      <alignment horizontal="left" vertical="center"/>
    </xf>
    <xf numFmtId="0" fontId="37" fillId="0" borderId="6" xfId="1" applyFont="1" applyFill="1" applyBorder="1" applyAlignment="1">
      <alignment horizontal="left" vertical="center"/>
    </xf>
    <xf numFmtId="0" fontId="41" fillId="8" borderId="0" xfId="1" applyFont="1" applyFill="1" applyBorder="1" applyAlignment="1">
      <alignment horizontal="distributed" vertical="center" justifyLastLine="1"/>
    </xf>
    <xf numFmtId="0" fontId="41" fillId="8" borderId="0" xfId="1" applyFont="1" applyFill="1" applyBorder="1" applyAlignment="1">
      <alignment horizontal="left" vertical="center"/>
    </xf>
    <xf numFmtId="0" fontId="37" fillId="8" borderId="0" xfId="1" applyFont="1" applyFill="1" applyBorder="1" applyAlignment="1">
      <alignment horizontal="left" vertical="center"/>
    </xf>
    <xf numFmtId="0" fontId="20" fillId="6" borderId="10" xfId="0" applyFont="1" applyFill="1" applyBorder="1" applyAlignment="1">
      <alignment vertical="center"/>
    </xf>
    <xf numFmtId="0" fontId="37" fillId="8" borderId="2" xfId="1" applyFont="1" applyFill="1" applyBorder="1" applyAlignment="1">
      <alignment vertical="center"/>
    </xf>
    <xf numFmtId="0" fontId="37" fillId="8" borderId="3" xfId="1" applyFont="1" applyFill="1" applyBorder="1" applyAlignment="1">
      <alignment horizontal="left" vertical="center"/>
    </xf>
    <xf numFmtId="0" fontId="37" fillId="8" borderId="4" xfId="1" applyFont="1" applyFill="1" applyBorder="1" applyAlignment="1">
      <alignment vertical="center"/>
    </xf>
    <xf numFmtId="0" fontId="37" fillId="8" borderId="5" xfId="1" applyFont="1" applyFill="1" applyBorder="1" applyAlignment="1">
      <alignment vertical="center"/>
    </xf>
    <xf numFmtId="0" fontId="37" fillId="8" borderId="6" xfId="1" applyFont="1" applyFill="1" applyBorder="1" applyAlignment="1">
      <alignment vertical="center"/>
    </xf>
    <xf numFmtId="0" fontId="37" fillId="8" borderId="6" xfId="1" applyFont="1" applyFill="1" applyBorder="1" applyAlignment="1">
      <alignment horizontal="left" vertical="center"/>
    </xf>
    <xf numFmtId="0" fontId="49" fillId="8" borderId="0" xfId="1" applyFont="1" applyFill="1" applyBorder="1">
      <alignment vertical="center"/>
    </xf>
    <xf numFmtId="0" fontId="37" fillId="8" borderId="6" xfId="1" applyFont="1" applyFill="1" applyBorder="1">
      <alignment vertical="center"/>
    </xf>
    <xf numFmtId="0" fontId="48" fillId="8" borderId="5" xfId="1" applyFont="1" applyFill="1" applyBorder="1">
      <alignment vertical="center"/>
    </xf>
    <xf numFmtId="0" fontId="48" fillId="8" borderId="6" xfId="1" applyFont="1" applyFill="1" applyBorder="1">
      <alignment vertical="center"/>
    </xf>
    <xf numFmtId="0" fontId="48" fillId="8" borderId="8" xfId="1" applyFont="1" applyFill="1" applyBorder="1">
      <alignment vertical="center"/>
    </xf>
    <xf numFmtId="0" fontId="43" fillId="8" borderId="5" xfId="1" applyFont="1" applyFill="1" applyBorder="1">
      <alignment vertical="center"/>
    </xf>
    <xf numFmtId="0" fontId="43" fillId="8" borderId="6" xfId="1" applyFont="1" applyFill="1" applyBorder="1" applyAlignment="1">
      <alignment vertical="center"/>
    </xf>
    <xf numFmtId="0" fontId="43" fillId="8" borderId="6" xfId="1" applyFont="1" applyFill="1" applyBorder="1">
      <alignment vertical="center"/>
    </xf>
    <xf numFmtId="0" fontId="48" fillId="8" borderId="2" xfId="1" applyFont="1" applyFill="1" applyBorder="1">
      <alignment vertical="center"/>
    </xf>
    <xf numFmtId="0" fontId="50" fillId="8" borderId="3" xfId="1" applyFont="1" applyFill="1" applyBorder="1">
      <alignment vertical="center"/>
    </xf>
    <xf numFmtId="0" fontId="50" fillId="8" borderId="5" xfId="1" applyFont="1" applyFill="1" applyBorder="1">
      <alignment vertical="center"/>
    </xf>
    <xf numFmtId="0" fontId="50" fillId="8" borderId="7" xfId="1" applyFont="1" applyFill="1" applyBorder="1">
      <alignment vertical="center"/>
    </xf>
    <xf numFmtId="0" fontId="43" fillId="8" borderId="2" xfId="1" applyFont="1" applyFill="1" applyBorder="1">
      <alignment vertical="center"/>
    </xf>
    <xf numFmtId="0" fontId="43" fillId="8" borderId="3" xfId="1" applyFont="1" applyFill="1" applyBorder="1">
      <alignment vertical="center"/>
    </xf>
    <xf numFmtId="0" fontId="43" fillId="8" borderId="4" xfId="1" applyFont="1" applyFill="1" applyBorder="1">
      <alignment vertical="center"/>
    </xf>
    <xf numFmtId="0" fontId="43" fillId="8" borderId="4" xfId="1" applyFont="1" applyFill="1" applyBorder="1" applyAlignment="1">
      <alignment vertical="top"/>
    </xf>
    <xf numFmtId="0" fontId="43" fillId="8" borderId="19" xfId="1" applyFont="1" applyFill="1" applyBorder="1">
      <alignment vertical="center"/>
    </xf>
    <xf numFmtId="0" fontId="43" fillId="8" borderId="18" xfId="1" applyFont="1" applyFill="1" applyBorder="1">
      <alignment vertical="center"/>
    </xf>
    <xf numFmtId="0" fontId="43" fillId="8" borderId="20" xfId="1" applyFont="1" applyFill="1" applyBorder="1">
      <alignment vertical="center"/>
    </xf>
    <xf numFmtId="0" fontId="50" fillId="8" borderId="18" xfId="1" applyFont="1" applyFill="1" applyBorder="1">
      <alignment vertical="center"/>
    </xf>
    <xf numFmtId="0" fontId="50" fillId="8" borderId="19" xfId="1" applyFont="1" applyFill="1" applyBorder="1">
      <alignment vertical="center"/>
    </xf>
    <xf numFmtId="0" fontId="43" fillId="8" borderId="19" xfId="1" applyFont="1" applyFill="1" applyBorder="1" applyAlignment="1">
      <alignment vertical="top"/>
    </xf>
    <xf numFmtId="0" fontId="43" fillId="8" borderId="13" xfId="1" applyFont="1" applyFill="1" applyBorder="1" applyAlignment="1">
      <alignment vertical="top"/>
    </xf>
    <xf numFmtId="0" fontId="43" fillId="8" borderId="24" xfId="1" applyFont="1" applyFill="1" applyBorder="1" applyAlignment="1">
      <alignment vertical="top"/>
    </xf>
    <xf numFmtId="0" fontId="50" fillId="8" borderId="23" xfId="1" applyFont="1" applyFill="1" applyBorder="1">
      <alignment vertical="center"/>
    </xf>
    <xf numFmtId="0" fontId="50" fillId="8" borderId="21" xfId="1" applyFont="1" applyFill="1" applyBorder="1">
      <alignment vertical="center"/>
    </xf>
    <xf numFmtId="0" fontId="48" fillId="8" borderId="3" xfId="1" applyFont="1" applyFill="1" applyBorder="1">
      <alignment vertical="center"/>
    </xf>
    <xf numFmtId="0" fontId="43" fillId="8" borderId="37" xfId="1" applyFont="1" applyFill="1" applyBorder="1">
      <alignment vertical="center"/>
    </xf>
    <xf numFmtId="0" fontId="43" fillId="8" borderId="36" xfId="1" applyFont="1" applyFill="1" applyBorder="1">
      <alignment vertical="center"/>
    </xf>
    <xf numFmtId="0" fontId="43" fillId="8" borderId="28" xfId="1" applyFont="1" applyFill="1" applyBorder="1">
      <alignment vertical="center"/>
    </xf>
    <xf numFmtId="0" fontId="43" fillId="8" borderId="29" xfId="1" applyFont="1" applyFill="1" applyBorder="1" applyAlignment="1">
      <alignment vertical="center"/>
    </xf>
    <xf numFmtId="0" fontId="43" fillId="8" borderId="29" xfId="1" applyFont="1" applyFill="1" applyBorder="1">
      <alignment vertical="center"/>
    </xf>
    <xf numFmtId="0" fontId="43" fillId="8" borderId="32" xfId="1" applyFont="1" applyFill="1" applyBorder="1">
      <alignment vertical="center"/>
    </xf>
    <xf numFmtId="0" fontId="43" fillId="8" borderId="31" xfId="1" applyFont="1" applyFill="1" applyBorder="1">
      <alignment vertical="center"/>
    </xf>
    <xf numFmtId="0" fontId="37" fillId="8" borderId="2" xfId="1" applyFont="1" applyFill="1" applyBorder="1">
      <alignment vertical="center"/>
    </xf>
    <xf numFmtId="0" fontId="37" fillId="8" borderId="3" xfId="1" applyFont="1" applyFill="1" applyBorder="1">
      <alignment vertical="center"/>
    </xf>
    <xf numFmtId="0" fontId="37" fillId="8" borderId="4" xfId="1" applyFont="1" applyFill="1" applyBorder="1">
      <alignment vertical="center"/>
    </xf>
    <xf numFmtId="0" fontId="37" fillId="8" borderId="5" xfId="1" applyFont="1" applyFill="1" applyBorder="1">
      <alignment vertical="center"/>
    </xf>
    <xf numFmtId="0" fontId="37" fillId="8" borderId="7" xfId="1" applyFont="1" applyFill="1" applyBorder="1">
      <alignment vertical="center"/>
    </xf>
    <xf numFmtId="0" fontId="37" fillId="8" borderId="8" xfId="1" applyFont="1" applyFill="1" applyBorder="1">
      <alignment vertical="center"/>
    </xf>
    <xf numFmtId="0" fontId="37" fillId="8" borderId="9" xfId="1" applyFont="1" applyFill="1" applyBorder="1">
      <alignment vertical="center"/>
    </xf>
    <xf numFmtId="0" fontId="43" fillId="8" borderId="3" xfId="1" applyFont="1" applyFill="1" applyBorder="1" applyAlignment="1">
      <alignment vertical="center"/>
    </xf>
    <xf numFmtId="0" fontId="43" fillId="8" borderId="4" xfId="1" applyFont="1" applyFill="1" applyBorder="1" applyAlignment="1">
      <alignment vertical="center"/>
    </xf>
    <xf numFmtId="0" fontId="43" fillId="8" borderId="5" xfId="1" applyFont="1" applyFill="1" applyBorder="1" applyAlignment="1">
      <alignment vertical="center"/>
    </xf>
    <xf numFmtId="0" fontId="37" fillId="8" borderId="6" xfId="1" applyFont="1" applyFill="1" applyBorder="1" applyAlignment="1">
      <alignment vertical="top" wrapText="1"/>
    </xf>
    <xf numFmtId="0" fontId="37" fillId="8" borderId="5" xfId="1" applyNumberFormat="1" applyFont="1" applyFill="1" applyBorder="1">
      <alignment vertical="center"/>
    </xf>
    <xf numFmtId="0" fontId="37" fillId="8" borderId="6" xfId="1" applyNumberFormat="1" applyFont="1" applyFill="1" applyBorder="1" applyAlignment="1">
      <alignment vertical="center" wrapText="1"/>
    </xf>
    <xf numFmtId="0" fontId="37" fillId="8" borderId="3" xfId="1" applyFont="1" applyFill="1" applyBorder="1" applyAlignment="1">
      <alignment vertical="center"/>
    </xf>
    <xf numFmtId="0" fontId="43" fillId="8" borderId="3" xfId="1" applyNumberFormat="1" applyFont="1" applyFill="1" applyBorder="1" applyAlignment="1">
      <alignment vertical="center" wrapText="1"/>
    </xf>
    <xf numFmtId="0" fontId="43" fillId="8" borderId="4" xfId="1" applyNumberFormat="1" applyFont="1" applyFill="1" applyBorder="1" applyAlignment="1">
      <alignment vertical="center" wrapText="1"/>
    </xf>
    <xf numFmtId="0" fontId="43" fillId="8" borderId="6" xfId="1" applyNumberFormat="1" applyFont="1" applyFill="1" applyBorder="1" applyAlignment="1">
      <alignment vertical="center" wrapText="1"/>
    </xf>
    <xf numFmtId="0" fontId="45" fillId="8" borderId="5" xfId="1" applyFont="1" applyFill="1" applyBorder="1" applyAlignment="1">
      <alignment vertical="top"/>
    </xf>
    <xf numFmtId="0" fontId="40" fillId="8" borderId="5" xfId="1" applyFont="1" applyFill="1" applyBorder="1" applyAlignment="1">
      <alignment vertical="top"/>
    </xf>
    <xf numFmtId="0" fontId="40" fillId="8" borderId="7" xfId="1" applyFont="1" applyFill="1" applyBorder="1" applyAlignment="1">
      <alignment vertical="top"/>
    </xf>
    <xf numFmtId="0" fontId="40" fillId="8" borderId="8" xfId="1" applyFont="1" applyFill="1" applyBorder="1" applyAlignment="1">
      <alignment vertical="top"/>
    </xf>
    <xf numFmtId="0" fontId="45" fillId="8" borderId="7" xfId="1" applyFont="1" applyFill="1" applyBorder="1" applyAlignment="1">
      <alignment vertical="top"/>
    </xf>
    <xf numFmtId="0" fontId="45" fillId="8" borderId="8" xfId="1" applyFont="1" applyFill="1" applyBorder="1" applyAlignment="1">
      <alignment vertical="top"/>
    </xf>
    <xf numFmtId="0" fontId="43" fillId="8" borderId="8" xfId="1" applyFont="1" applyFill="1" applyBorder="1">
      <alignment vertical="center"/>
    </xf>
    <xf numFmtId="0" fontId="45" fillId="8" borderId="2" xfId="1" applyFont="1" applyFill="1" applyBorder="1" applyAlignment="1">
      <alignment vertical="top"/>
    </xf>
    <xf numFmtId="0" fontId="45" fillId="8" borderId="3" xfId="1" applyFont="1" applyFill="1" applyBorder="1" applyAlignment="1">
      <alignment vertical="top"/>
    </xf>
    <xf numFmtId="0" fontId="45" fillId="8" borderId="19" xfId="1" applyFont="1" applyFill="1" applyBorder="1" applyAlignment="1">
      <alignment vertical="top"/>
    </xf>
    <xf numFmtId="0" fontId="37" fillId="8" borderId="19" xfId="1" applyFont="1" applyFill="1" applyBorder="1">
      <alignment vertical="center"/>
    </xf>
    <xf numFmtId="0" fontId="37" fillId="8" borderId="21" xfId="1" applyFont="1" applyFill="1" applyBorder="1">
      <alignment vertical="center"/>
    </xf>
    <xf numFmtId="0" fontId="43" fillId="8" borderId="21" xfId="1" applyFont="1" applyFill="1" applyBorder="1">
      <alignment vertical="center"/>
    </xf>
    <xf numFmtId="0" fontId="41" fillId="8" borderId="5" xfId="1" applyFont="1" applyFill="1" applyBorder="1" applyAlignment="1">
      <alignment vertical="top" wrapText="1"/>
    </xf>
    <xf numFmtId="0" fontId="41" fillId="8" borderId="5" xfId="1" applyFont="1" applyFill="1" applyBorder="1" applyAlignment="1">
      <alignment horizontal="distributed" vertical="center" justifyLastLine="1"/>
    </xf>
    <xf numFmtId="0" fontId="41" fillId="8" borderId="6" xfId="1" applyFont="1" applyFill="1" applyBorder="1" applyAlignment="1">
      <alignment horizontal="distributed" vertical="center" justifyLastLine="1"/>
    </xf>
    <xf numFmtId="0" fontId="41" fillId="8" borderId="7" xfId="1" applyFont="1" applyFill="1" applyBorder="1" applyAlignment="1">
      <alignment horizontal="distributed" vertical="center" justifyLastLine="1"/>
    </xf>
    <xf numFmtId="0" fontId="41" fillId="8" borderId="8" xfId="1" applyFont="1" applyFill="1" applyBorder="1" applyAlignment="1">
      <alignment horizontal="distributed" vertical="center" justifyLastLine="1"/>
    </xf>
    <xf numFmtId="0" fontId="41" fillId="8" borderId="9" xfId="1" applyFont="1" applyFill="1" applyBorder="1" applyAlignment="1">
      <alignment horizontal="distributed" vertical="center" justifyLastLine="1"/>
    </xf>
    <xf numFmtId="0" fontId="35" fillId="0" borderId="3" xfId="1" applyFont="1" applyFill="1" applyBorder="1" applyAlignment="1">
      <alignment vertical="center"/>
    </xf>
    <xf numFmtId="0" fontId="35" fillId="0" borderId="4" xfId="1" applyFont="1" applyFill="1" applyBorder="1" applyAlignment="1">
      <alignment vertical="center"/>
    </xf>
    <xf numFmtId="0" fontId="35" fillId="0" borderId="2" xfId="1" applyFont="1" applyFill="1" applyBorder="1" applyAlignment="1">
      <alignment vertical="center"/>
    </xf>
    <xf numFmtId="0" fontId="35" fillId="0" borderId="37" xfId="1" applyFont="1" applyFill="1" applyBorder="1" applyAlignment="1">
      <alignment vertical="center"/>
    </xf>
    <xf numFmtId="0" fontId="35" fillId="0" borderId="36" xfId="1" applyFont="1" applyFill="1" applyBorder="1" applyAlignment="1">
      <alignment vertical="center"/>
    </xf>
    <xf numFmtId="0" fontId="35" fillId="0" borderId="4" xfId="1" applyFont="1" applyFill="1" applyBorder="1" applyAlignment="1">
      <alignment vertical="top"/>
    </xf>
    <xf numFmtId="0" fontId="35" fillId="0" borderId="0" xfId="1" applyFont="1" applyFill="1" applyBorder="1" applyAlignment="1">
      <alignment vertical="center" shrinkToFit="1"/>
    </xf>
    <xf numFmtId="0" fontId="35" fillId="0" borderId="6" xfId="1" applyFont="1" applyFill="1" applyBorder="1" applyAlignment="1">
      <alignment vertical="center" shrinkToFit="1"/>
    </xf>
    <xf numFmtId="0" fontId="35" fillId="0" borderId="2" xfId="1" applyFont="1" applyFill="1" applyBorder="1">
      <alignment vertical="center"/>
    </xf>
    <xf numFmtId="0" fontId="35" fillId="0" borderId="36" xfId="1" applyFont="1" applyFill="1" applyBorder="1">
      <alignment vertical="center"/>
    </xf>
    <xf numFmtId="0" fontId="35" fillId="0" borderId="37" xfId="1" applyFont="1" applyFill="1" applyBorder="1">
      <alignment vertical="center"/>
    </xf>
    <xf numFmtId="0" fontId="35" fillId="0" borderId="3" xfId="1" applyFont="1" applyFill="1" applyBorder="1">
      <alignment vertical="center"/>
    </xf>
    <xf numFmtId="0" fontId="35" fillId="0" borderId="4" xfId="1" applyFont="1" applyFill="1" applyBorder="1">
      <alignment vertical="center"/>
    </xf>
    <xf numFmtId="0" fontId="35" fillId="0" borderId="28" xfId="1" applyFont="1" applyFill="1" applyBorder="1" applyAlignment="1">
      <alignment vertical="top"/>
    </xf>
    <xf numFmtId="0" fontId="35" fillId="0" borderId="0" xfId="1" applyFont="1" applyFill="1" applyBorder="1" applyAlignment="1">
      <alignment vertical="top"/>
    </xf>
    <xf numFmtId="0" fontId="35" fillId="0" borderId="0" xfId="1" applyFont="1" applyFill="1">
      <alignment vertical="center"/>
    </xf>
    <xf numFmtId="0" fontId="35" fillId="0" borderId="29" xfId="1" applyFont="1" applyFill="1" applyBorder="1" applyAlignment="1">
      <alignment vertical="center"/>
    </xf>
    <xf numFmtId="0" fontId="35" fillId="0" borderId="6" xfId="1" applyFont="1" applyFill="1" applyBorder="1" applyAlignment="1">
      <alignment vertical="center"/>
    </xf>
    <xf numFmtId="0" fontId="35" fillId="0" borderId="19" xfId="1" applyFont="1" applyFill="1" applyBorder="1" applyAlignment="1">
      <alignment vertical="center"/>
    </xf>
    <xf numFmtId="0" fontId="35" fillId="0" borderId="20" xfId="1" applyFont="1" applyFill="1" applyBorder="1" applyAlignment="1">
      <alignment vertical="center"/>
    </xf>
    <xf numFmtId="0" fontId="35" fillId="0" borderId="18" xfId="1" applyFont="1" applyFill="1" applyBorder="1" applyAlignment="1">
      <alignment vertical="center"/>
    </xf>
    <xf numFmtId="0" fontId="35" fillId="0" borderId="32" xfId="1" applyFont="1" applyFill="1" applyBorder="1" applyAlignment="1">
      <alignment vertical="center"/>
    </xf>
    <xf numFmtId="0" fontId="35" fillId="0" borderId="31" xfId="1" applyFont="1" applyFill="1" applyBorder="1" applyAlignment="1">
      <alignment vertical="center"/>
    </xf>
    <xf numFmtId="0" fontId="35" fillId="0" borderId="19" xfId="1" applyFont="1" applyFill="1" applyBorder="1">
      <alignment vertical="center"/>
    </xf>
    <xf numFmtId="0" fontId="35" fillId="0" borderId="13" xfId="1" applyFont="1" applyFill="1" applyBorder="1" applyAlignment="1">
      <alignment vertical="top"/>
    </xf>
    <xf numFmtId="0" fontId="35" fillId="0" borderId="3" xfId="1" applyFont="1" applyFill="1" applyBorder="1" applyAlignment="1">
      <alignment vertical="top"/>
    </xf>
    <xf numFmtId="0" fontId="35" fillId="0" borderId="6" xfId="1" applyFont="1" applyFill="1" applyBorder="1" applyAlignment="1">
      <alignment vertical="top"/>
    </xf>
    <xf numFmtId="0" fontId="35" fillId="0" borderId="19" xfId="1" applyFont="1" applyFill="1" applyBorder="1" applyAlignment="1">
      <alignment vertical="top"/>
    </xf>
    <xf numFmtId="0" fontId="35" fillId="0" borderId="20" xfId="1" applyFont="1" applyFill="1" applyBorder="1" applyAlignment="1">
      <alignment vertical="top"/>
    </xf>
    <xf numFmtId="0" fontId="35" fillId="0" borderId="18" xfId="1" applyFont="1" applyFill="1" applyBorder="1">
      <alignment vertical="center"/>
    </xf>
    <xf numFmtId="0" fontId="35" fillId="0" borderId="31" xfId="1" applyFont="1" applyFill="1" applyBorder="1">
      <alignment vertical="center"/>
    </xf>
    <xf numFmtId="0" fontId="35" fillId="0" borderId="32" xfId="1" applyFont="1" applyFill="1" applyBorder="1">
      <alignment vertical="center"/>
    </xf>
    <xf numFmtId="0" fontId="35" fillId="0" borderId="20" xfId="1" applyFont="1" applyFill="1" applyBorder="1">
      <alignment vertical="center"/>
    </xf>
    <xf numFmtId="0" fontId="35" fillId="0" borderId="32" xfId="1" applyFont="1" applyFill="1" applyBorder="1" applyAlignment="1">
      <alignment vertical="top"/>
    </xf>
    <xf numFmtId="0" fontId="3" fillId="2" borderId="1" xfId="0" applyFont="1" applyFill="1" applyBorder="1" applyAlignment="1">
      <alignment horizontal="distributed" vertical="center" justifyLastLine="1"/>
    </xf>
    <xf numFmtId="0" fontId="11" fillId="0" borderId="1" xfId="0" applyFont="1" applyFill="1" applyBorder="1" applyAlignment="1" applyProtection="1">
      <alignment horizontal="center" vertical="center"/>
    </xf>
    <xf numFmtId="0" fontId="0" fillId="6" borderId="1" xfId="0" applyFill="1" applyBorder="1" applyAlignment="1">
      <alignment horizontal="center" vertical="center"/>
    </xf>
    <xf numFmtId="0" fontId="0" fillId="5" borderId="0" xfId="0" applyFill="1">
      <alignment vertical="center"/>
    </xf>
    <xf numFmtId="0" fontId="5" fillId="0" borderId="41" xfId="0" applyFont="1" applyFill="1" applyBorder="1" applyAlignment="1" applyProtection="1">
      <alignment horizontal="center" vertical="center"/>
      <protection locked="0"/>
    </xf>
    <xf numFmtId="0" fontId="5" fillId="0" borderId="48" xfId="0" applyFont="1" applyFill="1" applyBorder="1" applyAlignment="1" applyProtection="1">
      <alignment horizontal="center" vertical="center"/>
      <protection locked="0"/>
    </xf>
    <xf numFmtId="0" fontId="25" fillId="0" borderId="30" xfId="3" applyFont="1" applyBorder="1" applyProtection="1"/>
    <xf numFmtId="0" fontId="25" fillId="0" borderId="0" xfId="3" applyFont="1" applyBorder="1" applyProtection="1"/>
    <xf numFmtId="0" fontId="25" fillId="0" borderId="6" xfId="3" applyFont="1" applyBorder="1" applyProtection="1"/>
    <xf numFmtId="0" fontId="28" fillId="0" borderId="0" xfId="3" applyFont="1" applyBorder="1" applyAlignment="1" applyProtection="1">
      <alignment vertical="center"/>
    </xf>
    <xf numFmtId="0" fontId="28" fillId="0" borderId="3" xfId="3" applyFont="1" applyBorder="1" applyAlignment="1" applyProtection="1">
      <alignment vertical="center"/>
    </xf>
    <xf numFmtId="0" fontId="28" fillId="0" borderId="6" xfId="3" applyFont="1" applyBorder="1" applyAlignment="1" applyProtection="1">
      <alignment vertical="center"/>
    </xf>
    <xf numFmtId="0" fontId="28" fillId="0" borderId="122" xfId="3" applyFont="1" applyBorder="1" applyAlignment="1" applyProtection="1">
      <alignment vertical="center"/>
    </xf>
    <xf numFmtId="0" fontId="28" fillId="0" borderId="8" xfId="3" applyFont="1" applyBorder="1" applyAlignment="1" applyProtection="1">
      <alignment vertical="center"/>
    </xf>
    <xf numFmtId="0" fontId="28" fillId="0" borderId="9" xfId="3" applyFont="1" applyBorder="1" applyAlignment="1" applyProtection="1">
      <alignment vertical="center"/>
    </xf>
    <xf numFmtId="0" fontId="11" fillId="0" borderId="1" xfId="0" applyFont="1" applyFill="1" applyBorder="1" applyAlignment="1" applyProtection="1">
      <alignment horizontal="center" vertical="center"/>
    </xf>
    <xf numFmtId="0" fontId="7" fillId="0" borderId="40" xfId="0"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0" fontId="0" fillId="6" borderId="1" xfId="0" applyFill="1" applyBorder="1" applyAlignment="1">
      <alignment horizontal="center" vertical="center"/>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4" fillId="2" borderId="16" xfId="0" applyFont="1" applyFill="1" applyBorder="1" applyAlignment="1">
      <alignment horizontal="distributed" vertical="center" justifyLastLine="1"/>
    </xf>
    <xf numFmtId="0" fontId="4" fillId="2" borderId="2" xfId="0" applyFont="1" applyFill="1" applyBorder="1" applyAlignment="1">
      <alignment horizontal="distributed" vertical="center" justifyLastLine="1"/>
    </xf>
    <xf numFmtId="0" fontId="0" fillId="6" borderId="4" xfId="0" applyFill="1" applyBorder="1" applyAlignment="1">
      <alignment horizontal="left" vertical="top" wrapText="1"/>
    </xf>
    <xf numFmtId="0" fontId="0" fillId="6" borderId="6" xfId="0" applyFill="1" applyBorder="1" applyAlignment="1">
      <alignment horizontal="left" vertical="top" wrapText="1"/>
    </xf>
    <xf numFmtId="0" fontId="0" fillId="6" borderId="9" xfId="0" applyFill="1" applyBorder="1" applyAlignment="1">
      <alignment horizontal="left" vertical="top" wrapText="1"/>
    </xf>
    <xf numFmtId="49" fontId="21" fillId="0" borderId="42" xfId="0" applyNumberFormat="1" applyFont="1" applyFill="1" applyBorder="1" applyAlignment="1" applyProtection="1">
      <alignment horizontal="left" vertical="center"/>
      <protection locked="0"/>
    </xf>
    <xf numFmtId="49" fontId="21" fillId="0" borderId="43" xfId="0" applyNumberFormat="1" applyFont="1" applyFill="1" applyBorder="1" applyAlignment="1" applyProtection="1">
      <alignment horizontal="left" vertical="center"/>
      <protection locked="0"/>
    </xf>
    <xf numFmtId="49" fontId="21" fillId="0" borderId="44" xfId="0" applyNumberFormat="1" applyFont="1" applyFill="1" applyBorder="1" applyAlignment="1" applyProtection="1">
      <alignment horizontal="left" vertical="center"/>
      <protection locked="0"/>
    </xf>
    <xf numFmtId="0" fontId="19" fillId="0" borderId="45" xfId="0" applyFont="1" applyFill="1" applyBorder="1" applyAlignment="1" applyProtection="1">
      <alignment horizontal="left" vertical="center" wrapText="1"/>
      <protection locked="0"/>
    </xf>
    <xf numFmtId="0" fontId="19" fillId="0" borderId="46" xfId="0" applyFont="1" applyFill="1" applyBorder="1" applyAlignment="1" applyProtection="1">
      <alignment horizontal="left" vertical="center"/>
      <protection locked="0"/>
    </xf>
    <xf numFmtId="0" fontId="19" fillId="0" borderId="47" xfId="0" applyFont="1" applyFill="1" applyBorder="1" applyAlignment="1" applyProtection="1">
      <alignment horizontal="left" vertical="center"/>
      <protection locked="0"/>
    </xf>
    <xf numFmtId="0" fontId="19" fillId="0" borderId="45" xfId="0" applyFont="1" applyFill="1" applyBorder="1" applyAlignment="1" applyProtection="1">
      <alignment horizontal="left" vertical="center"/>
      <protection locked="0"/>
    </xf>
    <xf numFmtId="49" fontId="19" fillId="0" borderId="45" xfId="0" applyNumberFormat="1" applyFont="1" applyFill="1" applyBorder="1" applyAlignment="1" applyProtection="1">
      <alignment horizontal="left" vertical="center"/>
      <protection locked="0"/>
    </xf>
    <xf numFmtId="49" fontId="19" fillId="0" borderId="46" xfId="0" applyNumberFormat="1" applyFont="1" applyFill="1" applyBorder="1" applyAlignment="1" applyProtection="1">
      <alignment horizontal="left" vertical="center"/>
      <protection locked="0"/>
    </xf>
    <xf numFmtId="49" fontId="19" fillId="0" borderId="47" xfId="0" applyNumberFormat="1" applyFont="1" applyFill="1" applyBorder="1" applyAlignment="1" applyProtection="1">
      <alignment horizontal="left" vertical="center"/>
      <protection locked="0"/>
    </xf>
    <xf numFmtId="0" fontId="19" fillId="0" borderId="12" xfId="0" applyFont="1" applyFill="1" applyBorder="1" applyAlignment="1" applyProtection="1">
      <alignment horizontal="left" vertical="center" wrapText="1"/>
      <protection locked="0"/>
    </xf>
    <xf numFmtId="0" fontId="19" fillId="0" borderId="19" xfId="0" applyFont="1" applyFill="1" applyBorder="1" applyAlignment="1" applyProtection="1">
      <alignment horizontal="left" vertical="center" wrapText="1"/>
      <protection locked="0"/>
    </xf>
    <xf numFmtId="0" fontId="19" fillId="0" borderId="13" xfId="0" applyFont="1" applyFill="1" applyBorder="1" applyAlignment="1" applyProtection="1">
      <alignment horizontal="left" vertical="center" wrapText="1"/>
      <protection locked="0"/>
    </xf>
    <xf numFmtId="0" fontId="3" fillId="2" borderId="1" xfId="0" applyFont="1" applyFill="1" applyBorder="1" applyAlignment="1">
      <alignment horizontal="distributed" vertical="center" justifyLastLine="1"/>
    </xf>
    <xf numFmtId="0" fontId="3" fillId="2" borderId="11" xfId="0" applyFont="1" applyFill="1" applyBorder="1" applyAlignment="1">
      <alignment horizontal="distributed" vertical="center" justifyLastLine="1"/>
    </xf>
    <xf numFmtId="0" fontId="3" fillId="2" borderId="16" xfId="0" applyFont="1" applyFill="1" applyBorder="1" applyAlignment="1">
      <alignment horizontal="distributed" vertical="center" justifyLastLine="1"/>
    </xf>
    <xf numFmtId="0" fontId="3" fillId="2" borderId="2" xfId="0" applyFont="1" applyFill="1" applyBorder="1" applyAlignment="1">
      <alignment horizontal="distributed" vertical="center" justifyLastLine="1"/>
    </xf>
    <xf numFmtId="0" fontId="5" fillId="5" borderId="12" xfId="0" applyFont="1" applyFill="1" applyBorder="1" applyAlignment="1" applyProtection="1">
      <alignment horizontal="left" vertical="top"/>
      <protection locked="0"/>
    </xf>
    <xf numFmtId="0" fontId="5" fillId="5" borderId="19" xfId="0" applyFont="1" applyFill="1" applyBorder="1" applyAlignment="1" applyProtection="1">
      <alignment horizontal="left" vertical="top"/>
      <protection locked="0"/>
    </xf>
    <xf numFmtId="0" fontId="5" fillId="5" borderId="30" xfId="0" applyFont="1" applyFill="1" applyBorder="1" applyAlignment="1" applyProtection="1">
      <alignment horizontal="left" vertical="top"/>
      <protection locked="0"/>
    </xf>
    <xf numFmtId="0" fontId="5" fillId="5" borderId="0" xfId="0" applyFont="1" applyFill="1" applyBorder="1" applyAlignment="1" applyProtection="1">
      <alignment horizontal="left" vertical="top"/>
      <protection locked="0"/>
    </xf>
    <xf numFmtId="0" fontId="5" fillId="5" borderId="14" xfId="0" applyFont="1" applyFill="1" applyBorder="1" applyAlignment="1" applyProtection="1">
      <alignment horizontal="left" vertical="top"/>
      <protection locked="0"/>
    </xf>
    <xf numFmtId="0" fontId="5" fillId="5" borderId="21" xfId="0" applyFont="1" applyFill="1" applyBorder="1" applyAlignment="1" applyProtection="1">
      <alignment horizontal="left" vertical="top"/>
      <protection locked="0"/>
    </xf>
    <xf numFmtId="0" fontId="0" fillId="0" borderId="0" xfId="0" applyBorder="1" applyAlignment="1">
      <alignment horizontal="left" vertical="center"/>
    </xf>
    <xf numFmtId="0" fontId="16" fillId="5" borderId="16" xfId="0" applyFont="1" applyFill="1" applyBorder="1" applyAlignment="1">
      <alignment horizontal="center" vertical="center" wrapText="1"/>
    </xf>
    <xf numFmtId="0" fontId="16" fillId="5" borderId="40"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3" fillId="2" borderId="2" xfId="0" applyFont="1" applyFill="1" applyBorder="1" applyAlignment="1">
      <alignment horizontal="distributed" vertical="center" justifyLastLine="1" readingOrder="1"/>
    </xf>
    <xf numFmtId="0" fontId="3" fillId="2" borderId="5" xfId="0" applyFont="1" applyFill="1" applyBorder="1" applyAlignment="1">
      <alignment horizontal="distributed" vertical="center" justifyLastLine="1" readingOrder="1"/>
    </xf>
    <xf numFmtId="0" fontId="3" fillId="2" borderId="7" xfId="0" applyFont="1" applyFill="1" applyBorder="1" applyAlignment="1">
      <alignment horizontal="distributed" vertical="center" justifyLastLine="1" readingOrder="1"/>
    </xf>
    <xf numFmtId="3" fontId="5" fillId="0" borderId="45" xfId="0" applyNumberFormat="1" applyFont="1" applyFill="1" applyBorder="1" applyAlignment="1" applyProtection="1">
      <alignment horizontal="right" vertical="center"/>
      <protection locked="0"/>
    </xf>
    <xf numFmtId="3" fontId="5" fillId="0" borderId="46" xfId="0" applyNumberFormat="1" applyFont="1" applyFill="1" applyBorder="1" applyAlignment="1" applyProtection="1">
      <alignment horizontal="right" vertical="center"/>
      <protection locked="0"/>
    </xf>
    <xf numFmtId="3" fontId="5" fillId="0" borderId="47" xfId="0" applyNumberFormat="1" applyFont="1" applyFill="1" applyBorder="1" applyAlignment="1" applyProtection="1">
      <alignment horizontal="right" vertical="center"/>
      <protection locked="0"/>
    </xf>
    <xf numFmtId="3" fontId="5" fillId="2" borderId="40"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3" fontId="5" fillId="0" borderId="8" xfId="0" applyNumberFormat="1" applyFont="1" applyFill="1" applyBorder="1" applyAlignment="1">
      <alignment horizontal="right" vertical="center"/>
    </xf>
    <xf numFmtId="3" fontId="5" fillId="0" borderId="9" xfId="0" applyNumberFormat="1" applyFont="1" applyFill="1" applyBorder="1" applyAlignment="1">
      <alignment horizontal="right" vertical="center"/>
    </xf>
    <xf numFmtId="0" fontId="3" fillId="2" borderId="50" xfId="0" applyFont="1" applyFill="1" applyBorder="1" applyAlignment="1">
      <alignment horizontal="distributed" vertical="center" justifyLastLine="1"/>
    </xf>
    <xf numFmtId="0" fontId="3" fillId="2" borderId="51" xfId="0" applyFont="1" applyFill="1" applyBorder="1" applyAlignment="1">
      <alignment horizontal="distributed" vertical="center" justifyLastLine="1"/>
    </xf>
    <xf numFmtId="0" fontId="19" fillId="0" borderId="46" xfId="0" applyFont="1" applyFill="1" applyBorder="1" applyAlignment="1" applyProtection="1">
      <alignment horizontal="left" vertical="center" wrapText="1"/>
      <protection locked="0"/>
    </xf>
    <xf numFmtId="0" fontId="19" fillId="0" borderId="47" xfId="0" applyFont="1" applyFill="1" applyBorder="1" applyAlignment="1" applyProtection="1">
      <alignment horizontal="left" vertical="center" wrapText="1"/>
      <protection locked="0"/>
    </xf>
    <xf numFmtId="0" fontId="3" fillId="2" borderId="11" xfId="0" applyFont="1" applyFill="1" applyBorder="1" applyAlignment="1">
      <alignment horizontal="distributed" vertical="center" wrapText="1" justifyLastLine="1"/>
    </xf>
    <xf numFmtId="0" fontId="3" fillId="2" borderId="50" xfId="0" applyFont="1" applyFill="1" applyBorder="1" applyAlignment="1">
      <alignment horizontal="distributed" vertical="center" wrapText="1" justifyLastLine="1"/>
    </xf>
    <xf numFmtId="0" fontId="19" fillId="5" borderId="45" xfId="0" applyFont="1" applyFill="1" applyBorder="1" applyAlignment="1" applyProtection="1">
      <alignment horizontal="left" vertical="center"/>
      <protection locked="0"/>
    </xf>
    <xf numFmtId="0" fontId="19" fillId="5" borderId="46" xfId="0" applyFont="1" applyFill="1" applyBorder="1" applyAlignment="1" applyProtection="1">
      <alignment horizontal="left" vertical="center"/>
      <protection locked="0"/>
    </xf>
    <xf numFmtId="0" fontId="19" fillId="5" borderId="47" xfId="0" applyFont="1" applyFill="1" applyBorder="1" applyAlignment="1" applyProtection="1">
      <alignment horizontal="left" vertical="center"/>
      <protection locked="0"/>
    </xf>
    <xf numFmtId="0" fontId="3" fillId="2" borderId="16" xfId="0" applyFont="1" applyFill="1" applyBorder="1" applyAlignment="1">
      <alignment horizontal="distributed" vertical="center" wrapText="1" justifyLastLine="1"/>
    </xf>
    <xf numFmtId="0" fontId="3" fillId="2" borderId="40" xfId="0" applyFont="1" applyFill="1" applyBorder="1" applyAlignment="1">
      <alignment horizontal="distributed" vertical="center" wrapText="1" justifyLastLine="1"/>
    </xf>
    <xf numFmtId="0" fontId="3" fillId="2" borderId="17" xfId="0" applyFont="1" applyFill="1" applyBorder="1" applyAlignment="1">
      <alignment horizontal="distributed" vertical="center" wrapText="1" justifyLastLine="1"/>
    </xf>
    <xf numFmtId="0" fontId="22" fillId="2" borderId="1" xfId="0" applyFont="1" applyFill="1" applyBorder="1" applyAlignment="1">
      <alignment horizontal="distributed" vertical="center" wrapText="1" justifyLastLine="1"/>
    </xf>
    <xf numFmtId="0" fontId="22" fillId="2" borderId="1" xfId="0" applyFont="1" applyFill="1" applyBorder="1" applyAlignment="1">
      <alignment horizontal="distributed" vertical="center" justifyLastLine="1"/>
    </xf>
    <xf numFmtId="0" fontId="22" fillId="2" borderId="11" xfId="0" applyFont="1" applyFill="1" applyBorder="1" applyAlignment="1">
      <alignment horizontal="distributed" vertical="center" justifyLastLine="1"/>
    </xf>
    <xf numFmtId="0" fontId="22" fillId="2" borderId="17" xfId="0" applyFont="1" applyFill="1" applyBorder="1" applyAlignment="1">
      <alignment horizontal="distributed" vertical="center" wrapText="1" justifyLastLine="1"/>
    </xf>
    <xf numFmtId="0" fontId="22" fillId="2" borderId="17" xfId="0" applyFont="1" applyFill="1" applyBorder="1" applyAlignment="1">
      <alignment horizontal="distributed" vertical="center" justifyLastLine="1"/>
    </xf>
    <xf numFmtId="0" fontId="22" fillId="2" borderId="7" xfId="0" applyFont="1" applyFill="1" applyBorder="1" applyAlignment="1">
      <alignment horizontal="distributed" vertical="center" justifyLastLine="1"/>
    </xf>
    <xf numFmtId="0" fontId="63" fillId="0" borderId="0" xfId="1" applyNumberFormat="1" applyFont="1" applyFill="1" applyBorder="1" applyAlignment="1">
      <alignment horizontal="left" vertical="center" shrinkToFit="1"/>
    </xf>
    <xf numFmtId="0" fontId="37" fillId="0" borderId="5" xfId="1" applyNumberFormat="1" applyFont="1" applyFill="1" applyBorder="1" applyAlignment="1">
      <alignment horizontal="center" vertical="center" shrinkToFit="1"/>
    </xf>
    <xf numFmtId="0" fontId="37" fillId="0" borderId="0" xfId="1" applyNumberFormat="1" applyFont="1" applyFill="1" applyBorder="1" applyAlignment="1">
      <alignment horizontal="center" vertical="center" shrinkToFit="1"/>
    </xf>
    <xf numFmtId="0" fontId="37" fillId="0" borderId="7" xfId="1" applyNumberFormat="1" applyFont="1" applyFill="1" applyBorder="1" applyAlignment="1">
      <alignment horizontal="center" vertical="center" shrinkToFit="1"/>
    </xf>
    <xf numFmtId="0" fontId="37" fillId="0" borderId="8" xfId="1" applyNumberFormat="1" applyFont="1" applyFill="1" applyBorder="1" applyAlignment="1">
      <alignment horizontal="center" vertical="center" shrinkToFit="1"/>
    </xf>
    <xf numFmtId="0" fontId="43" fillId="0" borderId="0" xfId="1" applyNumberFormat="1" applyFont="1" applyFill="1" applyBorder="1" applyAlignment="1">
      <alignment horizontal="left" vertical="center" shrinkToFit="1"/>
    </xf>
    <xf numFmtId="0" fontId="43" fillId="0" borderId="8" xfId="1" applyNumberFormat="1" applyFont="1" applyFill="1" applyBorder="1" applyAlignment="1">
      <alignment horizontal="left" vertical="center" shrinkToFit="1"/>
    </xf>
    <xf numFmtId="0" fontId="43" fillId="0" borderId="0" xfId="1" applyNumberFormat="1" applyFont="1" applyFill="1" applyBorder="1" applyAlignment="1">
      <alignment horizontal="center" vertical="center" shrinkToFit="1"/>
    </xf>
    <xf numFmtId="0" fontId="43" fillId="0" borderId="6" xfId="1" applyNumberFormat="1" applyFont="1" applyFill="1" applyBorder="1" applyAlignment="1">
      <alignment horizontal="center" vertical="center" shrinkToFit="1"/>
    </xf>
    <xf numFmtId="0" fontId="43" fillId="0" borderId="8" xfId="1" applyNumberFormat="1" applyFont="1" applyFill="1" applyBorder="1" applyAlignment="1">
      <alignment horizontal="center" vertical="center" shrinkToFit="1"/>
    </xf>
    <xf numFmtId="0" fontId="43" fillId="0" borderId="9" xfId="1" applyNumberFormat="1" applyFont="1" applyFill="1" applyBorder="1" applyAlignment="1">
      <alignment horizontal="center" vertical="center" shrinkToFit="1"/>
    </xf>
    <xf numFmtId="0" fontId="34" fillId="0" borderId="150" xfId="1" applyFont="1" applyFill="1" applyBorder="1" applyAlignment="1">
      <alignment horizontal="center" vertical="center"/>
    </xf>
    <xf numFmtId="0" fontId="34" fillId="0" borderId="151" xfId="1" applyFont="1" applyFill="1" applyBorder="1" applyAlignment="1">
      <alignment horizontal="center" vertical="center"/>
    </xf>
    <xf numFmtId="0" fontId="34" fillId="0" borderId="106" xfId="1" applyFont="1" applyFill="1" applyBorder="1" applyAlignment="1">
      <alignment horizontal="center" vertical="center"/>
    </xf>
    <xf numFmtId="0" fontId="34" fillId="0" borderId="159" xfId="1" applyFont="1" applyFill="1" applyBorder="1" applyAlignment="1">
      <alignment horizontal="center" vertical="center"/>
    </xf>
    <xf numFmtId="0" fontId="34" fillId="0" borderId="160" xfId="1" applyFont="1" applyFill="1" applyBorder="1" applyAlignment="1">
      <alignment horizontal="center" vertical="center"/>
    </xf>
    <xf numFmtId="0" fontId="34" fillId="0" borderId="161" xfId="1" applyFont="1" applyFill="1" applyBorder="1" applyAlignment="1">
      <alignment horizontal="center" vertical="center"/>
    </xf>
    <xf numFmtId="0" fontId="34" fillId="0" borderId="3" xfId="1" applyFont="1" applyFill="1" applyBorder="1" applyAlignment="1">
      <alignment horizontal="center" vertical="center"/>
    </xf>
    <xf numFmtId="0" fontId="34" fillId="0" borderId="0" xfId="1" applyFont="1" applyFill="1" applyBorder="1" applyAlignment="1">
      <alignment horizontal="center" vertical="center"/>
    </xf>
    <xf numFmtId="0" fontId="34" fillId="0" borderId="8" xfId="1" applyFont="1" applyFill="1" applyBorder="1" applyAlignment="1">
      <alignment horizontal="center" vertical="center"/>
    </xf>
    <xf numFmtId="0" fontId="51" fillId="0" borderId="0" xfId="1" applyFont="1" applyFill="1" applyBorder="1" applyAlignment="1">
      <alignment horizontal="right" vertical="top"/>
    </xf>
    <xf numFmtId="0" fontId="51" fillId="0" borderId="170" xfId="1" applyFont="1" applyFill="1" applyBorder="1" applyAlignment="1">
      <alignment horizontal="right" vertical="top"/>
    </xf>
    <xf numFmtId="0" fontId="51" fillId="0" borderId="171" xfId="1" applyFont="1" applyFill="1" applyBorder="1" applyAlignment="1">
      <alignment horizontal="right" vertical="top"/>
    </xf>
    <xf numFmtId="0" fontId="51" fillId="0" borderId="172" xfId="1" applyFont="1" applyFill="1" applyBorder="1" applyAlignment="1">
      <alignment horizontal="right" vertical="top"/>
    </xf>
    <xf numFmtId="0" fontId="51" fillId="0" borderId="173" xfId="1" applyFont="1" applyFill="1" applyBorder="1" applyAlignment="1">
      <alignment horizontal="right" vertical="top"/>
    </xf>
    <xf numFmtId="0" fontId="51" fillId="0" borderId="65" xfId="1" applyFont="1" applyFill="1" applyBorder="1" applyAlignment="1">
      <alignment horizontal="right" vertical="top"/>
    </xf>
    <xf numFmtId="0" fontId="51" fillId="0" borderId="58" xfId="1" applyFont="1" applyFill="1" applyBorder="1" applyAlignment="1">
      <alignment horizontal="right" vertical="top"/>
    </xf>
    <xf numFmtId="0" fontId="35" fillId="0" borderId="0" xfId="1" applyFont="1" applyFill="1" applyBorder="1" applyAlignment="1">
      <alignment horizontal="center" vertical="center" shrinkToFit="1"/>
    </xf>
    <xf numFmtId="0" fontId="35" fillId="0" borderId="65" xfId="1" applyFont="1" applyFill="1" applyBorder="1" applyAlignment="1">
      <alignment horizontal="center" vertical="center" shrinkToFit="1"/>
    </xf>
    <xf numFmtId="0" fontId="35" fillId="0" borderId="172" xfId="1" applyFont="1" applyFill="1" applyBorder="1" applyAlignment="1">
      <alignment horizontal="center" vertical="center" shrinkToFit="1"/>
    </xf>
    <xf numFmtId="0" fontId="35" fillId="0" borderId="173" xfId="1" applyFont="1" applyFill="1" applyBorder="1" applyAlignment="1">
      <alignment horizontal="center" vertical="center" shrinkToFit="1"/>
    </xf>
    <xf numFmtId="0" fontId="41" fillId="0" borderId="0" xfId="1" applyFont="1" applyFill="1" applyBorder="1" applyAlignment="1">
      <alignment horizontal="left" vertical="center"/>
    </xf>
    <xf numFmtId="0" fontId="41" fillId="0" borderId="6" xfId="1" applyFont="1" applyFill="1" applyBorder="1" applyAlignment="1">
      <alignment horizontal="left" vertical="center"/>
    </xf>
    <xf numFmtId="0" fontId="51" fillId="0" borderId="2" xfId="1" applyFont="1" applyFill="1" applyBorder="1" applyAlignment="1">
      <alignment horizontal="right" vertical="top"/>
    </xf>
    <xf numFmtId="0" fontId="51" fillId="0" borderId="36" xfId="1" applyFont="1" applyFill="1" applyBorder="1" applyAlignment="1">
      <alignment horizontal="right" vertical="top"/>
    </xf>
    <xf numFmtId="0" fontId="51" fillId="0" borderId="5" xfId="1" applyFont="1" applyFill="1" applyBorder="1" applyAlignment="1">
      <alignment horizontal="right" vertical="top"/>
    </xf>
    <xf numFmtId="0" fontId="51" fillId="0" borderId="29" xfId="1" applyFont="1" applyFill="1" applyBorder="1" applyAlignment="1">
      <alignment horizontal="right" vertical="top"/>
    </xf>
    <xf numFmtId="0" fontId="63" fillId="8" borderId="0" xfId="1" applyNumberFormat="1" applyFont="1" applyFill="1" applyBorder="1" applyAlignment="1">
      <alignment horizontal="left" vertical="center" shrinkToFit="1"/>
    </xf>
    <xf numFmtId="0" fontId="37" fillId="8" borderId="5" xfId="1" applyNumberFormat="1" applyFont="1" applyFill="1" applyBorder="1" applyAlignment="1">
      <alignment horizontal="center" vertical="center" shrinkToFit="1"/>
    </xf>
    <xf numFmtId="0" fontId="37" fillId="8" borderId="0" xfId="1" applyNumberFormat="1" applyFont="1" applyFill="1" applyBorder="1" applyAlignment="1">
      <alignment horizontal="center" vertical="center" shrinkToFit="1"/>
    </xf>
    <xf numFmtId="0" fontId="37" fillId="8" borderId="7" xfId="1" applyNumberFormat="1" applyFont="1" applyFill="1" applyBorder="1" applyAlignment="1">
      <alignment horizontal="center" vertical="center" shrinkToFit="1"/>
    </xf>
    <xf numFmtId="0" fontId="37" fillId="8" borderId="8" xfId="1" applyNumberFormat="1" applyFont="1" applyFill="1" applyBorder="1" applyAlignment="1">
      <alignment horizontal="center" vertical="center" shrinkToFit="1"/>
    </xf>
    <xf numFmtId="0" fontId="43" fillId="8" borderId="0" xfId="1" applyNumberFormat="1" applyFont="1" applyFill="1" applyBorder="1" applyAlignment="1">
      <alignment horizontal="left" vertical="center" shrinkToFit="1"/>
    </xf>
    <xf numFmtId="0" fontId="43" fillId="8" borderId="8" xfId="1" applyNumberFormat="1" applyFont="1" applyFill="1" applyBorder="1" applyAlignment="1">
      <alignment horizontal="left" vertical="center" shrinkToFit="1"/>
    </xf>
    <xf numFmtId="0" fontId="43" fillId="8" borderId="0" xfId="1" applyNumberFormat="1" applyFont="1" applyFill="1" applyBorder="1" applyAlignment="1">
      <alignment horizontal="center" vertical="center" shrinkToFit="1"/>
    </xf>
    <xf numFmtId="0" fontId="43" fillId="8" borderId="6" xfId="1" applyNumberFormat="1" applyFont="1" applyFill="1" applyBorder="1" applyAlignment="1">
      <alignment horizontal="center" vertical="center" shrinkToFit="1"/>
    </xf>
    <xf numFmtId="0" fontId="43" fillId="8" borderId="8" xfId="1" applyNumberFormat="1" applyFont="1" applyFill="1" applyBorder="1" applyAlignment="1">
      <alignment horizontal="center" vertical="center" shrinkToFit="1"/>
    </xf>
    <xf numFmtId="0" fontId="43" fillId="8" borderId="9" xfId="1" applyNumberFormat="1" applyFont="1" applyFill="1" applyBorder="1" applyAlignment="1">
      <alignment horizontal="center" vertical="center" shrinkToFit="1"/>
    </xf>
    <xf numFmtId="0" fontId="34" fillId="0" borderId="4" xfId="1" applyFont="1" applyFill="1" applyBorder="1" applyAlignment="1">
      <alignment horizontal="center" vertical="center"/>
    </xf>
    <xf numFmtId="0" fontId="34" fillId="0" borderId="6" xfId="1" applyFont="1" applyFill="1" applyBorder="1" applyAlignment="1">
      <alignment horizontal="center" vertical="center"/>
    </xf>
    <xf numFmtId="0" fontId="34" fillId="0" borderId="9" xfId="1" applyFont="1" applyFill="1" applyBorder="1" applyAlignment="1">
      <alignment horizontal="center" vertical="center"/>
    </xf>
    <xf numFmtId="0" fontId="41" fillId="0" borderId="2" xfId="1" applyFont="1" applyFill="1" applyBorder="1" applyAlignment="1">
      <alignment horizontal="distributed" vertical="center" justifyLastLine="1"/>
    </xf>
    <xf numFmtId="0" fontId="41" fillId="0" borderId="3" xfId="1" applyFont="1" applyFill="1" applyBorder="1" applyAlignment="1">
      <alignment horizontal="distributed" vertical="center" justifyLastLine="1"/>
    </xf>
    <xf numFmtId="0" fontId="41" fillId="0" borderId="4" xfId="1" applyFont="1" applyFill="1" applyBorder="1" applyAlignment="1">
      <alignment horizontal="distributed" vertical="center" justifyLastLine="1"/>
    </xf>
    <xf numFmtId="0" fontId="41" fillId="0" borderId="7" xfId="1" applyFont="1" applyFill="1" applyBorder="1" applyAlignment="1">
      <alignment horizontal="distributed" vertical="center" justifyLastLine="1"/>
    </xf>
    <xf numFmtId="0" fontId="41" fillId="0" borderId="8" xfId="1" applyFont="1" applyFill="1" applyBorder="1" applyAlignment="1">
      <alignment horizontal="distributed" vertical="center" justifyLastLine="1"/>
    </xf>
    <xf numFmtId="0" fontId="41" fillId="0" borderId="9" xfId="1" applyFont="1" applyFill="1" applyBorder="1" applyAlignment="1">
      <alignment horizontal="distributed" vertical="center" justifyLastLine="1"/>
    </xf>
    <xf numFmtId="0" fontId="34" fillId="0" borderId="165" xfId="1" applyFont="1" applyFill="1" applyBorder="1" applyAlignment="1">
      <alignment horizontal="center" vertical="center"/>
    </xf>
    <xf numFmtId="0" fontId="34" fillId="0" borderId="166" xfId="1" applyFont="1" applyFill="1" applyBorder="1" applyAlignment="1">
      <alignment horizontal="center" vertical="center"/>
    </xf>
    <xf numFmtId="0" fontId="34" fillId="0" borderId="169" xfId="1" applyFont="1" applyFill="1" applyBorder="1" applyAlignment="1">
      <alignment horizontal="center" vertical="center"/>
    </xf>
    <xf numFmtId="0" fontId="34" fillId="0" borderId="2" xfId="1" applyFont="1" applyFill="1" applyBorder="1" applyAlignment="1">
      <alignment horizontal="center" vertical="center"/>
    </xf>
    <xf numFmtId="0" fontId="34" fillId="0" borderId="5" xfId="1" applyFont="1" applyFill="1" applyBorder="1" applyAlignment="1">
      <alignment horizontal="center" vertical="center"/>
    </xf>
    <xf numFmtId="0" fontId="34" fillId="0" borderId="7" xfId="1" applyFont="1" applyFill="1" applyBorder="1" applyAlignment="1">
      <alignment horizontal="center" vertical="center"/>
    </xf>
    <xf numFmtId="0" fontId="37" fillId="0" borderId="0" xfId="1" applyFont="1" applyFill="1" applyBorder="1" applyAlignment="1">
      <alignment horizontal="center" vertical="center" shrinkToFit="1"/>
    </xf>
    <xf numFmtId="0" fontId="37" fillId="0" borderId="6" xfId="1" applyFont="1" applyFill="1" applyBorder="1" applyAlignment="1">
      <alignment horizontal="center" vertical="center" shrinkToFit="1"/>
    </xf>
    <xf numFmtId="0" fontId="38" fillId="0" borderId="0" xfId="1" applyFont="1" applyFill="1" applyBorder="1" applyAlignment="1">
      <alignment horizontal="left" vertical="center"/>
    </xf>
    <xf numFmtId="0" fontId="38" fillId="0" borderId="0" xfId="1" applyFont="1" applyFill="1" applyBorder="1" applyAlignment="1">
      <alignment horizontal="left" vertical="top"/>
    </xf>
    <xf numFmtId="0" fontId="38" fillId="0" borderId="8" xfId="1" applyFont="1" applyFill="1" applyBorder="1" applyAlignment="1">
      <alignment horizontal="left" vertical="top"/>
    </xf>
    <xf numFmtId="0" fontId="41" fillId="0" borderId="0" xfId="1" applyFont="1" applyFill="1" applyBorder="1" applyAlignment="1">
      <alignment horizontal="left" vertical="top"/>
    </xf>
    <xf numFmtId="0" fontId="41" fillId="0" borderId="8" xfId="1" applyFont="1" applyFill="1" applyBorder="1" applyAlignment="1">
      <alignment horizontal="left" vertical="top"/>
    </xf>
    <xf numFmtId="0" fontId="38" fillId="0" borderId="8" xfId="1" applyFont="1" applyFill="1" applyBorder="1" applyAlignment="1">
      <alignment horizontal="left" vertical="center"/>
    </xf>
    <xf numFmtId="0" fontId="38" fillId="0" borderId="0" xfId="1" applyFont="1" applyFill="1" applyAlignment="1">
      <alignment horizontal="left" vertical="center"/>
    </xf>
    <xf numFmtId="0" fontId="41" fillId="0" borderId="0" xfId="1" applyFont="1" applyFill="1" applyBorder="1" applyAlignment="1">
      <alignment horizontal="center" vertical="center"/>
    </xf>
    <xf numFmtId="0" fontId="38" fillId="8" borderId="0" xfId="1" applyFont="1" applyFill="1" applyBorder="1" applyAlignment="1">
      <alignment horizontal="left" vertical="center"/>
    </xf>
    <xf numFmtId="0" fontId="38" fillId="8" borderId="0" xfId="1" applyFont="1" applyFill="1" applyBorder="1" applyAlignment="1">
      <alignment horizontal="left" vertical="top" shrinkToFit="1"/>
    </xf>
    <xf numFmtId="0" fontId="41" fillId="8" borderId="0" xfId="1" applyFont="1" applyFill="1" applyBorder="1" applyAlignment="1">
      <alignment horizontal="left" vertical="center"/>
    </xf>
    <xf numFmtId="0" fontId="58" fillId="0" borderId="1" xfId="1" applyFont="1" applyFill="1" applyBorder="1" applyAlignment="1">
      <alignment horizontal="center" vertical="center"/>
    </xf>
    <xf numFmtId="49" fontId="38" fillId="0" borderId="1" xfId="1" quotePrefix="1" applyNumberFormat="1" applyFont="1" applyFill="1" applyBorder="1" applyAlignment="1">
      <alignment horizontal="center" vertical="center"/>
    </xf>
    <xf numFmtId="0" fontId="41" fillId="0" borderId="0" xfId="1" applyFont="1" applyFill="1" applyBorder="1" applyAlignment="1">
      <alignment horizontal="left" vertical="center" shrinkToFit="1"/>
    </xf>
    <xf numFmtId="0" fontId="36" fillId="0" borderId="0" xfId="1" applyFont="1" applyFill="1" applyAlignment="1">
      <alignment horizontal="left" vertical="center"/>
    </xf>
    <xf numFmtId="0" fontId="39" fillId="0" borderId="2" xfId="1" applyFont="1" applyFill="1" applyBorder="1" applyAlignment="1">
      <alignment horizontal="distributed" vertical="center" justifyLastLine="1"/>
    </xf>
    <xf numFmtId="0" fontId="39" fillId="0" borderId="3" xfId="1" applyFont="1" applyFill="1" applyBorder="1" applyAlignment="1">
      <alignment horizontal="distributed" vertical="center" justifyLastLine="1"/>
    </xf>
    <xf numFmtId="0" fontId="39" fillId="0" borderId="4" xfId="1" applyFont="1" applyFill="1" applyBorder="1" applyAlignment="1">
      <alignment horizontal="distributed" vertical="center" justifyLastLine="1"/>
    </xf>
    <xf numFmtId="0" fontId="39" fillId="0" borderId="5" xfId="1" applyFont="1" applyFill="1" applyBorder="1" applyAlignment="1">
      <alignment horizontal="distributed" vertical="center" justifyLastLine="1"/>
    </xf>
    <xf numFmtId="0" fontId="39" fillId="0" borderId="0" xfId="1" applyFont="1" applyFill="1" applyBorder="1" applyAlignment="1">
      <alignment horizontal="distributed" vertical="center" justifyLastLine="1"/>
    </xf>
    <xf numFmtId="0" fontId="39" fillId="0" borderId="6" xfId="1" applyFont="1" applyFill="1" applyBorder="1" applyAlignment="1">
      <alignment horizontal="distributed" vertical="center" justifyLastLine="1"/>
    </xf>
    <xf numFmtId="0" fontId="40" fillId="0" borderId="2" xfId="1" applyFont="1" applyFill="1" applyBorder="1" applyAlignment="1">
      <alignment horizontal="center" vertical="distributed" textRotation="255" wrapText="1"/>
    </xf>
    <xf numFmtId="0" fontId="40" fillId="0" borderId="4" xfId="1" applyFont="1" applyFill="1" applyBorder="1" applyAlignment="1">
      <alignment horizontal="center" vertical="distributed" textRotation="255" wrapText="1"/>
    </xf>
    <xf numFmtId="0" fontId="40" fillId="0" borderId="5" xfId="1" applyFont="1" applyFill="1" applyBorder="1" applyAlignment="1">
      <alignment horizontal="center" vertical="distributed" textRotation="255" wrapText="1"/>
    </xf>
    <xf numFmtId="0" fontId="40" fillId="0" borderId="6" xfId="1" applyFont="1" applyFill="1" applyBorder="1" applyAlignment="1">
      <alignment horizontal="center" vertical="distributed" textRotation="255" wrapText="1"/>
    </xf>
    <xf numFmtId="0" fontId="40" fillId="0" borderId="7" xfId="1" applyFont="1" applyFill="1" applyBorder="1" applyAlignment="1">
      <alignment horizontal="center" vertical="distributed" textRotation="255" wrapText="1"/>
    </xf>
    <xf numFmtId="0" fontId="40" fillId="0" borderId="9" xfId="1" applyFont="1" applyFill="1" applyBorder="1" applyAlignment="1">
      <alignment horizontal="center" vertical="distributed" textRotation="255" wrapText="1"/>
    </xf>
    <xf numFmtId="0" fontId="58" fillId="0" borderId="107" xfId="0" applyFont="1" applyFill="1" applyBorder="1" applyAlignment="1">
      <alignment horizontal="center" vertical="center"/>
    </xf>
    <xf numFmtId="0" fontId="58" fillId="0" borderId="108" xfId="0" applyFont="1" applyFill="1" applyBorder="1" applyAlignment="1">
      <alignment horizontal="center" vertical="center"/>
    </xf>
    <xf numFmtId="0" fontId="58" fillId="0" borderId="110" xfId="0" applyFont="1" applyFill="1" applyBorder="1" applyAlignment="1">
      <alignment horizontal="center" vertical="center"/>
    </xf>
    <xf numFmtId="0" fontId="58" fillId="0" borderId="111" xfId="0" applyFont="1" applyFill="1" applyBorder="1" applyAlignment="1">
      <alignment horizontal="center" vertical="center"/>
    </xf>
    <xf numFmtId="0" fontId="37" fillId="0" borderId="108" xfId="0" applyFont="1" applyFill="1" applyBorder="1" applyAlignment="1">
      <alignment horizontal="center" vertical="center"/>
    </xf>
    <xf numFmtId="0" fontId="37" fillId="0" borderId="109" xfId="0" applyFont="1" applyFill="1" applyBorder="1" applyAlignment="1">
      <alignment horizontal="center" vertical="center"/>
    </xf>
    <xf numFmtId="0" fontId="37" fillId="0" borderId="111" xfId="0" applyFont="1" applyFill="1" applyBorder="1" applyAlignment="1">
      <alignment horizontal="center" vertical="center"/>
    </xf>
    <xf numFmtId="0" fontId="37" fillId="0" borderId="112" xfId="0" applyFont="1" applyFill="1" applyBorder="1" applyAlignment="1">
      <alignment horizontal="center" vertical="center"/>
    </xf>
    <xf numFmtId="0" fontId="37" fillId="0" borderId="5" xfId="1" applyFont="1" applyFill="1" applyBorder="1" applyAlignment="1">
      <alignment horizontal="right" vertical="center"/>
    </xf>
    <xf numFmtId="0" fontId="37" fillId="0" borderId="0" xfId="1" applyFont="1" applyFill="1" applyBorder="1" applyAlignment="1">
      <alignment horizontal="right" vertical="center"/>
    </xf>
    <xf numFmtId="0" fontId="37" fillId="0" borderId="0" xfId="1" applyFont="1" applyFill="1" applyBorder="1" applyAlignment="1">
      <alignment horizontal="center" vertical="center"/>
    </xf>
    <xf numFmtId="0" fontId="37" fillId="0" borderId="0" xfId="1" applyFont="1" applyFill="1" applyBorder="1" applyAlignment="1">
      <alignment horizontal="left" vertical="center"/>
    </xf>
    <xf numFmtId="0" fontId="37" fillId="0" borderId="6" xfId="1" applyFont="1" applyFill="1" applyBorder="1" applyAlignment="1">
      <alignment horizontal="left" vertical="center"/>
    </xf>
    <xf numFmtId="0" fontId="37" fillId="0" borderId="5" xfId="1" applyFont="1" applyFill="1" applyBorder="1" applyAlignment="1">
      <alignment horizontal="center" vertical="center"/>
    </xf>
    <xf numFmtId="0" fontId="41" fillId="0" borderId="2" xfId="1" applyFont="1" applyFill="1" applyBorder="1" applyAlignment="1">
      <alignment horizontal="center" vertical="distributed" textRotation="255" justifyLastLine="1"/>
    </xf>
    <xf numFmtId="0" fontId="41" fillId="0" borderId="3" xfId="1" applyFont="1" applyFill="1" applyBorder="1" applyAlignment="1">
      <alignment horizontal="center" vertical="distributed" textRotation="255" justifyLastLine="1"/>
    </xf>
    <xf numFmtId="0" fontId="41" fillId="0" borderId="4" xfId="1" applyFont="1" applyFill="1" applyBorder="1" applyAlignment="1">
      <alignment horizontal="center" vertical="distributed" textRotation="255" justifyLastLine="1"/>
    </xf>
    <xf numFmtId="0" fontId="41" fillId="0" borderId="5" xfId="1" applyFont="1" applyFill="1" applyBorder="1" applyAlignment="1">
      <alignment horizontal="center" vertical="distributed" textRotation="255" justifyLastLine="1"/>
    </xf>
    <xf numFmtId="0" fontId="41" fillId="0" borderId="0" xfId="1" applyFont="1" applyFill="1" applyBorder="1" applyAlignment="1">
      <alignment horizontal="center" vertical="distributed" textRotation="255" justifyLastLine="1"/>
    </xf>
    <xf numFmtId="0" fontId="41" fillId="0" borderId="6" xfId="1" applyFont="1" applyFill="1" applyBorder="1" applyAlignment="1">
      <alignment horizontal="center" vertical="distributed" textRotation="255" justifyLastLine="1"/>
    </xf>
    <xf numFmtId="0" fontId="41" fillId="0" borderId="7" xfId="1" applyFont="1" applyFill="1" applyBorder="1" applyAlignment="1">
      <alignment horizontal="center" vertical="distributed" textRotation="255" justifyLastLine="1"/>
    </xf>
    <xf numFmtId="0" fontId="41" fillId="0" borderId="8" xfId="1" applyFont="1" applyFill="1" applyBorder="1" applyAlignment="1">
      <alignment horizontal="center" vertical="distributed" textRotation="255" justifyLastLine="1"/>
    </xf>
    <xf numFmtId="0" fontId="41" fillId="0" borderId="9" xfId="1" applyFont="1" applyFill="1" applyBorder="1" applyAlignment="1">
      <alignment horizontal="center" vertical="distributed" textRotation="255" justifyLastLine="1"/>
    </xf>
    <xf numFmtId="0" fontId="43" fillId="0" borderId="0" xfId="1" applyFont="1" applyFill="1" applyBorder="1" applyAlignment="1">
      <alignment horizontal="left" vertical="center" wrapText="1"/>
    </xf>
    <xf numFmtId="0" fontId="58" fillId="0" borderId="2" xfId="1" applyFont="1" applyFill="1" applyBorder="1" applyAlignment="1">
      <alignment horizontal="center" vertical="center"/>
    </xf>
    <xf numFmtId="0" fontId="58" fillId="0" borderId="4" xfId="1" applyFont="1" applyFill="1" applyBorder="1" applyAlignment="1">
      <alignment horizontal="center" vertical="center"/>
    </xf>
    <xf numFmtId="0" fontId="58" fillId="0" borderId="7" xfId="1" applyFont="1" applyFill="1" applyBorder="1" applyAlignment="1">
      <alignment horizontal="center" vertical="center"/>
    </xf>
    <xf numFmtId="0" fontId="58" fillId="0" borderId="9" xfId="1" applyFont="1" applyFill="1" applyBorder="1" applyAlignment="1">
      <alignment horizontal="center" vertical="center"/>
    </xf>
    <xf numFmtId="49" fontId="38" fillId="0" borderId="2" xfId="1" quotePrefix="1" applyNumberFormat="1" applyFont="1" applyFill="1" applyBorder="1" applyAlignment="1">
      <alignment horizontal="center" vertical="center"/>
    </xf>
    <xf numFmtId="49" fontId="38" fillId="0" borderId="4" xfId="1" quotePrefix="1" applyNumberFormat="1" applyFont="1" applyFill="1" applyBorder="1" applyAlignment="1">
      <alignment horizontal="center" vertical="center"/>
    </xf>
    <xf numFmtId="49" fontId="38" fillId="0" borderId="7" xfId="1" quotePrefix="1" applyNumberFormat="1" applyFont="1" applyFill="1" applyBorder="1" applyAlignment="1">
      <alignment horizontal="center" vertical="center"/>
    </xf>
    <xf numFmtId="49" fontId="38" fillId="0" borderId="9" xfId="1" quotePrefix="1" applyNumberFormat="1" applyFont="1" applyFill="1" applyBorder="1" applyAlignment="1">
      <alignment horizontal="center" vertical="center"/>
    </xf>
    <xf numFmtId="0" fontId="41" fillId="0" borderId="6" xfId="1" applyFont="1" applyFill="1" applyBorder="1" applyAlignment="1">
      <alignment horizontal="left" vertical="top"/>
    </xf>
    <xf numFmtId="0" fontId="37" fillId="0" borderId="5" xfId="1" applyFont="1" applyFill="1" applyBorder="1" applyAlignment="1">
      <alignment horizontal="center" vertical="center" shrinkToFit="1"/>
    </xf>
    <xf numFmtId="0" fontId="51" fillId="0" borderId="37" xfId="1" applyFont="1" applyFill="1" applyBorder="1" applyAlignment="1">
      <alignment horizontal="right" vertical="top"/>
    </xf>
    <xf numFmtId="0" fontId="51" fillId="0" borderId="28" xfId="1" applyFont="1" applyFill="1" applyBorder="1" applyAlignment="1">
      <alignment horizontal="right" vertical="top"/>
    </xf>
    <xf numFmtId="0" fontId="51" fillId="0" borderId="4" xfId="1" applyFont="1" applyFill="1" applyBorder="1" applyAlignment="1">
      <alignment horizontal="right" vertical="top"/>
    </xf>
    <xf numFmtId="0" fontId="51" fillId="0" borderId="6" xfId="1" applyFont="1" applyFill="1" applyBorder="1" applyAlignment="1">
      <alignment horizontal="right" vertical="top"/>
    </xf>
    <xf numFmtId="0" fontId="35" fillId="0" borderId="8" xfId="1" applyFont="1" applyFill="1" applyBorder="1" applyAlignment="1">
      <alignment horizontal="center" vertical="center" shrinkToFit="1"/>
    </xf>
    <xf numFmtId="0" fontId="35" fillId="0" borderId="6" xfId="1" applyFont="1" applyFill="1" applyBorder="1" applyAlignment="1">
      <alignment horizontal="center" vertical="center" shrinkToFit="1"/>
    </xf>
    <xf numFmtId="0" fontId="35" fillId="0" borderId="9" xfId="1" applyFont="1" applyFill="1" applyBorder="1" applyAlignment="1">
      <alignment horizontal="center" vertical="center" shrinkToFit="1"/>
    </xf>
    <xf numFmtId="0" fontId="35" fillId="0" borderId="5" xfId="1" applyFont="1" applyFill="1" applyBorder="1" applyAlignment="1">
      <alignment horizontal="center" vertical="center" shrinkToFit="1"/>
    </xf>
    <xf numFmtId="0" fontId="35" fillId="0" borderId="29" xfId="1" applyFont="1" applyFill="1" applyBorder="1" applyAlignment="1">
      <alignment horizontal="center" vertical="center" shrinkToFit="1"/>
    </xf>
    <xf numFmtId="0" fontId="35" fillId="0" borderId="7" xfId="1" applyFont="1" applyFill="1" applyBorder="1" applyAlignment="1">
      <alignment horizontal="center" vertical="center" shrinkToFit="1"/>
    </xf>
    <xf numFmtId="0" fontId="35" fillId="0" borderId="39" xfId="1" applyFont="1" applyFill="1" applyBorder="1" applyAlignment="1">
      <alignment horizontal="center" vertical="center" shrinkToFit="1"/>
    </xf>
    <xf numFmtId="0" fontId="41" fillId="0" borderId="1" xfId="1" applyNumberFormat="1" applyFont="1" applyFill="1" applyBorder="1" applyAlignment="1">
      <alignment horizontal="distributed" vertical="center" justifyLastLine="1" shrinkToFit="1"/>
    </xf>
    <xf numFmtId="0" fontId="41" fillId="0" borderId="11" xfId="1" applyNumberFormat="1" applyFont="1" applyFill="1" applyBorder="1" applyAlignment="1">
      <alignment horizontal="distributed" vertical="center" justifyLastLine="1" shrinkToFit="1"/>
    </xf>
    <xf numFmtId="0" fontId="41" fillId="0" borderId="2" xfId="1" applyFont="1" applyFill="1" applyBorder="1" applyAlignment="1">
      <alignment horizontal="distributed" vertical="center" justifyLastLine="1" shrinkToFit="1"/>
    </xf>
    <xf numFmtId="0" fontId="41" fillId="0" borderId="3" xfId="1" applyFont="1" applyFill="1" applyBorder="1" applyAlignment="1">
      <alignment horizontal="distributed" vertical="center" justifyLastLine="1" shrinkToFit="1"/>
    </xf>
    <xf numFmtId="0" fontId="41" fillId="0" borderId="4" xfId="1" applyFont="1" applyFill="1" applyBorder="1" applyAlignment="1">
      <alignment horizontal="distributed" vertical="center" justifyLastLine="1" shrinkToFit="1"/>
    </xf>
    <xf numFmtId="0" fontId="41" fillId="0" borderId="5" xfId="1" applyFont="1" applyFill="1" applyBorder="1" applyAlignment="1">
      <alignment horizontal="distributed" vertical="center" justifyLastLine="1" shrinkToFit="1"/>
    </xf>
    <xf numFmtId="0" fontId="41" fillId="0" borderId="0" xfId="1" applyFont="1" applyFill="1" applyBorder="1" applyAlignment="1">
      <alignment horizontal="distributed" vertical="center" justifyLastLine="1" shrinkToFit="1"/>
    </xf>
    <xf numFmtId="0" fontId="41" fillId="0" borderId="6" xfId="1" applyFont="1" applyFill="1" applyBorder="1" applyAlignment="1">
      <alignment horizontal="distributed" vertical="center" justifyLastLine="1" shrinkToFit="1"/>
    </xf>
    <xf numFmtId="0" fontId="41" fillId="0" borderId="7" xfId="1" applyFont="1" applyFill="1" applyBorder="1" applyAlignment="1">
      <alignment horizontal="distributed" vertical="center" justifyLastLine="1" shrinkToFit="1"/>
    </xf>
    <xf numFmtId="0" fontId="41" fillId="0" borderId="8" xfId="1" applyFont="1" applyFill="1" applyBorder="1" applyAlignment="1">
      <alignment horizontal="distributed" vertical="center" justifyLastLine="1" shrinkToFit="1"/>
    </xf>
    <xf numFmtId="0" fontId="41" fillId="0" borderId="9" xfId="1" applyFont="1" applyFill="1" applyBorder="1" applyAlignment="1">
      <alignment horizontal="distributed" vertical="center" justifyLastLine="1" shrinkToFit="1"/>
    </xf>
    <xf numFmtId="176" fontId="41" fillId="0" borderId="2" xfId="1" applyNumberFormat="1" applyFont="1" applyFill="1" applyBorder="1" applyAlignment="1">
      <alignment horizontal="center" vertical="center"/>
    </xf>
    <xf numFmtId="176" fontId="41" fillId="0" borderId="4" xfId="1" applyNumberFormat="1" applyFont="1" applyFill="1" applyBorder="1" applyAlignment="1">
      <alignment horizontal="center" vertical="center"/>
    </xf>
    <xf numFmtId="176" fontId="41" fillId="0" borderId="5" xfId="1" applyNumberFormat="1" applyFont="1" applyFill="1" applyBorder="1" applyAlignment="1">
      <alignment horizontal="center" vertical="center"/>
    </xf>
    <xf numFmtId="176" fontId="41" fillId="0" borderId="6" xfId="1" applyNumberFormat="1" applyFont="1" applyFill="1" applyBorder="1" applyAlignment="1">
      <alignment horizontal="center" vertical="center"/>
    </xf>
    <xf numFmtId="176" fontId="41" fillId="0" borderId="7" xfId="1" applyNumberFormat="1" applyFont="1" applyFill="1" applyBorder="1" applyAlignment="1">
      <alignment horizontal="center" vertical="center"/>
    </xf>
    <xf numFmtId="176" fontId="41" fillId="0" borderId="9" xfId="1" applyNumberFormat="1" applyFont="1" applyFill="1" applyBorder="1" applyAlignment="1">
      <alignment horizontal="center" vertical="center"/>
    </xf>
    <xf numFmtId="0" fontId="51" fillId="0" borderId="3" xfId="1" applyFont="1" applyFill="1" applyBorder="1" applyAlignment="1">
      <alignment horizontal="right" vertical="top"/>
    </xf>
    <xf numFmtId="0" fontId="41" fillId="0" borderId="2" xfId="1" applyFont="1" applyFill="1" applyBorder="1" applyAlignment="1">
      <alignment horizontal="center" vertical="center" wrapText="1"/>
    </xf>
    <xf numFmtId="0" fontId="41" fillId="0" borderId="3" xfId="1" applyFont="1" applyFill="1" applyBorder="1" applyAlignment="1">
      <alignment horizontal="center" vertical="center" wrapText="1"/>
    </xf>
    <xf numFmtId="0" fontId="41" fillId="0" borderId="4" xfId="1" applyFont="1" applyFill="1" applyBorder="1" applyAlignment="1">
      <alignment horizontal="center" vertical="center" wrapText="1"/>
    </xf>
    <xf numFmtId="0" fontId="41" fillId="0" borderId="5" xfId="1" applyFont="1" applyFill="1" applyBorder="1" applyAlignment="1">
      <alignment horizontal="center" vertical="center" wrapText="1"/>
    </xf>
    <xf numFmtId="0" fontId="41" fillId="0" borderId="0" xfId="1" applyFont="1" applyFill="1" applyBorder="1" applyAlignment="1">
      <alignment horizontal="center" vertical="center" wrapText="1"/>
    </xf>
    <xf numFmtId="0" fontId="41" fillId="0" borderId="6" xfId="1" applyFont="1" applyFill="1" applyBorder="1" applyAlignment="1">
      <alignment horizontal="center" vertical="center" wrapText="1"/>
    </xf>
    <xf numFmtId="0" fontId="41" fillId="0" borderId="7" xfId="1" applyFont="1" applyFill="1" applyBorder="1" applyAlignment="1">
      <alignment horizontal="center" vertical="center" wrapText="1"/>
    </xf>
    <xf numFmtId="0" fontId="41" fillId="0" borderId="8" xfId="1" applyFont="1" applyFill="1" applyBorder="1" applyAlignment="1">
      <alignment horizontal="center" vertical="center" wrapText="1"/>
    </xf>
    <xf numFmtId="0" fontId="41" fillId="0" borderId="9" xfId="1" applyFont="1" applyFill="1" applyBorder="1" applyAlignment="1">
      <alignment horizontal="center" vertical="center" wrapText="1"/>
    </xf>
    <xf numFmtId="0" fontId="43" fillId="0" borderId="2" xfId="1" applyFont="1" applyFill="1" applyBorder="1" applyAlignment="1">
      <alignment horizontal="center" vertical="center" wrapText="1"/>
    </xf>
    <xf numFmtId="0" fontId="43" fillId="0" borderId="3" xfId="1" applyFont="1" applyFill="1" applyBorder="1" applyAlignment="1">
      <alignment horizontal="center" vertical="center" wrapText="1"/>
    </xf>
    <xf numFmtId="0" fontId="43" fillId="0" borderId="4" xfId="1" applyFont="1" applyFill="1" applyBorder="1" applyAlignment="1">
      <alignment horizontal="center" vertical="center" wrapText="1"/>
    </xf>
    <xf numFmtId="0" fontId="43" fillId="0" borderId="5" xfId="1" applyFont="1" applyFill="1" applyBorder="1" applyAlignment="1">
      <alignment horizontal="center" vertical="center" wrapText="1"/>
    </xf>
    <xf numFmtId="0" fontId="43" fillId="0" borderId="0" xfId="1" applyFont="1" applyFill="1" applyBorder="1" applyAlignment="1">
      <alignment horizontal="center" vertical="center" wrapText="1"/>
    </xf>
    <xf numFmtId="0" fontId="43" fillId="0" borderId="6" xfId="1" applyFont="1" applyFill="1" applyBorder="1" applyAlignment="1">
      <alignment horizontal="center" vertical="center" wrapText="1"/>
    </xf>
    <xf numFmtId="0" fontId="43" fillId="0" borderId="7" xfId="1" applyFont="1" applyFill="1" applyBorder="1" applyAlignment="1">
      <alignment horizontal="center" vertical="center" wrapText="1"/>
    </xf>
    <xf numFmtId="0" fontId="43" fillId="0" borderId="8" xfId="1" applyFont="1" applyFill="1" applyBorder="1" applyAlignment="1">
      <alignment horizontal="center" vertical="center" wrapText="1"/>
    </xf>
    <xf numFmtId="0" fontId="43" fillId="0" borderId="9" xfId="1" applyFont="1" applyFill="1" applyBorder="1" applyAlignment="1">
      <alignment horizontal="center" vertical="center" wrapText="1"/>
    </xf>
    <xf numFmtId="0" fontId="42" fillId="0" borderId="2" xfId="1" applyFont="1" applyFill="1" applyBorder="1" applyAlignment="1">
      <alignment horizontal="center" vertical="center" shrinkToFit="1"/>
    </xf>
    <xf numFmtId="0" fontId="42" fillId="0" borderId="3" xfId="1" applyFont="1" applyFill="1" applyBorder="1" applyAlignment="1">
      <alignment horizontal="center" vertical="center" shrinkToFit="1"/>
    </xf>
    <xf numFmtId="0" fontId="42" fillId="0" borderId="4" xfId="1" applyFont="1" applyFill="1" applyBorder="1" applyAlignment="1">
      <alignment horizontal="center" vertical="center" shrinkToFit="1"/>
    </xf>
    <xf numFmtId="0" fontId="42" fillId="0" borderId="7" xfId="1" applyFont="1" applyFill="1" applyBorder="1" applyAlignment="1">
      <alignment horizontal="center" vertical="center" shrinkToFit="1"/>
    </xf>
    <xf numFmtId="0" fontId="42" fillId="0" borderId="8" xfId="1" applyFont="1" applyFill="1" applyBorder="1" applyAlignment="1">
      <alignment horizontal="center" vertical="center" shrinkToFit="1"/>
    </xf>
    <xf numFmtId="0" fontId="42" fillId="0" borderId="9" xfId="1" applyFont="1" applyFill="1" applyBorder="1" applyAlignment="1">
      <alignment horizontal="center" vertical="center" shrinkToFit="1"/>
    </xf>
    <xf numFmtId="0" fontId="41" fillId="0" borderId="5" xfId="1" applyFont="1" applyFill="1" applyBorder="1" applyAlignment="1">
      <alignment horizontal="center" vertical="center" shrinkToFit="1"/>
    </xf>
    <xf numFmtId="0" fontId="41" fillId="0" borderId="0" xfId="1" applyFont="1" applyFill="1" applyBorder="1" applyAlignment="1">
      <alignment horizontal="center" vertical="center" shrinkToFit="1"/>
    </xf>
    <xf numFmtId="0" fontId="41" fillId="0" borderId="6" xfId="1" applyFont="1" applyFill="1" applyBorder="1" applyAlignment="1">
      <alignment horizontal="center" vertical="center" shrinkToFit="1"/>
    </xf>
    <xf numFmtId="0" fontId="41" fillId="0" borderId="7" xfId="1" applyFont="1" applyFill="1" applyBorder="1" applyAlignment="1">
      <alignment horizontal="center" vertical="center" shrinkToFit="1"/>
    </xf>
    <xf numFmtId="0" fontId="41" fillId="0" borderId="8" xfId="1" applyFont="1" applyFill="1" applyBorder="1" applyAlignment="1">
      <alignment horizontal="center" vertical="center" shrinkToFit="1"/>
    </xf>
    <xf numFmtId="0" fontId="41" fillId="0" borderId="9" xfId="1" applyFont="1" applyFill="1" applyBorder="1" applyAlignment="1">
      <alignment horizontal="center" vertical="center" shrinkToFit="1"/>
    </xf>
    <xf numFmtId="0" fontId="35" fillId="0" borderId="28" xfId="1" applyFont="1" applyFill="1" applyBorder="1" applyAlignment="1">
      <alignment horizontal="center" vertical="center" shrinkToFit="1"/>
    </xf>
    <xf numFmtId="0" fontId="35" fillId="0" borderId="38" xfId="1" applyFont="1" applyFill="1" applyBorder="1" applyAlignment="1">
      <alignment horizontal="center" vertical="center" shrinkToFit="1"/>
    </xf>
    <xf numFmtId="0" fontId="41" fillId="0" borderId="1" xfId="1" applyFont="1" applyFill="1" applyBorder="1" applyAlignment="1">
      <alignment horizontal="distributed" vertical="center" justifyLastLine="1"/>
    </xf>
    <xf numFmtId="0" fontId="41" fillId="0" borderId="2" xfId="1" applyFont="1" applyFill="1" applyBorder="1" applyAlignment="1">
      <alignment horizontal="center" vertical="center" shrinkToFit="1"/>
    </xf>
    <xf numFmtId="0" fontId="41" fillId="0" borderId="3" xfId="1" applyFont="1" applyFill="1" applyBorder="1" applyAlignment="1">
      <alignment horizontal="center" vertical="center" shrinkToFit="1"/>
    </xf>
    <xf numFmtId="0" fontId="41" fillId="0" borderId="4" xfId="1" applyFont="1" applyFill="1" applyBorder="1" applyAlignment="1">
      <alignment horizontal="center" vertical="center" shrinkToFit="1"/>
    </xf>
    <xf numFmtId="0" fontId="41" fillId="0" borderId="5" xfId="1" applyFont="1" applyFill="1" applyBorder="1" applyAlignment="1">
      <alignment horizontal="distributed" vertical="center" justifyLastLine="1"/>
    </xf>
    <xf numFmtId="0" fontId="41" fillId="0" borderId="0" xfId="1" applyFont="1" applyFill="1" applyBorder="1" applyAlignment="1">
      <alignment horizontal="distributed" vertical="center" justifyLastLine="1"/>
    </xf>
    <xf numFmtId="0" fontId="41" fillId="0" borderId="6" xfId="1" applyFont="1" applyFill="1" applyBorder="1" applyAlignment="1">
      <alignment horizontal="distributed" vertical="center" justifyLastLine="1"/>
    </xf>
    <xf numFmtId="0" fontId="41" fillId="0" borderId="2" xfId="1" applyFont="1" applyFill="1" applyBorder="1" applyAlignment="1">
      <alignment horizontal="center" vertical="center"/>
    </xf>
    <xf numFmtId="0" fontId="41" fillId="0" borderId="3" xfId="1" applyFont="1" applyFill="1" applyBorder="1" applyAlignment="1">
      <alignment horizontal="center" vertical="center"/>
    </xf>
    <xf numFmtId="0" fontId="41" fillId="0" borderId="4" xfId="1" applyFont="1" applyFill="1" applyBorder="1" applyAlignment="1">
      <alignment horizontal="center" vertical="center"/>
    </xf>
    <xf numFmtId="0" fontId="41" fillId="0" borderId="5" xfId="1" applyFont="1" applyFill="1" applyBorder="1" applyAlignment="1">
      <alignment horizontal="center" vertical="center"/>
    </xf>
    <xf numFmtId="0" fontId="41" fillId="0" borderId="6" xfId="1" applyFont="1" applyFill="1" applyBorder="1" applyAlignment="1">
      <alignment horizontal="center" vertical="center"/>
    </xf>
    <xf numFmtId="0" fontId="41" fillId="0" borderId="7" xfId="1" applyFont="1" applyFill="1" applyBorder="1" applyAlignment="1">
      <alignment horizontal="center" vertical="center"/>
    </xf>
    <xf numFmtId="0" fontId="41" fillId="0" borderId="8" xfId="1" applyFont="1" applyFill="1" applyBorder="1" applyAlignment="1">
      <alignment horizontal="center" vertical="center"/>
    </xf>
    <xf numFmtId="0" fontId="41" fillId="0" borderId="9" xfId="1" applyFont="1" applyFill="1" applyBorder="1" applyAlignment="1">
      <alignment horizontal="center" vertical="center"/>
    </xf>
    <xf numFmtId="0" fontId="51" fillId="0" borderId="2" xfId="1" applyFont="1" applyFill="1" applyBorder="1" applyAlignment="1">
      <alignment horizontal="right" vertical="top" shrinkToFit="1"/>
    </xf>
    <xf numFmtId="0" fontId="51" fillId="0" borderId="3" xfId="1" applyFont="1" applyFill="1" applyBorder="1" applyAlignment="1">
      <alignment horizontal="right" vertical="top" shrinkToFit="1"/>
    </xf>
    <xf numFmtId="0" fontId="51" fillId="0" borderId="4" xfId="1" applyFont="1" applyFill="1" applyBorder="1" applyAlignment="1">
      <alignment horizontal="right" vertical="top" shrinkToFit="1"/>
    </xf>
    <xf numFmtId="0" fontId="51" fillId="0" borderId="5" xfId="1" applyFont="1" applyFill="1" applyBorder="1" applyAlignment="1">
      <alignment horizontal="right" vertical="top" shrinkToFit="1"/>
    </xf>
    <xf numFmtId="0" fontId="51" fillId="0" borderId="0" xfId="1" applyFont="1" applyFill="1" applyBorder="1" applyAlignment="1">
      <alignment horizontal="right" vertical="top" shrinkToFit="1"/>
    </xf>
    <xf numFmtId="0" fontId="51" fillId="0" borderId="6" xfId="1" applyFont="1" applyFill="1" applyBorder="1" applyAlignment="1">
      <alignment horizontal="right" vertical="top" shrinkToFit="1"/>
    </xf>
    <xf numFmtId="0" fontId="35" fillId="0" borderId="5" xfId="1" applyFont="1" applyFill="1" applyBorder="1" applyAlignment="1">
      <alignment horizontal="center" vertical="center"/>
    </xf>
    <xf numFmtId="0" fontId="35" fillId="0" borderId="29" xfId="1" applyFont="1" applyFill="1" applyBorder="1" applyAlignment="1">
      <alignment horizontal="center" vertical="center"/>
    </xf>
    <xf numFmtId="0" fontId="35" fillId="0" borderId="7" xfId="1" applyFont="1" applyFill="1" applyBorder="1" applyAlignment="1">
      <alignment horizontal="center" vertical="center"/>
    </xf>
    <xf numFmtId="0" fontId="35" fillId="0" borderId="39" xfId="1" applyFont="1" applyFill="1" applyBorder="1" applyAlignment="1">
      <alignment horizontal="center" vertical="center"/>
    </xf>
    <xf numFmtId="0" fontId="35" fillId="0" borderId="28" xfId="1" applyFont="1" applyFill="1" applyBorder="1" applyAlignment="1">
      <alignment horizontal="center" vertical="center"/>
    </xf>
    <xf numFmtId="0" fontId="35" fillId="0" borderId="38" xfId="1" applyFont="1" applyFill="1" applyBorder="1" applyAlignment="1">
      <alignment horizontal="center" vertical="center"/>
    </xf>
    <xf numFmtId="0" fontId="35" fillId="0" borderId="6" xfId="1" applyFont="1" applyFill="1" applyBorder="1" applyAlignment="1">
      <alignment horizontal="center" vertical="center"/>
    </xf>
    <xf numFmtId="0" fontId="35" fillId="0" borderId="9" xfId="1" applyFont="1" applyFill="1" applyBorder="1" applyAlignment="1">
      <alignment horizontal="center" vertical="center"/>
    </xf>
    <xf numFmtId="0" fontId="35" fillId="0" borderId="0" xfId="1" applyFont="1" applyFill="1" applyBorder="1" applyAlignment="1">
      <alignment horizontal="center" vertical="center"/>
    </xf>
    <xf numFmtId="0" fontId="35" fillId="0" borderId="8" xfId="1" applyFont="1" applyFill="1" applyBorder="1" applyAlignment="1">
      <alignment horizontal="center" vertical="center"/>
    </xf>
    <xf numFmtId="0" fontId="51" fillId="0" borderId="37" xfId="1" applyFont="1" applyFill="1" applyBorder="1" applyAlignment="1">
      <alignment horizontal="right" vertical="top" shrinkToFit="1"/>
    </xf>
    <xf numFmtId="0" fontId="51" fillId="0" borderId="28" xfId="1" applyFont="1" applyFill="1" applyBorder="1" applyAlignment="1">
      <alignment horizontal="right" vertical="top" shrinkToFit="1"/>
    </xf>
    <xf numFmtId="0" fontId="43" fillId="0" borderId="5" xfId="1" applyFont="1" applyFill="1" applyBorder="1" applyAlignment="1">
      <alignment horizontal="center" vertical="center"/>
    </xf>
    <xf numFmtId="0" fontId="43" fillId="0" borderId="0" xfId="1" applyFont="1" applyFill="1" applyBorder="1" applyAlignment="1">
      <alignment horizontal="center" vertical="center"/>
    </xf>
    <xf numFmtId="0" fontId="43" fillId="0" borderId="7" xfId="1" applyFont="1" applyFill="1" applyBorder="1" applyAlignment="1">
      <alignment horizontal="center" vertical="center"/>
    </xf>
    <xf numFmtId="0" fontId="43" fillId="0" borderId="8" xfId="1" applyFont="1" applyFill="1" applyBorder="1" applyAlignment="1">
      <alignment horizontal="center" vertical="center"/>
    </xf>
    <xf numFmtId="0" fontId="35" fillId="0" borderId="26" xfId="1" applyFont="1" applyFill="1" applyBorder="1" applyAlignment="1">
      <alignment horizontal="center" vertical="center" shrinkToFit="1"/>
    </xf>
    <xf numFmtId="0" fontId="35" fillId="0" borderId="27" xfId="1" applyFont="1" applyFill="1" applyBorder="1" applyAlignment="1">
      <alignment horizontal="center" vertical="center" shrinkToFit="1"/>
    </xf>
    <xf numFmtId="0" fontId="35" fillId="0" borderId="22" xfId="1" applyFont="1" applyFill="1" applyBorder="1" applyAlignment="1">
      <alignment horizontal="center" vertical="center" shrinkToFit="1"/>
    </xf>
    <xf numFmtId="0" fontId="35" fillId="0" borderId="23" xfId="1" applyFont="1" applyFill="1" applyBorder="1" applyAlignment="1">
      <alignment horizontal="center" vertical="center" shrinkToFit="1"/>
    </xf>
    <xf numFmtId="0" fontId="35" fillId="0" borderId="24" xfId="1" applyFont="1" applyFill="1" applyBorder="1" applyAlignment="1">
      <alignment horizontal="center" vertical="center" shrinkToFit="1"/>
    </xf>
    <xf numFmtId="0" fontId="35" fillId="0" borderId="15" xfId="1" applyFont="1" applyFill="1" applyBorder="1" applyAlignment="1">
      <alignment horizontal="center" vertical="center" shrinkToFit="1"/>
    </xf>
    <xf numFmtId="177" fontId="41" fillId="0" borderId="2" xfId="1" applyNumberFormat="1" applyFont="1" applyFill="1" applyBorder="1" applyAlignment="1">
      <alignment horizontal="distributed" vertical="center" justifyLastLine="1"/>
    </xf>
    <xf numFmtId="177" fontId="41" fillId="0" borderId="3" xfId="1" applyNumberFormat="1" applyFont="1" applyFill="1" applyBorder="1" applyAlignment="1">
      <alignment horizontal="distributed" vertical="center" justifyLastLine="1"/>
    </xf>
    <xf numFmtId="177" fontId="41" fillId="0" borderId="4" xfId="1" applyNumberFormat="1" applyFont="1" applyFill="1" applyBorder="1" applyAlignment="1">
      <alignment horizontal="distributed" vertical="center" justifyLastLine="1"/>
    </xf>
    <xf numFmtId="177" fontId="41" fillId="0" borderId="5" xfId="1" applyNumberFormat="1" applyFont="1" applyFill="1" applyBorder="1" applyAlignment="1">
      <alignment horizontal="distributed" vertical="center" justifyLastLine="1"/>
    </xf>
    <xf numFmtId="177" fontId="41" fillId="0" borderId="0" xfId="1" applyNumberFormat="1" applyFont="1" applyFill="1" applyBorder="1" applyAlignment="1">
      <alignment horizontal="distributed" vertical="center" justifyLastLine="1"/>
    </xf>
    <xf numFmtId="177" fontId="41" fillId="0" borderId="6" xfId="1" applyNumberFormat="1" applyFont="1" applyFill="1" applyBorder="1" applyAlignment="1">
      <alignment horizontal="distributed" vertical="center" justifyLastLine="1"/>
    </xf>
    <xf numFmtId="177" fontId="41" fillId="0" borderId="23" xfId="1" applyNumberFormat="1" applyFont="1" applyFill="1" applyBorder="1" applyAlignment="1">
      <alignment horizontal="distributed" vertical="center" justifyLastLine="1"/>
    </xf>
    <xf numFmtId="177" fontId="41" fillId="0" borderId="21" xfId="1" applyNumberFormat="1" applyFont="1" applyFill="1" applyBorder="1" applyAlignment="1">
      <alignment horizontal="distributed" vertical="center" justifyLastLine="1"/>
    </xf>
    <xf numFmtId="177" fontId="41" fillId="0" borderId="22" xfId="1" applyNumberFormat="1" applyFont="1" applyFill="1" applyBorder="1" applyAlignment="1">
      <alignment horizontal="distributed" vertical="center" justifyLastLine="1"/>
    </xf>
    <xf numFmtId="0" fontId="41" fillId="0" borderId="23" xfId="1" applyFont="1" applyFill="1" applyBorder="1" applyAlignment="1">
      <alignment horizontal="center" vertical="center"/>
    </xf>
    <xf numFmtId="0" fontId="41" fillId="0" borderId="21" xfId="1" applyFont="1" applyFill="1" applyBorder="1" applyAlignment="1">
      <alignment horizontal="center" vertical="center"/>
    </xf>
    <xf numFmtId="0" fontId="41" fillId="0" borderId="22" xfId="1" applyFont="1" applyFill="1" applyBorder="1" applyAlignment="1">
      <alignment horizontal="center" vertical="center"/>
    </xf>
    <xf numFmtId="0" fontId="44" fillId="0" borderId="52" xfId="1" applyFont="1" applyFill="1" applyBorder="1" applyAlignment="1">
      <alignment horizontal="center" vertical="center"/>
    </xf>
    <xf numFmtId="0" fontId="44" fillId="0" borderId="53" xfId="1" applyFont="1" applyFill="1" applyBorder="1" applyAlignment="1">
      <alignment horizontal="center" vertical="center"/>
    </xf>
    <xf numFmtId="0" fontId="44" fillId="0" borderId="54" xfId="1" applyFont="1" applyFill="1" applyBorder="1" applyAlignment="1">
      <alignment horizontal="center" vertical="center"/>
    </xf>
    <xf numFmtId="0" fontId="44" fillId="0" borderId="35" xfId="1" applyFont="1" applyFill="1" applyBorder="1" applyAlignment="1">
      <alignment horizontal="center" vertical="center"/>
    </xf>
    <xf numFmtId="0" fontId="44" fillId="0" borderId="34" xfId="1" applyFont="1" applyFill="1" applyBorder="1" applyAlignment="1">
      <alignment horizontal="center" vertical="center"/>
    </xf>
    <xf numFmtId="0" fontId="44" fillId="0" borderId="33" xfId="1" applyFont="1" applyFill="1" applyBorder="1" applyAlignment="1">
      <alignment horizontal="center" vertical="center"/>
    </xf>
    <xf numFmtId="0" fontId="44" fillId="0" borderId="74" xfId="1" applyFont="1" applyFill="1" applyBorder="1" applyAlignment="1">
      <alignment horizontal="center" vertical="center"/>
    </xf>
    <xf numFmtId="0" fontId="44" fillId="0" borderId="75" xfId="1" applyFont="1" applyFill="1" applyBorder="1" applyAlignment="1">
      <alignment horizontal="center" vertical="center"/>
    </xf>
    <xf numFmtId="0" fontId="44" fillId="0" borderId="76" xfId="1" applyFont="1" applyFill="1" applyBorder="1" applyAlignment="1">
      <alignment horizontal="center" vertical="center"/>
    </xf>
    <xf numFmtId="0" fontId="35" fillId="0" borderId="21" xfId="1" applyFont="1" applyFill="1" applyBorder="1" applyAlignment="1">
      <alignment horizontal="center" vertical="center" shrinkToFit="1"/>
    </xf>
    <xf numFmtId="0" fontId="41" fillId="0" borderId="12" xfId="1" applyFont="1" applyFill="1" applyBorder="1" applyAlignment="1">
      <alignment horizontal="center" vertical="center" wrapText="1"/>
    </xf>
    <xf numFmtId="0" fontId="41" fillId="0" borderId="19" xfId="1" applyFont="1" applyFill="1" applyBorder="1" applyAlignment="1">
      <alignment horizontal="center" vertical="center" wrapText="1"/>
    </xf>
    <xf numFmtId="0" fontId="41" fillId="0" borderId="20" xfId="1" applyFont="1" applyFill="1" applyBorder="1" applyAlignment="1">
      <alignment horizontal="center" vertical="center" wrapText="1"/>
    </xf>
    <xf numFmtId="0" fontId="41" fillId="0" borderId="30" xfId="1" applyFont="1" applyFill="1" applyBorder="1" applyAlignment="1">
      <alignment horizontal="center" vertical="center" wrapText="1"/>
    </xf>
    <xf numFmtId="0" fontId="41" fillId="0" borderId="14" xfId="1" applyFont="1" applyFill="1" applyBorder="1" applyAlignment="1">
      <alignment horizontal="center" vertical="center" wrapText="1"/>
    </xf>
    <xf numFmtId="0" fontId="41" fillId="0" borderId="21" xfId="1" applyFont="1" applyFill="1" applyBorder="1" applyAlignment="1">
      <alignment horizontal="center" vertical="center" wrapText="1"/>
    </xf>
    <xf numFmtId="0" fontId="41" fillId="0" borderId="22" xfId="1" applyFont="1" applyFill="1" applyBorder="1" applyAlignment="1">
      <alignment horizontal="center" vertical="center" wrapText="1"/>
    </xf>
    <xf numFmtId="0" fontId="41" fillId="0" borderId="18" xfId="1" applyFont="1" applyFill="1" applyBorder="1" applyAlignment="1">
      <alignment horizontal="center" vertical="center"/>
    </xf>
    <xf numFmtId="0" fontId="41" fillId="0" borderId="19" xfId="1" applyFont="1" applyFill="1" applyBorder="1" applyAlignment="1">
      <alignment horizontal="center" vertical="center"/>
    </xf>
    <xf numFmtId="0" fontId="41" fillId="0" borderId="20" xfId="1" applyFont="1" applyFill="1" applyBorder="1" applyAlignment="1">
      <alignment horizontal="center" vertical="center"/>
    </xf>
    <xf numFmtId="0" fontId="41" fillId="0" borderId="2" xfId="1" applyFont="1" applyFill="1" applyBorder="1" applyAlignment="1">
      <alignment horizontal="distributed" vertical="distributed" justifyLastLine="1"/>
    </xf>
    <xf numFmtId="0" fontId="41" fillId="0" borderId="3" xfId="1" applyFont="1" applyFill="1" applyBorder="1" applyAlignment="1">
      <alignment horizontal="distributed" vertical="distributed" justifyLastLine="1"/>
    </xf>
    <xf numFmtId="0" fontId="41" fillId="0" borderId="4" xfId="1" applyFont="1" applyFill="1" applyBorder="1" applyAlignment="1">
      <alignment horizontal="distributed" vertical="distributed" justifyLastLine="1"/>
    </xf>
    <xf numFmtId="0" fontId="41" fillId="0" borderId="5" xfId="1" applyFont="1" applyFill="1" applyBorder="1" applyAlignment="1">
      <alignment horizontal="distributed" vertical="distributed" justifyLastLine="1"/>
    </xf>
    <xf numFmtId="0" fontId="41" fillId="0" borderId="0" xfId="1" applyFont="1" applyFill="1" applyBorder="1" applyAlignment="1">
      <alignment horizontal="distributed" vertical="distributed" justifyLastLine="1"/>
    </xf>
    <xf numFmtId="0" fontId="41" fillId="0" borderId="6" xfId="1" applyFont="1" applyFill="1" applyBorder="1" applyAlignment="1">
      <alignment horizontal="distributed" vertical="distributed" justifyLastLine="1"/>
    </xf>
    <xf numFmtId="0" fontId="41" fillId="0" borderId="7" xfId="1" applyFont="1" applyFill="1" applyBorder="1" applyAlignment="1">
      <alignment horizontal="distributed" vertical="distributed" justifyLastLine="1"/>
    </xf>
    <xf numFmtId="0" fontId="41" fillId="0" borderId="8" xfId="1" applyFont="1" applyFill="1" applyBorder="1" applyAlignment="1">
      <alignment horizontal="distributed" vertical="distributed" justifyLastLine="1"/>
    </xf>
    <xf numFmtId="0" fontId="41" fillId="0" borderId="9" xfId="1" applyFont="1" applyFill="1" applyBorder="1" applyAlignment="1">
      <alignment horizontal="distributed" vertical="distributed" justifyLastLine="1"/>
    </xf>
    <xf numFmtId="0" fontId="35" fillId="0" borderId="26" xfId="1" applyFont="1" applyFill="1" applyBorder="1" applyAlignment="1">
      <alignment horizontal="center" vertical="center"/>
    </xf>
    <xf numFmtId="0" fontId="35" fillId="0" borderId="27" xfId="1" applyFont="1" applyFill="1" applyBorder="1" applyAlignment="1">
      <alignment horizontal="center" vertical="center"/>
    </xf>
    <xf numFmtId="0" fontId="35" fillId="0" borderId="22" xfId="1" applyFont="1" applyFill="1" applyBorder="1" applyAlignment="1">
      <alignment horizontal="center" vertical="center"/>
    </xf>
    <xf numFmtId="0" fontId="35" fillId="0" borderId="21" xfId="1" applyFont="1" applyFill="1" applyBorder="1" applyAlignment="1">
      <alignment horizontal="center" vertical="center"/>
    </xf>
    <xf numFmtId="0" fontId="35" fillId="0" borderId="23" xfId="1" applyFont="1" applyFill="1" applyBorder="1" applyAlignment="1">
      <alignment horizontal="center" vertical="center"/>
    </xf>
    <xf numFmtId="0" fontId="41" fillId="0" borderId="2" xfId="1" applyFont="1" applyFill="1" applyBorder="1" applyAlignment="1">
      <alignment horizontal="distributed" vertical="distributed" textRotation="255" justifyLastLine="1"/>
    </xf>
    <xf numFmtId="0" fontId="41" fillId="0" borderId="4" xfId="1" applyFont="1" applyFill="1" applyBorder="1" applyAlignment="1">
      <alignment horizontal="distributed" vertical="distributed" textRotation="255" justifyLastLine="1"/>
    </xf>
    <xf numFmtId="0" fontId="41" fillId="0" borderId="5" xfId="1" applyFont="1" applyFill="1" applyBorder="1" applyAlignment="1">
      <alignment horizontal="distributed" vertical="distributed" textRotation="255" justifyLastLine="1"/>
    </xf>
    <xf numFmtId="0" fontId="41" fillId="0" borderId="6" xfId="1" applyFont="1" applyFill="1" applyBorder="1" applyAlignment="1">
      <alignment horizontal="distributed" vertical="distributed" textRotation="255" justifyLastLine="1"/>
    </xf>
    <xf numFmtId="0" fontId="41" fillId="0" borderId="23" xfId="1" applyFont="1" applyFill="1" applyBorder="1" applyAlignment="1">
      <alignment horizontal="distributed" vertical="distributed" textRotation="255" justifyLastLine="1"/>
    </xf>
    <xf numFmtId="0" fontId="41" fillId="0" borderId="22" xfId="1" applyFont="1" applyFill="1" applyBorder="1" applyAlignment="1">
      <alignment horizontal="distributed" vertical="distributed" textRotation="255" justifyLastLine="1"/>
    </xf>
    <xf numFmtId="0" fontId="44" fillId="0" borderId="52" xfId="1" applyFont="1" applyFill="1" applyBorder="1" applyAlignment="1">
      <alignment horizontal="center" vertical="top"/>
    </xf>
    <xf numFmtId="0" fontId="44" fillId="0" borderId="53" xfId="1" applyFont="1" applyFill="1" applyBorder="1" applyAlignment="1">
      <alignment horizontal="center" vertical="top"/>
    </xf>
    <xf numFmtId="0" fontId="44" fillId="0" borderId="54" xfId="1" applyFont="1" applyFill="1" applyBorder="1" applyAlignment="1">
      <alignment horizontal="center" vertical="top"/>
    </xf>
    <xf numFmtId="0" fontId="44" fillId="0" borderId="35" xfId="1" applyFont="1" applyFill="1" applyBorder="1" applyAlignment="1">
      <alignment horizontal="center" vertical="top"/>
    </xf>
    <xf numFmtId="0" fontId="44" fillId="0" borderId="34" xfId="1" applyFont="1" applyFill="1" applyBorder="1" applyAlignment="1">
      <alignment horizontal="center" vertical="top"/>
    </xf>
    <xf numFmtId="0" fontId="44" fillId="0" borderId="33" xfId="1" applyFont="1" applyFill="1" applyBorder="1" applyAlignment="1">
      <alignment horizontal="center" vertical="top"/>
    </xf>
    <xf numFmtId="0" fontId="44" fillId="0" borderId="55" xfId="1" applyFont="1" applyFill="1" applyBorder="1" applyAlignment="1">
      <alignment horizontal="center" vertical="top"/>
    </xf>
    <xf numFmtId="0" fontId="44" fillId="0" borderId="56" xfId="1" applyFont="1" applyFill="1" applyBorder="1" applyAlignment="1">
      <alignment horizontal="center" vertical="top"/>
    </xf>
    <xf numFmtId="0" fontId="44" fillId="0" borderId="57" xfId="1" applyFont="1" applyFill="1" applyBorder="1" applyAlignment="1">
      <alignment horizontal="center" vertical="top"/>
    </xf>
    <xf numFmtId="0" fontId="41" fillId="0" borderId="12" xfId="1" applyFont="1" applyFill="1" applyBorder="1" applyAlignment="1">
      <alignment horizontal="center" vertical="center" shrinkToFit="1"/>
    </xf>
    <xf numFmtId="0" fontId="41" fillId="0" borderId="19" xfId="1" applyFont="1" applyFill="1" applyBorder="1" applyAlignment="1">
      <alignment horizontal="center" vertical="center" shrinkToFit="1"/>
    </xf>
    <xf numFmtId="0" fontId="41" fillId="0" borderId="20" xfId="1" applyFont="1" applyFill="1" applyBorder="1" applyAlignment="1">
      <alignment horizontal="center" vertical="center" shrinkToFit="1"/>
    </xf>
    <xf numFmtId="0" fontId="41" fillId="0" borderId="30" xfId="1" applyFont="1" applyFill="1" applyBorder="1" applyAlignment="1">
      <alignment horizontal="center" vertical="center" shrinkToFit="1"/>
    </xf>
    <xf numFmtId="0" fontId="41" fillId="0" borderId="14" xfId="1" applyFont="1" applyFill="1" applyBorder="1" applyAlignment="1">
      <alignment horizontal="center" vertical="center" shrinkToFit="1"/>
    </xf>
    <xf numFmtId="0" fontId="41" fillId="0" borderId="21" xfId="1" applyFont="1" applyFill="1" applyBorder="1" applyAlignment="1">
      <alignment horizontal="center" vertical="center" shrinkToFit="1"/>
    </xf>
    <xf numFmtId="0" fontId="41" fillId="0" borderId="22" xfId="1" applyFont="1" applyFill="1" applyBorder="1" applyAlignment="1">
      <alignment horizontal="center" vertical="center" shrinkToFit="1"/>
    </xf>
    <xf numFmtId="176" fontId="41" fillId="0" borderId="18" xfId="1" applyNumberFormat="1" applyFont="1" applyFill="1" applyBorder="1" applyAlignment="1">
      <alignment horizontal="center" vertical="center"/>
    </xf>
    <xf numFmtId="176" fontId="41" fillId="0" borderId="20" xfId="1" applyNumberFormat="1" applyFont="1" applyFill="1" applyBorder="1" applyAlignment="1">
      <alignment horizontal="center" vertical="center"/>
    </xf>
    <xf numFmtId="176" fontId="41" fillId="0" borderId="23" xfId="1" applyNumberFormat="1" applyFont="1" applyFill="1" applyBorder="1" applyAlignment="1">
      <alignment horizontal="center" vertical="center"/>
    </xf>
    <xf numFmtId="176" fontId="41" fillId="0" borderId="22" xfId="1" applyNumberFormat="1" applyFont="1" applyFill="1" applyBorder="1" applyAlignment="1">
      <alignment horizontal="center" vertical="center"/>
    </xf>
    <xf numFmtId="0" fontId="35" fillId="0" borderId="24" xfId="1" applyFont="1" applyFill="1" applyBorder="1" applyAlignment="1">
      <alignment horizontal="center" vertical="center"/>
    </xf>
    <xf numFmtId="0" fontId="35" fillId="0" borderId="15" xfId="1" applyFont="1" applyFill="1" applyBorder="1" applyAlignment="1">
      <alignment horizontal="center" vertical="center"/>
    </xf>
    <xf numFmtId="0" fontId="43" fillId="0" borderId="23" xfId="1" applyFont="1" applyFill="1" applyBorder="1" applyAlignment="1">
      <alignment horizontal="center" vertical="center"/>
    </xf>
    <xf numFmtId="0" fontId="43" fillId="0" borderId="21" xfId="1" applyFont="1" applyFill="1" applyBorder="1" applyAlignment="1">
      <alignment horizontal="center" vertical="center"/>
    </xf>
    <xf numFmtId="0" fontId="37" fillId="8" borderId="0" xfId="1" applyFont="1" applyFill="1" applyBorder="1" applyAlignment="1">
      <alignment horizontal="left" vertical="center"/>
    </xf>
    <xf numFmtId="0" fontId="37" fillId="8" borderId="6" xfId="1" applyFont="1" applyFill="1" applyBorder="1" applyAlignment="1">
      <alignment horizontal="left" vertical="center"/>
    </xf>
    <xf numFmtId="0" fontId="58" fillId="8" borderId="1" xfId="1" applyFont="1" applyFill="1" applyBorder="1" applyAlignment="1">
      <alignment horizontal="center" vertical="center"/>
    </xf>
    <xf numFmtId="0" fontId="41" fillId="0" borderId="17" xfId="1" applyFont="1" applyFill="1" applyBorder="1" applyAlignment="1">
      <alignment horizontal="distributed" vertical="distributed" textRotation="255" justifyLastLine="1"/>
    </xf>
    <xf numFmtId="0" fontId="41" fillId="0" borderId="1" xfId="1" applyFont="1" applyFill="1" applyBorder="1" applyAlignment="1">
      <alignment horizontal="distributed" vertical="distributed" textRotation="255" justifyLastLine="1"/>
    </xf>
    <xf numFmtId="0" fontId="41" fillId="0" borderId="17" xfId="1" applyFont="1" applyFill="1" applyBorder="1" applyAlignment="1">
      <alignment horizontal="left" vertical="top"/>
    </xf>
    <xf numFmtId="0" fontId="41" fillId="0" borderId="1" xfId="1" applyFont="1" applyFill="1" applyBorder="1" applyAlignment="1">
      <alignment horizontal="left" vertical="top"/>
    </xf>
    <xf numFmtId="0" fontId="41" fillId="0" borderId="2" xfId="1" applyFont="1" applyFill="1" applyBorder="1" applyAlignment="1">
      <alignment horizontal="distributed" vertical="center" wrapText="1" justifyLastLine="1"/>
    </xf>
    <xf numFmtId="0" fontId="41" fillId="0" borderId="3" xfId="1" applyFont="1" applyFill="1" applyBorder="1" applyAlignment="1">
      <alignment horizontal="distributed" vertical="center" wrapText="1" justifyLastLine="1"/>
    </xf>
    <xf numFmtId="0" fontId="41" fillId="0" borderId="4" xfId="1" applyFont="1" applyFill="1" applyBorder="1" applyAlignment="1">
      <alignment horizontal="distributed" vertical="center" wrapText="1" justifyLastLine="1"/>
    </xf>
    <xf numFmtId="0" fontId="41" fillId="0" borderId="5" xfId="1" applyFont="1" applyFill="1" applyBorder="1" applyAlignment="1">
      <alignment horizontal="distributed" vertical="center" wrapText="1" justifyLastLine="1"/>
    </xf>
    <xf numFmtId="0" fontId="41" fillId="0" borderId="0" xfId="1" applyFont="1" applyFill="1" applyBorder="1" applyAlignment="1">
      <alignment horizontal="distributed" vertical="center" wrapText="1" justifyLastLine="1"/>
    </xf>
    <xf numFmtId="0" fontId="41" fillId="0" borderId="6" xfId="1" applyFont="1" applyFill="1" applyBorder="1" applyAlignment="1">
      <alignment horizontal="distributed" vertical="center" wrapText="1" justifyLastLine="1"/>
    </xf>
    <xf numFmtId="0" fontId="41" fillId="0" borderId="7" xfId="1" applyFont="1" applyFill="1" applyBorder="1" applyAlignment="1">
      <alignment horizontal="distributed" vertical="center" wrapText="1" justifyLastLine="1"/>
    </xf>
    <xf numFmtId="0" fontId="41" fillId="0" borderId="8" xfId="1" applyFont="1" applyFill="1" applyBorder="1" applyAlignment="1">
      <alignment horizontal="distributed" vertical="center" wrapText="1" justifyLastLine="1"/>
    </xf>
    <xf numFmtId="0" fontId="41" fillId="0" borderId="9" xfId="1" applyFont="1" applyFill="1" applyBorder="1" applyAlignment="1">
      <alignment horizontal="distributed" vertical="center" wrapText="1" justifyLastLine="1"/>
    </xf>
    <xf numFmtId="0" fontId="41" fillId="0" borderId="2" xfId="1" applyFont="1" applyFill="1" applyBorder="1" applyAlignment="1">
      <alignment horizontal="left" vertical="top" shrinkToFit="1"/>
    </xf>
    <xf numFmtId="0" fontId="41" fillId="0" borderId="3" xfId="1" applyFont="1" applyFill="1" applyBorder="1" applyAlignment="1">
      <alignment horizontal="left" vertical="top" shrinkToFit="1"/>
    </xf>
    <xf numFmtId="0" fontId="41" fillId="0" borderId="4" xfId="1" applyFont="1" applyFill="1" applyBorder="1" applyAlignment="1">
      <alignment horizontal="left" vertical="top" shrinkToFit="1"/>
    </xf>
    <xf numFmtId="0" fontId="41" fillId="0" borderId="5" xfId="1" applyFont="1" applyFill="1" applyBorder="1" applyAlignment="1">
      <alignment horizontal="left" vertical="top" shrinkToFit="1"/>
    </xf>
    <xf numFmtId="0" fontId="41" fillId="0" borderId="0" xfId="1" applyFont="1" applyFill="1" applyBorder="1" applyAlignment="1">
      <alignment horizontal="left" vertical="top" shrinkToFit="1"/>
    </xf>
    <xf numFmtId="0" fontId="41" fillId="0" borderId="6" xfId="1" applyFont="1" applyFill="1" applyBorder="1" applyAlignment="1">
      <alignment horizontal="left" vertical="top" shrinkToFit="1"/>
    </xf>
    <xf numFmtId="0" fontId="41" fillId="0" borderId="0" xfId="1" applyFont="1" applyFill="1" applyBorder="1" applyAlignment="1">
      <alignment horizontal="right" vertical="center"/>
    </xf>
    <xf numFmtId="0" fontId="41" fillId="0" borderId="6" xfId="1" applyFont="1" applyFill="1" applyBorder="1" applyAlignment="1">
      <alignment horizontal="right" vertical="center"/>
    </xf>
    <xf numFmtId="0" fontId="41" fillId="0" borderId="8" xfId="1" applyFont="1" applyFill="1" applyBorder="1" applyAlignment="1">
      <alignment horizontal="right" vertical="center"/>
    </xf>
    <xf numFmtId="0" fontId="41" fillId="0" borderId="9" xfId="1" applyFont="1" applyFill="1" applyBorder="1" applyAlignment="1">
      <alignment horizontal="right" vertical="center"/>
    </xf>
    <xf numFmtId="0" fontId="41" fillId="8" borderId="2" xfId="1" applyFont="1" applyFill="1" applyBorder="1" applyAlignment="1">
      <alignment horizontal="center" vertical="distributed" textRotation="255" justifyLastLine="1"/>
    </xf>
    <xf numFmtId="0" fontId="41" fillId="8" borderId="3" xfId="1" applyFont="1" applyFill="1" applyBorder="1" applyAlignment="1">
      <alignment horizontal="center" vertical="distributed" textRotation="255" justifyLastLine="1"/>
    </xf>
    <xf numFmtId="0" fontId="41" fillId="8" borderId="4" xfId="1" applyFont="1" applyFill="1" applyBorder="1" applyAlignment="1">
      <alignment horizontal="center" vertical="distributed" textRotation="255" justifyLastLine="1"/>
    </xf>
    <xf numFmtId="0" fontId="41" fillId="8" borderId="5" xfId="1" applyFont="1" applyFill="1" applyBorder="1" applyAlignment="1">
      <alignment horizontal="center" vertical="distributed" textRotation="255" justifyLastLine="1"/>
    </xf>
    <xf numFmtId="0" fontId="41" fillId="8" borderId="0" xfId="1" applyFont="1" applyFill="1" applyBorder="1" applyAlignment="1">
      <alignment horizontal="center" vertical="distributed" textRotation="255" justifyLastLine="1"/>
    </xf>
    <xf numFmtId="0" fontId="41" fillId="8" borderId="6" xfId="1" applyFont="1" applyFill="1" applyBorder="1" applyAlignment="1">
      <alignment horizontal="center" vertical="distributed" textRotation="255" justifyLastLine="1"/>
    </xf>
    <xf numFmtId="0" fontId="37" fillId="8" borderId="0" xfId="1" applyFont="1" applyFill="1" applyBorder="1" applyAlignment="1">
      <alignment horizontal="center" vertical="center"/>
    </xf>
    <xf numFmtId="49" fontId="38" fillId="8" borderId="1" xfId="1" quotePrefix="1" applyNumberFormat="1" applyFont="1" applyFill="1" applyBorder="1" applyAlignment="1">
      <alignment horizontal="center" vertical="center"/>
    </xf>
    <xf numFmtId="49" fontId="38" fillId="8" borderId="1" xfId="1" applyNumberFormat="1" applyFont="1" applyFill="1" applyBorder="1" applyAlignment="1">
      <alignment horizontal="center" vertical="center"/>
    </xf>
    <xf numFmtId="0" fontId="41" fillId="8" borderId="0" xfId="1" applyFont="1" applyFill="1" applyBorder="1" applyAlignment="1">
      <alignment horizontal="left" vertical="center" shrinkToFit="1"/>
    </xf>
    <xf numFmtId="0" fontId="41" fillId="8" borderId="0" xfId="1" applyFont="1" applyFill="1" applyBorder="1" applyAlignment="1">
      <alignment horizontal="left" vertical="top"/>
    </xf>
    <xf numFmtId="0" fontId="34" fillId="8" borderId="2" xfId="1" applyFont="1" applyFill="1" applyBorder="1" applyAlignment="1">
      <alignment horizontal="center" vertical="center"/>
    </xf>
    <xf numFmtId="0" fontId="34" fillId="8" borderId="4" xfId="1" applyFont="1" applyFill="1" applyBorder="1" applyAlignment="1">
      <alignment horizontal="center" vertical="center"/>
    </xf>
    <xf numFmtId="0" fontId="34" fillId="8" borderId="5" xfId="1" applyFont="1" applyFill="1" applyBorder="1" applyAlignment="1">
      <alignment horizontal="center" vertical="center"/>
    </xf>
    <xf numFmtId="0" fontId="34" fillId="8" borderId="6" xfId="1" applyFont="1" applyFill="1" applyBorder="1" applyAlignment="1">
      <alignment horizontal="center" vertical="center"/>
    </xf>
    <xf numFmtId="0" fontId="34" fillId="8" borderId="7" xfId="1" applyFont="1" applyFill="1" applyBorder="1" applyAlignment="1">
      <alignment horizontal="center" vertical="center"/>
    </xf>
    <xf numFmtId="0" fontId="34" fillId="8" borderId="9" xfId="1" applyFont="1" applyFill="1" applyBorder="1" applyAlignment="1">
      <alignment horizontal="center" vertical="center"/>
    </xf>
    <xf numFmtId="0" fontId="41" fillId="0" borderId="18" xfId="1" applyFont="1" applyFill="1" applyBorder="1" applyAlignment="1">
      <alignment horizontal="center" vertical="distributed" textRotation="255" justifyLastLine="1"/>
    </xf>
    <xf numFmtId="0" fontId="41" fillId="0" borderId="20" xfId="1" applyFont="1" applyFill="1" applyBorder="1" applyAlignment="1">
      <alignment horizontal="center" vertical="distributed" textRotation="255" justifyLastLine="1"/>
    </xf>
    <xf numFmtId="0" fontId="46" fillId="0" borderId="5" xfId="1" applyFont="1" applyFill="1" applyBorder="1" applyAlignment="1">
      <alignment horizontal="center" vertical="center" wrapText="1"/>
    </xf>
    <xf numFmtId="0" fontId="46" fillId="0" borderId="0" xfId="1" applyFont="1" applyFill="1" applyBorder="1" applyAlignment="1">
      <alignment horizontal="center" vertical="center" wrapText="1"/>
    </xf>
    <xf numFmtId="0" fontId="46" fillId="0" borderId="6" xfId="1" applyFont="1" applyFill="1" applyBorder="1" applyAlignment="1">
      <alignment horizontal="center" vertical="center" wrapText="1"/>
    </xf>
    <xf numFmtId="0" fontId="46" fillId="0" borderId="7" xfId="1" applyFont="1" applyFill="1" applyBorder="1" applyAlignment="1">
      <alignment horizontal="center" vertical="center" wrapText="1"/>
    </xf>
    <xf numFmtId="0" fontId="46" fillId="0" borderId="8" xfId="1" applyFont="1" applyFill="1" applyBorder="1" applyAlignment="1">
      <alignment horizontal="center" vertical="center" wrapText="1"/>
    </xf>
    <xf numFmtId="0" fontId="46" fillId="0" borderId="9" xfId="1" applyFont="1" applyFill="1" applyBorder="1" applyAlignment="1">
      <alignment horizontal="center" vertical="center" wrapText="1"/>
    </xf>
    <xf numFmtId="0" fontId="37" fillId="8" borderId="5" xfId="1" applyFont="1" applyFill="1" applyBorder="1" applyAlignment="1">
      <alignment horizontal="right" vertical="center"/>
    </xf>
    <xf numFmtId="0" fontId="37" fillId="8" borderId="0" xfId="1" applyFont="1" applyFill="1" applyBorder="1" applyAlignment="1">
      <alignment horizontal="right" vertical="center"/>
    </xf>
    <xf numFmtId="0" fontId="37" fillId="0" borderId="25" xfId="1" applyFont="1" applyFill="1" applyBorder="1" applyAlignment="1">
      <alignment horizontal="right" vertical="center"/>
    </xf>
    <xf numFmtId="0" fontId="39" fillId="8" borderId="2" xfId="1" applyFont="1" applyFill="1" applyBorder="1" applyAlignment="1">
      <alignment horizontal="distributed" vertical="center" justifyLastLine="1"/>
    </xf>
    <xf numFmtId="0" fontId="39" fillId="8" borderId="3" xfId="1" applyFont="1" applyFill="1" applyBorder="1" applyAlignment="1">
      <alignment horizontal="distributed" vertical="center" justifyLastLine="1"/>
    </xf>
    <xf numFmtId="0" fontId="39" fillId="8" borderId="4" xfId="1" applyFont="1" applyFill="1" applyBorder="1" applyAlignment="1">
      <alignment horizontal="distributed" vertical="center" justifyLastLine="1"/>
    </xf>
    <xf numFmtId="0" fontId="39" fillId="8" borderId="5" xfId="1" applyFont="1" applyFill="1" applyBorder="1" applyAlignment="1">
      <alignment horizontal="distributed" vertical="center" justifyLastLine="1"/>
    </xf>
    <xf numFmtId="0" fontId="39" fillId="8" borderId="0" xfId="1" applyFont="1" applyFill="1" applyBorder="1" applyAlignment="1">
      <alignment horizontal="distributed" vertical="center" justifyLastLine="1"/>
    </xf>
    <xf numFmtId="0" fontId="39" fillId="8" borderId="6" xfId="1" applyFont="1" applyFill="1" applyBorder="1" applyAlignment="1">
      <alignment horizontal="distributed" vertical="center" justifyLastLine="1"/>
    </xf>
    <xf numFmtId="0" fontId="39" fillId="8" borderId="7" xfId="1" applyFont="1" applyFill="1" applyBorder="1" applyAlignment="1">
      <alignment horizontal="distributed" vertical="center" justifyLastLine="1"/>
    </xf>
    <xf numFmtId="0" fontId="39" fillId="8" borderId="8" xfId="1" applyFont="1" applyFill="1" applyBorder="1" applyAlignment="1">
      <alignment horizontal="distributed" vertical="center" justifyLastLine="1"/>
    </xf>
    <xf numFmtId="0" fontId="39" fillId="8" borderId="9" xfId="1" applyFont="1" applyFill="1" applyBorder="1" applyAlignment="1">
      <alignment horizontal="distributed" vertical="center" justifyLastLine="1"/>
    </xf>
    <xf numFmtId="0" fontId="40" fillId="8" borderId="2" xfId="1" applyFont="1" applyFill="1" applyBorder="1" applyAlignment="1">
      <alignment horizontal="center" vertical="distributed" textRotation="255" wrapText="1"/>
    </xf>
    <xf numFmtId="0" fontId="40" fillId="8" borderId="3" xfId="1" applyFont="1" applyFill="1" applyBorder="1" applyAlignment="1">
      <alignment horizontal="center" vertical="distributed" textRotation="255" wrapText="1"/>
    </xf>
    <xf numFmtId="0" fontId="40" fillId="8" borderId="5" xfId="1" applyFont="1" applyFill="1" applyBorder="1" applyAlignment="1">
      <alignment horizontal="center" vertical="distributed" textRotation="255" wrapText="1"/>
    </xf>
    <xf numFmtId="0" fontId="40" fillId="8" borderId="0" xfId="1" applyFont="1" applyFill="1" applyBorder="1" applyAlignment="1">
      <alignment horizontal="center" vertical="distributed" textRotation="255" wrapText="1"/>
    </xf>
    <xf numFmtId="0" fontId="40" fillId="8" borderId="6" xfId="1" applyFont="1" applyFill="1" applyBorder="1" applyAlignment="1">
      <alignment horizontal="center" vertical="distributed" textRotation="255" wrapText="1"/>
    </xf>
    <xf numFmtId="0" fontId="58" fillId="8" borderId="197" xfId="0" applyFont="1" applyFill="1" applyBorder="1" applyAlignment="1">
      <alignment horizontal="center" vertical="center"/>
    </xf>
    <xf numFmtId="0" fontId="58" fillId="8" borderId="211" xfId="0" applyFont="1" applyFill="1" applyBorder="1" applyAlignment="1">
      <alignment horizontal="center" vertical="center"/>
    </xf>
    <xf numFmtId="0" fontId="58" fillId="8" borderId="199" xfId="0" applyFont="1" applyFill="1" applyBorder="1" applyAlignment="1">
      <alignment horizontal="center" vertical="center"/>
    </xf>
    <xf numFmtId="0" fontId="58" fillId="8" borderId="212" xfId="0" applyFont="1" applyFill="1" applyBorder="1" applyAlignment="1">
      <alignment horizontal="center" vertical="center"/>
    </xf>
    <xf numFmtId="0" fontId="37" fillId="8" borderId="215" xfId="0" applyFont="1" applyFill="1" applyBorder="1" applyAlignment="1">
      <alignment horizontal="center" vertical="center"/>
    </xf>
    <xf numFmtId="0" fontId="37" fillId="8" borderId="198" xfId="0" applyFont="1" applyFill="1" applyBorder="1" applyAlignment="1">
      <alignment horizontal="center" vertical="center"/>
    </xf>
    <xf numFmtId="0" fontId="37" fillId="8" borderId="217" xfId="0" applyFont="1" applyFill="1" applyBorder="1" applyAlignment="1">
      <alignment horizontal="center" vertical="center"/>
    </xf>
    <xf numFmtId="0" fontId="37" fillId="8" borderId="200" xfId="0" applyFont="1" applyFill="1" applyBorder="1" applyAlignment="1">
      <alignment horizontal="center" vertical="center"/>
    </xf>
    <xf numFmtId="0" fontId="58" fillId="8" borderId="216" xfId="0" applyFont="1" applyFill="1" applyBorder="1" applyAlignment="1">
      <alignment horizontal="center" vertical="center"/>
    </xf>
    <xf numFmtId="0" fontId="58" fillId="8" borderId="218" xfId="0" applyFont="1" applyFill="1" applyBorder="1" applyAlignment="1">
      <alignment horizontal="center" vertical="center"/>
    </xf>
    <xf numFmtId="0" fontId="37" fillId="8" borderId="213" xfId="0" applyFont="1" applyFill="1" applyBorder="1" applyAlignment="1">
      <alignment horizontal="center" vertical="center"/>
    </xf>
    <xf numFmtId="0" fontId="37" fillId="8" borderId="214" xfId="0" applyFont="1" applyFill="1" applyBorder="1" applyAlignment="1">
      <alignment horizontal="center" vertical="center"/>
    </xf>
    <xf numFmtId="0" fontId="37" fillId="8" borderId="5" xfId="1" applyFont="1" applyFill="1" applyBorder="1" applyAlignment="1">
      <alignment horizontal="center" vertical="center"/>
    </xf>
    <xf numFmtId="0" fontId="43" fillId="8" borderId="0" xfId="1" applyFont="1" applyFill="1" applyBorder="1" applyAlignment="1">
      <alignment horizontal="left" vertical="center" wrapText="1"/>
    </xf>
    <xf numFmtId="0" fontId="41" fillId="8" borderId="2" xfId="1" applyFont="1" applyFill="1" applyBorder="1" applyAlignment="1">
      <alignment horizontal="distributed" vertical="center" justifyLastLine="1" shrinkToFit="1"/>
    </xf>
    <xf numFmtId="0" fontId="41" fillId="8" borderId="3" xfId="1" applyFont="1" applyFill="1" applyBorder="1" applyAlignment="1">
      <alignment horizontal="distributed" vertical="center" justifyLastLine="1" shrinkToFit="1"/>
    </xf>
    <xf numFmtId="0" fontId="41" fillId="8" borderId="4" xfId="1" applyFont="1" applyFill="1" applyBorder="1" applyAlignment="1">
      <alignment horizontal="distributed" vertical="center" justifyLastLine="1" shrinkToFit="1"/>
    </xf>
    <xf numFmtId="0" fontId="41" fillId="8" borderId="7" xfId="1" applyFont="1" applyFill="1" applyBorder="1" applyAlignment="1">
      <alignment horizontal="distributed" vertical="center" justifyLastLine="1" shrinkToFit="1"/>
    </xf>
    <xf numFmtId="0" fontId="41" fillId="8" borderId="8" xfId="1" applyFont="1" applyFill="1" applyBorder="1" applyAlignment="1">
      <alignment horizontal="distributed" vertical="center" justifyLastLine="1" shrinkToFit="1"/>
    </xf>
    <xf numFmtId="0" fontId="41" fillId="8" borderId="9" xfId="1" applyFont="1" applyFill="1" applyBorder="1" applyAlignment="1">
      <alignment horizontal="distributed" vertical="center" justifyLastLine="1" shrinkToFit="1"/>
    </xf>
    <xf numFmtId="0" fontId="37" fillId="8" borderId="5" xfId="1" applyFont="1" applyFill="1" applyBorder="1" applyAlignment="1">
      <alignment horizontal="center" vertical="center" shrinkToFit="1"/>
    </xf>
    <xf numFmtId="0" fontId="37" fillId="8" borderId="0" xfId="1" applyFont="1" applyFill="1" applyBorder="1" applyAlignment="1">
      <alignment horizontal="center" vertical="center" shrinkToFit="1"/>
    </xf>
    <xf numFmtId="0" fontId="37" fillId="8" borderId="6" xfId="1" applyFont="1" applyFill="1" applyBorder="1" applyAlignment="1">
      <alignment horizontal="center" vertical="center" shrinkToFit="1"/>
    </xf>
    <xf numFmtId="0" fontId="41" fillId="8" borderId="6" xfId="1" applyFont="1" applyFill="1" applyBorder="1" applyAlignment="1">
      <alignment horizontal="left" vertical="center"/>
    </xf>
    <xf numFmtId="0" fontId="41" fillId="8" borderId="186" xfId="1" applyFont="1" applyFill="1" applyBorder="1" applyAlignment="1">
      <alignment horizontal="center" vertical="center" wrapText="1"/>
    </xf>
    <xf numFmtId="0" fontId="41" fillId="8" borderId="187" xfId="1" applyFont="1" applyFill="1" applyBorder="1" applyAlignment="1">
      <alignment horizontal="center" vertical="center" wrapText="1"/>
    </xf>
    <xf numFmtId="0" fontId="41" fillId="8" borderId="188" xfId="1" applyFont="1" applyFill="1" applyBorder="1" applyAlignment="1">
      <alignment horizontal="center" vertical="center" wrapText="1"/>
    </xf>
    <xf numFmtId="0" fontId="41" fillId="8" borderId="189" xfId="1" applyFont="1" applyFill="1" applyBorder="1" applyAlignment="1">
      <alignment horizontal="center" vertical="center" wrapText="1"/>
    </xf>
    <xf numFmtId="0" fontId="41" fillId="8" borderId="77" xfId="1" applyFont="1" applyFill="1" applyBorder="1" applyAlignment="1">
      <alignment horizontal="center" vertical="center" wrapText="1"/>
    </xf>
    <xf numFmtId="0" fontId="41" fillId="8" borderId="190" xfId="1" applyFont="1" applyFill="1" applyBorder="1" applyAlignment="1">
      <alignment horizontal="center" vertical="center" wrapText="1"/>
    </xf>
    <xf numFmtId="0" fontId="41" fillId="8" borderId="203" xfId="1" applyFont="1" applyFill="1" applyBorder="1" applyAlignment="1">
      <alignment horizontal="center" vertical="center" wrapText="1"/>
    </xf>
    <xf numFmtId="0" fontId="41" fillId="8" borderId="93" xfId="1" applyFont="1" applyFill="1" applyBorder="1" applyAlignment="1">
      <alignment horizontal="center" vertical="center" wrapText="1"/>
    </xf>
    <xf numFmtId="0" fontId="41" fillId="8" borderId="204" xfId="1" applyFont="1" applyFill="1" applyBorder="1" applyAlignment="1">
      <alignment horizontal="center" vertical="center" wrapText="1"/>
    </xf>
    <xf numFmtId="0" fontId="37" fillId="8" borderId="186" xfId="1" applyFont="1" applyFill="1" applyBorder="1" applyAlignment="1">
      <alignment horizontal="center" vertical="center" wrapText="1"/>
    </xf>
    <xf numFmtId="0" fontId="37" fillId="8" borderId="187" xfId="1" applyFont="1" applyFill="1" applyBorder="1" applyAlignment="1">
      <alignment horizontal="center" vertical="center" wrapText="1"/>
    </xf>
    <xf numFmtId="0" fontId="37" fillId="8" borderId="201" xfId="1" applyFont="1" applyFill="1" applyBorder="1" applyAlignment="1">
      <alignment horizontal="center" vertical="center" wrapText="1"/>
    </xf>
    <xf numFmtId="0" fontId="37" fillId="8" borderId="189" xfId="1" applyFont="1" applyFill="1" applyBorder="1" applyAlignment="1">
      <alignment horizontal="center" vertical="center" wrapText="1"/>
    </xf>
    <xf numFmtId="0" fontId="37" fillId="8" borderId="77" xfId="1" applyFont="1" applyFill="1" applyBorder="1" applyAlignment="1">
      <alignment horizontal="center" vertical="center" wrapText="1"/>
    </xf>
    <xf numFmtId="0" fontId="37" fillId="8" borderId="78" xfId="1" applyFont="1" applyFill="1" applyBorder="1" applyAlignment="1">
      <alignment horizontal="center" vertical="center" wrapText="1"/>
    </xf>
    <xf numFmtId="0" fontId="37" fillId="8" borderId="203" xfId="1" applyFont="1" applyFill="1" applyBorder="1" applyAlignment="1">
      <alignment horizontal="center" vertical="center" wrapText="1"/>
    </xf>
    <xf numFmtId="0" fontId="37" fillId="8" borderId="93" xfId="1" applyFont="1" applyFill="1" applyBorder="1" applyAlignment="1">
      <alignment horizontal="center" vertical="center" wrapText="1"/>
    </xf>
    <xf numFmtId="0" fontId="37" fillId="8" borderId="191" xfId="1" applyFont="1" applyFill="1" applyBorder="1" applyAlignment="1">
      <alignment horizontal="center" vertical="center" wrapText="1"/>
    </xf>
    <xf numFmtId="0" fontId="37" fillId="8" borderId="202" xfId="1" applyFont="1" applyFill="1" applyBorder="1" applyAlignment="1">
      <alignment horizontal="center" vertical="center" wrapText="1"/>
    </xf>
    <xf numFmtId="0" fontId="37" fillId="8" borderId="194" xfId="1" applyNumberFormat="1" applyFont="1" applyFill="1" applyBorder="1" applyAlignment="1">
      <alignment horizontal="distributed" vertical="center" wrapText="1" justifyLastLine="1"/>
    </xf>
    <xf numFmtId="0" fontId="37" fillId="8" borderId="113" xfId="1" applyNumberFormat="1" applyFont="1" applyFill="1" applyBorder="1" applyAlignment="1">
      <alignment horizontal="distributed" vertical="center" wrapText="1" justifyLastLine="1"/>
    </xf>
    <xf numFmtId="0" fontId="37" fillId="8" borderId="195" xfId="1" applyNumberFormat="1" applyFont="1" applyFill="1" applyBorder="1" applyAlignment="1">
      <alignment horizontal="distributed" vertical="center" wrapText="1" justifyLastLine="1"/>
    </xf>
    <xf numFmtId="0" fontId="37" fillId="8" borderId="152" xfId="1" applyNumberFormat="1" applyFont="1" applyFill="1" applyBorder="1" applyAlignment="1">
      <alignment horizontal="distributed" vertical="center" wrapText="1" justifyLastLine="1"/>
    </xf>
    <xf numFmtId="0" fontId="37" fillId="8" borderId="196" xfId="1" applyNumberFormat="1" applyFont="1" applyFill="1" applyBorder="1" applyAlignment="1">
      <alignment horizontal="distributed" vertical="center" wrapText="1" justifyLastLine="1"/>
    </xf>
    <xf numFmtId="0" fontId="41" fillId="8" borderId="2" xfId="1" applyFont="1" applyFill="1" applyBorder="1" applyAlignment="1">
      <alignment horizontal="distributed" vertical="center" justifyLastLine="1"/>
    </xf>
    <xf numFmtId="0" fontId="41" fillId="8" borderId="3" xfId="1" applyFont="1" applyFill="1" applyBorder="1" applyAlignment="1">
      <alignment horizontal="distributed" vertical="center" justifyLastLine="1"/>
    </xf>
    <xf numFmtId="0" fontId="41" fillId="8" borderId="4" xfId="1" applyFont="1" applyFill="1" applyBorder="1" applyAlignment="1">
      <alignment horizontal="distributed" vertical="center" justifyLastLine="1"/>
    </xf>
    <xf numFmtId="0" fontId="41" fillId="8" borderId="7" xfId="1" applyFont="1" applyFill="1" applyBorder="1" applyAlignment="1">
      <alignment horizontal="distributed" vertical="center" justifyLastLine="1"/>
    </xf>
    <xf numFmtId="0" fontId="41" fillId="8" borderId="8" xfId="1" applyFont="1" applyFill="1" applyBorder="1" applyAlignment="1">
      <alignment horizontal="distributed" vertical="center" justifyLastLine="1"/>
    </xf>
    <xf numFmtId="0" fontId="41" fillId="8" borderId="9" xfId="1" applyFont="1" applyFill="1" applyBorder="1" applyAlignment="1">
      <alignment horizontal="distributed" vertical="center" justifyLastLine="1"/>
    </xf>
    <xf numFmtId="0" fontId="34" fillId="8" borderId="3" xfId="1" applyFont="1" applyFill="1" applyBorder="1" applyAlignment="1">
      <alignment horizontal="center" vertical="center"/>
    </xf>
    <xf numFmtId="0" fontId="34" fillId="8" borderId="0" xfId="1" applyFont="1" applyFill="1" applyBorder="1" applyAlignment="1">
      <alignment horizontal="center" vertical="center"/>
    </xf>
    <xf numFmtId="0" fontId="34" fillId="8" borderId="150" xfId="1" applyFont="1" applyFill="1" applyBorder="1" applyAlignment="1">
      <alignment horizontal="center" vertical="center"/>
    </xf>
    <xf numFmtId="0" fontId="34" fillId="8" borderId="151" xfId="1" applyFont="1" applyFill="1" applyBorder="1" applyAlignment="1">
      <alignment horizontal="center" vertical="center"/>
    </xf>
    <xf numFmtId="0" fontId="34" fillId="8" borderId="106" xfId="1" applyFont="1" applyFill="1" applyBorder="1" applyAlignment="1">
      <alignment horizontal="center" vertical="center"/>
    </xf>
    <xf numFmtId="0" fontId="34" fillId="8" borderId="165" xfId="1" applyFont="1" applyFill="1" applyBorder="1" applyAlignment="1">
      <alignment horizontal="center" vertical="center"/>
    </xf>
    <xf numFmtId="0" fontId="34" fillId="8" borderId="166" xfId="1" applyFont="1" applyFill="1" applyBorder="1" applyAlignment="1">
      <alignment horizontal="center" vertical="center"/>
    </xf>
    <xf numFmtId="0" fontId="34" fillId="8" borderId="169" xfId="1" applyFont="1" applyFill="1" applyBorder="1" applyAlignment="1">
      <alignment horizontal="center" vertical="center"/>
    </xf>
    <xf numFmtId="0" fontId="42" fillId="8" borderId="186" xfId="1" applyFont="1" applyFill="1" applyBorder="1" applyAlignment="1">
      <alignment horizontal="center" vertical="center" shrinkToFit="1"/>
    </xf>
    <xf numFmtId="0" fontId="42" fillId="8" borderId="187" xfId="1" applyFont="1" applyFill="1" applyBorder="1" applyAlignment="1">
      <alignment horizontal="center" vertical="center" shrinkToFit="1"/>
    </xf>
    <xf numFmtId="0" fontId="42" fillId="8" borderId="188" xfId="1" applyFont="1" applyFill="1" applyBorder="1" applyAlignment="1">
      <alignment horizontal="center" vertical="center" shrinkToFit="1"/>
    </xf>
    <xf numFmtId="0" fontId="42" fillId="8" borderId="60" xfId="1" applyFont="1" applyFill="1" applyBorder="1" applyAlignment="1">
      <alignment horizontal="center" vertical="center" shrinkToFit="1"/>
    </xf>
    <xf numFmtId="0" fontId="42" fillId="8" borderId="191" xfId="1" applyFont="1" applyFill="1" applyBorder="1" applyAlignment="1">
      <alignment horizontal="center" vertical="center" shrinkToFit="1"/>
    </xf>
    <xf numFmtId="0" fontId="42" fillId="8" borderId="93" xfId="1" applyFont="1" applyFill="1" applyBorder="1" applyAlignment="1">
      <alignment horizontal="center" vertical="center" shrinkToFit="1"/>
    </xf>
    <xf numFmtId="0" fontId="42" fillId="8" borderId="204" xfId="1" applyFont="1" applyFill="1" applyBorder="1" applyAlignment="1">
      <alignment horizontal="center" vertical="center" shrinkToFit="1"/>
    </xf>
    <xf numFmtId="0" fontId="41" fillId="8" borderId="186" xfId="1" applyFont="1" applyFill="1" applyBorder="1" applyAlignment="1">
      <alignment horizontal="center" vertical="center" shrinkToFit="1"/>
    </xf>
    <xf numFmtId="0" fontId="41" fillId="8" borderId="187" xfId="1" applyFont="1" applyFill="1" applyBorder="1" applyAlignment="1">
      <alignment horizontal="center" vertical="center" shrinkToFit="1"/>
    </xf>
    <xf numFmtId="0" fontId="41" fillId="8" borderId="188" xfId="1" applyFont="1" applyFill="1" applyBorder="1" applyAlignment="1">
      <alignment horizontal="center" vertical="center" shrinkToFit="1"/>
    </xf>
    <xf numFmtId="0" fontId="41" fillId="8" borderId="203" xfId="1" applyFont="1" applyFill="1" applyBorder="1" applyAlignment="1">
      <alignment horizontal="center" vertical="center" shrinkToFit="1"/>
    </xf>
    <xf numFmtId="0" fontId="41" fillId="8" borderId="93" xfId="1" applyFont="1" applyFill="1" applyBorder="1" applyAlignment="1">
      <alignment horizontal="center" vertical="center" shrinkToFit="1"/>
    </xf>
    <xf numFmtId="0" fontId="41" fillId="8" borderId="204" xfId="1" applyFont="1" applyFill="1" applyBorder="1" applyAlignment="1">
      <alignment horizontal="center" vertical="center" shrinkToFit="1"/>
    </xf>
    <xf numFmtId="0" fontId="35" fillId="8" borderId="0" xfId="1" applyFont="1" applyFill="1" applyBorder="1" applyAlignment="1">
      <alignment horizontal="center" vertical="center" shrinkToFit="1"/>
    </xf>
    <xf numFmtId="0" fontId="35" fillId="8" borderId="6" xfId="1" applyFont="1" applyFill="1" applyBorder="1" applyAlignment="1">
      <alignment horizontal="center" vertical="center" shrinkToFit="1"/>
    </xf>
    <xf numFmtId="0" fontId="35" fillId="8" borderId="8" xfId="1" applyFont="1" applyFill="1" applyBorder="1" applyAlignment="1">
      <alignment horizontal="center" vertical="center" shrinkToFit="1"/>
    </xf>
    <xf numFmtId="0" fontId="35" fillId="8" borderId="9" xfId="1" applyFont="1" applyFill="1" applyBorder="1" applyAlignment="1">
      <alignment horizontal="center" vertical="center" shrinkToFit="1"/>
    </xf>
    <xf numFmtId="0" fontId="41" fillId="8" borderId="0" xfId="1" applyFont="1" applyFill="1" applyBorder="1" applyAlignment="1">
      <alignment horizontal="distributed" vertical="center" justifyLastLine="1"/>
    </xf>
    <xf numFmtId="0" fontId="41" fillId="8" borderId="1" xfId="1" applyFont="1" applyFill="1" applyBorder="1" applyAlignment="1">
      <alignment horizontal="distributed" vertical="center" justifyLastLine="1"/>
    </xf>
    <xf numFmtId="0" fontId="41" fillId="8" borderId="2" xfId="1" applyFont="1" applyFill="1" applyBorder="1" applyAlignment="1">
      <alignment horizontal="distributed" vertical="distributed" textRotation="255" justifyLastLine="1"/>
    </xf>
    <xf numFmtId="0" fontId="41" fillId="8" borderId="4" xfId="1" applyFont="1" applyFill="1" applyBorder="1" applyAlignment="1">
      <alignment horizontal="distributed" vertical="distributed" textRotation="255" justifyLastLine="1"/>
    </xf>
    <xf numFmtId="0" fontId="41" fillId="8" borderId="5" xfId="1" applyFont="1" applyFill="1" applyBorder="1" applyAlignment="1">
      <alignment horizontal="distributed" vertical="distributed" textRotation="255" justifyLastLine="1"/>
    </xf>
    <xf numFmtId="0" fontId="41" fillId="8" borderId="6" xfId="1" applyFont="1" applyFill="1" applyBorder="1" applyAlignment="1">
      <alignment horizontal="distributed" vertical="distributed" textRotation="255" justifyLastLine="1"/>
    </xf>
    <xf numFmtId="0" fontId="41" fillId="8" borderId="0" xfId="1" applyFont="1" applyFill="1" applyBorder="1" applyAlignment="1">
      <alignment horizontal="distributed" vertical="distributed" textRotation="255" justifyLastLine="1"/>
    </xf>
    <xf numFmtId="0" fontId="41" fillId="8" borderId="185" xfId="1" applyFont="1" applyFill="1" applyBorder="1" applyAlignment="1">
      <alignment horizontal="distributed" vertical="center" justifyLastLine="1"/>
    </xf>
    <xf numFmtId="0" fontId="41" fillId="8" borderId="205" xfId="1" applyFont="1" applyFill="1" applyBorder="1" applyAlignment="1">
      <alignment horizontal="distributed" vertical="center" justifyLastLine="1"/>
    </xf>
    <xf numFmtId="0" fontId="41" fillId="8" borderId="184" xfId="1" applyFont="1" applyFill="1" applyBorder="1" applyAlignment="1">
      <alignment horizontal="distributed" vertical="center" justifyLastLine="1"/>
    </xf>
    <xf numFmtId="0" fontId="41" fillId="8" borderId="206" xfId="1" applyFont="1" applyFill="1" applyBorder="1" applyAlignment="1">
      <alignment horizontal="distributed" vertical="center" justifyLastLine="1"/>
    </xf>
    <xf numFmtId="0" fontId="41" fillId="8" borderId="105" xfId="1" applyFont="1" applyFill="1" applyBorder="1" applyAlignment="1">
      <alignment horizontal="distributed" vertical="center" justifyLastLine="1"/>
    </xf>
    <xf numFmtId="0" fontId="41" fillId="8" borderId="207" xfId="1" applyFont="1" applyFill="1" applyBorder="1" applyAlignment="1">
      <alignment horizontal="distributed" vertical="center" justifyLastLine="1"/>
    </xf>
    <xf numFmtId="0" fontId="41" fillId="8" borderId="208" xfId="1" applyFont="1" applyFill="1" applyBorder="1" applyAlignment="1">
      <alignment horizontal="distributed" vertical="center" justifyLastLine="1"/>
    </xf>
    <xf numFmtId="0" fontId="41" fillId="8" borderId="209" xfId="1" applyFont="1" applyFill="1" applyBorder="1" applyAlignment="1">
      <alignment horizontal="distributed" vertical="center" justifyLastLine="1"/>
    </xf>
    <xf numFmtId="0" fontId="41" fillId="8" borderId="210" xfId="1" applyFont="1" applyFill="1" applyBorder="1" applyAlignment="1">
      <alignment horizontal="distributed" vertical="center" justifyLastLine="1"/>
    </xf>
    <xf numFmtId="176" fontId="41" fillId="8" borderId="2" xfId="1" applyNumberFormat="1" applyFont="1" applyFill="1" applyBorder="1" applyAlignment="1">
      <alignment horizontal="center" vertical="center"/>
    </xf>
    <xf numFmtId="176" fontId="41" fillId="8" borderId="4" xfId="1" applyNumberFormat="1" applyFont="1" applyFill="1" applyBorder="1" applyAlignment="1">
      <alignment horizontal="center" vertical="center"/>
    </xf>
    <xf numFmtId="176" fontId="41" fillId="8" borderId="5" xfId="1" applyNumberFormat="1" applyFont="1" applyFill="1" applyBorder="1" applyAlignment="1">
      <alignment horizontal="center" vertical="center"/>
    </xf>
    <xf numFmtId="176" fontId="41" fillId="8" borderId="6" xfId="1" applyNumberFormat="1" applyFont="1" applyFill="1" applyBorder="1" applyAlignment="1">
      <alignment horizontal="center" vertical="center"/>
    </xf>
    <xf numFmtId="176" fontId="41" fillId="8" borderId="7" xfId="1" applyNumberFormat="1" applyFont="1" applyFill="1" applyBorder="1" applyAlignment="1">
      <alignment horizontal="center" vertical="center"/>
    </xf>
    <xf numFmtId="176" fontId="41" fillId="8" borderId="9" xfId="1" applyNumberFormat="1" applyFont="1" applyFill="1" applyBorder="1" applyAlignment="1">
      <alignment horizontal="center" vertical="center"/>
    </xf>
    <xf numFmtId="0" fontId="51" fillId="8" borderId="2" xfId="1" applyFont="1" applyFill="1" applyBorder="1" applyAlignment="1">
      <alignment horizontal="right" vertical="top"/>
    </xf>
    <xf numFmtId="0" fontId="51" fillId="8" borderId="3" xfId="1" applyFont="1" applyFill="1" applyBorder="1" applyAlignment="1">
      <alignment horizontal="right" vertical="top"/>
    </xf>
    <xf numFmtId="0" fontId="51" fillId="8" borderId="5" xfId="1" applyFont="1" applyFill="1" applyBorder="1" applyAlignment="1">
      <alignment horizontal="right" vertical="top"/>
    </xf>
    <xf numFmtId="0" fontId="51" fillId="8" borderId="0" xfId="1" applyFont="1" applyFill="1" applyBorder="1" applyAlignment="1">
      <alignment horizontal="right" vertical="top"/>
    </xf>
    <xf numFmtId="0" fontId="51" fillId="8" borderId="37" xfId="1" applyFont="1" applyFill="1" applyBorder="1" applyAlignment="1">
      <alignment horizontal="right" vertical="top"/>
    </xf>
    <xf numFmtId="0" fontId="51" fillId="8" borderId="36" xfId="1" applyFont="1" applyFill="1" applyBorder="1" applyAlignment="1">
      <alignment horizontal="right" vertical="top"/>
    </xf>
    <xf numFmtId="0" fontId="51" fillId="8" borderId="28" xfId="1" applyFont="1" applyFill="1" applyBorder="1" applyAlignment="1">
      <alignment horizontal="right" vertical="top"/>
    </xf>
    <xf numFmtId="0" fontId="51" fillId="8" borderId="29" xfId="1" applyFont="1" applyFill="1" applyBorder="1" applyAlignment="1">
      <alignment horizontal="right" vertical="top"/>
    </xf>
    <xf numFmtId="0" fontId="51" fillId="8" borderId="4" xfId="1" applyFont="1" applyFill="1" applyBorder="1" applyAlignment="1">
      <alignment horizontal="right" vertical="top"/>
    </xf>
    <xf numFmtId="0" fontId="51" fillId="8" borderId="6" xfId="1" applyFont="1" applyFill="1" applyBorder="1" applyAlignment="1">
      <alignment horizontal="right" vertical="top"/>
    </xf>
    <xf numFmtId="0" fontId="35" fillId="8" borderId="5" xfId="1" applyFont="1" applyFill="1" applyBorder="1" applyAlignment="1">
      <alignment horizontal="center" vertical="center" shrinkToFit="1"/>
    </xf>
    <xf numFmtId="0" fontId="35" fillId="8" borderId="7" xfId="1" applyFont="1" applyFill="1" applyBorder="1" applyAlignment="1">
      <alignment horizontal="center" vertical="center" shrinkToFit="1"/>
    </xf>
    <xf numFmtId="0" fontId="35" fillId="8" borderId="28" xfId="1" applyFont="1" applyFill="1" applyBorder="1" applyAlignment="1">
      <alignment horizontal="center" vertical="center" shrinkToFit="1"/>
    </xf>
    <xf numFmtId="0" fontId="35" fillId="8" borderId="29" xfId="1" applyFont="1" applyFill="1" applyBorder="1" applyAlignment="1">
      <alignment horizontal="center" vertical="center" shrinkToFit="1"/>
    </xf>
    <xf numFmtId="0" fontId="35" fillId="8" borderId="38" xfId="1" applyFont="1" applyFill="1" applyBorder="1" applyAlignment="1">
      <alignment horizontal="center" vertical="center" shrinkToFit="1"/>
    </xf>
    <xf numFmtId="0" fontId="35" fillId="8" borderId="39" xfId="1" applyFont="1" applyFill="1" applyBorder="1" applyAlignment="1">
      <alignment horizontal="center" vertical="center" shrinkToFit="1"/>
    </xf>
    <xf numFmtId="0" fontId="41" fillId="8" borderId="5" xfId="1" applyFont="1" applyFill="1" applyBorder="1" applyAlignment="1">
      <alignment horizontal="distributed" vertical="center" justifyLastLine="1"/>
    </xf>
    <xf numFmtId="0" fontId="41" fillId="8" borderId="6" xfId="1" applyFont="1" applyFill="1" applyBorder="1" applyAlignment="1">
      <alignment horizontal="distributed" vertical="center" justifyLastLine="1"/>
    </xf>
    <xf numFmtId="0" fontId="41" fillId="8" borderId="2" xfId="1" applyFont="1" applyFill="1" applyBorder="1" applyAlignment="1">
      <alignment horizontal="center" vertical="center"/>
    </xf>
    <xf numFmtId="0" fontId="41" fillId="8" borderId="3" xfId="1" applyFont="1" applyFill="1" applyBorder="1" applyAlignment="1">
      <alignment horizontal="center" vertical="center"/>
    </xf>
    <xf numFmtId="0" fontId="41" fillId="8" borderId="4" xfId="1" applyFont="1" applyFill="1" applyBorder="1" applyAlignment="1">
      <alignment horizontal="center" vertical="center"/>
    </xf>
    <xf numFmtId="0" fontId="41" fillId="8" borderId="5" xfId="1" applyFont="1" applyFill="1" applyBorder="1" applyAlignment="1">
      <alignment horizontal="center" vertical="center"/>
    </xf>
    <xf numFmtId="0" fontId="41" fillId="8" borderId="0" xfId="1" applyFont="1" applyFill="1" applyBorder="1" applyAlignment="1">
      <alignment horizontal="center" vertical="center"/>
    </xf>
    <xf numFmtId="0" fontId="41" fillId="8" borderId="6" xfId="1" applyFont="1" applyFill="1" applyBorder="1" applyAlignment="1">
      <alignment horizontal="center" vertical="center"/>
    </xf>
    <xf numFmtId="0" fontId="41" fillId="8" borderId="7" xfId="1" applyFont="1" applyFill="1" applyBorder="1" applyAlignment="1">
      <alignment horizontal="center" vertical="center"/>
    </xf>
    <xf numFmtId="0" fontId="41" fillId="8" borderId="8" xfId="1" applyFont="1" applyFill="1" applyBorder="1" applyAlignment="1">
      <alignment horizontal="center" vertical="center"/>
    </xf>
    <xf numFmtId="0" fontId="41" fillId="8" borderId="9" xfId="1" applyFont="1" applyFill="1" applyBorder="1" applyAlignment="1">
      <alignment horizontal="center" vertical="center"/>
    </xf>
    <xf numFmtId="0" fontId="51" fillId="8" borderId="2" xfId="1" applyFont="1" applyFill="1" applyBorder="1" applyAlignment="1">
      <alignment horizontal="right" vertical="top" shrinkToFit="1"/>
    </xf>
    <xf numFmtId="0" fontId="51" fillId="8" borderId="3" xfId="1" applyFont="1" applyFill="1" applyBorder="1" applyAlignment="1">
      <alignment horizontal="right" vertical="top" shrinkToFit="1"/>
    </xf>
    <xf numFmtId="0" fontId="51" fillId="8" borderId="4" xfId="1" applyFont="1" applyFill="1" applyBorder="1" applyAlignment="1">
      <alignment horizontal="right" vertical="top" shrinkToFit="1"/>
    </xf>
    <xf numFmtId="0" fontId="51" fillId="8" borderId="5" xfId="1" applyFont="1" applyFill="1" applyBorder="1" applyAlignment="1">
      <alignment horizontal="right" vertical="top" shrinkToFit="1"/>
    </xf>
    <xf numFmtId="0" fontId="51" fillId="8" borderId="0" xfId="1" applyFont="1" applyFill="1" applyBorder="1" applyAlignment="1">
      <alignment horizontal="right" vertical="top" shrinkToFit="1"/>
    </xf>
    <xf numFmtId="0" fontId="51" fillId="8" borderId="6" xfId="1" applyFont="1" applyFill="1" applyBorder="1" applyAlignment="1">
      <alignment horizontal="right" vertical="top" shrinkToFit="1"/>
    </xf>
    <xf numFmtId="0" fontId="35" fillId="8" borderId="0" xfId="1" applyFont="1" applyFill="1" applyBorder="1" applyAlignment="1">
      <alignment horizontal="right" vertical="center" shrinkToFit="1"/>
    </xf>
    <xf numFmtId="0" fontId="35" fillId="8" borderId="6" xfId="1" applyFont="1" applyFill="1" applyBorder="1" applyAlignment="1">
      <alignment horizontal="right" vertical="center" shrinkToFit="1"/>
    </xf>
    <xf numFmtId="0" fontId="41" fillId="8" borderId="1" xfId="1" applyFont="1" applyFill="1" applyBorder="1" applyAlignment="1">
      <alignment horizontal="distributed" vertical="center" justifyLastLine="1" shrinkToFit="1"/>
    </xf>
    <xf numFmtId="0" fontId="43" fillId="8" borderId="2" xfId="1" applyFont="1" applyFill="1" applyBorder="1" applyAlignment="1">
      <alignment horizontal="left" vertical="center" shrinkToFit="1"/>
    </xf>
    <xf numFmtId="0" fontId="43" fillId="8" borderId="3" xfId="1" applyFont="1" applyFill="1" applyBorder="1" applyAlignment="1">
      <alignment horizontal="left" vertical="center" shrinkToFit="1"/>
    </xf>
    <xf numFmtId="0" fontId="43" fillId="8" borderId="4" xfId="1" applyFont="1" applyFill="1" applyBorder="1" applyAlignment="1">
      <alignment horizontal="left" vertical="center" shrinkToFit="1"/>
    </xf>
    <xf numFmtId="0" fontId="43" fillId="8" borderId="5" xfId="1" applyFont="1" applyFill="1" applyBorder="1" applyAlignment="1">
      <alignment horizontal="left" vertical="center" shrinkToFit="1"/>
    </xf>
    <xf numFmtId="0" fontId="43" fillId="8" borderId="0" xfId="1" applyFont="1" applyFill="1" applyBorder="1" applyAlignment="1">
      <alignment horizontal="left" vertical="center" shrinkToFit="1"/>
    </xf>
    <xf numFmtId="0" fontId="43" fillId="8" borderId="6" xfId="1" applyFont="1" applyFill="1" applyBorder="1" applyAlignment="1">
      <alignment horizontal="left" vertical="center" shrinkToFit="1"/>
    </xf>
    <xf numFmtId="0" fontId="43" fillId="8" borderId="3" xfId="1" applyFont="1" applyFill="1" applyBorder="1" applyAlignment="1">
      <alignment horizontal="center" vertical="top"/>
    </xf>
    <xf numFmtId="0" fontId="43" fillId="8" borderId="4" xfId="1" applyFont="1" applyFill="1" applyBorder="1" applyAlignment="1">
      <alignment horizontal="center" vertical="top"/>
    </xf>
    <xf numFmtId="0" fontId="43" fillId="8" borderId="0" xfId="1" applyFont="1" applyFill="1" applyBorder="1" applyAlignment="1">
      <alignment horizontal="center" vertical="top"/>
    </xf>
    <xf numFmtId="0" fontId="43" fillId="8" borderId="6" xfId="1" applyFont="1" applyFill="1" applyBorder="1" applyAlignment="1">
      <alignment horizontal="center" vertical="top"/>
    </xf>
    <xf numFmtId="0" fontId="43" fillId="8" borderId="52" xfId="1" applyFont="1" applyFill="1" applyBorder="1" applyAlignment="1">
      <alignment horizontal="center" vertical="top"/>
    </xf>
    <xf numFmtId="0" fontId="43" fillId="8" borderId="53" xfId="1" applyFont="1" applyFill="1" applyBorder="1" applyAlignment="1">
      <alignment horizontal="center" vertical="top"/>
    </xf>
    <xf numFmtId="0" fontId="43" fillId="8" borderId="54" xfId="1" applyFont="1" applyFill="1" applyBorder="1" applyAlignment="1">
      <alignment horizontal="center" vertical="top"/>
    </xf>
    <xf numFmtId="0" fontId="43" fillId="8" borderId="35" xfId="1" applyFont="1" applyFill="1" applyBorder="1" applyAlignment="1">
      <alignment horizontal="center" vertical="top"/>
    </xf>
    <xf numFmtId="0" fontId="43" fillId="8" borderId="34" xfId="1" applyFont="1" applyFill="1" applyBorder="1" applyAlignment="1">
      <alignment horizontal="center" vertical="top"/>
    </xf>
    <xf numFmtId="0" fontId="43" fillId="8" borderId="33" xfId="1" applyFont="1" applyFill="1" applyBorder="1" applyAlignment="1">
      <alignment horizontal="center" vertical="top"/>
    </xf>
    <xf numFmtId="0" fontId="43" fillId="8" borderId="55" xfId="1" applyFont="1" applyFill="1" applyBorder="1" applyAlignment="1">
      <alignment horizontal="center" vertical="top"/>
    </xf>
    <xf numFmtId="0" fontId="43" fillId="8" borderId="56" xfId="1" applyFont="1" applyFill="1" applyBorder="1" applyAlignment="1">
      <alignment horizontal="center" vertical="top"/>
    </xf>
    <xf numFmtId="0" fontId="43" fillId="8" borderId="57" xfId="1" applyFont="1" applyFill="1" applyBorder="1" applyAlignment="1">
      <alignment horizontal="center" vertical="top"/>
    </xf>
    <xf numFmtId="0" fontId="41" fillId="8" borderId="12" xfId="1" applyFont="1" applyFill="1" applyBorder="1" applyAlignment="1">
      <alignment horizontal="distributed" vertical="center" justifyLastLine="1"/>
    </xf>
    <xf numFmtId="0" fontId="41" fillId="8" borderId="19" xfId="1" applyFont="1" applyFill="1" applyBorder="1" applyAlignment="1">
      <alignment horizontal="distributed" vertical="center" justifyLastLine="1"/>
    </xf>
    <xf numFmtId="0" fontId="41" fillId="8" borderId="20" xfId="1" applyFont="1" applyFill="1" applyBorder="1" applyAlignment="1">
      <alignment horizontal="distributed" vertical="center" justifyLastLine="1"/>
    </xf>
    <xf numFmtId="0" fontId="41" fillId="8" borderId="30" xfId="1" applyFont="1" applyFill="1" applyBorder="1" applyAlignment="1">
      <alignment horizontal="distributed" vertical="center" justifyLastLine="1"/>
    </xf>
    <xf numFmtId="0" fontId="41" fillId="8" borderId="14" xfId="1" applyFont="1" applyFill="1" applyBorder="1" applyAlignment="1">
      <alignment horizontal="distributed" vertical="center" justifyLastLine="1"/>
    </xf>
    <xf numFmtId="0" fontId="41" fillId="8" borderId="21" xfId="1" applyFont="1" applyFill="1" applyBorder="1" applyAlignment="1">
      <alignment horizontal="distributed" vertical="center" justifyLastLine="1"/>
    </xf>
    <xf numFmtId="0" fontId="41" fillId="8" borderId="22" xfId="1" applyFont="1" applyFill="1" applyBorder="1" applyAlignment="1">
      <alignment horizontal="distributed" vertical="center" justifyLastLine="1"/>
    </xf>
    <xf numFmtId="176" fontId="41" fillId="8" borderId="18" xfId="1" applyNumberFormat="1" applyFont="1" applyFill="1" applyBorder="1" applyAlignment="1">
      <alignment horizontal="center" vertical="center"/>
    </xf>
    <xf numFmtId="176" fontId="41" fillId="8" borderId="20" xfId="1" applyNumberFormat="1" applyFont="1" applyFill="1" applyBorder="1" applyAlignment="1">
      <alignment horizontal="center" vertical="center"/>
    </xf>
    <xf numFmtId="176" fontId="41" fillId="8" borderId="23" xfId="1" applyNumberFormat="1" applyFont="1" applyFill="1" applyBorder="1" applyAlignment="1">
      <alignment horizontal="center" vertical="center"/>
    </xf>
    <xf numFmtId="176" fontId="41" fillId="8" borderId="22" xfId="1" applyNumberFormat="1" applyFont="1" applyFill="1" applyBorder="1" applyAlignment="1">
      <alignment horizontal="center" vertical="center"/>
    </xf>
    <xf numFmtId="0" fontId="41" fillId="8" borderId="219" xfId="1" applyFont="1" applyFill="1" applyBorder="1" applyAlignment="1">
      <alignment horizontal="distributed" vertical="center" justifyLastLine="1"/>
    </xf>
    <xf numFmtId="0" fontId="41" fillId="8" borderId="104" xfId="1" applyFont="1" applyFill="1" applyBorder="1" applyAlignment="1">
      <alignment horizontal="distributed" vertical="center" justifyLastLine="1"/>
    </xf>
    <xf numFmtId="0" fontId="41" fillId="8" borderId="220" xfId="1" applyFont="1" applyFill="1" applyBorder="1" applyAlignment="1">
      <alignment horizontal="distributed" vertical="center" justifyLastLine="1"/>
    </xf>
    <xf numFmtId="0" fontId="35" fillId="8" borderId="26" xfId="1" applyFont="1" applyFill="1" applyBorder="1" applyAlignment="1">
      <alignment horizontal="center" vertical="center" shrinkToFit="1"/>
    </xf>
    <xf numFmtId="0" fontId="35" fillId="8" borderId="27" xfId="1" applyFont="1" applyFill="1" applyBorder="1" applyAlignment="1">
      <alignment horizontal="center" vertical="center" shrinkToFit="1"/>
    </xf>
    <xf numFmtId="0" fontId="35" fillId="8" borderId="24" xfId="1" applyFont="1" applyFill="1" applyBorder="1" applyAlignment="1">
      <alignment horizontal="center" vertical="center" shrinkToFit="1"/>
    </xf>
    <xf numFmtId="0" fontId="35" fillId="8" borderId="21" xfId="1" applyFont="1" applyFill="1" applyBorder="1" applyAlignment="1">
      <alignment horizontal="center" vertical="center" shrinkToFit="1"/>
    </xf>
    <xf numFmtId="0" fontId="35" fillId="8" borderId="15" xfId="1" applyFont="1" applyFill="1" applyBorder="1" applyAlignment="1">
      <alignment horizontal="center" vertical="center" shrinkToFit="1"/>
    </xf>
    <xf numFmtId="177" fontId="41" fillId="8" borderId="2" xfId="1" applyNumberFormat="1" applyFont="1" applyFill="1" applyBorder="1" applyAlignment="1">
      <alignment horizontal="distributed" vertical="center" justifyLastLine="1"/>
    </xf>
    <xf numFmtId="177" fontId="41" fillId="8" borderId="3" xfId="1" applyNumberFormat="1" applyFont="1" applyFill="1" applyBorder="1" applyAlignment="1">
      <alignment horizontal="distributed" vertical="center" justifyLastLine="1"/>
    </xf>
    <xf numFmtId="177" fontId="41" fillId="8" borderId="4" xfId="1" applyNumberFormat="1" applyFont="1" applyFill="1" applyBorder="1" applyAlignment="1">
      <alignment horizontal="distributed" vertical="center" justifyLastLine="1"/>
    </xf>
    <xf numFmtId="177" fontId="41" fillId="8" borderId="5" xfId="1" applyNumberFormat="1" applyFont="1" applyFill="1" applyBorder="1" applyAlignment="1">
      <alignment horizontal="distributed" vertical="center" justifyLastLine="1"/>
    </xf>
    <xf numFmtId="177" fontId="41" fillId="8" borderId="0" xfId="1" applyNumberFormat="1" applyFont="1" applyFill="1" applyBorder="1" applyAlignment="1">
      <alignment horizontal="distributed" vertical="center" justifyLastLine="1"/>
    </xf>
    <xf numFmtId="177" fontId="41" fillId="8" borderId="6" xfId="1" applyNumberFormat="1" applyFont="1" applyFill="1" applyBorder="1" applyAlignment="1">
      <alignment horizontal="distributed" vertical="center" justifyLastLine="1"/>
    </xf>
    <xf numFmtId="0" fontId="43" fillId="8" borderId="2" xfId="1" applyFont="1" applyFill="1" applyBorder="1" applyAlignment="1">
      <alignment horizontal="left" vertical="top"/>
    </xf>
    <xf numFmtId="0" fontId="43" fillId="8" borderId="3" xfId="1" applyFont="1" applyFill="1" applyBorder="1" applyAlignment="1">
      <alignment horizontal="left" vertical="top"/>
    </xf>
    <xf numFmtId="0" fontId="43" fillId="8" borderId="4" xfId="1" applyFont="1" applyFill="1" applyBorder="1" applyAlignment="1">
      <alignment horizontal="left" vertical="top"/>
    </xf>
    <xf numFmtId="0" fontId="43" fillId="8" borderId="5" xfId="1" applyFont="1" applyFill="1" applyBorder="1" applyAlignment="1">
      <alignment horizontal="left" vertical="top"/>
    </xf>
    <xf numFmtId="0" fontId="43" fillId="8" borderId="0" xfId="1" applyFont="1" applyFill="1" applyBorder="1" applyAlignment="1">
      <alignment horizontal="left" vertical="top"/>
    </xf>
    <xf numFmtId="0" fontId="43" fillId="8" borderId="6" xfId="1" applyFont="1" applyFill="1" applyBorder="1" applyAlignment="1">
      <alignment horizontal="left" vertical="top"/>
    </xf>
    <xf numFmtId="0" fontId="43" fillId="8" borderId="52" xfId="1" applyFont="1" applyFill="1" applyBorder="1" applyAlignment="1">
      <alignment horizontal="center" vertical="center"/>
    </xf>
    <xf numFmtId="0" fontId="43" fillId="8" borderId="53" xfId="1" applyFont="1" applyFill="1" applyBorder="1" applyAlignment="1">
      <alignment horizontal="center" vertical="center"/>
    </xf>
    <xf numFmtId="0" fontId="43" fillId="8" borderId="54" xfId="1" applyFont="1" applyFill="1" applyBorder="1" applyAlignment="1">
      <alignment horizontal="center" vertical="center"/>
    </xf>
    <xf numFmtId="0" fontId="43" fillId="8" borderId="35" xfId="1" applyFont="1" applyFill="1" applyBorder="1" applyAlignment="1">
      <alignment horizontal="center" vertical="center"/>
    </xf>
    <xf numFmtId="0" fontId="43" fillId="8" borderId="34" xfId="1" applyFont="1" applyFill="1" applyBorder="1" applyAlignment="1">
      <alignment horizontal="center" vertical="center"/>
    </xf>
    <xf numFmtId="0" fontId="43" fillId="8" borderId="33" xfId="1" applyFont="1" applyFill="1" applyBorder="1" applyAlignment="1">
      <alignment horizontal="center" vertical="center"/>
    </xf>
    <xf numFmtId="0" fontId="41" fillId="8" borderId="7" xfId="1" applyFont="1" applyFill="1" applyBorder="1" applyAlignment="1">
      <alignment horizontal="center" vertical="distributed" textRotation="255" justifyLastLine="1"/>
    </xf>
    <xf numFmtId="0" fontId="41" fillId="8" borderId="9" xfId="1" applyFont="1" applyFill="1" applyBorder="1" applyAlignment="1">
      <alignment horizontal="center" vertical="distributed" textRotation="255" justifyLastLine="1"/>
    </xf>
    <xf numFmtId="0" fontId="35" fillId="8" borderId="23" xfId="1" applyFont="1" applyFill="1" applyBorder="1" applyAlignment="1">
      <alignment horizontal="center" vertical="center" shrinkToFit="1"/>
    </xf>
    <xf numFmtId="0" fontId="35" fillId="8" borderId="22" xfId="1" applyFont="1" applyFill="1" applyBorder="1" applyAlignment="1">
      <alignment horizontal="center" vertical="center" shrinkToFit="1"/>
    </xf>
    <xf numFmtId="0" fontId="37" fillId="8" borderId="12" xfId="1" applyFont="1" applyFill="1" applyBorder="1" applyAlignment="1">
      <alignment horizontal="center" vertical="center" wrapText="1"/>
    </xf>
    <xf numFmtId="0" fontId="37" fillId="8" borderId="19" xfId="1" applyFont="1" applyFill="1" applyBorder="1" applyAlignment="1">
      <alignment horizontal="center" vertical="center" wrapText="1"/>
    </xf>
    <xf numFmtId="0" fontId="37" fillId="8" borderId="20" xfId="1" applyFont="1" applyFill="1" applyBorder="1" applyAlignment="1">
      <alignment horizontal="center" vertical="center" wrapText="1"/>
    </xf>
    <xf numFmtId="0" fontId="37" fillId="8" borderId="30" xfId="1" applyFont="1" applyFill="1" applyBorder="1" applyAlignment="1">
      <alignment horizontal="center" vertical="center" wrapText="1"/>
    </xf>
    <xf numFmtId="0" fontId="37" fillId="8" borderId="0" xfId="1" applyFont="1" applyFill="1" applyBorder="1" applyAlignment="1">
      <alignment horizontal="center" vertical="center" wrapText="1"/>
    </xf>
    <xf numFmtId="0" fontId="37" fillId="8" borderId="6" xfId="1" applyFont="1" applyFill="1" applyBorder="1" applyAlignment="1">
      <alignment horizontal="center" vertical="center" wrapText="1"/>
    </xf>
    <xf numFmtId="0" fontId="37" fillId="8" borderId="14" xfId="1" applyFont="1" applyFill="1" applyBorder="1" applyAlignment="1">
      <alignment horizontal="center" vertical="center" wrapText="1"/>
    </xf>
    <xf numFmtId="0" fontId="37" fillId="8" borderId="21" xfId="1" applyFont="1" applyFill="1" applyBorder="1" applyAlignment="1">
      <alignment horizontal="center" vertical="center" wrapText="1"/>
    </xf>
    <xf numFmtId="0" fontId="37" fillId="8" borderId="22" xfId="1" applyFont="1" applyFill="1" applyBorder="1" applyAlignment="1">
      <alignment horizontal="center" vertical="center" wrapText="1"/>
    </xf>
    <xf numFmtId="0" fontId="41" fillId="8" borderId="18" xfId="1" applyFont="1" applyFill="1" applyBorder="1" applyAlignment="1">
      <alignment horizontal="center" vertical="center"/>
    </xf>
    <xf numFmtId="0" fontId="41" fillId="8" borderId="19" xfId="1" applyFont="1" applyFill="1" applyBorder="1" applyAlignment="1">
      <alignment horizontal="center" vertical="center"/>
    </xf>
    <xf numFmtId="0" fontId="41" fillId="8" borderId="20" xfId="1" applyFont="1" applyFill="1" applyBorder="1" applyAlignment="1">
      <alignment horizontal="center" vertical="center"/>
    </xf>
    <xf numFmtId="0" fontId="41" fillId="8" borderId="23" xfId="1" applyFont="1" applyFill="1" applyBorder="1" applyAlignment="1">
      <alignment horizontal="center" vertical="center"/>
    </xf>
    <xf numFmtId="0" fontId="41" fillId="8" borderId="21" xfId="1" applyFont="1" applyFill="1" applyBorder="1" applyAlignment="1">
      <alignment horizontal="center" vertical="center"/>
    </xf>
    <xf numFmtId="0" fontId="41" fillId="8" borderId="22" xfId="1" applyFont="1" applyFill="1" applyBorder="1" applyAlignment="1">
      <alignment horizontal="center" vertical="center"/>
    </xf>
    <xf numFmtId="0" fontId="43" fillId="8" borderId="18" xfId="1" applyFont="1" applyFill="1" applyBorder="1" applyAlignment="1">
      <alignment horizontal="left" vertical="top"/>
    </xf>
    <xf numFmtId="0" fontId="43" fillId="8" borderId="19" xfId="1" applyFont="1" applyFill="1" applyBorder="1" applyAlignment="1">
      <alignment horizontal="left" vertical="top"/>
    </xf>
    <xf numFmtId="0" fontId="43" fillId="8" borderId="20" xfId="1" applyFont="1" applyFill="1" applyBorder="1" applyAlignment="1">
      <alignment horizontal="left" vertical="top"/>
    </xf>
    <xf numFmtId="0" fontId="43" fillId="8" borderId="19" xfId="1" applyFont="1" applyFill="1" applyBorder="1" applyAlignment="1">
      <alignment horizontal="center" vertical="top"/>
    </xf>
    <xf numFmtId="0" fontId="41" fillId="8" borderId="17" xfId="1" applyFont="1" applyFill="1" applyBorder="1" applyAlignment="1">
      <alignment horizontal="distributed" vertical="distributed" textRotation="255" justifyLastLine="1"/>
    </xf>
    <xf numFmtId="0" fontId="41" fillId="8" borderId="1" xfId="1" applyFont="1" applyFill="1" applyBorder="1" applyAlignment="1">
      <alignment horizontal="distributed" vertical="distributed" textRotation="255" justifyLastLine="1"/>
    </xf>
    <xf numFmtId="0" fontId="41" fillId="8" borderId="192" xfId="1" applyFont="1" applyFill="1" applyBorder="1" applyAlignment="1">
      <alignment horizontal="left" vertical="top"/>
    </xf>
    <xf numFmtId="0" fontId="41" fillId="8" borderId="79" xfId="1" applyFont="1" applyFill="1" applyBorder="1" applyAlignment="1">
      <alignment horizontal="left" vertical="top"/>
    </xf>
    <xf numFmtId="0" fontId="41" fillId="8" borderId="193" xfId="1" applyFont="1" applyFill="1" applyBorder="1" applyAlignment="1">
      <alignment horizontal="left" vertical="top"/>
    </xf>
    <xf numFmtId="0" fontId="41" fillId="8" borderId="189" xfId="1" applyFont="1" applyFill="1" applyBorder="1" applyAlignment="1">
      <alignment horizontal="left" vertical="top"/>
    </xf>
    <xf numFmtId="0" fontId="41" fillId="8" borderId="77" xfId="1" applyFont="1" applyFill="1" applyBorder="1" applyAlignment="1">
      <alignment horizontal="left" vertical="top"/>
    </xf>
    <xf numFmtId="0" fontId="41" fillId="8" borderId="190" xfId="1" applyFont="1" applyFill="1" applyBorder="1" applyAlignment="1">
      <alignment horizontal="left" vertical="top"/>
    </xf>
    <xf numFmtId="0" fontId="41" fillId="8" borderId="60" xfId="1" applyFont="1" applyFill="1" applyBorder="1" applyAlignment="1">
      <alignment horizontal="left" vertical="top"/>
    </xf>
    <xf numFmtId="0" fontId="41" fillId="8" borderId="191" xfId="1" applyFont="1" applyFill="1" applyBorder="1" applyAlignment="1">
      <alignment horizontal="left" vertical="top"/>
    </xf>
    <xf numFmtId="0" fontId="41" fillId="8" borderId="59" xfId="1" applyFont="1" applyFill="1" applyBorder="1" applyAlignment="1">
      <alignment horizontal="left" vertical="top"/>
    </xf>
    <xf numFmtId="0" fontId="35" fillId="8" borderId="21" xfId="1" applyFont="1" applyFill="1" applyBorder="1" applyAlignment="1">
      <alignment horizontal="right" vertical="center" shrinkToFit="1"/>
    </xf>
    <xf numFmtId="0" fontId="35" fillId="8" borderId="22" xfId="1" applyFont="1" applyFill="1" applyBorder="1" applyAlignment="1">
      <alignment horizontal="right" vertical="center" shrinkToFit="1"/>
    </xf>
    <xf numFmtId="0" fontId="41" fillId="8" borderId="2" xfId="1" applyFont="1" applyFill="1" applyBorder="1" applyAlignment="1">
      <alignment horizontal="distributed" vertical="center" wrapText="1" justifyLastLine="1"/>
    </xf>
    <xf numFmtId="0" fontId="41" fillId="8" borderId="3" xfId="1" applyFont="1" applyFill="1" applyBorder="1" applyAlignment="1">
      <alignment horizontal="distributed" vertical="center" wrapText="1" justifyLastLine="1"/>
    </xf>
    <xf numFmtId="0" fontId="41" fillId="8" borderId="4" xfId="1" applyFont="1" applyFill="1" applyBorder="1" applyAlignment="1">
      <alignment horizontal="distributed" vertical="center" wrapText="1" justifyLastLine="1"/>
    </xf>
    <xf numFmtId="0" fontId="41" fillId="8" borderId="5" xfId="1" applyFont="1" applyFill="1" applyBorder="1" applyAlignment="1">
      <alignment horizontal="distributed" vertical="center" wrapText="1" justifyLastLine="1"/>
    </xf>
    <xf numFmtId="0" fontId="41" fillId="8" borderId="0" xfId="1" applyFont="1" applyFill="1" applyBorder="1" applyAlignment="1">
      <alignment horizontal="distributed" vertical="center" wrapText="1" justifyLastLine="1"/>
    </xf>
    <xf numFmtId="0" fontId="41" fillId="8" borderId="6" xfId="1" applyFont="1" applyFill="1" applyBorder="1" applyAlignment="1">
      <alignment horizontal="distributed" vertical="center" wrapText="1" justifyLastLine="1"/>
    </xf>
    <xf numFmtId="0" fontId="41" fillId="8" borderId="7" xfId="1" applyFont="1" applyFill="1" applyBorder="1" applyAlignment="1">
      <alignment horizontal="distributed" vertical="center" wrapText="1" justifyLastLine="1"/>
    </xf>
    <xf numFmtId="0" fontId="41" fillId="8" borderId="8" xfId="1" applyFont="1" applyFill="1" applyBorder="1" applyAlignment="1">
      <alignment horizontal="distributed" vertical="center" wrapText="1" justifyLastLine="1"/>
    </xf>
    <xf numFmtId="0" fontId="41" fillId="8" borderId="9" xfId="1" applyFont="1" applyFill="1" applyBorder="1" applyAlignment="1">
      <alignment horizontal="distributed" vertical="center" wrapText="1" justifyLastLine="1"/>
    </xf>
    <xf numFmtId="0" fontId="41" fillId="8" borderId="2" xfId="1" applyFont="1" applyFill="1" applyBorder="1" applyAlignment="1">
      <alignment horizontal="left" vertical="top" wrapText="1"/>
    </xf>
    <xf numFmtId="0" fontId="41" fillId="8" borderId="3" xfId="1" applyFont="1" applyFill="1" applyBorder="1" applyAlignment="1">
      <alignment horizontal="left" vertical="top" wrapText="1"/>
    </xf>
    <xf numFmtId="0" fontId="41" fillId="8" borderId="4" xfId="1" applyFont="1" applyFill="1" applyBorder="1" applyAlignment="1">
      <alignment horizontal="left" vertical="top" wrapText="1"/>
    </xf>
    <xf numFmtId="0" fontId="41" fillId="8" borderId="5" xfId="1" applyFont="1" applyFill="1" applyBorder="1" applyAlignment="1">
      <alignment horizontal="left" vertical="top" wrapText="1"/>
    </xf>
    <xf numFmtId="0" fontId="41" fillId="8" borderId="0" xfId="1" applyFont="1" applyFill="1" applyBorder="1" applyAlignment="1">
      <alignment horizontal="left" vertical="top" wrapText="1"/>
    </xf>
    <xf numFmtId="0" fontId="41" fillId="8" borderId="6" xfId="1" applyFont="1" applyFill="1" applyBorder="1" applyAlignment="1">
      <alignment horizontal="left" vertical="top" wrapText="1"/>
    </xf>
    <xf numFmtId="0" fontId="41" fillId="8" borderId="0" xfId="1" applyFont="1" applyFill="1" applyBorder="1" applyAlignment="1">
      <alignment horizontal="right" vertical="center"/>
    </xf>
    <xf numFmtId="0" fontId="41" fillId="8" borderId="6" xfId="1" applyFont="1" applyFill="1" applyBorder="1" applyAlignment="1">
      <alignment horizontal="right" vertical="center"/>
    </xf>
    <xf numFmtId="0" fontId="41" fillId="8" borderId="8" xfId="1" applyFont="1" applyFill="1" applyBorder="1" applyAlignment="1">
      <alignment horizontal="right" vertical="center"/>
    </xf>
    <xf numFmtId="0" fontId="41" fillId="8" borderId="9" xfId="1" applyFont="1" applyFill="1" applyBorder="1" applyAlignment="1">
      <alignment horizontal="right" vertical="center"/>
    </xf>
    <xf numFmtId="0" fontId="37" fillId="8" borderId="80" xfId="1" applyFont="1" applyFill="1" applyBorder="1" applyAlignment="1">
      <alignment horizontal="right" vertical="center"/>
    </xf>
    <xf numFmtId="0" fontId="41" fillId="8" borderId="2" xfId="1" applyFont="1" applyFill="1" applyBorder="1" applyAlignment="1">
      <alignment horizontal="distributed" vertical="distributed" justifyLastLine="1"/>
    </xf>
    <xf numFmtId="0" fontId="41" fillId="8" borderId="3" xfId="1" applyFont="1" applyFill="1" applyBorder="1" applyAlignment="1">
      <alignment horizontal="distributed" vertical="distributed" justifyLastLine="1"/>
    </xf>
    <xf numFmtId="0" fontId="41" fillId="8" borderId="4" xfId="1" applyFont="1" applyFill="1" applyBorder="1" applyAlignment="1">
      <alignment horizontal="distributed" vertical="distributed" justifyLastLine="1"/>
    </xf>
    <xf numFmtId="0" fontId="41" fillId="8" borderId="5" xfId="1" applyFont="1" applyFill="1" applyBorder="1" applyAlignment="1">
      <alignment horizontal="distributed" vertical="distributed" justifyLastLine="1"/>
    </xf>
    <xf numFmtId="0" fontId="41" fillId="8" borderId="0" xfId="1" applyFont="1" applyFill="1" applyBorder="1" applyAlignment="1">
      <alignment horizontal="distributed" vertical="distributed" justifyLastLine="1"/>
    </xf>
    <xf numFmtId="0" fontId="41" fillId="8" borderId="6" xfId="1" applyFont="1" applyFill="1" applyBorder="1" applyAlignment="1">
      <alignment horizontal="distributed" vertical="distributed" justifyLastLine="1"/>
    </xf>
    <xf numFmtId="0" fontId="41" fillId="8" borderId="7" xfId="1" applyFont="1" applyFill="1" applyBorder="1" applyAlignment="1">
      <alignment horizontal="distributed" vertical="distributed" justifyLastLine="1"/>
    </xf>
    <xf numFmtId="0" fontId="41" fillId="8" borderId="8" xfId="1" applyFont="1" applyFill="1" applyBorder="1" applyAlignment="1">
      <alignment horizontal="distributed" vertical="distributed" justifyLastLine="1"/>
    </xf>
    <xf numFmtId="0" fontId="41" fillId="8" borderId="9" xfId="1" applyFont="1" applyFill="1" applyBorder="1" applyAlignment="1">
      <alignment horizontal="distributed" vertical="distributed" justifyLastLine="1"/>
    </xf>
    <xf numFmtId="0" fontId="46" fillId="8" borderId="5" xfId="1" applyFont="1" applyFill="1" applyBorder="1" applyAlignment="1">
      <alignment horizontal="center" vertical="center" wrapText="1"/>
    </xf>
    <xf numFmtId="0" fontId="46" fillId="8" borderId="0" xfId="1" applyFont="1" applyFill="1" applyBorder="1" applyAlignment="1">
      <alignment horizontal="center" vertical="center" wrapText="1"/>
    </xf>
    <xf numFmtId="0" fontId="46" fillId="8" borderId="6" xfId="1" applyFont="1" applyFill="1" applyBorder="1" applyAlignment="1">
      <alignment horizontal="center" vertical="center" wrapText="1"/>
    </xf>
    <xf numFmtId="0" fontId="46" fillId="8" borderId="7" xfId="1" applyFont="1" applyFill="1" applyBorder="1" applyAlignment="1">
      <alignment horizontal="center" vertical="center" wrapText="1"/>
    </xf>
    <xf numFmtId="0" fontId="46" fillId="8" borderId="8" xfId="1" applyFont="1" applyFill="1" applyBorder="1" applyAlignment="1">
      <alignment horizontal="center" vertical="center" wrapText="1"/>
    </xf>
    <xf numFmtId="0" fontId="46" fillId="8" borderId="9" xfId="1" applyFont="1" applyFill="1" applyBorder="1" applyAlignment="1">
      <alignment horizontal="center" vertical="center" wrapText="1"/>
    </xf>
    <xf numFmtId="0" fontId="47" fillId="0" borderId="0" xfId="1" applyFont="1" applyFill="1" applyBorder="1" applyAlignment="1">
      <alignment horizontal="left" vertical="center"/>
    </xf>
    <xf numFmtId="0" fontId="34" fillId="0" borderId="167" xfId="1" applyFont="1" applyFill="1" applyBorder="1" applyAlignment="1">
      <alignment horizontal="center" vertical="center"/>
    </xf>
    <xf numFmtId="0" fontId="34" fillId="0" borderId="37" xfId="1" applyFont="1" applyFill="1" applyBorder="1" applyAlignment="1">
      <alignment horizontal="center" vertical="center"/>
    </xf>
    <xf numFmtId="0" fontId="34" fillId="0" borderId="28" xfId="1" applyFont="1" applyFill="1" applyBorder="1" applyAlignment="1">
      <alignment horizontal="center" vertical="center"/>
    </xf>
    <xf numFmtId="0" fontId="34" fillId="0" borderId="162" xfId="1" applyFont="1" applyFill="1" applyBorder="1" applyAlignment="1">
      <alignment horizontal="center" vertical="center"/>
    </xf>
    <xf numFmtId="0" fontId="34" fillId="0" borderId="67" xfId="1" applyFont="1" applyFill="1" applyBorder="1" applyAlignment="1">
      <alignment horizontal="center" vertical="center"/>
    </xf>
    <xf numFmtId="0" fontId="34" fillId="0" borderId="163" xfId="1" applyFont="1" applyFill="1" applyBorder="1" applyAlignment="1">
      <alignment horizontal="center" vertical="center"/>
    </xf>
    <xf numFmtId="0" fontId="34" fillId="0" borderId="36" xfId="1" applyFont="1" applyFill="1" applyBorder="1" applyAlignment="1">
      <alignment horizontal="center" vertical="center"/>
    </xf>
    <xf numFmtId="0" fontId="34" fillId="0" borderId="29" xfId="1" applyFont="1" applyFill="1" applyBorder="1" applyAlignment="1">
      <alignment horizontal="center" vertical="center"/>
    </xf>
    <xf numFmtId="0" fontId="34" fillId="0" borderId="164" xfId="1" applyFont="1" applyFill="1" applyBorder="1" applyAlignment="1">
      <alignment horizontal="center" vertical="center"/>
    </xf>
    <xf numFmtId="0" fontId="41" fillId="0" borderId="85" xfId="1" applyFont="1" applyFill="1" applyBorder="1" applyAlignment="1">
      <alignment horizontal="center" vertical="center" wrapText="1"/>
    </xf>
    <xf numFmtId="0" fontId="41" fillId="0" borderId="86" xfId="1" applyFont="1" applyFill="1" applyBorder="1" applyAlignment="1">
      <alignment horizontal="center" vertical="center" wrapText="1"/>
    </xf>
    <xf numFmtId="0" fontId="41" fillId="0" borderId="87" xfId="1" applyFont="1" applyFill="1" applyBorder="1" applyAlignment="1">
      <alignment horizontal="center" vertical="center" wrapText="1"/>
    </xf>
    <xf numFmtId="0" fontId="41" fillId="0" borderId="88" xfId="1" applyFont="1" applyFill="1" applyBorder="1" applyAlignment="1">
      <alignment horizontal="center" vertical="center" wrapText="1"/>
    </xf>
    <xf numFmtId="0" fontId="41" fillId="0" borderId="77" xfId="1" applyFont="1" applyFill="1" applyBorder="1" applyAlignment="1">
      <alignment horizontal="center" vertical="center" wrapText="1"/>
    </xf>
    <xf numFmtId="0" fontId="41" fillId="0" borderId="89" xfId="1" applyFont="1" applyFill="1" applyBorder="1" applyAlignment="1">
      <alignment horizontal="center" vertical="center" wrapText="1"/>
    </xf>
    <xf numFmtId="0" fontId="41" fillId="0" borderId="90" xfId="1" applyFont="1" applyFill="1" applyBorder="1" applyAlignment="1">
      <alignment horizontal="center" vertical="center" wrapText="1"/>
    </xf>
    <xf numFmtId="0" fontId="41" fillId="0" borderId="91" xfId="1" applyFont="1" applyFill="1" applyBorder="1" applyAlignment="1">
      <alignment horizontal="center" vertical="center" wrapText="1"/>
    </xf>
    <xf numFmtId="0" fontId="41" fillId="0" borderId="92" xfId="1" applyFont="1" applyFill="1" applyBorder="1" applyAlignment="1">
      <alignment horizontal="center" vertical="center" wrapText="1"/>
    </xf>
    <xf numFmtId="0" fontId="37" fillId="0" borderId="85" xfId="1" applyFont="1" applyFill="1" applyBorder="1" applyAlignment="1">
      <alignment horizontal="center" vertical="center" wrapText="1"/>
    </xf>
    <xf numFmtId="0" fontId="37" fillId="0" borderId="86" xfId="1" applyFont="1" applyFill="1" applyBorder="1" applyAlignment="1">
      <alignment horizontal="center" vertical="center" wrapText="1"/>
    </xf>
    <xf numFmtId="0" fontId="37" fillId="0" borderId="79" xfId="1" applyFont="1" applyFill="1" applyBorder="1" applyAlignment="1">
      <alignment horizontal="center" vertical="center" wrapText="1"/>
    </xf>
    <xf numFmtId="0" fontId="37" fillId="0" borderId="95" xfId="1" applyFont="1" applyFill="1" applyBorder="1" applyAlignment="1">
      <alignment horizontal="center" vertical="center" wrapText="1"/>
    </xf>
    <xf numFmtId="0" fontId="37" fillId="0" borderId="88" xfId="1" applyFont="1" applyFill="1" applyBorder="1" applyAlignment="1">
      <alignment horizontal="center" vertical="center" wrapText="1"/>
    </xf>
    <xf numFmtId="0" fontId="37" fillId="0" borderId="77" xfId="1" applyFont="1" applyFill="1" applyBorder="1" applyAlignment="1">
      <alignment horizontal="center" vertical="center" wrapText="1"/>
    </xf>
    <xf numFmtId="0" fontId="37" fillId="0" borderId="89" xfId="1" applyFont="1" applyFill="1" applyBorder="1" applyAlignment="1">
      <alignment horizontal="center" vertical="center" wrapText="1"/>
    </xf>
    <xf numFmtId="0" fontId="37" fillId="0" borderId="78" xfId="1" applyFont="1" applyFill="1" applyBorder="1" applyAlignment="1">
      <alignment horizontal="center" vertical="center" wrapText="1"/>
    </xf>
    <xf numFmtId="0" fontId="37" fillId="0" borderId="90" xfId="1" applyFont="1" applyFill="1" applyBorder="1" applyAlignment="1">
      <alignment horizontal="center" vertical="center" wrapText="1"/>
    </xf>
    <xf numFmtId="0" fontId="37" fillId="0" borderId="91" xfId="1" applyFont="1" applyFill="1" applyBorder="1" applyAlignment="1">
      <alignment horizontal="center" vertical="center" wrapText="1"/>
    </xf>
    <xf numFmtId="0" fontId="37" fillId="0" borderId="93" xfId="1" applyFont="1" applyFill="1" applyBorder="1" applyAlignment="1">
      <alignment horizontal="center" vertical="center" wrapText="1"/>
    </xf>
    <xf numFmtId="0" fontId="37" fillId="0" borderId="94" xfId="1" applyFont="1" applyFill="1" applyBorder="1" applyAlignment="1">
      <alignment horizontal="center" vertical="center" wrapText="1"/>
    </xf>
    <xf numFmtId="0" fontId="41" fillId="0" borderId="153" xfId="1" applyFont="1" applyFill="1" applyBorder="1" applyAlignment="1">
      <alignment horizontal="distributed" vertical="center" justifyLastLine="1"/>
    </xf>
    <xf numFmtId="0" fontId="41" fillId="0" borderId="154" xfId="1" applyFont="1" applyFill="1" applyBorder="1" applyAlignment="1">
      <alignment horizontal="distributed" vertical="center" justifyLastLine="1"/>
    </xf>
    <xf numFmtId="0" fontId="41" fillId="0" borderId="66" xfId="1" applyFont="1" applyFill="1" applyBorder="1" applyAlignment="1">
      <alignment horizontal="distributed" vertical="center" justifyLastLine="1"/>
    </xf>
    <xf numFmtId="0" fontId="41" fillId="0" borderId="67" xfId="1" applyFont="1" applyFill="1" applyBorder="1" applyAlignment="1">
      <alignment horizontal="distributed" vertical="center" justifyLastLine="1"/>
    </xf>
    <xf numFmtId="0" fontId="41" fillId="0" borderId="68" xfId="1" applyFont="1" applyFill="1" applyBorder="1" applyAlignment="1">
      <alignment horizontal="distributed" vertical="center" justifyLastLine="1"/>
    </xf>
    <xf numFmtId="0" fontId="41" fillId="0" borderId="61" xfId="1" applyFont="1" applyFill="1" applyBorder="1" applyAlignment="1">
      <alignment horizontal="distributed" vertical="center" justifyLastLine="1"/>
    </xf>
    <xf numFmtId="0" fontId="41" fillId="0" borderId="62" xfId="1" applyFont="1" applyFill="1" applyBorder="1" applyAlignment="1">
      <alignment horizontal="distributed" vertical="center" justifyLastLine="1"/>
    </xf>
    <xf numFmtId="0" fontId="41" fillId="0" borderId="63" xfId="1" applyFont="1" applyFill="1" applyBorder="1" applyAlignment="1">
      <alignment horizontal="distributed" vertical="center" justifyLastLine="1"/>
    </xf>
    <xf numFmtId="0" fontId="42" fillId="0" borderId="85" xfId="1" applyFont="1" applyFill="1" applyBorder="1" applyAlignment="1">
      <alignment horizontal="center" vertical="center" shrinkToFit="1"/>
    </xf>
    <xf numFmtId="0" fontId="42" fillId="0" borderId="86" xfId="1" applyFont="1" applyFill="1" applyBorder="1" applyAlignment="1">
      <alignment horizontal="center" vertical="center" shrinkToFit="1"/>
    </xf>
    <xf numFmtId="0" fontId="42" fillId="0" borderId="87" xfId="1" applyFont="1" applyFill="1" applyBorder="1" applyAlignment="1">
      <alignment horizontal="center" vertical="center" shrinkToFit="1"/>
    </xf>
    <xf numFmtId="0" fontId="42" fillId="0" borderId="90" xfId="1" applyFont="1" applyFill="1" applyBorder="1" applyAlignment="1">
      <alignment horizontal="center" vertical="center" shrinkToFit="1"/>
    </xf>
    <xf numFmtId="0" fontId="42" fillId="0" borderId="91" xfId="1" applyFont="1" applyFill="1" applyBorder="1" applyAlignment="1">
      <alignment horizontal="center" vertical="center" shrinkToFit="1"/>
    </xf>
    <xf numFmtId="0" fontId="42" fillId="0" borderId="92" xfId="1" applyFont="1" applyFill="1" applyBorder="1" applyAlignment="1">
      <alignment horizontal="center" vertical="center" shrinkToFit="1"/>
    </xf>
    <xf numFmtId="0" fontId="41" fillId="0" borderId="85" xfId="1" applyFont="1" applyFill="1" applyBorder="1" applyAlignment="1">
      <alignment horizontal="center" vertical="center" shrinkToFit="1"/>
    </xf>
    <xf numFmtId="0" fontId="41" fillId="0" borderId="86" xfId="1" applyFont="1" applyFill="1" applyBorder="1" applyAlignment="1">
      <alignment horizontal="center" vertical="center" shrinkToFit="1"/>
    </xf>
    <xf numFmtId="0" fontId="41" fillId="0" borderId="87" xfId="1" applyFont="1" applyFill="1" applyBorder="1" applyAlignment="1">
      <alignment horizontal="center" vertical="center" shrinkToFit="1"/>
    </xf>
    <xf numFmtId="0" fontId="41" fillId="0" borderId="90" xfId="1" applyFont="1" applyFill="1" applyBorder="1" applyAlignment="1">
      <alignment horizontal="center" vertical="center" shrinkToFit="1"/>
    </xf>
    <xf numFmtId="0" fontId="41" fillId="0" borderId="91" xfId="1" applyFont="1" applyFill="1" applyBorder="1" applyAlignment="1">
      <alignment horizontal="center" vertical="center" shrinkToFit="1"/>
    </xf>
    <xf numFmtId="0" fontId="41" fillId="0" borderId="92" xfId="1" applyFont="1" applyFill="1" applyBorder="1" applyAlignment="1">
      <alignment horizontal="center" vertical="center" shrinkToFit="1"/>
    </xf>
    <xf numFmtId="0" fontId="41" fillId="0" borderId="1" xfId="1" applyNumberFormat="1" applyFont="1" applyFill="1" applyBorder="1" applyAlignment="1">
      <alignment horizontal="distributed" vertical="center" wrapText="1" justifyLastLine="1"/>
    </xf>
    <xf numFmtId="0" fontId="34" fillId="0" borderId="168" xfId="1" applyFont="1" applyFill="1" applyBorder="1" applyAlignment="1">
      <alignment horizontal="center" vertical="center"/>
    </xf>
    <xf numFmtId="0" fontId="41" fillId="0" borderId="17" xfId="1" applyFont="1" applyFill="1" applyBorder="1" applyAlignment="1">
      <alignment horizontal="distributed" vertical="center" justifyLastLine="1" shrinkToFit="1"/>
    </xf>
    <xf numFmtId="0" fontId="41" fillId="0" borderId="10" xfId="1" applyFont="1" applyFill="1" applyBorder="1" applyAlignment="1">
      <alignment horizontal="distributed" vertical="center" justifyLastLine="1" shrinkToFit="1"/>
    </xf>
    <xf numFmtId="0" fontId="41" fillId="0" borderId="1" xfId="1" applyFont="1" applyFill="1" applyBorder="1" applyAlignment="1">
      <alignment horizontal="distributed" vertical="center" justifyLastLine="1" shrinkToFit="1"/>
    </xf>
    <xf numFmtId="0" fontId="41" fillId="0" borderId="11" xfId="1" applyFont="1" applyFill="1" applyBorder="1" applyAlignment="1">
      <alignment horizontal="distributed" vertical="center" justifyLastLine="1" shrinkToFit="1"/>
    </xf>
    <xf numFmtId="0" fontId="41" fillId="0" borderId="16" xfId="1" applyFont="1" applyFill="1" applyBorder="1" applyAlignment="1">
      <alignment horizontal="distributed" vertical="center" justifyLastLine="1" shrinkToFit="1"/>
    </xf>
    <xf numFmtId="176" fontId="41" fillId="0" borderId="61" xfId="1" applyNumberFormat="1" applyFont="1" applyFill="1" applyBorder="1" applyAlignment="1">
      <alignment horizontal="center" vertical="center"/>
    </xf>
    <xf numFmtId="176" fontId="41" fillId="0" borderId="63" xfId="1" applyNumberFormat="1" applyFont="1" applyFill="1" applyBorder="1" applyAlignment="1">
      <alignment horizontal="center" vertical="center"/>
    </xf>
    <xf numFmtId="176" fontId="41" fillId="0" borderId="64" xfId="1" applyNumberFormat="1" applyFont="1" applyFill="1" applyBorder="1" applyAlignment="1">
      <alignment horizontal="center" vertical="center"/>
    </xf>
    <xf numFmtId="176" fontId="41" fillId="0" borderId="65" xfId="1" applyNumberFormat="1" applyFont="1" applyFill="1" applyBorder="1" applyAlignment="1">
      <alignment horizontal="center" vertical="center"/>
    </xf>
    <xf numFmtId="176" fontId="41" fillId="0" borderId="66" xfId="1" applyNumberFormat="1" applyFont="1" applyFill="1" applyBorder="1" applyAlignment="1">
      <alignment horizontal="center" vertical="center"/>
    </xf>
    <xf numFmtId="176" fontId="41" fillId="0" borderId="68" xfId="1" applyNumberFormat="1" applyFont="1" applyFill="1" applyBorder="1" applyAlignment="1">
      <alignment horizontal="center" vertical="center"/>
    </xf>
    <xf numFmtId="0" fontId="35" fillId="0" borderId="67" xfId="1" applyFont="1" applyFill="1" applyBorder="1" applyAlignment="1">
      <alignment horizontal="center" vertical="center" shrinkToFit="1"/>
    </xf>
    <xf numFmtId="0" fontId="35" fillId="0" borderId="68" xfId="1" applyFont="1" applyFill="1" applyBorder="1" applyAlignment="1">
      <alignment horizontal="center" vertical="center" shrinkToFit="1"/>
    </xf>
    <xf numFmtId="0" fontId="35" fillId="0" borderId="174" xfId="1" applyFont="1" applyFill="1" applyBorder="1" applyAlignment="1">
      <alignment horizontal="center" vertical="center" shrinkToFit="1"/>
    </xf>
    <xf numFmtId="0" fontId="35" fillId="0" borderId="175" xfId="1" applyFont="1" applyFill="1" applyBorder="1" applyAlignment="1">
      <alignment horizontal="center" vertical="center" shrinkToFit="1"/>
    </xf>
    <xf numFmtId="0" fontId="41" fillId="0" borderId="65" xfId="1" applyFont="1" applyFill="1" applyBorder="1" applyAlignment="1">
      <alignment horizontal="distributed" vertical="center" justifyLastLine="1"/>
    </xf>
    <xf numFmtId="0" fontId="41" fillId="0" borderId="0" xfId="1" applyFont="1" applyFill="1" applyBorder="1" applyAlignment="1">
      <alignment horizontal="distributed" vertical="distributed" textRotation="255" justifyLastLine="1"/>
    </xf>
    <xf numFmtId="0" fontId="41" fillId="0" borderId="7" xfId="1" applyFont="1" applyFill="1" applyBorder="1" applyAlignment="1">
      <alignment horizontal="distributed" vertical="distributed" textRotation="255" justifyLastLine="1"/>
    </xf>
    <xf numFmtId="0" fontId="41" fillId="0" borderId="8" xfId="1" applyFont="1" applyFill="1" applyBorder="1" applyAlignment="1">
      <alignment horizontal="distributed" vertical="distributed" textRotation="255" justifyLastLine="1"/>
    </xf>
    <xf numFmtId="0" fontId="35" fillId="0" borderId="72" xfId="1" applyFont="1" applyFill="1" applyBorder="1" applyAlignment="1">
      <alignment horizontal="center" vertical="center" shrinkToFit="1"/>
    </xf>
    <xf numFmtId="0" fontId="35" fillId="0" borderId="178" xfId="1" applyFont="1" applyFill="1" applyBorder="1" applyAlignment="1">
      <alignment horizontal="center" vertical="center" shrinkToFit="1"/>
    </xf>
    <xf numFmtId="0" fontId="35" fillId="0" borderId="179" xfId="1" applyFont="1" applyFill="1" applyBorder="1" applyAlignment="1">
      <alignment horizontal="center" vertical="center" shrinkToFit="1"/>
    </xf>
    <xf numFmtId="0" fontId="35" fillId="0" borderId="99" xfId="1" applyFont="1" applyFill="1" applyBorder="1" applyAlignment="1">
      <alignment horizontal="center" vertical="center" shrinkToFit="1"/>
    </xf>
    <xf numFmtId="0" fontId="35" fillId="0" borderId="71" xfId="1" applyFont="1" applyFill="1" applyBorder="1" applyAlignment="1">
      <alignment horizontal="center" vertical="center" shrinkToFit="1"/>
    </xf>
    <xf numFmtId="0" fontId="35" fillId="0" borderId="73" xfId="1" applyFont="1" applyFill="1" applyBorder="1" applyAlignment="1">
      <alignment horizontal="center" vertical="center" shrinkToFit="1"/>
    </xf>
    <xf numFmtId="0" fontId="58" fillId="0" borderId="16" xfId="1" applyFont="1" applyFill="1" applyBorder="1" applyAlignment="1">
      <alignment horizontal="center" vertical="center"/>
    </xf>
    <xf numFmtId="0" fontId="58" fillId="0" borderId="17" xfId="1" applyFont="1" applyFill="1" applyBorder="1" applyAlignment="1">
      <alignment horizontal="center" vertical="center"/>
    </xf>
    <xf numFmtId="0" fontId="41" fillId="0" borderId="12" xfId="1" applyFont="1" applyFill="1" applyBorder="1" applyAlignment="1">
      <alignment horizontal="distributed" vertical="center" justifyLastLine="1"/>
    </xf>
    <xf numFmtId="0" fontId="41" fillId="0" borderId="19" xfId="1" applyFont="1" applyFill="1" applyBorder="1" applyAlignment="1">
      <alignment horizontal="distributed" vertical="center" justifyLastLine="1"/>
    </xf>
    <xf numFmtId="0" fontId="41" fillId="0" borderId="100" xfId="1" applyFont="1" applyFill="1" applyBorder="1" applyAlignment="1">
      <alignment horizontal="distributed" vertical="center" justifyLastLine="1"/>
    </xf>
    <xf numFmtId="0" fontId="41" fillId="0" borderId="30" xfId="1" applyFont="1" applyFill="1" applyBorder="1" applyAlignment="1">
      <alignment horizontal="distributed" vertical="center" justifyLastLine="1"/>
    </xf>
    <xf numFmtId="0" fontId="41" fillId="0" borderId="14" xfId="1" applyFont="1" applyFill="1" applyBorder="1" applyAlignment="1">
      <alignment horizontal="distributed" vertical="center" justifyLastLine="1"/>
    </xf>
    <xf numFmtId="0" fontId="41" fillId="0" borderId="21" xfId="1" applyFont="1" applyFill="1" applyBorder="1" applyAlignment="1">
      <alignment horizontal="distributed" vertical="center" justifyLastLine="1"/>
    </xf>
    <xf numFmtId="0" fontId="41" fillId="0" borderId="102" xfId="1" applyFont="1" applyFill="1" applyBorder="1" applyAlignment="1">
      <alignment horizontal="distributed" vertical="center" justifyLastLine="1"/>
    </xf>
    <xf numFmtId="176" fontId="41" fillId="0" borderId="96" xfId="1" applyNumberFormat="1" applyFont="1" applyFill="1" applyBorder="1" applyAlignment="1">
      <alignment horizontal="center" vertical="center"/>
    </xf>
    <xf numFmtId="176" fontId="41" fillId="0" borderId="97" xfId="1" applyNumberFormat="1" applyFont="1" applyFill="1" applyBorder="1" applyAlignment="1">
      <alignment horizontal="center" vertical="center"/>
    </xf>
    <xf numFmtId="176" fontId="41" fillId="0" borderId="98" xfId="1" applyNumberFormat="1" applyFont="1" applyFill="1" applyBorder="1" applyAlignment="1">
      <alignment horizontal="center" vertical="center"/>
    </xf>
    <xf numFmtId="176" fontId="41" fillId="0" borderId="99" xfId="1" applyNumberFormat="1" applyFont="1" applyFill="1" applyBorder="1" applyAlignment="1">
      <alignment horizontal="center" vertical="center"/>
    </xf>
    <xf numFmtId="0" fontId="41" fillId="0" borderId="82" xfId="1" applyFont="1" applyFill="1" applyBorder="1" applyAlignment="1">
      <alignment horizontal="left" vertical="top"/>
    </xf>
    <xf numFmtId="0" fontId="41" fillId="0" borderId="5" xfId="1" applyFont="1" applyFill="1" applyBorder="1" applyAlignment="1">
      <alignment horizontal="left" vertical="top"/>
    </xf>
    <xf numFmtId="0" fontId="37" fillId="0" borderId="5" xfId="1" applyFont="1" applyFill="1" applyBorder="1" applyAlignment="1">
      <alignment horizontal="center" vertical="top"/>
    </xf>
    <xf numFmtId="0" fontId="37" fillId="0" borderId="6" xfId="1" applyFont="1" applyFill="1" applyBorder="1" applyAlignment="1">
      <alignment horizontal="center" vertical="top"/>
    </xf>
    <xf numFmtId="0" fontId="37" fillId="0" borderId="6" xfId="1" applyFont="1" applyFill="1" applyBorder="1" applyAlignment="1">
      <alignment horizontal="right" vertical="center"/>
    </xf>
    <xf numFmtId="0" fontId="37" fillId="0" borderId="8" xfId="1" applyFont="1" applyFill="1" applyBorder="1" applyAlignment="1">
      <alignment horizontal="right" vertical="center"/>
    </xf>
    <xf numFmtId="0" fontId="37" fillId="0" borderId="9" xfId="1" applyFont="1" applyFill="1" applyBorder="1" applyAlignment="1">
      <alignment horizontal="right" vertical="center"/>
    </xf>
    <xf numFmtId="0" fontId="41" fillId="0" borderId="155" xfId="1" applyFont="1" applyFill="1" applyBorder="1" applyAlignment="1">
      <alignment horizontal="center" vertical="distributed" textRotation="255" justifyLastLine="1"/>
    </xf>
    <xf numFmtId="0" fontId="41" fillId="0" borderId="156" xfId="1" applyFont="1" applyFill="1" applyBorder="1" applyAlignment="1">
      <alignment horizontal="center" vertical="distributed" textRotation="255" justifyLastLine="1"/>
    </xf>
    <xf numFmtId="0" fontId="41" fillId="0" borderId="83" xfId="1" applyFont="1" applyFill="1" applyBorder="1" applyAlignment="1">
      <alignment horizontal="center" vertical="distributed" textRotation="255" justifyLastLine="1"/>
    </xf>
    <xf numFmtId="0" fontId="41" fillId="0" borderId="84" xfId="1" applyFont="1" applyFill="1" applyBorder="1" applyAlignment="1">
      <alignment horizontal="center" vertical="distributed" textRotation="255" justifyLastLine="1"/>
    </xf>
    <xf numFmtId="0" fontId="45" fillId="0" borderId="5" xfId="1" applyFont="1" applyFill="1" applyBorder="1" applyAlignment="1">
      <alignment horizontal="center" vertical="center"/>
    </xf>
    <xf numFmtId="0" fontId="45" fillId="0" borderId="6" xfId="1" applyFont="1" applyFill="1" applyBorder="1" applyAlignment="1">
      <alignment horizontal="center" vertical="center"/>
    </xf>
    <xf numFmtId="0" fontId="37" fillId="0" borderId="3" xfId="1" applyFont="1" applyFill="1" applyBorder="1" applyAlignment="1">
      <alignment horizontal="right" vertical="center"/>
    </xf>
    <xf numFmtId="0" fontId="37" fillId="0" borderId="4" xfId="1" applyFont="1" applyFill="1" applyBorder="1" applyAlignment="1">
      <alignment horizontal="right" vertical="center"/>
    </xf>
    <xf numFmtId="0" fontId="37" fillId="0" borderId="0" xfId="1" applyFont="1" applyFill="1" applyBorder="1" applyAlignment="1">
      <alignment horizontal="left" vertical="top" wrapText="1"/>
    </xf>
    <xf numFmtId="0" fontId="37" fillId="0" borderId="6" xfId="1" applyFont="1" applyFill="1" applyBorder="1" applyAlignment="1">
      <alignment horizontal="left" vertical="top" wrapText="1"/>
    </xf>
    <xf numFmtId="0" fontId="37" fillId="0" borderId="6" xfId="1" applyFont="1" applyFill="1" applyBorder="1" applyAlignment="1">
      <alignment horizontal="center" vertical="center"/>
    </xf>
    <xf numFmtId="0" fontId="37" fillId="0" borderId="8" xfId="1" applyFont="1" applyFill="1" applyBorder="1" applyAlignment="1">
      <alignment horizontal="center" vertical="center"/>
    </xf>
    <xf numFmtId="0" fontId="37" fillId="0" borderId="9" xfId="1" applyFont="1" applyFill="1" applyBorder="1" applyAlignment="1">
      <alignment horizontal="center" vertical="center"/>
    </xf>
    <xf numFmtId="49" fontId="38" fillId="0" borderId="16" xfId="1" quotePrefix="1" applyNumberFormat="1" applyFont="1" applyFill="1" applyBorder="1" applyAlignment="1">
      <alignment horizontal="center" vertical="center"/>
    </xf>
    <xf numFmtId="49" fontId="38" fillId="0" borderId="17" xfId="1" quotePrefix="1" applyNumberFormat="1" applyFont="1" applyFill="1" applyBorder="1" applyAlignment="1">
      <alignment horizontal="center" vertical="center"/>
    </xf>
    <xf numFmtId="0" fontId="37" fillId="0" borderId="80" xfId="1" applyFont="1" applyFill="1" applyBorder="1" applyAlignment="1">
      <alignment horizontal="right" vertical="center"/>
    </xf>
    <xf numFmtId="0" fontId="37" fillId="0" borderId="87" xfId="1" applyFont="1" applyFill="1" applyBorder="1" applyAlignment="1">
      <alignment horizontal="center" vertical="center" wrapText="1"/>
    </xf>
    <xf numFmtId="0" fontId="37" fillId="0" borderId="157" xfId="1" applyFont="1" applyFill="1" applyBorder="1" applyAlignment="1">
      <alignment horizontal="center" vertical="center" wrapText="1"/>
    </xf>
    <xf numFmtId="0" fontId="37" fillId="0" borderId="158" xfId="1" applyFont="1" applyFill="1" applyBorder="1" applyAlignment="1">
      <alignment horizontal="center" vertical="center" wrapText="1"/>
    </xf>
    <xf numFmtId="0" fontId="37" fillId="0" borderId="1" xfId="1" applyNumberFormat="1" applyFont="1" applyFill="1" applyBorder="1" applyAlignment="1">
      <alignment horizontal="distributed" vertical="center" wrapText="1" justifyLastLine="1"/>
    </xf>
    <xf numFmtId="176" fontId="41" fillId="0" borderId="62" xfId="1" applyNumberFormat="1" applyFont="1" applyFill="1" applyBorder="1" applyAlignment="1">
      <alignment horizontal="center" vertical="center"/>
    </xf>
    <xf numFmtId="176" fontId="41" fillId="0" borderId="0" xfId="1" applyNumberFormat="1" applyFont="1" applyFill="1" applyBorder="1" applyAlignment="1">
      <alignment horizontal="center" vertical="center"/>
    </xf>
    <xf numFmtId="176" fontId="41" fillId="0" borderId="67" xfId="1" applyNumberFormat="1" applyFont="1" applyFill="1" applyBorder="1" applyAlignment="1">
      <alignment horizontal="center" vertical="center"/>
    </xf>
    <xf numFmtId="0" fontId="41" fillId="0" borderId="16" xfId="1" applyFont="1" applyFill="1" applyBorder="1" applyAlignment="1">
      <alignment horizontal="distributed" vertical="center" justifyLastLine="1"/>
    </xf>
    <xf numFmtId="0" fontId="41" fillId="0" borderId="17" xfId="1" applyFont="1" applyFill="1" applyBorder="1" applyAlignment="1">
      <alignment horizontal="distributed" vertical="center" justifyLastLine="1"/>
    </xf>
    <xf numFmtId="0" fontId="51" fillId="0" borderId="62" xfId="1" applyFont="1" applyFill="1" applyBorder="1" applyAlignment="1">
      <alignment horizontal="right" vertical="top"/>
    </xf>
    <xf numFmtId="0" fontId="51" fillId="0" borderId="63" xfId="1" applyFont="1" applyFill="1" applyBorder="1" applyAlignment="1">
      <alignment horizontal="right" vertical="top"/>
    </xf>
    <xf numFmtId="0" fontId="43" fillId="0" borderId="52" xfId="1" applyFont="1" applyFill="1" applyBorder="1" applyAlignment="1">
      <alignment horizontal="center" vertical="top"/>
    </xf>
    <xf numFmtId="0" fontId="43" fillId="0" borderId="53" xfId="1" applyFont="1" applyFill="1" applyBorder="1" applyAlignment="1">
      <alignment horizontal="center" vertical="top"/>
    </xf>
    <xf numFmtId="0" fontId="43" fillId="0" borderId="54" xfId="1" applyFont="1" applyFill="1" applyBorder="1" applyAlignment="1">
      <alignment horizontal="center" vertical="top"/>
    </xf>
    <xf numFmtId="0" fontId="43" fillId="0" borderId="35" xfId="1" applyFont="1" applyFill="1" applyBorder="1" applyAlignment="1">
      <alignment horizontal="center" vertical="top"/>
    </xf>
    <xf numFmtId="0" fontId="43" fillId="0" borderId="34" xfId="1" applyFont="1" applyFill="1" applyBorder="1" applyAlignment="1">
      <alignment horizontal="center" vertical="top"/>
    </xf>
    <xf numFmtId="0" fontId="43" fillId="0" borderId="33" xfId="1" applyFont="1" applyFill="1" applyBorder="1" applyAlignment="1">
      <alignment horizontal="center" vertical="top"/>
    </xf>
    <xf numFmtId="0" fontId="43" fillId="0" borderId="55" xfId="1" applyFont="1" applyFill="1" applyBorder="1" applyAlignment="1">
      <alignment horizontal="center" vertical="top"/>
    </xf>
    <xf numFmtId="0" fontId="43" fillId="0" borderId="56" xfId="1" applyFont="1" applyFill="1" applyBorder="1" applyAlignment="1">
      <alignment horizontal="center" vertical="top"/>
    </xf>
    <xf numFmtId="0" fontId="43" fillId="0" borderId="57" xfId="1" applyFont="1" applyFill="1" applyBorder="1" applyAlignment="1">
      <alignment horizontal="center" vertical="top"/>
    </xf>
    <xf numFmtId="176" fontId="41" fillId="0" borderId="101" xfId="1" applyNumberFormat="1" applyFont="1" applyFill="1" applyBorder="1" applyAlignment="1">
      <alignment horizontal="center" vertical="center"/>
    </xf>
    <xf numFmtId="176" fontId="41" fillId="0" borderId="100" xfId="1" applyNumberFormat="1" applyFont="1" applyFill="1" applyBorder="1" applyAlignment="1">
      <alignment horizontal="center" vertical="center"/>
    </xf>
    <xf numFmtId="176" fontId="41" fillId="0" borderId="103" xfId="1" applyNumberFormat="1" applyFont="1" applyFill="1" applyBorder="1" applyAlignment="1">
      <alignment horizontal="center" vertical="center"/>
    </xf>
    <xf numFmtId="176" fontId="41" fillId="0" borderId="102" xfId="1" applyNumberFormat="1" applyFont="1" applyFill="1" applyBorder="1" applyAlignment="1">
      <alignment horizontal="center" vertical="center"/>
    </xf>
    <xf numFmtId="0" fontId="43" fillId="0" borderId="52" xfId="1" applyFont="1" applyFill="1" applyBorder="1" applyAlignment="1">
      <alignment horizontal="center" vertical="center"/>
    </xf>
    <xf numFmtId="0" fontId="43" fillId="0" borderId="53" xfId="1" applyFont="1" applyFill="1" applyBorder="1" applyAlignment="1">
      <alignment horizontal="center" vertical="center"/>
    </xf>
    <xf numFmtId="0" fontId="43" fillId="0" borderId="54" xfId="1" applyFont="1" applyFill="1" applyBorder="1" applyAlignment="1">
      <alignment horizontal="center" vertical="center"/>
    </xf>
    <xf numFmtId="0" fontId="43" fillId="0" borderId="35" xfId="1" applyFont="1" applyFill="1" applyBorder="1" applyAlignment="1">
      <alignment horizontal="center" vertical="center"/>
    </xf>
    <xf numFmtId="0" fontId="43" fillId="0" borderId="34" xfId="1" applyFont="1" applyFill="1" applyBorder="1" applyAlignment="1">
      <alignment horizontal="center" vertical="center"/>
    </xf>
    <xf numFmtId="0" fontId="43" fillId="0" borderId="33" xfId="1" applyFont="1" applyFill="1" applyBorder="1" applyAlignment="1">
      <alignment horizontal="center" vertical="center"/>
    </xf>
    <xf numFmtId="0" fontId="43" fillId="0" borderId="74" xfId="1" applyFont="1" applyFill="1" applyBorder="1" applyAlignment="1">
      <alignment horizontal="center" vertical="center"/>
    </xf>
    <xf numFmtId="0" fontId="43" fillId="0" borderId="75" xfId="1" applyFont="1" applyFill="1" applyBorder="1" applyAlignment="1">
      <alignment horizontal="center" vertical="center"/>
    </xf>
    <xf numFmtId="0" fontId="43" fillId="0" borderId="76" xfId="1" applyFont="1" applyFill="1" applyBorder="1" applyAlignment="1">
      <alignment horizontal="center" vertical="center"/>
    </xf>
    <xf numFmtId="0" fontId="46" fillId="0" borderId="18" xfId="1" applyFont="1" applyFill="1" applyBorder="1" applyAlignment="1">
      <alignment horizontal="center" vertical="center" wrapText="1"/>
    </xf>
    <xf numFmtId="0" fontId="46" fillId="0" borderId="19" xfId="1" applyFont="1" applyFill="1" applyBorder="1" applyAlignment="1">
      <alignment horizontal="center" vertical="center" wrapText="1"/>
    </xf>
    <xf numFmtId="0" fontId="46" fillId="0" borderId="20" xfId="1" applyFont="1" applyFill="1" applyBorder="1" applyAlignment="1">
      <alignment horizontal="center" vertical="center" wrapText="1"/>
    </xf>
    <xf numFmtId="0" fontId="35" fillId="0" borderId="182" xfId="1" applyFont="1" applyFill="1" applyBorder="1" applyAlignment="1">
      <alignment horizontal="center" vertical="center" shrinkToFit="1"/>
    </xf>
    <xf numFmtId="0" fontId="35" fillId="0" borderId="183" xfId="1" applyFont="1" applyFill="1" applyBorder="1" applyAlignment="1">
      <alignment horizontal="center" vertical="center" shrinkToFit="1"/>
    </xf>
    <xf numFmtId="0" fontId="35" fillId="0" borderId="102" xfId="1" applyFont="1" applyFill="1" applyBorder="1" applyAlignment="1">
      <alignment horizontal="center" vertical="center" shrinkToFit="1"/>
    </xf>
    <xf numFmtId="0" fontId="41" fillId="0" borderId="17" xfId="1" applyFont="1" applyFill="1" applyBorder="1" applyAlignment="1">
      <alignment horizontal="center" vertical="distributed" textRotation="255" justifyLastLine="1"/>
    </xf>
    <xf numFmtId="0" fontId="41" fillId="0" borderId="1" xfId="1" applyFont="1" applyFill="1" applyBorder="1" applyAlignment="1">
      <alignment horizontal="center" vertical="distributed" textRotation="255" justifyLastLine="1"/>
    </xf>
    <xf numFmtId="0" fontId="26" fillId="0" borderId="114" xfId="3" applyFont="1" applyBorder="1" applyAlignment="1" applyProtection="1">
      <alignment horizontal="center" vertical="center"/>
    </xf>
    <xf numFmtId="0" fontId="26" fillId="0" borderId="115" xfId="3" applyFont="1" applyBorder="1" applyAlignment="1" applyProtection="1">
      <alignment horizontal="center" vertical="center"/>
    </xf>
    <xf numFmtId="0" fontId="26" fillId="0" borderId="116" xfId="3" applyFont="1" applyBorder="1" applyAlignment="1" applyProtection="1">
      <alignment horizontal="center" vertical="center"/>
    </xf>
    <xf numFmtId="0" fontId="26" fillId="0" borderId="117" xfId="3" applyFont="1" applyBorder="1" applyAlignment="1" applyProtection="1">
      <alignment horizontal="center" vertical="center"/>
    </xf>
    <xf numFmtId="0" fontId="26" fillId="0" borderId="1" xfId="3" applyFont="1" applyBorder="1" applyAlignment="1" applyProtection="1">
      <alignment horizontal="center" vertical="center"/>
    </xf>
    <xf numFmtId="0" fontId="26" fillId="0" borderId="118" xfId="3" applyFont="1" applyBorder="1" applyAlignment="1" applyProtection="1">
      <alignment horizontal="center" vertical="center"/>
    </xf>
    <xf numFmtId="0" fontId="33" fillId="0" borderId="119" xfId="3" applyFont="1" applyBorder="1" applyAlignment="1" applyProtection="1">
      <alignment horizontal="distributed" vertical="center" justifyLastLine="1" shrinkToFit="1"/>
    </xf>
    <xf numFmtId="0" fontId="33" fillId="0" borderId="3" xfId="3" applyFont="1" applyBorder="1" applyAlignment="1" applyProtection="1">
      <alignment horizontal="distributed" vertical="center" justifyLastLine="1" shrinkToFit="1"/>
    </xf>
    <xf numFmtId="0" fontId="33" fillId="0" borderId="4" xfId="3" applyFont="1" applyBorder="1" applyAlignment="1" applyProtection="1">
      <alignment horizontal="distributed" vertical="center" justifyLastLine="1" shrinkToFit="1"/>
    </xf>
    <xf numFmtId="0" fontId="33" fillId="0" borderId="30" xfId="3" applyFont="1" applyBorder="1" applyAlignment="1" applyProtection="1">
      <alignment horizontal="distributed" vertical="center" justifyLastLine="1" shrinkToFit="1"/>
    </xf>
    <xf numFmtId="0" fontId="33" fillId="0" borderId="0" xfId="3" applyFont="1" applyBorder="1" applyAlignment="1" applyProtection="1">
      <alignment horizontal="distributed" vertical="center" justifyLastLine="1" shrinkToFit="1"/>
    </xf>
    <xf numFmtId="0" fontId="33" fillId="0" borderId="6" xfId="3" applyFont="1" applyBorder="1" applyAlignment="1" applyProtection="1">
      <alignment horizontal="distributed" vertical="center" justifyLastLine="1" shrinkToFit="1"/>
    </xf>
    <xf numFmtId="0" fontId="33" fillId="0" borderId="122" xfId="3" applyFont="1" applyBorder="1" applyAlignment="1" applyProtection="1">
      <alignment horizontal="distributed" vertical="center" justifyLastLine="1" shrinkToFit="1"/>
    </xf>
    <xf numFmtId="0" fontId="33" fillId="0" borderId="8" xfId="3" applyFont="1" applyBorder="1" applyAlignment="1" applyProtection="1">
      <alignment horizontal="distributed" vertical="center" justifyLastLine="1" shrinkToFit="1"/>
    </xf>
    <xf numFmtId="0" fontId="33" fillId="0" borderId="9" xfId="3" applyFont="1" applyBorder="1" applyAlignment="1" applyProtection="1">
      <alignment horizontal="distributed" vertical="center" justifyLastLine="1" shrinkToFit="1"/>
    </xf>
    <xf numFmtId="0" fontId="27" fillId="0" borderId="1" xfId="3" applyFont="1" applyBorder="1" applyAlignment="1" applyProtection="1">
      <alignment horizontal="distributed" vertical="center" justifyLastLine="1"/>
    </xf>
    <xf numFmtId="0" fontId="27" fillId="0" borderId="3" xfId="3" applyFont="1" applyBorder="1" applyAlignment="1" applyProtection="1">
      <alignment horizontal="distributed" vertical="center" justifyLastLine="1" shrinkToFit="1"/>
    </xf>
    <xf numFmtId="0" fontId="27" fillId="0" borderId="120" xfId="3" applyFont="1" applyBorder="1" applyAlignment="1" applyProtection="1">
      <alignment horizontal="distributed" vertical="center" justifyLastLine="1" shrinkToFit="1"/>
    </xf>
    <xf numFmtId="0" fontId="27" fillId="0" borderId="8" xfId="3" applyFont="1" applyBorder="1" applyAlignment="1" applyProtection="1">
      <alignment horizontal="distributed" vertical="center" justifyLastLine="1" shrinkToFit="1"/>
    </xf>
    <xf numFmtId="0" fontId="27" fillId="0" borderId="121" xfId="3" applyFont="1" applyBorder="1" applyAlignment="1" applyProtection="1">
      <alignment horizontal="distributed" vertical="center" justifyLastLine="1" shrinkToFit="1"/>
    </xf>
    <xf numFmtId="0" fontId="52" fillId="0" borderId="1" xfId="3" applyNumberFormat="1" applyFont="1" applyFill="1" applyBorder="1" applyAlignment="1" applyProtection="1">
      <alignment horizontal="left" vertical="center"/>
    </xf>
    <xf numFmtId="0" fontId="27" fillId="0" borderId="2" xfId="3" applyFont="1" applyBorder="1" applyAlignment="1" applyProtection="1">
      <alignment horizontal="left" vertical="center"/>
    </xf>
    <xf numFmtId="0" fontId="27" fillId="0" borderId="3" xfId="3" applyFont="1" applyBorder="1" applyAlignment="1" applyProtection="1">
      <alignment horizontal="left" vertical="center"/>
    </xf>
    <xf numFmtId="0" fontId="27" fillId="0" borderId="120" xfId="3" applyFont="1" applyBorder="1" applyAlignment="1" applyProtection="1">
      <alignment horizontal="left" vertical="center"/>
    </xf>
    <xf numFmtId="0" fontId="27" fillId="0" borderId="5" xfId="3" applyFont="1" applyBorder="1" applyAlignment="1" applyProtection="1">
      <alignment horizontal="left" vertical="center"/>
    </xf>
    <xf numFmtId="0" fontId="27" fillId="0" borderId="0" xfId="3" applyFont="1" applyBorder="1" applyAlignment="1" applyProtection="1">
      <alignment horizontal="left" vertical="center"/>
    </xf>
    <xf numFmtId="0" fontId="27" fillId="0" borderId="24" xfId="3" applyFont="1" applyBorder="1" applyAlignment="1" applyProtection="1">
      <alignment horizontal="left" vertical="center"/>
    </xf>
    <xf numFmtId="0" fontId="27" fillId="0" borderId="1" xfId="3" applyFont="1" applyFill="1" applyBorder="1" applyAlignment="1" applyProtection="1">
      <alignment horizontal="distributed" vertical="center" justifyLastLine="1"/>
    </xf>
    <xf numFmtId="0" fontId="33" fillId="0" borderId="2" xfId="3" applyNumberFormat="1" applyFont="1" applyBorder="1" applyAlignment="1" applyProtection="1">
      <alignment horizontal="left" vertical="center" wrapText="1" shrinkToFit="1"/>
    </xf>
    <xf numFmtId="0" fontId="33" fillId="0" borderId="3" xfId="3" applyNumberFormat="1" applyFont="1" applyBorder="1" applyAlignment="1" applyProtection="1">
      <alignment horizontal="left" vertical="center" wrapText="1" shrinkToFit="1"/>
    </xf>
    <xf numFmtId="0" fontId="33" fillId="0" borderId="4" xfId="3" applyNumberFormat="1" applyFont="1" applyBorder="1" applyAlignment="1" applyProtection="1">
      <alignment horizontal="left" vertical="center" wrapText="1" shrinkToFit="1"/>
    </xf>
    <xf numFmtId="0" fontId="33" fillId="0" borderId="5" xfId="3" applyNumberFormat="1" applyFont="1" applyBorder="1" applyAlignment="1" applyProtection="1">
      <alignment horizontal="left" vertical="center" wrapText="1" shrinkToFit="1"/>
    </xf>
    <xf numFmtId="0" fontId="33" fillId="0" borderId="0" xfId="3" applyNumberFormat="1" applyFont="1" applyBorder="1" applyAlignment="1" applyProtection="1">
      <alignment horizontal="left" vertical="center" wrapText="1" shrinkToFit="1"/>
    </xf>
    <xf numFmtId="0" fontId="33" fillId="0" borderId="6" xfId="3" applyNumberFormat="1" applyFont="1" applyBorder="1" applyAlignment="1" applyProtection="1">
      <alignment horizontal="left" vertical="center" wrapText="1" shrinkToFit="1"/>
    </xf>
    <xf numFmtId="0" fontId="33" fillId="0" borderId="7" xfId="3" applyNumberFormat="1" applyFont="1" applyBorder="1" applyAlignment="1" applyProtection="1">
      <alignment horizontal="left" vertical="center" wrapText="1" shrinkToFit="1"/>
    </xf>
    <xf numFmtId="0" fontId="33" fillId="0" borderId="8" xfId="3" applyNumberFormat="1" applyFont="1" applyBorder="1" applyAlignment="1" applyProtection="1">
      <alignment horizontal="left" vertical="center" wrapText="1" shrinkToFit="1"/>
    </xf>
    <xf numFmtId="0" fontId="33" fillId="0" borderId="9" xfId="3" applyNumberFormat="1" applyFont="1" applyBorder="1" applyAlignment="1" applyProtection="1">
      <alignment horizontal="left" vertical="center" wrapText="1" shrinkToFit="1"/>
    </xf>
    <xf numFmtId="0" fontId="53" fillId="0" borderId="2" xfId="3" applyFont="1" applyFill="1" applyBorder="1" applyAlignment="1" applyProtection="1">
      <alignment horizontal="center" vertical="center"/>
    </xf>
    <xf numFmtId="0" fontId="53" fillId="0" borderId="3" xfId="3" applyFont="1" applyFill="1" applyBorder="1" applyAlignment="1" applyProtection="1">
      <alignment horizontal="center" vertical="center"/>
    </xf>
    <xf numFmtId="0" fontId="53" fillId="0" borderId="4" xfId="3" applyFont="1" applyFill="1" applyBorder="1" applyAlignment="1" applyProtection="1">
      <alignment horizontal="center" vertical="center"/>
    </xf>
    <xf numFmtId="0" fontId="53" fillId="0" borderId="5" xfId="3" applyFont="1" applyFill="1" applyBorder="1" applyAlignment="1" applyProtection="1">
      <alignment horizontal="center" vertical="center"/>
    </xf>
    <xf numFmtId="0" fontId="53" fillId="0" borderId="0" xfId="3" applyFont="1" applyFill="1" applyBorder="1" applyAlignment="1" applyProtection="1">
      <alignment horizontal="center" vertical="center"/>
    </xf>
    <xf numFmtId="0" fontId="53" fillId="0" borderId="6" xfId="3" applyFont="1" applyFill="1" applyBorder="1" applyAlignment="1" applyProtection="1">
      <alignment horizontal="center" vertical="center"/>
    </xf>
    <xf numFmtId="0" fontId="53" fillId="0" borderId="7" xfId="3" applyFont="1" applyFill="1" applyBorder="1" applyAlignment="1" applyProtection="1">
      <alignment horizontal="center" vertical="center"/>
    </xf>
    <xf numFmtId="0" fontId="53" fillId="0" borderId="8" xfId="3" applyFont="1" applyFill="1" applyBorder="1" applyAlignment="1" applyProtection="1">
      <alignment horizontal="center" vertical="center"/>
    </xf>
    <xf numFmtId="0" fontId="53" fillId="0" borderId="9" xfId="3" applyFont="1" applyFill="1" applyBorder="1" applyAlignment="1" applyProtection="1">
      <alignment horizontal="center" vertical="center"/>
    </xf>
    <xf numFmtId="0" fontId="27" fillId="0" borderId="30" xfId="3" applyFont="1" applyBorder="1" applyAlignment="1" applyProtection="1">
      <alignment horizontal="center" vertical="center" shrinkToFit="1"/>
    </xf>
    <xf numFmtId="0" fontId="27" fillId="0" borderId="0" xfId="3" applyFont="1" applyBorder="1" applyAlignment="1" applyProtection="1">
      <alignment horizontal="center" vertical="center" shrinkToFit="1"/>
    </xf>
    <xf numFmtId="0" fontId="27" fillId="0" borderId="6" xfId="3" applyFont="1" applyBorder="1" applyAlignment="1" applyProtection="1">
      <alignment horizontal="center" vertical="center" shrinkToFit="1"/>
    </xf>
    <xf numFmtId="0" fontId="27" fillId="0" borderId="5" xfId="3" applyFont="1" applyBorder="1" applyAlignment="1" applyProtection="1">
      <alignment horizontal="center" vertical="center"/>
    </xf>
    <xf numFmtId="0" fontId="27" fillId="0" borderId="6" xfId="3" applyFont="1" applyBorder="1" applyAlignment="1" applyProtection="1">
      <alignment horizontal="center" vertical="center"/>
    </xf>
    <xf numFmtId="0" fontId="27" fillId="0" borderId="5" xfId="3" applyFont="1" applyBorder="1" applyAlignment="1" applyProtection="1">
      <alignment horizontal="center" vertical="center" shrinkToFit="1"/>
    </xf>
    <xf numFmtId="0" fontId="27" fillId="0" borderId="2" xfId="3" applyFont="1" applyBorder="1" applyAlignment="1" applyProtection="1">
      <alignment horizontal="distributed" vertical="center" justifyLastLine="1"/>
    </xf>
    <xf numFmtId="0" fontId="27" fillId="0" borderId="3" xfId="3" applyFont="1" applyBorder="1" applyAlignment="1" applyProtection="1">
      <alignment horizontal="distributed" vertical="center" justifyLastLine="1"/>
    </xf>
    <xf numFmtId="0" fontId="27" fillId="0" borderId="4" xfId="3" applyFont="1" applyBorder="1" applyAlignment="1" applyProtection="1">
      <alignment horizontal="distributed" vertical="center" justifyLastLine="1"/>
    </xf>
    <xf numFmtId="0" fontId="27" fillId="0" borderId="7" xfId="3" applyFont="1" applyBorder="1" applyAlignment="1" applyProtection="1">
      <alignment horizontal="distributed" vertical="center" justifyLastLine="1"/>
    </xf>
    <xf numFmtId="0" fontId="27" fillId="0" borderId="8" xfId="3" applyFont="1" applyBorder="1" applyAlignment="1" applyProtection="1">
      <alignment horizontal="distributed" vertical="center" justifyLastLine="1"/>
    </xf>
    <xf numFmtId="0" fontId="27" fillId="0" borderId="9" xfId="3" applyFont="1" applyBorder="1" applyAlignment="1" applyProtection="1">
      <alignment horizontal="distributed" vertical="center" justifyLastLine="1"/>
    </xf>
    <xf numFmtId="0" fontId="33" fillId="0" borderId="2" xfId="3" applyFont="1" applyBorder="1" applyAlignment="1" applyProtection="1">
      <alignment horizontal="left" vertical="center"/>
    </xf>
    <xf numFmtId="0" fontId="33" fillId="0" borderId="3" xfId="3" applyFont="1" applyBorder="1" applyAlignment="1" applyProtection="1">
      <alignment horizontal="left" vertical="center"/>
    </xf>
    <xf numFmtId="0" fontId="33" fillId="0" borderId="120" xfId="3" applyFont="1" applyBorder="1" applyAlignment="1" applyProtection="1">
      <alignment horizontal="left" vertical="center"/>
    </xf>
    <xf numFmtId="0" fontId="33" fillId="0" borderId="7" xfId="3" applyFont="1" applyBorder="1" applyAlignment="1" applyProtection="1">
      <alignment horizontal="left" vertical="center"/>
    </xf>
    <xf numFmtId="0" fontId="33" fillId="0" borderId="8" xfId="3" applyFont="1" applyBorder="1" applyAlignment="1" applyProtection="1">
      <alignment horizontal="left" vertical="center"/>
    </xf>
    <xf numFmtId="0" fontId="33" fillId="0" borderId="121" xfId="3" applyFont="1" applyBorder="1" applyAlignment="1" applyProtection="1">
      <alignment horizontal="left" vertical="center"/>
    </xf>
    <xf numFmtId="0" fontId="33" fillId="0" borderId="5" xfId="3" applyNumberFormat="1" applyFont="1" applyBorder="1" applyAlignment="1" applyProtection="1">
      <alignment horizontal="left" vertical="center" wrapText="1"/>
    </xf>
    <xf numFmtId="0" fontId="33" fillId="0" borderId="0" xfId="3" applyNumberFormat="1" applyFont="1" applyBorder="1" applyAlignment="1" applyProtection="1">
      <alignment horizontal="left" vertical="center" wrapText="1"/>
    </xf>
    <xf numFmtId="0" fontId="33" fillId="0" borderId="24" xfId="3" applyNumberFormat="1" applyFont="1" applyBorder="1" applyAlignment="1" applyProtection="1">
      <alignment horizontal="left" vertical="center" wrapText="1"/>
    </xf>
    <xf numFmtId="0" fontId="60" fillId="0" borderId="5" xfId="3" applyNumberFormat="1" applyFont="1" applyBorder="1" applyAlignment="1" applyProtection="1">
      <alignment horizontal="left" vertical="center" wrapText="1"/>
    </xf>
    <xf numFmtId="0" fontId="60" fillId="0" borderId="0" xfId="3" applyNumberFormat="1" applyFont="1" applyBorder="1" applyAlignment="1" applyProtection="1">
      <alignment horizontal="left" vertical="center" wrapText="1"/>
    </xf>
    <xf numFmtId="0" fontId="60" fillId="0" borderId="24" xfId="3" applyNumberFormat="1" applyFont="1" applyBorder="1" applyAlignment="1" applyProtection="1">
      <alignment horizontal="left" vertical="center" wrapText="1"/>
    </xf>
    <xf numFmtId="0" fontId="60" fillId="0" borderId="7" xfId="3" applyNumberFormat="1" applyFont="1" applyBorder="1" applyAlignment="1" applyProtection="1">
      <alignment horizontal="left" vertical="center" wrapText="1"/>
    </xf>
    <xf numFmtId="0" fontId="60" fillId="0" borderId="8" xfId="3" applyNumberFormat="1" applyFont="1" applyBorder="1" applyAlignment="1" applyProtection="1">
      <alignment horizontal="left" vertical="center" wrapText="1"/>
    </xf>
    <xf numFmtId="0" fontId="60" fillId="0" borderId="121" xfId="3" applyNumberFormat="1" applyFont="1" applyBorder="1" applyAlignment="1" applyProtection="1">
      <alignment horizontal="left" vertical="center" wrapText="1"/>
    </xf>
    <xf numFmtId="0" fontId="54" fillId="0" borderId="2" xfId="3" applyNumberFormat="1" applyFont="1" applyBorder="1" applyAlignment="1" applyProtection="1">
      <alignment horizontal="left" vertical="center"/>
    </xf>
    <xf numFmtId="0" fontId="54" fillId="0" borderId="3" xfId="3" applyNumberFormat="1" applyFont="1" applyBorder="1" applyAlignment="1" applyProtection="1">
      <alignment horizontal="left" vertical="center"/>
    </xf>
    <xf numFmtId="0" fontId="54" fillId="0" borderId="120" xfId="3" applyNumberFormat="1" applyFont="1" applyBorder="1" applyAlignment="1" applyProtection="1">
      <alignment horizontal="left" vertical="center"/>
    </xf>
    <xf numFmtId="0" fontId="54" fillId="0" borderId="7" xfId="3" applyNumberFormat="1" applyFont="1" applyBorder="1" applyAlignment="1" applyProtection="1">
      <alignment horizontal="left" vertical="center"/>
    </xf>
    <xf numFmtId="0" fontId="54" fillId="0" borderId="8" xfId="3" applyNumberFormat="1" applyFont="1" applyBorder="1" applyAlignment="1" applyProtection="1">
      <alignment horizontal="left" vertical="center"/>
    </xf>
    <xf numFmtId="0" fontId="54" fillId="0" borderId="121" xfId="3" applyNumberFormat="1" applyFont="1" applyBorder="1" applyAlignment="1" applyProtection="1">
      <alignment horizontal="left" vertical="center"/>
    </xf>
    <xf numFmtId="0" fontId="27" fillId="0" borderId="5" xfId="3" applyFont="1" applyBorder="1" applyAlignment="1" applyProtection="1">
      <alignment horizontal="distributed" vertical="center" justifyLastLine="1"/>
    </xf>
    <xf numFmtId="0" fontId="27" fillId="0" borderId="0" xfId="3" applyFont="1" applyBorder="1" applyAlignment="1" applyProtection="1">
      <alignment horizontal="distributed" vertical="center" justifyLastLine="1"/>
    </xf>
    <xf numFmtId="0" fontId="27" fillId="0" borderId="6" xfId="3" applyFont="1" applyBorder="1" applyAlignment="1" applyProtection="1">
      <alignment horizontal="distributed" vertical="center" justifyLastLine="1"/>
    </xf>
    <xf numFmtId="0" fontId="54" fillId="0" borderId="5" xfId="3" applyNumberFormat="1" applyFont="1" applyBorder="1" applyAlignment="1" applyProtection="1">
      <alignment horizontal="left" vertical="center"/>
    </xf>
    <xf numFmtId="0" fontId="54" fillId="0" borderId="0" xfId="3" applyNumberFormat="1" applyFont="1" applyBorder="1" applyAlignment="1" applyProtection="1">
      <alignment horizontal="left" vertical="center"/>
    </xf>
    <xf numFmtId="0" fontId="54" fillId="0" borderId="24" xfId="3" applyNumberFormat="1" applyFont="1" applyBorder="1" applyAlignment="1" applyProtection="1">
      <alignment horizontal="left" vertical="center"/>
    </xf>
    <xf numFmtId="0" fontId="28" fillId="0" borderId="30" xfId="3" applyFont="1" applyFill="1" applyBorder="1" applyAlignment="1" applyProtection="1">
      <alignment horizontal="distributed" vertical="center" justifyLastLine="1"/>
    </xf>
    <xf numFmtId="0" fontId="28" fillId="0" borderId="0" xfId="3" applyFont="1" applyFill="1" applyBorder="1" applyAlignment="1" applyProtection="1">
      <alignment horizontal="distributed" vertical="center" justifyLastLine="1"/>
    </xf>
    <xf numFmtId="0" fontId="28" fillId="0" borderId="6" xfId="3" applyFont="1" applyFill="1" applyBorder="1" applyAlignment="1" applyProtection="1">
      <alignment horizontal="distributed" vertical="center" justifyLastLine="1"/>
    </xf>
    <xf numFmtId="0" fontId="28" fillId="0" borderId="123" xfId="3" applyFont="1" applyFill="1" applyBorder="1" applyAlignment="1" applyProtection="1">
      <alignment horizontal="distributed" vertical="center" justifyLastLine="1"/>
    </xf>
    <xf numFmtId="0" fontId="28" fillId="0" borderId="124" xfId="3" applyFont="1" applyFill="1" applyBorder="1" applyAlignment="1" applyProtection="1">
      <alignment horizontal="distributed" vertical="center" justifyLastLine="1"/>
    </xf>
    <xf numFmtId="0" fontId="28" fillId="0" borderId="126" xfId="3" applyFont="1" applyFill="1" applyBorder="1" applyAlignment="1" applyProtection="1">
      <alignment horizontal="distributed" vertical="center" justifyLastLine="1"/>
    </xf>
    <xf numFmtId="178" fontId="32" fillId="0" borderId="5" xfId="3" applyNumberFormat="1" applyFont="1" applyBorder="1" applyAlignment="1" applyProtection="1">
      <alignment horizontal="center" vertical="center"/>
    </xf>
    <xf numFmtId="178" fontId="32" fillId="0" borderId="0" xfId="3" applyNumberFormat="1" applyFont="1" applyBorder="1" applyAlignment="1" applyProtection="1">
      <alignment horizontal="center" vertical="center"/>
    </xf>
    <xf numFmtId="178" fontId="32" fillId="0" borderId="6" xfId="3" applyNumberFormat="1" applyFont="1" applyBorder="1" applyAlignment="1" applyProtection="1">
      <alignment horizontal="center" vertical="center"/>
    </xf>
    <xf numFmtId="178" fontId="32" fillId="0" borderId="125" xfId="3" applyNumberFormat="1" applyFont="1" applyBorder="1" applyAlignment="1" applyProtection="1">
      <alignment horizontal="center" vertical="center"/>
    </xf>
    <xf numFmtId="178" fontId="32" fillId="0" borderId="124" xfId="3" applyNumberFormat="1" applyFont="1" applyBorder="1" applyAlignment="1" applyProtection="1">
      <alignment horizontal="center" vertical="center"/>
    </xf>
    <xf numFmtId="178" fontId="32" fillId="0" borderId="126" xfId="3" applyNumberFormat="1" applyFont="1" applyBorder="1" applyAlignment="1" applyProtection="1">
      <alignment horizontal="center" vertical="center"/>
    </xf>
    <xf numFmtId="0" fontId="28" fillId="0" borderId="117" xfId="3" applyFont="1" applyBorder="1" applyAlignment="1" applyProtection="1">
      <alignment horizontal="left" vertical="center"/>
      <protection locked="0"/>
    </xf>
    <xf numFmtId="0" fontId="28" fillId="0" borderId="1" xfId="3" applyFont="1" applyBorder="1" applyAlignment="1" applyProtection="1">
      <alignment horizontal="left" vertical="center"/>
      <protection locked="0"/>
    </xf>
    <xf numFmtId="3" fontId="55" fillId="0" borderId="1" xfId="3" applyNumberFormat="1" applyFont="1" applyBorder="1" applyAlignment="1" applyProtection="1">
      <alignment horizontal="right" vertical="center"/>
      <protection locked="0"/>
    </xf>
    <xf numFmtId="3" fontId="55" fillId="0" borderId="132" xfId="3" applyNumberFormat="1" applyFont="1" applyBorder="1" applyAlignment="1" applyProtection="1">
      <alignment horizontal="right" vertical="center"/>
      <protection locked="0"/>
    </xf>
    <xf numFmtId="0" fontId="28" fillId="0" borderId="10" xfId="3" applyFont="1" applyBorder="1" applyAlignment="1" applyProtection="1">
      <alignment horizontal="left" vertical="center"/>
      <protection locked="0"/>
    </xf>
    <xf numFmtId="3" fontId="55" fillId="0" borderId="118" xfId="3" applyNumberFormat="1" applyFont="1" applyBorder="1" applyAlignment="1" applyProtection="1">
      <alignment horizontal="right" vertical="center"/>
      <protection locked="0"/>
    </xf>
    <xf numFmtId="0" fontId="31" fillId="0" borderId="0" xfId="3" applyFont="1" applyBorder="1" applyAlignment="1" applyProtection="1">
      <alignment horizontal="left" vertical="center" wrapText="1"/>
    </xf>
    <xf numFmtId="0" fontId="31" fillId="0" borderId="0" xfId="3" applyFont="1" applyAlignment="1" applyProtection="1">
      <alignment horizontal="left" vertical="center" wrapText="1"/>
    </xf>
    <xf numFmtId="0" fontId="28" fillId="0" borderId="133" xfId="3" applyFont="1" applyBorder="1" applyAlignment="1" applyProtection="1">
      <alignment horizontal="left" vertical="center"/>
      <protection locked="0"/>
    </xf>
    <xf numFmtId="0" fontId="28" fillId="0" borderId="134" xfId="3" applyFont="1" applyBorder="1" applyAlignment="1" applyProtection="1">
      <alignment horizontal="left" vertical="center"/>
      <protection locked="0"/>
    </xf>
    <xf numFmtId="3" fontId="55" fillId="0" borderId="134" xfId="3" applyNumberFormat="1" applyFont="1" applyBorder="1" applyAlignment="1" applyProtection="1">
      <alignment horizontal="right" vertical="center"/>
      <protection locked="0"/>
    </xf>
    <xf numFmtId="3" fontId="55" fillId="0" borderId="135" xfId="3" applyNumberFormat="1" applyFont="1" applyBorder="1" applyAlignment="1" applyProtection="1">
      <alignment horizontal="right" vertical="center"/>
      <protection locked="0"/>
    </xf>
    <xf numFmtId="0" fontId="28" fillId="0" borderId="136" xfId="3" applyFont="1" applyBorder="1" applyAlignment="1" applyProtection="1">
      <alignment horizontal="left" vertical="center"/>
      <protection locked="0"/>
    </xf>
    <xf numFmtId="0" fontId="28" fillId="0" borderId="4" xfId="3" applyFont="1" applyBorder="1" applyAlignment="1" applyProtection="1">
      <alignment horizontal="left" vertical="center"/>
      <protection locked="0"/>
    </xf>
    <xf numFmtId="0" fontId="28" fillId="0" borderId="16" xfId="3" applyFont="1" applyBorder="1" applyAlignment="1" applyProtection="1">
      <alignment horizontal="left" vertical="center"/>
      <protection locked="0"/>
    </xf>
    <xf numFmtId="3" fontId="55" fillId="0" borderId="16" xfId="3" applyNumberFormat="1" applyFont="1" applyBorder="1" applyAlignment="1" applyProtection="1">
      <alignment horizontal="right" vertical="center"/>
      <protection locked="0"/>
    </xf>
    <xf numFmtId="3" fontId="55" fillId="0" borderId="137" xfId="3" applyNumberFormat="1" applyFont="1" applyBorder="1" applyAlignment="1" applyProtection="1">
      <alignment horizontal="right" vertical="center"/>
      <protection locked="0"/>
    </xf>
    <xf numFmtId="0" fontId="25" fillId="0" borderId="0" xfId="0" applyFont="1" applyAlignment="1">
      <alignment horizontal="left" vertical="top" wrapText="1" indent="1"/>
    </xf>
    <xf numFmtId="0" fontId="57" fillId="0" borderId="0" xfId="0" applyFont="1" applyAlignment="1">
      <alignment horizontal="left" vertical="top" wrapText="1" indent="1"/>
    </xf>
    <xf numFmtId="0" fontId="25" fillId="0" borderId="0" xfId="0" applyFont="1" applyAlignment="1">
      <alignment horizontal="left" vertical="top" wrapText="1"/>
    </xf>
    <xf numFmtId="0" fontId="19" fillId="5" borderId="45" xfId="0" applyFont="1" applyFill="1" applyBorder="1" applyAlignment="1">
      <alignment horizontal="left" vertical="center"/>
    </xf>
    <xf numFmtId="0" fontId="19" fillId="5" borderId="46" xfId="0" applyFont="1" applyFill="1" applyBorder="1" applyAlignment="1">
      <alignment horizontal="left" vertical="center"/>
    </xf>
    <xf numFmtId="0" fontId="19" fillId="5" borderId="47" xfId="0" applyFont="1" applyFill="1" applyBorder="1" applyAlignment="1">
      <alignment horizontal="left" vertical="center"/>
    </xf>
    <xf numFmtId="49" fontId="21" fillId="0" borderId="42" xfId="0" applyNumberFormat="1" applyFont="1" applyFill="1" applyBorder="1" applyAlignment="1">
      <alignment horizontal="left" vertical="center"/>
    </xf>
    <xf numFmtId="49" fontId="21" fillId="0" borderId="43" xfId="0" applyNumberFormat="1" applyFont="1" applyFill="1" applyBorder="1" applyAlignment="1">
      <alignment horizontal="left" vertical="center"/>
    </xf>
    <xf numFmtId="49" fontId="21" fillId="0" borderId="44" xfId="0" applyNumberFormat="1" applyFont="1" applyFill="1" applyBorder="1" applyAlignment="1">
      <alignment horizontal="left" vertical="center"/>
    </xf>
    <xf numFmtId="0" fontId="19" fillId="0" borderId="12" xfId="0" applyFont="1" applyFill="1" applyBorder="1" applyAlignment="1">
      <alignment horizontal="left" vertical="center" wrapText="1"/>
    </xf>
    <xf numFmtId="0" fontId="19" fillId="0" borderId="19"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0" borderId="45" xfId="0" applyFont="1" applyFill="1" applyBorder="1" applyAlignment="1">
      <alignment horizontal="left" vertical="center" wrapText="1"/>
    </xf>
    <xf numFmtId="0" fontId="19" fillId="0" borderId="46" xfId="0" applyFont="1" applyFill="1" applyBorder="1" applyAlignment="1">
      <alignment horizontal="left" vertical="center"/>
    </xf>
    <xf numFmtId="0" fontId="19" fillId="0" borderId="47" xfId="0" applyFont="1" applyFill="1" applyBorder="1" applyAlignment="1">
      <alignment horizontal="left" vertical="center"/>
    </xf>
    <xf numFmtId="0" fontId="19" fillId="0" borderId="45" xfId="0" applyFont="1" applyFill="1" applyBorder="1" applyAlignment="1">
      <alignment horizontal="left" vertical="center"/>
    </xf>
    <xf numFmtId="49" fontId="19" fillId="0" borderId="45" xfId="0" applyNumberFormat="1" applyFont="1" applyFill="1" applyBorder="1" applyAlignment="1">
      <alignment horizontal="left" vertical="center"/>
    </xf>
    <xf numFmtId="49" fontId="19" fillId="0" borderId="46" xfId="0" applyNumberFormat="1" applyFont="1" applyFill="1" applyBorder="1" applyAlignment="1">
      <alignment horizontal="left" vertical="center"/>
    </xf>
    <xf numFmtId="49" fontId="19" fillId="0" borderId="47" xfId="0" applyNumberFormat="1" applyFont="1" applyFill="1" applyBorder="1" applyAlignment="1">
      <alignment horizontal="left" vertical="center"/>
    </xf>
    <xf numFmtId="0" fontId="19" fillId="0" borderId="46" xfId="0" applyFont="1" applyFill="1" applyBorder="1" applyAlignment="1">
      <alignment horizontal="left" vertical="center" wrapText="1"/>
    </xf>
    <xf numFmtId="0" fontId="19" fillId="0" borderId="47" xfId="0" applyFont="1" applyFill="1" applyBorder="1" applyAlignment="1">
      <alignment horizontal="left" vertical="center" wrapText="1"/>
    </xf>
    <xf numFmtId="3" fontId="5" fillId="0" borderId="45" xfId="0" applyNumberFormat="1" applyFont="1" applyFill="1" applyBorder="1" applyAlignment="1">
      <alignment horizontal="right" vertical="center"/>
    </xf>
    <xf numFmtId="3" fontId="5" fillId="0" borderId="46" xfId="0" applyNumberFormat="1" applyFont="1" applyFill="1" applyBorder="1" applyAlignment="1">
      <alignment horizontal="right" vertical="center"/>
    </xf>
    <xf numFmtId="3" fontId="5" fillId="0" borderId="47" xfId="0" applyNumberFormat="1" applyFont="1" applyFill="1" applyBorder="1" applyAlignment="1">
      <alignment horizontal="right" vertical="center"/>
    </xf>
    <xf numFmtId="0" fontId="5" fillId="5" borderId="12" xfId="0" applyFont="1" applyFill="1" applyBorder="1" applyAlignment="1">
      <alignment horizontal="left" vertical="top"/>
    </xf>
    <xf numFmtId="0" fontId="5" fillId="5" borderId="19" xfId="0" applyFont="1" applyFill="1" applyBorder="1" applyAlignment="1">
      <alignment horizontal="left" vertical="top"/>
    </xf>
    <xf numFmtId="0" fontId="5" fillId="5" borderId="30" xfId="0" applyFont="1" applyFill="1" applyBorder="1" applyAlignment="1">
      <alignment horizontal="left" vertical="top"/>
    </xf>
    <xf numFmtId="0" fontId="5" fillId="5" borderId="0" xfId="0" applyFont="1" applyFill="1" applyBorder="1" applyAlignment="1">
      <alignment horizontal="left" vertical="top"/>
    </xf>
    <xf numFmtId="0" fontId="5" fillId="5" borderId="14" xfId="0" applyFont="1" applyFill="1" applyBorder="1" applyAlignment="1">
      <alignment horizontal="left" vertical="top"/>
    </xf>
    <xf numFmtId="0" fontId="5" fillId="5" borderId="21" xfId="0" applyFont="1" applyFill="1" applyBorder="1" applyAlignment="1">
      <alignment horizontal="left" vertical="top"/>
    </xf>
    <xf numFmtId="0" fontId="24" fillId="0" borderId="0" xfId="3" applyFont="1" applyAlignment="1" applyProtection="1">
      <alignment horizontal="left" vertical="center"/>
    </xf>
    <xf numFmtId="0" fontId="25" fillId="0" borderId="0" xfId="3" applyFont="1" applyProtection="1"/>
    <xf numFmtId="0" fontId="33" fillId="0" borderId="0" xfId="3" applyNumberFormat="1" applyFont="1" applyBorder="1" applyAlignment="1" applyProtection="1">
      <alignment vertical="center" wrapText="1"/>
    </xf>
    <xf numFmtId="0" fontId="28" fillId="0" borderId="127" xfId="3" applyFont="1" applyFill="1" applyBorder="1" applyAlignment="1" applyProtection="1">
      <alignment horizontal="distributed" vertical="center" justifyLastLine="1"/>
    </xf>
    <xf numFmtId="0" fontId="28" fillId="0" borderId="128" xfId="3" applyFont="1" applyFill="1" applyBorder="1" applyAlignment="1" applyProtection="1">
      <alignment horizontal="distributed" vertical="center" justifyLastLine="1"/>
    </xf>
    <xf numFmtId="0" fontId="28" fillId="0" borderId="129" xfId="3" applyFont="1" applyFill="1" applyBorder="1" applyAlignment="1" applyProtection="1">
      <alignment horizontal="distributed" vertical="center" justifyLastLine="1"/>
    </xf>
    <xf numFmtId="0" fontId="28" fillId="0" borderId="130" xfId="3" applyFont="1" applyFill="1" applyBorder="1" applyAlignment="1" applyProtection="1">
      <alignment horizontal="distributed" vertical="center" justifyLastLine="1"/>
    </xf>
    <xf numFmtId="0" fontId="28" fillId="0" borderId="131" xfId="3" applyFont="1" applyFill="1" applyBorder="1" applyAlignment="1" applyProtection="1">
      <alignment horizontal="distributed" vertical="center" justifyLastLine="1"/>
    </xf>
    <xf numFmtId="0" fontId="28" fillId="0" borderId="117" xfId="3" applyFont="1" applyFill="1" applyBorder="1" applyAlignment="1" applyProtection="1">
      <alignment horizontal="distributed" vertical="center" justifyLastLine="1"/>
    </xf>
    <xf numFmtId="0" fontId="28" fillId="0" borderId="1" xfId="3" applyFont="1" applyFill="1" applyBorder="1" applyAlignment="1" applyProtection="1">
      <alignment horizontal="distributed" vertical="center" justifyLastLine="1"/>
    </xf>
    <xf numFmtId="0" fontId="28" fillId="0" borderId="132" xfId="3" applyFont="1" applyFill="1" applyBorder="1" applyAlignment="1" applyProtection="1">
      <alignment horizontal="distributed" vertical="center" justifyLastLine="1"/>
    </xf>
    <xf numFmtId="0" fontId="28" fillId="0" borderId="10" xfId="3" applyFont="1" applyFill="1" applyBorder="1" applyAlignment="1" applyProtection="1">
      <alignment horizontal="distributed" vertical="center" justifyLastLine="1"/>
    </xf>
    <xf numFmtId="0" fontId="28" fillId="0" borderId="118" xfId="3" applyFont="1" applyFill="1" applyBorder="1" applyAlignment="1" applyProtection="1">
      <alignment horizontal="distributed" vertical="center" justifyLastLine="1"/>
    </xf>
    <xf numFmtId="0" fontId="28" fillId="0" borderId="17" xfId="3" applyFont="1" applyFill="1" applyBorder="1" applyAlignment="1" applyProtection="1">
      <alignment horizontal="distributed" vertical="center" justifyLastLine="1"/>
    </xf>
    <xf numFmtId="0" fontId="32" fillId="0" borderId="5" xfId="3" applyFont="1" applyBorder="1" applyAlignment="1" applyProtection="1">
      <alignment horizontal="left" vertical="center"/>
    </xf>
    <xf numFmtId="0" fontId="32" fillId="0" borderId="0" xfId="3" applyFont="1" applyBorder="1" applyAlignment="1" applyProtection="1">
      <alignment horizontal="left" vertical="center"/>
    </xf>
    <xf numFmtId="0" fontId="28" fillId="0" borderId="138" xfId="3" applyFont="1" applyFill="1" applyBorder="1" applyAlignment="1" applyProtection="1">
      <alignment horizontal="distributed" vertical="center" justifyLastLine="1"/>
    </xf>
    <xf numFmtId="0" fontId="28" fillId="0" borderId="139" xfId="3" applyFont="1" applyFill="1" applyBorder="1" applyAlignment="1" applyProtection="1">
      <alignment horizontal="distributed" vertical="center" justifyLastLine="1"/>
    </xf>
    <xf numFmtId="3" fontId="55" fillId="0" borderId="139" xfId="3" applyNumberFormat="1" applyFont="1" applyFill="1" applyBorder="1" applyAlignment="1" applyProtection="1">
      <alignment horizontal="right" vertical="center" shrinkToFit="1"/>
    </xf>
    <xf numFmtId="3" fontId="55" fillId="0" borderId="140" xfId="3" applyNumberFormat="1" applyFont="1" applyFill="1" applyBorder="1" applyAlignment="1" applyProtection="1">
      <alignment horizontal="right" vertical="center" shrinkToFit="1"/>
    </xf>
    <xf numFmtId="0" fontId="28" fillId="0" borderId="148" xfId="3" applyFont="1" applyFill="1" applyBorder="1" applyAlignment="1" applyProtection="1">
      <alignment horizontal="distributed" vertical="center" justifyLastLine="1"/>
    </xf>
    <xf numFmtId="3" fontId="55" fillId="0" borderId="17" xfId="3" applyNumberFormat="1" applyFont="1" applyFill="1" applyBorder="1" applyAlignment="1" applyProtection="1">
      <alignment horizontal="right" vertical="center" shrinkToFit="1"/>
    </xf>
    <xf numFmtId="3" fontId="55" fillId="0" borderId="149" xfId="3" applyNumberFormat="1" applyFont="1" applyFill="1" applyBorder="1" applyAlignment="1" applyProtection="1">
      <alignment horizontal="right" vertical="center" shrinkToFit="1"/>
    </xf>
    <xf numFmtId="0" fontId="28" fillId="0" borderId="141" xfId="3" applyFont="1" applyFill="1" applyBorder="1" applyAlignment="1" applyProtection="1">
      <alignment horizontal="distributed" vertical="center" justifyLastLine="1"/>
    </xf>
    <xf numFmtId="3" fontId="55" fillId="0" borderId="1" xfId="3" applyNumberFormat="1" applyFont="1" applyFill="1" applyBorder="1" applyAlignment="1" applyProtection="1">
      <alignment horizontal="right" vertical="center" shrinkToFit="1"/>
    </xf>
    <xf numFmtId="3" fontId="55" fillId="0" borderId="142" xfId="3" applyNumberFormat="1" applyFont="1" applyFill="1" applyBorder="1" applyAlignment="1" applyProtection="1">
      <alignment horizontal="right" vertical="center" shrinkToFit="1"/>
    </xf>
    <xf numFmtId="0" fontId="32" fillId="0" borderId="7" xfId="3" applyFont="1" applyBorder="1" applyAlignment="1" applyProtection="1">
      <alignment horizontal="left" vertical="center"/>
    </xf>
    <xf numFmtId="0" fontId="32" fillId="0" borderId="8" xfId="3" applyFont="1" applyBorder="1" applyAlignment="1" applyProtection="1">
      <alignment horizontal="left" vertical="center"/>
    </xf>
    <xf numFmtId="0" fontId="28" fillId="0" borderId="143" xfId="3" applyFont="1" applyFill="1" applyBorder="1" applyAlignment="1" applyProtection="1">
      <alignment horizontal="distributed" vertical="center" justifyLastLine="1"/>
    </xf>
    <xf numFmtId="0" fontId="28" fillId="0" borderId="144" xfId="3" applyFont="1" applyFill="1" applyBorder="1" applyAlignment="1" applyProtection="1">
      <alignment horizontal="distributed" vertical="center" justifyLastLine="1"/>
    </xf>
    <xf numFmtId="3" fontId="55" fillId="0" borderId="144" xfId="3" applyNumberFormat="1" applyFont="1" applyFill="1" applyBorder="1" applyAlignment="1" applyProtection="1">
      <alignment horizontal="right" vertical="center" shrinkToFit="1"/>
    </xf>
    <xf numFmtId="3" fontId="55" fillId="0" borderId="145" xfId="3" applyNumberFormat="1" applyFont="1" applyFill="1" applyBorder="1" applyAlignment="1" applyProtection="1">
      <alignment horizontal="right" vertical="center" shrinkToFit="1"/>
    </xf>
    <xf numFmtId="0" fontId="32" fillId="0" borderId="2" xfId="3" applyFont="1" applyBorder="1" applyAlignment="1" applyProtection="1">
      <alignment horizontal="left" vertical="center"/>
    </xf>
    <xf numFmtId="0" fontId="32" fillId="0" borderId="3" xfId="3" applyFont="1" applyBorder="1" applyAlignment="1" applyProtection="1">
      <alignment horizontal="left" vertical="center"/>
    </xf>
    <xf numFmtId="0" fontId="32" fillId="0" borderId="4" xfId="3" applyFont="1" applyBorder="1" applyAlignment="1" applyProtection="1">
      <alignment horizontal="left" vertical="center"/>
    </xf>
    <xf numFmtId="0" fontId="30" fillId="0" borderId="146" xfId="3" applyFont="1" applyBorder="1" applyAlignment="1" applyProtection="1">
      <alignment horizontal="left" vertical="top" wrapText="1"/>
    </xf>
    <xf numFmtId="0" fontId="30" fillId="0" borderId="147" xfId="3" applyFont="1" applyBorder="1" applyAlignment="1" applyProtection="1">
      <alignment horizontal="left" vertical="top" wrapText="1"/>
    </xf>
    <xf numFmtId="0" fontId="32" fillId="0" borderId="6" xfId="3" applyFont="1" applyBorder="1" applyAlignment="1" applyProtection="1">
      <alignment horizontal="left" vertical="center"/>
    </xf>
    <xf numFmtId="0" fontId="30" fillId="0" borderId="5" xfId="3" applyFont="1" applyBorder="1" applyAlignment="1" applyProtection="1">
      <alignment horizontal="left" vertical="top" wrapText="1"/>
    </xf>
    <xf numFmtId="0" fontId="30" fillId="0" borderId="0" xfId="3" applyFont="1" applyBorder="1" applyAlignment="1" applyProtection="1">
      <alignment horizontal="left" vertical="top" wrapText="1"/>
    </xf>
    <xf numFmtId="0" fontId="32" fillId="0" borderId="9" xfId="3" applyFont="1" applyBorder="1" applyAlignment="1" applyProtection="1">
      <alignment horizontal="left" vertical="center"/>
    </xf>
    <xf numFmtId="0" fontId="32" fillId="0" borderId="2" xfId="3" applyFont="1" applyBorder="1" applyAlignment="1" applyProtection="1">
      <alignment horizontal="left" vertical="center" shrinkToFit="1"/>
    </xf>
    <xf numFmtId="0" fontId="32" fillId="0" borderId="3" xfId="3" applyFont="1" applyBorder="1" applyAlignment="1" applyProtection="1">
      <alignment horizontal="left" vertical="center" shrinkToFit="1"/>
    </xf>
    <xf numFmtId="0" fontId="32" fillId="0" borderId="3" xfId="3" applyFont="1" applyBorder="1" applyAlignment="1" applyProtection="1">
      <alignment horizontal="center" vertical="center" shrinkToFit="1"/>
    </xf>
    <xf numFmtId="0" fontId="32" fillId="0" borderId="4" xfId="3" applyFont="1" applyBorder="1" applyAlignment="1" applyProtection="1">
      <alignment horizontal="center" vertical="center" shrinkToFit="1"/>
    </xf>
    <xf numFmtId="0" fontId="32" fillId="0" borderId="5" xfId="3" applyFont="1" applyBorder="1" applyAlignment="1" applyProtection="1">
      <alignment horizontal="left" vertical="center" shrinkToFit="1"/>
    </xf>
    <xf numFmtId="0" fontId="32" fillId="0" borderId="0" xfId="3" applyFont="1" applyBorder="1" applyAlignment="1" applyProtection="1">
      <alignment horizontal="left" vertical="center" shrinkToFit="1"/>
    </xf>
    <xf numFmtId="0" fontId="32" fillId="0" borderId="0" xfId="3" applyFont="1" applyBorder="1" applyAlignment="1" applyProtection="1">
      <alignment horizontal="center" vertical="center" shrinkToFit="1"/>
    </xf>
    <xf numFmtId="0" fontId="32" fillId="0" borderId="6" xfId="3" applyFont="1" applyBorder="1" applyAlignment="1" applyProtection="1">
      <alignment horizontal="center" vertical="center" shrinkToFit="1"/>
    </xf>
    <xf numFmtId="0" fontId="32" fillId="0" borderId="7" xfId="3" applyFont="1" applyBorder="1" applyAlignment="1" applyProtection="1">
      <alignment horizontal="left" vertical="center" shrinkToFit="1"/>
    </xf>
    <xf numFmtId="0" fontId="32" fillId="0" borderId="8" xfId="3" applyFont="1" applyBorder="1" applyAlignment="1" applyProtection="1">
      <alignment horizontal="left" vertical="center" shrinkToFit="1"/>
    </xf>
    <xf numFmtId="0" fontId="32" fillId="0" borderId="8" xfId="3" applyFont="1" applyBorder="1" applyAlignment="1" applyProtection="1">
      <alignment horizontal="center" vertical="center" shrinkToFit="1"/>
    </xf>
    <xf numFmtId="0" fontId="32" fillId="0" borderId="9" xfId="3" applyFont="1" applyBorder="1" applyAlignment="1" applyProtection="1">
      <alignment horizontal="center" vertical="center" shrinkToFit="1"/>
    </xf>
    <xf numFmtId="0" fontId="28" fillId="0" borderId="3" xfId="3" applyFont="1" applyBorder="1" applyAlignment="1" applyProtection="1">
      <alignment horizontal="center" vertical="center"/>
    </xf>
    <xf numFmtId="0" fontId="28" fillId="0" borderId="0" xfId="3" applyFont="1" applyBorder="1" applyAlignment="1" applyProtection="1">
      <alignment horizontal="left" vertical="center" shrinkToFit="1"/>
    </xf>
    <xf numFmtId="0" fontId="28" fillId="0" borderId="0" xfId="3" applyFont="1" applyBorder="1" applyAlignment="1" applyProtection="1">
      <alignment horizontal="center" vertical="center"/>
    </xf>
    <xf numFmtId="0" fontId="28" fillId="0" borderId="0" xfId="3" applyFont="1" applyBorder="1" applyAlignment="1" applyProtection="1">
      <alignment vertical="center" shrinkToFit="1"/>
    </xf>
  </cellXfs>
  <cellStyles count="4">
    <cellStyle name="桁区切り 2" xfId="2" xr:uid="{2B89E09D-4C27-4165-B99F-5D8AFC5542DE}"/>
    <cellStyle name="標準" xfId="0" builtinId="0"/>
    <cellStyle name="標準 2" xfId="1" xr:uid="{EB77FA29-3CAC-4141-8EFC-E6377A57E685}"/>
    <cellStyle name="標準 3" xfId="3" xr:uid="{629C9792-28AE-4954-A0DE-7E176AD0FDF3}"/>
  </cellStyles>
  <dxfs count="4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33C0C"/>
      <color rgb="FFFF0000"/>
      <color rgb="FF000000"/>
      <color rgb="FFFF9966"/>
      <color rgb="FFEDEDED"/>
      <color rgb="FF00CC66"/>
      <color rgb="FF99FF99"/>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56</xdr:col>
      <xdr:colOff>18146</xdr:colOff>
      <xdr:row>63</xdr:row>
      <xdr:rowOff>0</xdr:rowOff>
    </xdr:from>
    <xdr:to>
      <xdr:col>58</xdr:col>
      <xdr:colOff>0</xdr:colOff>
      <xdr:row>65</xdr:row>
      <xdr:rowOff>1946</xdr:rowOff>
    </xdr:to>
    <xdr:sp macro="" textlink="">
      <xdr:nvSpPr>
        <xdr:cNvPr id="2" name="Oval 5">
          <a:extLst>
            <a:ext uri="{FF2B5EF4-FFF2-40B4-BE49-F238E27FC236}">
              <a16:creationId xmlns:a16="http://schemas.microsoft.com/office/drawing/2014/main" id="{769029E4-DE31-4D91-99B9-CF20A0322228}"/>
            </a:ext>
          </a:extLst>
        </xdr:cNvPr>
        <xdr:cNvSpPr>
          <a:spLocks noChangeArrowheads="1"/>
        </xdr:cNvSpPr>
      </xdr:nvSpPr>
      <xdr:spPr bwMode="auto">
        <a:xfrm>
          <a:off x="6943381" y="7059706"/>
          <a:ext cx="228384" cy="226064"/>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54</xdr:col>
      <xdr:colOff>28305</xdr:colOff>
      <xdr:row>167</xdr:row>
      <xdr:rowOff>10656</xdr:rowOff>
    </xdr:from>
    <xdr:to>
      <xdr:col>56</xdr:col>
      <xdr:colOff>11207</xdr:colOff>
      <xdr:row>169</xdr:row>
      <xdr:rowOff>11206</xdr:rowOff>
    </xdr:to>
    <xdr:sp macro="" textlink="">
      <xdr:nvSpPr>
        <xdr:cNvPr id="3" name="Oval 5">
          <a:extLst>
            <a:ext uri="{FF2B5EF4-FFF2-40B4-BE49-F238E27FC236}">
              <a16:creationId xmlns:a16="http://schemas.microsoft.com/office/drawing/2014/main" id="{1C13595C-0B50-40A9-83DF-FA43E266005D}"/>
            </a:ext>
          </a:extLst>
        </xdr:cNvPr>
        <xdr:cNvSpPr>
          <a:spLocks noChangeArrowheads="1"/>
        </xdr:cNvSpPr>
      </xdr:nvSpPr>
      <xdr:spPr bwMode="auto">
        <a:xfrm>
          <a:off x="6707011" y="18724480"/>
          <a:ext cx="229431" cy="224667"/>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56</xdr:col>
      <xdr:colOff>10250</xdr:colOff>
      <xdr:row>223</xdr:row>
      <xdr:rowOff>10033</xdr:rowOff>
    </xdr:from>
    <xdr:to>
      <xdr:col>57</xdr:col>
      <xdr:colOff>100853</xdr:colOff>
      <xdr:row>225</xdr:row>
      <xdr:rowOff>1</xdr:rowOff>
    </xdr:to>
    <xdr:sp macro="" textlink="">
      <xdr:nvSpPr>
        <xdr:cNvPr id="4" name="Oval 5">
          <a:extLst>
            <a:ext uri="{FF2B5EF4-FFF2-40B4-BE49-F238E27FC236}">
              <a16:creationId xmlns:a16="http://schemas.microsoft.com/office/drawing/2014/main" id="{A71289AA-F0D9-4121-A073-1056A4DF0296}"/>
            </a:ext>
          </a:extLst>
        </xdr:cNvPr>
        <xdr:cNvSpPr>
          <a:spLocks noChangeArrowheads="1"/>
        </xdr:cNvSpPr>
      </xdr:nvSpPr>
      <xdr:spPr bwMode="auto">
        <a:xfrm>
          <a:off x="6935485" y="24999151"/>
          <a:ext cx="213868" cy="214085"/>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656166</xdr:colOff>
      <xdr:row>3</xdr:row>
      <xdr:rowOff>31749</xdr:rowOff>
    </xdr:from>
    <xdr:to>
      <xdr:col>15</xdr:col>
      <xdr:colOff>1090084</xdr:colOff>
      <xdr:row>3</xdr:row>
      <xdr:rowOff>423334</xdr:rowOff>
    </xdr:to>
    <xdr:sp macro="" textlink="">
      <xdr:nvSpPr>
        <xdr:cNvPr id="2" name="テキスト ボックス 1">
          <a:extLst>
            <a:ext uri="{FF2B5EF4-FFF2-40B4-BE49-F238E27FC236}">
              <a16:creationId xmlns:a16="http://schemas.microsoft.com/office/drawing/2014/main" id="{9B23CC4D-4D5E-4714-BED1-4B10BE67B0D0}"/>
            </a:ext>
          </a:extLst>
        </xdr:cNvPr>
        <xdr:cNvSpPr txBox="1"/>
      </xdr:nvSpPr>
      <xdr:spPr>
        <a:xfrm>
          <a:off x="6053666" y="1492249"/>
          <a:ext cx="433918" cy="39158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latin typeface="ＭＳ Ｐゴシック" panose="020B0600070205080204" pitchFamily="50" charset="-128"/>
              <a:ea typeface="ＭＳ Ｐゴシック" panose="020B0600070205080204" pitchFamily="50" charset="-128"/>
            </a:rPr>
            <a:t>①</a:t>
          </a:r>
        </a:p>
      </xdr:txBody>
    </xdr:sp>
    <xdr:clientData/>
  </xdr:twoCellAnchor>
  <xdr:twoCellAnchor>
    <xdr:from>
      <xdr:col>15</xdr:col>
      <xdr:colOff>656167</xdr:colOff>
      <xdr:row>4</xdr:row>
      <xdr:rowOff>31750</xdr:rowOff>
    </xdr:from>
    <xdr:to>
      <xdr:col>15</xdr:col>
      <xdr:colOff>1090085</xdr:colOff>
      <xdr:row>4</xdr:row>
      <xdr:rowOff>423335</xdr:rowOff>
    </xdr:to>
    <xdr:sp macro="" textlink="">
      <xdr:nvSpPr>
        <xdr:cNvPr id="3" name="テキスト ボックス 2">
          <a:extLst>
            <a:ext uri="{FF2B5EF4-FFF2-40B4-BE49-F238E27FC236}">
              <a16:creationId xmlns:a16="http://schemas.microsoft.com/office/drawing/2014/main" id="{A8AF7C6D-23A8-4F71-8A19-BB2F61997CC5}"/>
            </a:ext>
          </a:extLst>
        </xdr:cNvPr>
        <xdr:cNvSpPr txBox="1"/>
      </xdr:nvSpPr>
      <xdr:spPr>
        <a:xfrm>
          <a:off x="6053667" y="1947333"/>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②</a:t>
          </a:r>
        </a:p>
      </xdr:txBody>
    </xdr:sp>
    <xdr:clientData/>
  </xdr:twoCellAnchor>
  <xdr:twoCellAnchor>
    <xdr:from>
      <xdr:col>15</xdr:col>
      <xdr:colOff>656167</xdr:colOff>
      <xdr:row>5</xdr:row>
      <xdr:rowOff>31750</xdr:rowOff>
    </xdr:from>
    <xdr:to>
      <xdr:col>15</xdr:col>
      <xdr:colOff>1090085</xdr:colOff>
      <xdr:row>5</xdr:row>
      <xdr:rowOff>423335</xdr:rowOff>
    </xdr:to>
    <xdr:sp macro="" textlink="">
      <xdr:nvSpPr>
        <xdr:cNvPr id="4" name="テキスト ボックス 3">
          <a:extLst>
            <a:ext uri="{FF2B5EF4-FFF2-40B4-BE49-F238E27FC236}">
              <a16:creationId xmlns:a16="http://schemas.microsoft.com/office/drawing/2014/main" id="{A50B60FC-005E-4EFC-93AE-EDDE75C01FBC}"/>
            </a:ext>
          </a:extLst>
        </xdr:cNvPr>
        <xdr:cNvSpPr txBox="1"/>
      </xdr:nvSpPr>
      <xdr:spPr>
        <a:xfrm>
          <a:off x="6053667" y="2402417"/>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③</a:t>
          </a:r>
        </a:p>
      </xdr:txBody>
    </xdr:sp>
    <xdr:clientData/>
  </xdr:twoCellAnchor>
  <xdr:twoCellAnchor>
    <xdr:from>
      <xdr:col>15</xdr:col>
      <xdr:colOff>656167</xdr:colOff>
      <xdr:row>6</xdr:row>
      <xdr:rowOff>179917</xdr:rowOff>
    </xdr:from>
    <xdr:to>
      <xdr:col>15</xdr:col>
      <xdr:colOff>1090085</xdr:colOff>
      <xdr:row>6</xdr:row>
      <xdr:rowOff>571502</xdr:rowOff>
    </xdr:to>
    <xdr:sp macro="" textlink="">
      <xdr:nvSpPr>
        <xdr:cNvPr id="6" name="テキスト ボックス 5">
          <a:extLst>
            <a:ext uri="{FF2B5EF4-FFF2-40B4-BE49-F238E27FC236}">
              <a16:creationId xmlns:a16="http://schemas.microsoft.com/office/drawing/2014/main" id="{E4064D56-57B8-4E41-A632-2D680CD9D80D}"/>
            </a:ext>
          </a:extLst>
        </xdr:cNvPr>
        <xdr:cNvSpPr txBox="1"/>
      </xdr:nvSpPr>
      <xdr:spPr>
        <a:xfrm>
          <a:off x="6053667" y="3005667"/>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④</a:t>
          </a:r>
        </a:p>
      </xdr:txBody>
    </xdr:sp>
    <xdr:clientData/>
  </xdr:twoCellAnchor>
  <xdr:twoCellAnchor>
    <xdr:from>
      <xdr:col>15</xdr:col>
      <xdr:colOff>656167</xdr:colOff>
      <xdr:row>7</xdr:row>
      <xdr:rowOff>31750</xdr:rowOff>
    </xdr:from>
    <xdr:to>
      <xdr:col>15</xdr:col>
      <xdr:colOff>1090085</xdr:colOff>
      <xdr:row>7</xdr:row>
      <xdr:rowOff>423335</xdr:rowOff>
    </xdr:to>
    <xdr:sp macro="" textlink="">
      <xdr:nvSpPr>
        <xdr:cNvPr id="7" name="テキスト ボックス 6">
          <a:extLst>
            <a:ext uri="{FF2B5EF4-FFF2-40B4-BE49-F238E27FC236}">
              <a16:creationId xmlns:a16="http://schemas.microsoft.com/office/drawing/2014/main" id="{A88ECC0E-F529-4CA3-AEB1-DB4BC7E304AD}"/>
            </a:ext>
          </a:extLst>
        </xdr:cNvPr>
        <xdr:cNvSpPr txBox="1"/>
      </xdr:nvSpPr>
      <xdr:spPr>
        <a:xfrm>
          <a:off x="6053667" y="3577167"/>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⑤</a:t>
          </a:r>
        </a:p>
      </xdr:txBody>
    </xdr:sp>
    <xdr:clientData/>
  </xdr:twoCellAnchor>
  <xdr:twoCellAnchor>
    <xdr:from>
      <xdr:col>15</xdr:col>
      <xdr:colOff>656167</xdr:colOff>
      <xdr:row>8</xdr:row>
      <xdr:rowOff>31750</xdr:rowOff>
    </xdr:from>
    <xdr:to>
      <xdr:col>15</xdr:col>
      <xdr:colOff>1090085</xdr:colOff>
      <xdr:row>8</xdr:row>
      <xdr:rowOff>423335</xdr:rowOff>
    </xdr:to>
    <xdr:sp macro="" textlink="">
      <xdr:nvSpPr>
        <xdr:cNvPr id="8" name="テキスト ボックス 7">
          <a:extLst>
            <a:ext uri="{FF2B5EF4-FFF2-40B4-BE49-F238E27FC236}">
              <a16:creationId xmlns:a16="http://schemas.microsoft.com/office/drawing/2014/main" id="{B4AF2643-E246-4840-988E-BEC96A4DD937}"/>
            </a:ext>
          </a:extLst>
        </xdr:cNvPr>
        <xdr:cNvSpPr txBox="1"/>
      </xdr:nvSpPr>
      <xdr:spPr>
        <a:xfrm>
          <a:off x="6053667" y="4032250"/>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⑥</a:t>
          </a:r>
        </a:p>
      </xdr:txBody>
    </xdr:sp>
    <xdr:clientData/>
  </xdr:twoCellAnchor>
  <xdr:twoCellAnchor>
    <xdr:from>
      <xdr:col>15</xdr:col>
      <xdr:colOff>656167</xdr:colOff>
      <xdr:row>9</xdr:row>
      <xdr:rowOff>31751</xdr:rowOff>
    </xdr:from>
    <xdr:to>
      <xdr:col>15</xdr:col>
      <xdr:colOff>1090085</xdr:colOff>
      <xdr:row>9</xdr:row>
      <xdr:rowOff>423336</xdr:rowOff>
    </xdr:to>
    <xdr:sp macro="" textlink="">
      <xdr:nvSpPr>
        <xdr:cNvPr id="9" name="テキスト ボックス 8">
          <a:extLst>
            <a:ext uri="{FF2B5EF4-FFF2-40B4-BE49-F238E27FC236}">
              <a16:creationId xmlns:a16="http://schemas.microsoft.com/office/drawing/2014/main" id="{29A10362-4B10-4873-AD42-0341188409DE}"/>
            </a:ext>
          </a:extLst>
        </xdr:cNvPr>
        <xdr:cNvSpPr txBox="1"/>
      </xdr:nvSpPr>
      <xdr:spPr>
        <a:xfrm>
          <a:off x="6053667" y="4487334"/>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⑦</a:t>
          </a:r>
        </a:p>
      </xdr:txBody>
    </xdr:sp>
    <xdr:clientData/>
  </xdr:twoCellAnchor>
  <xdr:twoCellAnchor>
    <xdr:from>
      <xdr:col>15</xdr:col>
      <xdr:colOff>656167</xdr:colOff>
      <xdr:row>10</xdr:row>
      <xdr:rowOff>31750</xdr:rowOff>
    </xdr:from>
    <xdr:to>
      <xdr:col>15</xdr:col>
      <xdr:colOff>1090085</xdr:colOff>
      <xdr:row>10</xdr:row>
      <xdr:rowOff>423336</xdr:rowOff>
    </xdr:to>
    <xdr:sp macro="" textlink="">
      <xdr:nvSpPr>
        <xdr:cNvPr id="10" name="テキスト ボックス 9">
          <a:extLst>
            <a:ext uri="{FF2B5EF4-FFF2-40B4-BE49-F238E27FC236}">
              <a16:creationId xmlns:a16="http://schemas.microsoft.com/office/drawing/2014/main" id="{43C4233F-A095-4F9D-AE81-3A5A1C3B7489}"/>
            </a:ext>
          </a:extLst>
        </xdr:cNvPr>
        <xdr:cNvSpPr txBox="1"/>
      </xdr:nvSpPr>
      <xdr:spPr>
        <a:xfrm>
          <a:off x="6053667" y="4942417"/>
          <a:ext cx="433918" cy="391586"/>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⑧</a:t>
          </a:r>
        </a:p>
      </xdr:txBody>
    </xdr:sp>
    <xdr:clientData/>
  </xdr:twoCellAnchor>
  <xdr:twoCellAnchor>
    <xdr:from>
      <xdr:col>15</xdr:col>
      <xdr:colOff>656166</xdr:colOff>
      <xdr:row>11</xdr:row>
      <xdr:rowOff>31750</xdr:rowOff>
    </xdr:from>
    <xdr:to>
      <xdr:col>15</xdr:col>
      <xdr:colOff>1090084</xdr:colOff>
      <xdr:row>11</xdr:row>
      <xdr:rowOff>423335</xdr:rowOff>
    </xdr:to>
    <xdr:sp macro="" textlink="">
      <xdr:nvSpPr>
        <xdr:cNvPr id="11" name="テキスト ボックス 10">
          <a:extLst>
            <a:ext uri="{FF2B5EF4-FFF2-40B4-BE49-F238E27FC236}">
              <a16:creationId xmlns:a16="http://schemas.microsoft.com/office/drawing/2014/main" id="{B0739CCC-2B95-463A-BFAA-BDAE1A3F9A27}"/>
            </a:ext>
          </a:extLst>
        </xdr:cNvPr>
        <xdr:cNvSpPr txBox="1"/>
      </xdr:nvSpPr>
      <xdr:spPr>
        <a:xfrm>
          <a:off x="6053666" y="5397500"/>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⑨</a:t>
          </a:r>
        </a:p>
      </xdr:txBody>
    </xdr:sp>
    <xdr:clientData/>
  </xdr:twoCellAnchor>
  <xdr:twoCellAnchor>
    <xdr:from>
      <xdr:col>15</xdr:col>
      <xdr:colOff>666750</xdr:colOff>
      <xdr:row>12</xdr:row>
      <xdr:rowOff>31751</xdr:rowOff>
    </xdr:from>
    <xdr:to>
      <xdr:col>15</xdr:col>
      <xdr:colOff>1100668</xdr:colOff>
      <xdr:row>12</xdr:row>
      <xdr:rowOff>423336</xdr:rowOff>
    </xdr:to>
    <xdr:sp macro="" textlink="">
      <xdr:nvSpPr>
        <xdr:cNvPr id="12" name="テキスト ボックス 11">
          <a:extLst>
            <a:ext uri="{FF2B5EF4-FFF2-40B4-BE49-F238E27FC236}">
              <a16:creationId xmlns:a16="http://schemas.microsoft.com/office/drawing/2014/main" id="{BB49E069-FC38-469A-9C4D-B965E74D6E4A}"/>
            </a:ext>
          </a:extLst>
        </xdr:cNvPr>
        <xdr:cNvSpPr txBox="1"/>
      </xdr:nvSpPr>
      <xdr:spPr>
        <a:xfrm>
          <a:off x="6064250" y="5852584"/>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⑩</a:t>
          </a:r>
        </a:p>
      </xdr:txBody>
    </xdr:sp>
    <xdr:clientData/>
  </xdr:twoCellAnchor>
  <xdr:twoCellAnchor>
    <xdr:from>
      <xdr:col>15</xdr:col>
      <xdr:colOff>666751</xdr:colOff>
      <xdr:row>14</xdr:row>
      <xdr:rowOff>31749</xdr:rowOff>
    </xdr:from>
    <xdr:to>
      <xdr:col>15</xdr:col>
      <xdr:colOff>1100669</xdr:colOff>
      <xdr:row>15</xdr:row>
      <xdr:rowOff>179918</xdr:rowOff>
    </xdr:to>
    <xdr:sp macro="" textlink="">
      <xdr:nvSpPr>
        <xdr:cNvPr id="13" name="テキスト ボックス 12">
          <a:extLst>
            <a:ext uri="{FF2B5EF4-FFF2-40B4-BE49-F238E27FC236}">
              <a16:creationId xmlns:a16="http://schemas.microsoft.com/office/drawing/2014/main" id="{551012C2-358B-4412-85B2-3268336B8687}"/>
            </a:ext>
          </a:extLst>
        </xdr:cNvPr>
        <xdr:cNvSpPr txBox="1"/>
      </xdr:nvSpPr>
      <xdr:spPr>
        <a:xfrm>
          <a:off x="6064251" y="6783916"/>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⑪</a:t>
          </a:r>
        </a:p>
      </xdr:txBody>
    </xdr:sp>
    <xdr:clientData/>
  </xdr:twoCellAnchor>
  <xdr:twoCellAnchor>
    <xdr:from>
      <xdr:col>15</xdr:col>
      <xdr:colOff>666751</xdr:colOff>
      <xdr:row>21</xdr:row>
      <xdr:rowOff>31750</xdr:rowOff>
    </xdr:from>
    <xdr:to>
      <xdr:col>15</xdr:col>
      <xdr:colOff>1100669</xdr:colOff>
      <xdr:row>23</xdr:row>
      <xdr:rowOff>1</xdr:rowOff>
    </xdr:to>
    <xdr:sp macro="" textlink="">
      <xdr:nvSpPr>
        <xdr:cNvPr id="14" name="テキスト ボックス 13">
          <a:extLst>
            <a:ext uri="{FF2B5EF4-FFF2-40B4-BE49-F238E27FC236}">
              <a16:creationId xmlns:a16="http://schemas.microsoft.com/office/drawing/2014/main" id="{A3179EC4-D64E-4B28-A660-E31317F505D6}"/>
            </a:ext>
          </a:extLst>
        </xdr:cNvPr>
        <xdr:cNvSpPr txBox="1"/>
      </xdr:nvSpPr>
      <xdr:spPr>
        <a:xfrm>
          <a:off x="6064251" y="8487833"/>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⑫</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619125</xdr:colOff>
      <xdr:row>206</xdr:row>
      <xdr:rowOff>133350</xdr:rowOff>
    </xdr:to>
    <xdr:pic>
      <xdr:nvPicPr>
        <xdr:cNvPr id="16" name="図 15">
          <a:extLst>
            <a:ext uri="{FF2B5EF4-FFF2-40B4-BE49-F238E27FC236}">
              <a16:creationId xmlns:a16="http://schemas.microsoft.com/office/drawing/2014/main" id="{A4ADA7E2-C6FB-4AA4-9D77-41F5E08F27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649325" cy="3545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514350</xdr:colOff>
      <xdr:row>1</xdr:row>
      <xdr:rowOff>9525</xdr:rowOff>
    </xdr:from>
    <xdr:to>
      <xdr:col>15</xdr:col>
      <xdr:colOff>262468</xdr:colOff>
      <xdr:row>3</xdr:row>
      <xdr:rowOff>58210</xdr:rowOff>
    </xdr:to>
    <xdr:sp macro="" textlink="">
      <xdr:nvSpPr>
        <xdr:cNvPr id="3" name="テキスト ボックス 2">
          <a:extLst>
            <a:ext uri="{FF2B5EF4-FFF2-40B4-BE49-F238E27FC236}">
              <a16:creationId xmlns:a16="http://schemas.microsoft.com/office/drawing/2014/main" id="{CD2AC3F2-2C6F-4646-B604-169C43B72371}"/>
            </a:ext>
          </a:extLst>
        </xdr:cNvPr>
        <xdr:cNvSpPr txBox="1"/>
      </xdr:nvSpPr>
      <xdr:spPr>
        <a:xfrm>
          <a:off x="10115550" y="180975"/>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①</a:t>
          </a:r>
        </a:p>
      </xdr:txBody>
    </xdr:sp>
    <xdr:clientData/>
  </xdr:twoCellAnchor>
  <xdr:twoCellAnchor>
    <xdr:from>
      <xdr:col>13</xdr:col>
      <xdr:colOff>180975</xdr:colOff>
      <xdr:row>14</xdr:row>
      <xdr:rowOff>28575</xdr:rowOff>
    </xdr:from>
    <xdr:to>
      <xdr:col>13</xdr:col>
      <xdr:colOff>614893</xdr:colOff>
      <xdr:row>16</xdr:row>
      <xdr:rowOff>77260</xdr:rowOff>
    </xdr:to>
    <xdr:sp macro="" textlink="">
      <xdr:nvSpPr>
        <xdr:cNvPr id="4" name="テキスト ボックス 3">
          <a:extLst>
            <a:ext uri="{FF2B5EF4-FFF2-40B4-BE49-F238E27FC236}">
              <a16:creationId xmlns:a16="http://schemas.microsoft.com/office/drawing/2014/main" id="{3470033D-6EC4-4057-8CBF-F38AC75733BB}"/>
            </a:ext>
          </a:extLst>
        </xdr:cNvPr>
        <xdr:cNvSpPr txBox="1"/>
      </xdr:nvSpPr>
      <xdr:spPr>
        <a:xfrm>
          <a:off x="9096375" y="2428875"/>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②</a:t>
          </a:r>
        </a:p>
      </xdr:txBody>
    </xdr:sp>
    <xdr:clientData/>
  </xdr:twoCellAnchor>
  <xdr:twoCellAnchor>
    <xdr:from>
      <xdr:col>18</xdr:col>
      <xdr:colOff>619125</xdr:colOff>
      <xdr:row>14</xdr:row>
      <xdr:rowOff>38100</xdr:rowOff>
    </xdr:from>
    <xdr:to>
      <xdr:col>19</xdr:col>
      <xdr:colOff>367243</xdr:colOff>
      <xdr:row>16</xdr:row>
      <xdr:rowOff>86785</xdr:rowOff>
    </xdr:to>
    <xdr:sp macro="" textlink="">
      <xdr:nvSpPr>
        <xdr:cNvPr id="5" name="テキスト ボックス 4">
          <a:extLst>
            <a:ext uri="{FF2B5EF4-FFF2-40B4-BE49-F238E27FC236}">
              <a16:creationId xmlns:a16="http://schemas.microsoft.com/office/drawing/2014/main" id="{19BB741C-DD39-439D-99C5-53717BB5703D}"/>
            </a:ext>
          </a:extLst>
        </xdr:cNvPr>
        <xdr:cNvSpPr txBox="1"/>
      </xdr:nvSpPr>
      <xdr:spPr>
        <a:xfrm>
          <a:off x="12963525" y="2438400"/>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③</a:t>
          </a:r>
        </a:p>
      </xdr:txBody>
    </xdr:sp>
    <xdr:clientData/>
  </xdr:twoCellAnchor>
  <xdr:twoCellAnchor>
    <xdr:from>
      <xdr:col>16</xdr:col>
      <xdr:colOff>457200</xdr:colOff>
      <xdr:row>4</xdr:row>
      <xdr:rowOff>76200</xdr:rowOff>
    </xdr:from>
    <xdr:to>
      <xdr:col>17</xdr:col>
      <xdr:colOff>205318</xdr:colOff>
      <xdr:row>6</xdr:row>
      <xdr:rowOff>124885</xdr:rowOff>
    </xdr:to>
    <xdr:sp macro="" textlink="">
      <xdr:nvSpPr>
        <xdr:cNvPr id="6" name="テキスト ボックス 5">
          <a:extLst>
            <a:ext uri="{FF2B5EF4-FFF2-40B4-BE49-F238E27FC236}">
              <a16:creationId xmlns:a16="http://schemas.microsoft.com/office/drawing/2014/main" id="{A1910411-B853-4C42-B96F-8ED716A315CD}"/>
            </a:ext>
          </a:extLst>
        </xdr:cNvPr>
        <xdr:cNvSpPr txBox="1"/>
      </xdr:nvSpPr>
      <xdr:spPr>
        <a:xfrm>
          <a:off x="11430000" y="762000"/>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④</a:t>
          </a:r>
        </a:p>
      </xdr:txBody>
    </xdr:sp>
    <xdr:clientData/>
  </xdr:twoCellAnchor>
  <xdr:twoCellAnchor>
    <xdr:from>
      <xdr:col>17</xdr:col>
      <xdr:colOff>514350</xdr:colOff>
      <xdr:row>6</xdr:row>
      <xdr:rowOff>123825</xdr:rowOff>
    </xdr:from>
    <xdr:to>
      <xdr:col>18</xdr:col>
      <xdr:colOff>262468</xdr:colOff>
      <xdr:row>9</xdr:row>
      <xdr:rowOff>1060</xdr:rowOff>
    </xdr:to>
    <xdr:sp macro="" textlink="">
      <xdr:nvSpPr>
        <xdr:cNvPr id="7" name="テキスト ボックス 6">
          <a:extLst>
            <a:ext uri="{FF2B5EF4-FFF2-40B4-BE49-F238E27FC236}">
              <a16:creationId xmlns:a16="http://schemas.microsoft.com/office/drawing/2014/main" id="{54B3315D-8AD3-45A9-A9FB-14CDB0B36707}"/>
            </a:ext>
          </a:extLst>
        </xdr:cNvPr>
        <xdr:cNvSpPr txBox="1"/>
      </xdr:nvSpPr>
      <xdr:spPr>
        <a:xfrm>
          <a:off x="12172950" y="1152525"/>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⑤</a:t>
          </a:r>
        </a:p>
      </xdr:txBody>
    </xdr:sp>
    <xdr:clientData/>
  </xdr:twoCellAnchor>
  <xdr:twoCellAnchor>
    <xdr:from>
      <xdr:col>15</xdr:col>
      <xdr:colOff>561975</xdr:colOff>
      <xdr:row>10</xdr:row>
      <xdr:rowOff>95250</xdr:rowOff>
    </xdr:from>
    <xdr:to>
      <xdr:col>16</xdr:col>
      <xdr:colOff>310093</xdr:colOff>
      <xdr:row>12</xdr:row>
      <xdr:rowOff>143935</xdr:rowOff>
    </xdr:to>
    <xdr:sp macro="" textlink="">
      <xdr:nvSpPr>
        <xdr:cNvPr id="8" name="テキスト ボックス 7">
          <a:extLst>
            <a:ext uri="{FF2B5EF4-FFF2-40B4-BE49-F238E27FC236}">
              <a16:creationId xmlns:a16="http://schemas.microsoft.com/office/drawing/2014/main" id="{17E568D6-EE3D-48C2-B6FB-83580764CDEF}"/>
            </a:ext>
          </a:extLst>
        </xdr:cNvPr>
        <xdr:cNvSpPr txBox="1"/>
      </xdr:nvSpPr>
      <xdr:spPr>
        <a:xfrm>
          <a:off x="10848975" y="1809750"/>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⑥</a:t>
          </a:r>
        </a:p>
      </xdr:txBody>
    </xdr:sp>
    <xdr:clientData/>
  </xdr:twoCellAnchor>
  <xdr:twoCellAnchor>
    <xdr:from>
      <xdr:col>16</xdr:col>
      <xdr:colOff>561975</xdr:colOff>
      <xdr:row>10</xdr:row>
      <xdr:rowOff>95250</xdr:rowOff>
    </xdr:from>
    <xdr:to>
      <xdr:col>17</xdr:col>
      <xdr:colOff>310093</xdr:colOff>
      <xdr:row>12</xdr:row>
      <xdr:rowOff>143935</xdr:rowOff>
    </xdr:to>
    <xdr:sp macro="" textlink="">
      <xdr:nvSpPr>
        <xdr:cNvPr id="9" name="テキスト ボックス 8">
          <a:extLst>
            <a:ext uri="{FF2B5EF4-FFF2-40B4-BE49-F238E27FC236}">
              <a16:creationId xmlns:a16="http://schemas.microsoft.com/office/drawing/2014/main" id="{7333D96D-064D-4D69-A778-D535A035A54E}"/>
            </a:ext>
          </a:extLst>
        </xdr:cNvPr>
        <xdr:cNvSpPr txBox="1"/>
      </xdr:nvSpPr>
      <xdr:spPr>
        <a:xfrm>
          <a:off x="11534775" y="1809750"/>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⑦</a:t>
          </a:r>
        </a:p>
      </xdr:txBody>
    </xdr:sp>
    <xdr:clientData/>
  </xdr:twoCellAnchor>
  <xdr:twoCellAnchor>
    <xdr:from>
      <xdr:col>18</xdr:col>
      <xdr:colOff>657225</xdr:colOff>
      <xdr:row>10</xdr:row>
      <xdr:rowOff>85725</xdr:rowOff>
    </xdr:from>
    <xdr:to>
      <xdr:col>19</xdr:col>
      <xdr:colOff>405343</xdr:colOff>
      <xdr:row>12</xdr:row>
      <xdr:rowOff>134411</xdr:rowOff>
    </xdr:to>
    <xdr:sp macro="" textlink="">
      <xdr:nvSpPr>
        <xdr:cNvPr id="10" name="テキスト ボックス 9">
          <a:extLst>
            <a:ext uri="{FF2B5EF4-FFF2-40B4-BE49-F238E27FC236}">
              <a16:creationId xmlns:a16="http://schemas.microsoft.com/office/drawing/2014/main" id="{A8CDF8A1-C142-4B25-9C6E-1F20B22AA75A}"/>
            </a:ext>
          </a:extLst>
        </xdr:cNvPr>
        <xdr:cNvSpPr txBox="1"/>
      </xdr:nvSpPr>
      <xdr:spPr>
        <a:xfrm>
          <a:off x="13001625" y="1800225"/>
          <a:ext cx="433918" cy="391586"/>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⑧</a:t>
          </a:r>
        </a:p>
      </xdr:txBody>
    </xdr:sp>
    <xdr:clientData/>
  </xdr:twoCellAnchor>
  <xdr:twoCellAnchor>
    <xdr:from>
      <xdr:col>0</xdr:col>
      <xdr:colOff>104775</xdr:colOff>
      <xdr:row>7</xdr:row>
      <xdr:rowOff>47625</xdr:rowOff>
    </xdr:from>
    <xdr:to>
      <xdr:col>0</xdr:col>
      <xdr:colOff>538693</xdr:colOff>
      <xdr:row>9</xdr:row>
      <xdr:rowOff>96310</xdr:rowOff>
    </xdr:to>
    <xdr:sp macro="" textlink="">
      <xdr:nvSpPr>
        <xdr:cNvPr id="11" name="テキスト ボックス 10">
          <a:extLst>
            <a:ext uri="{FF2B5EF4-FFF2-40B4-BE49-F238E27FC236}">
              <a16:creationId xmlns:a16="http://schemas.microsoft.com/office/drawing/2014/main" id="{35AC9742-F483-4501-B35A-4416E3B136E2}"/>
            </a:ext>
          </a:extLst>
        </xdr:cNvPr>
        <xdr:cNvSpPr txBox="1"/>
      </xdr:nvSpPr>
      <xdr:spPr>
        <a:xfrm>
          <a:off x="104775" y="1247775"/>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⑨</a:t>
          </a:r>
        </a:p>
      </xdr:txBody>
    </xdr:sp>
    <xdr:clientData/>
  </xdr:twoCellAnchor>
  <xdr:twoCellAnchor>
    <xdr:from>
      <xdr:col>16</xdr:col>
      <xdr:colOff>123825</xdr:colOff>
      <xdr:row>22</xdr:row>
      <xdr:rowOff>9525</xdr:rowOff>
    </xdr:from>
    <xdr:to>
      <xdr:col>16</xdr:col>
      <xdr:colOff>557743</xdr:colOff>
      <xdr:row>24</xdr:row>
      <xdr:rowOff>58210</xdr:rowOff>
    </xdr:to>
    <xdr:sp macro="" textlink="">
      <xdr:nvSpPr>
        <xdr:cNvPr id="13" name="テキスト ボックス 12">
          <a:extLst>
            <a:ext uri="{FF2B5EF4-FFF2-40B4-BE49-F238E27FC236}">
              <a16:creationId xmlns:a16="http://schemas.microsoft.com/office/drawing/2014/main" id="{C587D95E-1B1A-42A3-BC7E-F9A960192A08}"/>
            </a:ext>
          </a:extLst>
        </xdr:cNvPr>
        <xdr:cNvSpPr txBox="1"/>
      </xdr:nvSpPr>
      <xdr:spPr>
        <a:xfrm>
          <a:off x="11096625" y="3781425"/>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⑪</a:t>
          </a:r>
        </a:p>
      </xdr:txBody>
    </xdr:sp>
    <xdr:clientData/>
  </xdr:twoCellAnchor>
  <xdr:twoCellAnchor>
    <xdr:from>
      <xdr:col>10</xdr:col>
      <xdr:colOff>333375</xdr:colOff>
      <xdr:row>8</xdr:row>
      <xdr:rowOff>104775</xdr:rowOff>
    </xdr:from>
    <xdr:to>
      <xdr:col>11</xdr:col>
      <xdr:colOff>81493</xdr:colOff>
      <xdr:row>10</xdr:row>
      <xdr:rowOff>153460</xdr:rowOff>
    </xdr:to>
    <xdr:sp macro="" textlink="">
      <xdr:nvSpPr>
        <xdr:cNvPr id="14" name="テキスト ボックス 13">
          <a:extLst>
            <a:ext uri="{FF2B5EF4-FFF2-40B4-BE49-F238E27FC236}">
              <a16:creationId xmlns:a16="http://schemas.microsoft.com/office/drawing/2014/main" id="{287A83E9-E3B0-4339-8451-F4E927D64542}"/>
            </a:ext>
          </a:extLst>
        </xdr:cNvPr>
        <xdr:cNvSpPr txBox="1"/>
      </xdr:nvSpPr>
      <xdr:spPr>
        <a:xfrm>
          <a:off x="7191375" y="1476375"/>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⑩</a:t>
          </a:r>
        </a:p>
      </xdr:txBody>
    </xdr:sp>
    <xdr:clientData/>
  </xdr:twoCellAnchor>
  <xdr:twoCellAnchor>
    <xdr:from>
      <xdr:col>3</xdr:col>
      <xdr:colOff>647700</xdr:colOff>
      <xdr:row>25</xdr:row>
      <xdr:rowOff>133350</xdr:rowOff>
    </xdr:from>
    <xdr:to>
      <xdr:col>4</xdr:col>
      <xdr:colOff>395818</xdr:colOff>
      <xdr:row>28</xdr:row>
      <xdr:rowOff>10585</xdr:rowOff>
    </xdr:to>
    <xdr:sp macro="" textlink="">
      <xdr:nvSpPr>
        <xdr:cNvPr id="15" name="テキスト ボックス 14">
          <a:extLst>
            <a:ext uri="{FF2B5EF4-FFF2-40B4-BE49-F238E27FC236}">
              <a16:creationId xmlns:a16="http://schemas.microsoft.com/office/drawing/2014/main" id="{7696D5A6-A0BE-429A-8573-D593275418B5}"/>
            </a:ext>
          </a:extLst>
        </xdr:cNvPr>
        <xdr:cNvSpPr txBox="1"/>
      </xdr:nvSpPr>
      <xdr:spPr>
        <a:xfrm>
          <a:off x="2705100" y="4419600"/>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⑪</a:t>
          </a:r>
        </a:p>
      </xdr:txBody>
    </xdr:sp>
    <xdr:clientData/>
  </xdr:twoCellAnchor>
  <xdr:twoCellAnchor>
    <xdr:from>
      <xdr:col>0</xdr:col>
      <xdr:colOff>647700</xdr:colOff>
      <xdr:row>34</xdr:row>
      <xdr:rowOff>95250</xdr:rowOff>
    </xdr:from>
    <xdr:to>
      <xdr:col>1</xdr:col>
      <xdr:colOff>395818</xdr:colOff>
      <xdr:row>36</xdr:row>
      <xdr:rowOff>143935</xdr:rowOff>
    </xdr:to>
    <xdr:sp macro="" textlink="">
      <xdr:nvSpPr>
        <xdr:cNvPr id="17" name="テキスト ボックス 16">
          <a:extLst>
            <a:ext uri="{FF2B5EF4-FFF2-40B4-BE49-F238E27FC236}">
              <a16:creationId xmlns:a16="http://schemas.microsoft.com/office/drawing/2014/main" id="{9FF12E53-4AEA-433F-99A9-93ADE3A0ED2E}"/>
            </a:ext>
          </a:extLst>
        </xdr:cNvPr>
        <xdr:cNvSpPr txBox="1"/>
      </xdr:nvSpPr>
      <xdr:spPr>
        <a:xfrm>
          <a:off x="647700" y="5924550"/>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⑫</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w="19050">
          <a:solidFill>
            <a:srgbClr val="FF0000"/>
          </a:solidFill>
        </a:ln>
      </a:spPr>
      <a:bodyPr vertOverflow="clip" horzOverflow="clip" rtlCol="0" anchor="t"/>
      <a:lstStyle>
        <a:defPPr algn="l">
          <a:defRPr kumimoji="1" sz="12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38617-8E80-4DC9-9A4E-DF36F50726AC}">
  <dimension ref="B1:BN56"/>
  <sheetViews>
    <sheetView showGridLines="0" tabSelected="1" view="pageBreakPreview" zoomScale="90" zoomScaleNormal="100" zoomScaleSheetLayoutView="90" workbookViewId="0">
      <selection activeCell="I4" sqref="I4:P4"/>
    </sheetView>
  </sheetViews>
  <sheetFormatPr defaultRowHeight="13.5" x14ac:dyDescent="0.15"/>
  <cols>
    <col min="1" max="1" width="4.125" customWidth="1"/>
    <col min="2" max="2" width="16.125" customWidth="1"/>
    <col min="3" max="8" width="3.125" customWidth="1"/>
    <col min="9" max="14" width="4.625" customWidth="1"/>
    <col min="15" max="15" width="3.875" customWidth="1"/>
    <col min="16" max="16" width="14.75" customWidth="1"/>
    <col min="17" max="17" width="4.625" customWidth="1"/>
    <col min="18" max="18" width="67.625" customWidth="1"/>
    <col min="19" max="19" width="15.125" customWidth="1"/>
    <col min="20" max="20" width="6.5" hidden="1" customWidth="1"/>
    <col min="21" max="38" width="4.625" customWidth="1"/>
    <col min="39" max="39" width="4.75" customWidth="1"/>
    <col min="40" max="41" width="4.625" hidden="1" customWidth="1"/>
    <col min="42" max="55" width="4.625" customWidth="1"/>
  </cols>
  <sheetData>
    <row r="1" spans="2:66" ht="51" customHeight="1" thickBot="1" x14ac:dyDescent="0.2">
      <c r="B1" s="49" t="s">
        <v>190</v>
      </c>
      <c r="C1" s="2"/>
      <c r="D1" s="2"/>
      <c r="E1" s="2"/>
      <c r="F1" s="2"/>
      <c r="G1" s="2"/>
      <c r="H1" s="2"/>
      <c r="I1" s="2"/>
      <c r="J1" s="2"/>
      <c r="K1" s="2"/>
      <c r="L1" s="2"/>
      <c r="M1" s="2"/>
      <c r="N1" s="2"/>
      <c r="O1" s="2"/>
      <c r="P1" s="2"/>
      <c r="Q1" s="2"/>
      <c r="R1" s="28"/>
      <c r="S1" s="2"/>
      <c r="T1" s="17" t="s">
        <v>14</v>
      </c>
      <c r="U1" s="2"/>
      <c r="V1" s="2"/>
      <c r="W1" s="2"/>
      <c r="X1" s="2"/>
      <c r="Y1" s="2"/>
      <c r="Z1" s="2"/>
      <c r="AA1" s="2"/>
      <c r="AN1" s="7" t="s">
        <v>14</v>
      </c>
      <c r="AO1" s="8"/>
      <c r="AP1" s="8"/>
      <c r="AQ1" s="8"/>
      <c r="AR1" s="8"/>
      <c r="AS1" s="8"/>
      <c r="AT1" s="8"/>
      <c r="AU1" s="8"/>
      <c r="AV1" s="8"/>
      <c r="AW1" s="8"/>
      <c r="AX1" s="8"/>
      <c r="AY1" s="8"/>
      <c r="AZ1" s="8"/>
    </row>
    <row r="2" spans="2:66" s="6" customFormat="1" ht="38.25" customHeight="1" thickBot="1" x14ac:dyDescent="0.25">
      <c r="C2" s="22" t="s">
        <v>205</v>
      </c>
      <c r="D2" s="23"/>
      <c r="E2" s="23"/>
      <c r="F2" s="24"/>
      <c r="G2" s="25"/>
      <c r="H2" s="25"/>
      <c r="I2" s="25"/>
      <c r="J2" s="25"/>
      <c r="K2" s="25"/>
      <c r="L2" s="25"/>
      <c r="M2" s="23"/>
      <c r="N2" s="26"/>
      <c r="O2" s="27"/>
      <c r="P2" s="26"/>
      <c r="Q2" s="26"/>
      <c r="R2" s="26"/>
      <c r="S2" s="31" t="str">
        <f>IF(SUM(T5:T22)=0,"","未入力あり")</f>
        <v>未入力あり</v>
      </c>
      <c r="T2" s="29"/>
      <c r="U2" s="30"/>
      <c r="V2" s="30"/>
      <c r="W2" s="30"/>
      <c r="X2" s="30"/>
      <c r="Y2" s="30"/>
      <c r="Z2" s="5"/>
      <c r="AA2" s="30"/>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row>
    <row r="3" spans="2:66" ht="25.5" customHeight="1" thickBot="1" x14ac:dyDescent="0.2">
      <c r="B3" s="69" t="s">
        <v>37</v>
      </c>
      <c r="C3" s="461" t="s">
        <v>38</v>
      </c>
      <c r="D3" s="461"/>
      <c r="E3" s="461"/>
      <c r="F3" s="461"/>
      <c r="G3" s="461"/>
      <c r="H3" s="461"/>
      <c r="I3" s="461"/>
      <c r="J3" s="461"/>
      <c r="K3" s="461"/>
      <c r="L3" s="461"/>
      <c r="M3" s="461"/>
      <c r="N3" s="461"/>
      <c r="O3" s="461"/>
      <c r="P3" s="462"/>
      <c r="Q3" s="450" t="s">
        <v>46</v>
      </c>
      <c r="R3" s="451"/>
      <c r="S3" s="43" t="s">
        <v>45</v>
      </c>
      <c r="U3" s="4"/>
    </row>
    <row r="4" spans="2:66" ht="36" customHeight="1" thickBot="1" x14ac:dyDescent="0.2">
      <c r="B4" s="508" t="s">
        <v>90</v>
      </c>
      <c r="C4" s="509"/>
      <c r="D4" s="509"/>
      <c r="E4" s="509"/>
      <c r="F4" s="509"/>
      <c r="G4" s="509"/>
      <c r="H4" s="509"/>
      <c r="I4" s="510"/>
      <c r="J4" s="511"/>
      <c r="K4" s="511"/>
      <c r="L4" s="511"/>
      <c r="M4" s="511"/>
      <c r="N4" s="511"/>
      <c r="O4" s="511"/>
      <c r="P4" s="512"/>
      <c r="Q4" s="34" t="s">
        <v>53</v>
      </c>
      <c r="R4" s="53" t="s">
        <v>211</v>
      </c>
      <c r="S4" s="67" t="str">
        <f>IF(I4="","←未入力","")</f>
        <v>←未入力</v>
      </c>
      <c r="T4" s="11">
        <f>IF(S4="←未入力",1,0)</f>
        <v>1</v>
      </c>
      <c r="U4" s="4"/>
      <c r="AO4">
        <f>I4</f>
        <v>0</v>
      </c>
    </row>
    <row r="5" spans="2:66" ht="36" customHeight="1" thickBot="1" x14ac:dyDescent="0.2">
      <c r="B5" s="513" t="s">
        <v>191</v>
      </c>
      <c r="C5" s="519" t="s">
        <v>161</v>
      </c>
      <c r="D5" s="520"/>
      <c r="E5" s="520"/>
      <c r="F5" s="520"/>
      <c r="G5" s="520"/>
      <c r="H5" s="521"/>
      <c r="I5" s="466"/>
      <c r="J5" s="467"/>
      <c r="K5" s="467"/>
      <c r="L5" s="467"/>
      <c r="M5" s="467"/>
      <c r="N5" s="467"/>
      <c r="O5" s="467"/>
      <c r="P5" s="468"/>
      <c r="Q5" s="34" t="s">
        <v>53</v>
      </c>
      <c r="R5" s="35" t="s">
        <v>170</v>
      </c>
      <c r="S5" s="68" t="str">
        <f>IF(I5="","←未入力","")</f>
        <v>←未入力</v>
      </c>
      <c r="T5" s="11">
        <f>IF(S5="←未入力",1,0)</f>
        <v>1</v>
      </c>
      <c r="U5" s="4"/>
    </row>
    <row r="6" spans="2:66" ht="36" customHeight="1" thickBot="1" x14ac:dyDescent="0.2">
      <c r="B6" s="514"/>
      <c r="C6" s="516" t="s">
        <v>162</v>
      </c>
      <c r="D6" s="517"/>
      <c r="E6" s="517"/>
      <c r="F6" s="517"/>
      <c r="G6" s="517"/>
      <c r="H6" s="518"/>
      <c r="I6" s="466"/>
      <c r="J6" s="467"/>
      <c r="K6" s="467"/>
      <c r="L6" s="467"/>
      <c r="M6" s="467"/>
      <c r="N6" s="467"/>
      <c r="O6" s="467"/>
      <c r="P6" s="468"/>
      <c r="Q6" s="34" t="s">
        <v>52</v>
      </c>
      <c r="R6" s="36" t="s">
        <v>192</v>
      </c>
      <c r="S6" s="55" t="str">
        <f t="shared" ref="S6:S12" si="0">IF(I6="","←未入力","")</f>
        <v>←未入力</v>
      </c>
      <c r="T6" s="11">
        <f>IF(S6="←未入力",1,0)</f>
        <v>1</v>
      </c>
      <c r="U6" s="4"/>
    </row>
    <row r="7" spans="2:66" ht="56.25" customHeight="1" thickBot="1" x14ac:dyDescent="0.2">
      <c r="B7" s="514"/>
      <c r="C7" s="479" t="s">
        <v>163</v>
      </c>
      <c r="D7" s="479"/>
      <c r="E7" s="479"/>
      <c r="F7" s="479"/>
      <c r="G7" s="479"/>
      <c r="H7" s="480"/>
      <c r="I7" s="476"/>
      <c r="J7" s="477"/>
      <c r="K7" s="477"/>
      <c r="L7" s="477"/>
      <c r="M7" s="477"/>
      <c r="N7" s="477"/>
      <c r="O7" s="477"/>
      <c r="P7" s="478"/>
      <c r="Q7" s="58" t="s">
        <v>53</v>
      </c>
      <c r="R7" s="56" t="s">
        <v>47</v>
      </c>
      <c r="S7" s="57" t="str">
        <f t="shared" si="0"/>
        <v>←未入力</v>
      </c>
      <c r="T7" s="59">
        <f>IF(S7="←未入力",1,0)</f>
        <v>1</v>
      </c>
    </row>
    <row r="8" spans="2:66" ht="36" customHeight="1" thickBot="1" x14ac:dyDescent="0.2">
      <c r="B8" s="514"/>
      <c r="C8" s="479" t="s">
        <v>164</v>
      </c>
      <c r="D8" s="479"/>
      <c r="E8" s="479"/>
      <c r="F8" s="479"/>
      <c r="G8" s="479"/>
      <c r="H8" s="480"/>
      <c r="I8" s="469"/>
      <c r="J8" s="470"/>
      <c r="K8" s="470"/>
      <c r="L8" s="470"/>
      <c r="M8" s="470"/>
      <c r="N8" s="470"/>
      <c r="O8" s="470"/>
      <c r="P8" s="471"/>
      <c r="Q8" s="37" t="s">
        <v>52</v>
      </c>
      <c r="R8" s="38" t="s">
        <v>48</v>
      </c>
      <c r="S8" s="18" t="str">
        <f t="shared" si="0"/>
        <v>←未入力</v>
      </c>
      <c r="T8" s="11">
        <f t="shared" ref="T8:T15" si="1">IF(S8="←未入力",1,0)</f>
        <v>1</v>
      </c>
    </row>
    <row r="9" spans="2:66" ht="36" customHeight="1" thickBot="1" x14ac:dyDescent="0.2">
      <c r="B9" s="514"/>
      <c r="C9" s="479" t="s">
        <v>197</v>
      </c>
      <c r="D9" s="479"/>
      <c r="E9" s="479"/>
      <c r="F9" s="479"/>
      <c r="G9" s="479"/>
      <c r="H9" s="480"/>
      <c r="I9" s="469"/>
      <c r="J9" s="470"/>
      <c r="K9" s="470"/>
      <c r="L9" s="470"/>
      <c r="M9" s="470"/>
      <c r="N9" s="470"/>
      <c r="O9" s="470"/>
      <c r="P9" s="471"/>
      <c r="Q9" s="37" t="s">
        <v>52</v>
      </c>
      <c r="R9" s="320" t="s">
        <v>203</v>
      </c>
      <c r="S9" s="298" t="str">
        <f>IF(I4="営業所単位",IF(I9="","←未入力",""),"")</f>
        <v/>
      </c>
      <c r="T9" s="11">
        <f t="shared" ref="T9" si="2">IF(S9="←未入力",1,0)</f>
        <v>0</v>
      </c>
    </row>
    <row r="10" spans="2:66" ht="36" customHeight="1" thickBot="1" x14ac:dyDescent="0.2">
      <c r="B10" s="514"/>
      <c r="C10" s="479" t="s">
        <v>49</v>
      </c>
      <c r="D10" s="479"/>
      <c r="E10" s="479"/>
      <c r="F10" s="479"/>
      <c r="G10" s="479"/>
      <c r="H10" s="480"/>
      <c r="I10" s="472"/>
      <c r="J10" s="470"/>
      <c r="K10" s="470"/>
      <c r="L10" s="470"/>
      <c r="M10" s="470"/>
      <c r="N10" s="470"/>
      <c r="O10" s="470"/>
      <c r="P10" s="471"/>
      <c r="Q10" s="37" t="s">
        <v>52</v>
      </c>
      <c r="R10" s="54" t="s">
        <v>50</v>
      </c>
      <c r="S10" s="18" t="str">
        <f t="shared" si="0"/>
        <v>←未入力</v>
      </c>
      <c r="T10" s="11">
        <f t="shared" si="1"/>
        <v>1</v>
      </c>
    </row>
    <row r="11" spans="2:66" ht="36" customHeight="1" thickBot="1" x14ac:dyDescent="0.2">
      <c r="B11" s="515"/>
      <c r="C11" s="481" t="s">
        <v>4</v>
      </c>
      <c r="D11" s="481"/>
      <c r="E11" s="481"/>
      <c r="F11" s="481"/>
      <c r="G11" s="481"/>
      <c r="H11" s="482"/>
      <c r="I11" s="473"/>
      <c r="J11" s="474"/>
      <c r="K11" s="474"/>
      <c r="L11" s="474"/>
      <c r="M11" s="474"/>
      <c r="N11" s="474"/>
      <c r="O11" s="474"/>
      <c r="P11" s="475"/>
      <c r="Q11" s="40" t="s">
        <v>52</v>
      </c>
      <c r="R11" s="35" t="s">
        <v>10</v>
      </c>
      <c r="S11" s="18" t="str">
        <f t="shared" si="0"/>
        <v>←未入力</v>
      </c>
      <c r="T11" s="11">
        <f t="shared" si="1"/>
        <v>1</v>
      </c>
    </row>
    <row r="12" spans="2:66" ht="36.75" customHeight="1" thickBot="1" x14ac:dyDescent="0.2">
      <c r="B12" s="479" t="s">
        <v>109</v>
      </c>
      <c r="C12" s="479"/>
      <c r="D12" s="479"/>
      <c r="E12" s="479"/>
      <c r="F12" s="479"/>
      <c r="G12" s="479"/>
      <c r="H12" s="480"/>
      <c r="I12" s="469"/>
      <c r="J12" s="506"/>
      <c r="K12" s="506"/>
      <c r="L12" s="506"/>
      <c r="M12" s="506"/>
      <c r="N12" s="506"/>
      <c r="O12" s="506"/>
      <c r="P12" s="507"/>
      <c r="Q12" s="52" t="s">
        <v>52</v>
      </c>
      <c r="R12" s="36" t="s">
        <v>209</v>
      </c>
      <c r="S12" s="50" t="str">
        <f t="shared" si="0"/>
        <v>←未入力</v>
      </c>
      <c r="T12" s="11">
        <f t="shared" si="1"/>
        <v>1</v>
      </c>
      <c r="AO12" s="51">
        <f>I12</f>
        <v>0</v>
      </c>
    </row>
    <row r="13" spans="2:66" ht="36.75" customHeight="1" thickBot="1" x14ac:dyDescent="0.2">
      <c r="B13" s="479" t="s">
        <v>110</v>
      </c>
      <c r="C13" s="479"/>
      <c r="D13" s="479"/>
      <c r="E13" s="479"/>
      <c r="F13" s="479"/>
      <c r="G13" s="479"/>
      <c r="H13" s="480"/>
      <c r="I13" s="32" t="s">
        <v>36</v>
      </c>
      <c r="J13" s="435"/>
      <c r="K13" s="20" t="s">
        <v>2</v>
      </c>
      <c r="L13" s="435"/>
      <c r="M13" s="20" t="s">
        <v>6</v>
      </c>
      <c r="N13" s="20"/>
      <c r="O13" s="20"/>
      <c r="P13" s="20"/>
      <c r="Q13" s="41" t="s">
        <v>52</v>
      </c>
      <c r="R13" s="35" t="s">
        <v>111</v>
      </c>
      <c r="S13" s="18" t="str">
        <f>IF(I13=0,"←未入力",IF(J13=0,"←未入力",IF(L13=0,"←未入力","")))</f>
        <v>←未入力</v>
      </c>
      <c r="T13" s="11">
        <f t="shared" si="1"/>
        <v>1</v>
      </c>
    </row>
    <row r="14" spans="2:66" ht="36.75" customHeight="1" thickBot="1" x14ac:dyDescent="0.2">
      <c r="B14" s="479" t="s">
        <v>5</v>
      </c>
      <c r="C14" s="479"/>
      <c r="D14" s="479"/>
      <c r="E14" s="479"/>
      <c r="F14" s="479"/>
      <c r="G14" s="479"/>
      <c r="H14" s="480"/>
      <c r="I14" s="33" t="s">
        <v>36</v>
      </c>
      <c r="J14" s="436"/>
      <c r="K14" s="20" t="s">
        <v>2</v>
      </c>
      <c r="L14" s="436"/>
      <c r="M14" s="20" t="s">
        <v>7</v>
      </c>
      <c r="N14" s="436"/>
      <c r="O14" s="21" t="s">
        <v>3</v>
      </c>
      <c r="P14" s="21"/>
      <c r="Q14" s="41" t="s">
        <v>52</v>
      </c>
      <c r="R14" s="36" t="s">
        <v>132</v>
      </c>
      <c r="S14" s="18" t="str">
        <f>IF(J14=0,"←未入力",IF(L14=0,"←未入力",IF(N14=0,"←未入力",IF(I14=0,"←未入力",""))))</f>
        <v>←未入力</v>
      </c>
      <c r="T14" s="11">
        <f t="shared" si="1"/>
        <v>1</v>
      </c>
    </row>
    <row r="15" spans="2:66" ht="20.100000000000001" customHeight="1" thickBot="1" x14ac:dyDescent="0.2">
      <c r="B15" s="479" t="s">
        <v>40</v>
      </c>
      <c r="C15" s="479" t="s">
        <v>165</v>
      </c>
      <c r="D15" s="479"/>
      <c r="E15" s="479"/>
      <c r="F15" s="479"/>
      <c r="G15" s="479"/>
      <c r="H15" s="480"/>
      <c r="I15" s="497"/>
      <c r="J15" s="498"/>
      <c r="K15" s="498"/>
      <c r="L15" s="498"/>
      <c r="M15" s="498"/>
      <c r="N15" s="499"/>
      <c r="O15" s="46" t="s">
        <v>1</v>
      </c>
      <c r="P15" s="490" t="s">
        <v>131</v>
      </c>
      <c r="Q15" s="41" t="s">
        <v>52</v>
      </c>
      <c r="R15" s="35" t="s">
        <v>112</v>
      </c>
      <c r="S15" s="18" t="str">
        <f>IF(I15="","←未入力","")</f>
        <v>←未入力</v>
      </c>
      <c r="T15" s="11">
        <f t="shared" si="1"/>
        <v>1</v>
      </c>
      <c r="AL15" s="15"/>
      <c r="AM15" s="15"/>
      <c r="AN15" s="15"/>
      <c r="AO15" s="15"/>
      <c r="AP15" s="15"/>
      <c r="AQ15" s="15"/>
      <c r="AR15" s="15"/>
      <c r="AS15" s="15"/>
      <c r="AT15" s="15"/>
      <c r="AU15" s="15"/>
      <c r="AV15" s="15"/>
      <c r="AW15" s="15"/>
      <c r="AX15" s="15"/>
      <c r="AY15" s="15"/>
      <c r="AZ15" s="15"/>
      <c r="BA15" s="15"/>
      <c r="BB15" s="15"/>
      <c r="BC15" s="15"/>
      <c r="BD15" s="15"/>
      <c r="BE15" s="15"/>
      <c r="BF15" s="15"/>
    </row>
    <row r="16" spans="2:66" ht="20.100000000000001" customHeight="1" thickBot="1" x14ac:dyDescent="0.2">
      <c r="B16" s="479"/>
      <c r="C16" s="480" t="s">
        <v>166</v>
      </c>
      <c r="D16" s="504"/>
      <c r="E16" s="504"/>
      <c r="F16" s="504"/>
      <c r="G16" s="504"/>
      <c r="H16" s="505"/>
      <c r="I16" s="497"/>
      <c r="J16" s="498"/>
      <c r="K16" s="498"/>
      <c r="L16" s="498"/>
      <c r="M16" s="498"/>
      <c r="N16" s="499"/>
      <c r="O16" s="46" t="s">
        <v>1</v>
      </c>
      <c r="P16" s="491"/>
      <c r="Q16" s="45" t="s">
        <v>52</v>
      </c>
      <c r="R16" s="35" t="s">
        <v>113</v>
      </c>
      <c r="S16" s="44"/>
      <c r="T16" s="19"/>
      <c r="AL16" s="15"/>
      <c r="AM16" s="15"/>
      <c r="AN16" s="15"/>
      <c r="AO16" s="15"/>
      <c r="AP16" s="15"/>
      <c r="AQ16" s="15"/>
      <c r="AR16" s="15"/>
      <c r="AS16" s="15"/>
      <c r="AT16" s="15"/>
      <c r="AU16" s="15"/>
      <c r="AV16" s="15"/>
      <c r="AW16" s="15"/>
      <c r="AX16" s="15"/>
      <c r="AY16" s="15"/>
      <c r="AZ16" s="15"/>
      <c r="BA16" s="15"/>
      <c r="BB16" s="15"/>
      <c r="BC16" s="15"/>
      <c r="BD16" s="15"/>
      <c r="BE16" s="15"/>
      <c r="BF16" s="15"/>
    </row>
    <row r="17" spans="2:58" ht="20.100000000000001" customHeight="1" thickBot="1" x14ac:dyDescent="0.2">
      <c r="B17" s="479"/>
      <c r="C17" s="479" t="s">
        <v>76</v>
      </c>
      <c r="D17" s="479"/>
      <c r="E17" s="479"/>
      <c r="F17" s="479"/>
      <c r="G17" s="479"/>
      <c r="H17" s="480"/>
      <c r="I17" s="497"/>
      <c r="J17" s="498"/>
      <c r="K17" s="498"/>
      <c r="L17" s="498"/>
      <c r="M17" s="498"/>
      <c r="N17" s="499"/>
      <c r="O17" s="46" t="s">
        <v>1</v>
      </c>
      <c r="P17" s="492"/>
      <c r="Q17" s="41" t="s">
        <v>189</v>
      </c>
      <c r="R17" s="39" t="s">
        <v>114</v>
      </c>
      <c r="S17" s="18"/>
      <c r="T17" s="19"/>
      <c r="AL17" s="15"/>
      <c r="AM17" s="15"/>
      <c r="AN17" s="15"/>
      <c r="AO17" s="15"/>
      <c r="AP17" s="15"/>
      <c r="AQ17" s="15"/>
      <c r="AR17" s="15"/>
      <c r="AS17" s="15"/>
      <c r="AT17" s="15"/>
      <c r="AU17" s="15"/>
      <c r="AV17" s="15"/>
      <c r="AW17" s="15"/>
      <c r="AX17" s="15"/>
      <c r="AY17" s="15"/>
      <c r="AZ17" s="15"/>
      <c r="BA17" s="15"/>
      <c r="BB17" s="15"/>
      <c r="BC17" s="15"/>
      <c r="BD17" s="15"/>
      <c r="BE17" s="15"/>
      <c r="BF17" s="15"/>
    </row>
    <row r="18" spans="2:58" ht="20.100000000000001" customHeight="1" thickBot="1" x14ac:dyDescent="0.2">
      <c r="B18" s="479"/>
      <c r="C18" s="479" t="s">
        <v>167</v>
      </c>
      <c r="D18" s="479"/>
      <c r="E18" s="479"/>
      <c r="F18" s="479"/>
      <c r="G18" s="479"/>
      <c r="H18" s="480"/>
      <c r="I18" s="500">
        <f>I15+I16+I17</f>
        <v>0</v>
      </c>
      <c r="J18" s="500"/>
      <c r="K18" s="500"/>
      <c r="L18" s="500"/>
      <c r="M18" s="500"/>
      <c r="N18" s="500"/>
      <c r="O18" s="47" t="s">
        <v>1</v>
      </c>
      <c r="P18" s="492"/>
      <c r="Q18" s="41" t="s">
        <v>52</v>
      </c>
      <c r="R18" s="35" t="s">
        <v>51</v>
      </c>
      <c r="S18" s="18"/>
      <c r="T18" s="19"/>
      <c r="AL18" s="15"/>
      <c r="AM18" s="15"/>
      <c r="AN18" s="15"/>
      <c r="AO18" s="15"/>
      <c r="AP18" s="15"/>
      <c r="AQ18" s="15"/>
      <c r="AR18" s="15"/>
      <c r="AS18" s="15"/>
      <c r="AT18" s="15"/>
      <c r="AU18" s="15"/>
      <c r="AV18" s="15"/>
      <c r="AW18" s="15"/>
      <c r="AX18" s="15"/>
      <c r="AY18" s="15"/>
      <c r="AZ18" s="15"/>
      <c r="BA18" s="15"/>
      <c r="BB18" s="15"/>
      <c r="BC18" s="15"/>
      <c r="BD18" s="15"/>
      <c r="BE18" s="15"/>
      <c r="BF18" s="15"/>
    </row>
    <row r="19" spans="2:58" ht="20.100000000000001" customHeight="1" thickBot="1" x14ac:dyDescent="0.2">
      <c r="B19" s="479" t="s">
        <v>39</v>
      </c>
      <c r="C19" s="479" t="s">
        <v>168</v>
      </c>
      <c r="D19" s="479"/>
      <c r="E19" s="479"/>
      <c r="F19" s="479"/>
      <c r="G19" s="479"/>
      <c r="H19" s="480"/>
      <c r="I19" s="497"/>
      <c r="J19" s="498"/>
      <c r="K19" s="498"/>
      <c r="L19" s="498"/>
      <c r="M19" s="498"/>
      <c r="N19" s="499"/>
      <c r="O19" s="46" t="s">
        <v>1</v>
      </c>
      <c r="P19" s="492"/>
      <c r="Q19" s="41" t="s">
        <v>52</v>
      </c>
      <c r="R19" s="35" t="s">
        <v>11</v>
      </c>
      <c r="S19" s="18" t="str">
        <f>IF(I19="","←未入力","")</f>
        <v>←未入力</v>
      </c>
      <c r="T19" s="11">
        <f>IF(S19="←未入力",1,0)</f>
        <v>1</v>
      </c>
      <c r="AL19" s="15"/>
      <c r="AM19" s="15"/>
      <c r="AN19" s="15"/>
      <c r="AO19" s="15"/>
      <c r="AP19" s="15"/>
      <c r="AQ19" s="15"/>
      <c r="AR19" s="15"/>
      <c r="AS19" s="15"/>
      <c r="AT19" s="15"/>
      <c r="AU19" s="15"/>
      <c r="AV19" s="15"/>
      <c r="AW19" s="15"/>
      <c r="AX19" s="15"/>
      <c r="AY19" s="15"/>
      <c r="AZ19" s="15"/>
      <c r="BA19" s="15"/>
      <c r="BB19" s="15"/>
      <c r="BC19" s="15"/>
      <c r="BD19" s="15"/>
      <c r="BE19" s="15"/>
      <c r="BF19" s="15"/>
    </row>
    <row r="20" spans="2:58" ht="20.100000000000001" customHeight="1" x14ac:dyDescent="0.15">
      <c r="B20" s="479"/>
      <c r="C20" s="479" t="s">
        <v>169</v>
      </c>
      <c r="D20" s="479"/>
      <c r="E20" s="479"/>
      <c r="F20" s="479"/>
      <c r="G20" s="479"/>
      <c r="H20" s="480"/>
      <c r="I20" s="501"/>
      <c r="J20" s="502"/>
      <c r="K20" s="502"/>
      <c r="L20" s="502"/>
      <c r="M20" s="502"/>
      <c r="N20" s="503"/>
      <c r="O20" s="46" t="s">
        <v>1</v>
      </c>
      <c r="P20" s="492"/>
      <c r="Q20" s="41"/>
      <c r="R20" s="35" t="s">
        <v>193</v>
      </c>
      <c r="S20" s="60"/>
      <c r="T20" s="19"/>
      <c r="AL20" s="15"/>
      <c r="AM20" s="15"/>
      <c r="AN20" s="15"/>
      <c r="AO20" s="15"/>
      <c r="AP20" s="15"/>
      <c r="AQ20" s="15"/>
      <c r="AR20" s="15"/>
      <c r="AS20" s="15"/>
      <c r="AT20" s="15"/>
      <c r="AU20" s="15"/>
      <c r="AV20" s="15"/>
      <c r="AW20" s="15"/>
      <c r="AX20" s="15"/>
      <c r="AY20" s="15"/>
      <c r="AZ20" s="15"/>
      <c r="BA20" s="15"/>
      <c r="BB20" s="15"/>
      <c r="BC20" s="15"/>
      <c r="BD20" s="15"/>
      <c r="BE20" s="15"/>
      <c r="BF20" s="15"/>
    </row>
    <row r="21" spans="2:58" ht="20.100000000000001" customHeight="1" thickBot="1" x14ac:dyDescent="0.2">
      <c r="B21" s="479"/>
      <c r="C21" s="481" t="s">
        <v>167</v>
      </c>
      <c r="D21" s="481"/>
      <c r="E21" s="481"/>
      <c r="F21" s="481"/>
      <c r="G21" s="481"/>
      <c r="H21" s="482"/>
      <c r="I21" s="500">
        <f>I19+I20</f>
        <v>0</v>
      </c>
      <c r="J21" s="500"/>
      <c r="K21" s="500"/>
      <c r="L21" s="500"/>
      <c r="M21" s="500"/>
      <c r="N21" s="500"/>
      <c r="O21" s="48" t="s">
        <v>1</v>
      </c>
      <c r="P21" s="493"/>
      <c r="Q21" s="41" t="s">
        <v>52</v>
      </c>
      <c r="R21" s="35" t="s">
        <v>51</v>
      </c>
      <c r="S21" s="60"/>
      <c r="T21" s="19"/>
      <c r="AL21" s="15"/>
      <c r="AM21" s="15"/>
      <c r="AN21" s="15"/>
      <c r="AO21" s="15"/>
      <c r="AP21" s="15"/>
      <c r="AQ21" s="15"/>
      <c r="AR21" s="15"/>
      <c r="AS21" s="15"/>
      <c r="AT21" s="15"/>
      <c r="AU21" s="15"/>
      <c r="AV21" s="15"/>
      <c r="AW21" s="15"/>
      <c r="AX21" s="15"/>
      <c r="AY21" s="15"/>
      <c r="AZ21" s="15"/>
      <c r="BA21" s="15"/>
      <c r="BB21" s="15"/>
      <c r="BC21" s="15"/>
      <c r="BD21" s="15"/>
      <c r="BE21" s="15"/>
      <c r="BF21" s="15"/>
    </row>
    <row r="22" spans="2:58" ht="17.100000000000001" customHeight="1" x14ac:dyDescent="0.15">
      <c r="B22" s="494" t="s">
        <v>0</v>
      </c>
      <c r="C22" s="483"/>
      <c r="D22" s="484"/>
      <c r="E22" s="484"/>
      <c r="F22" s="484"/>
      <c r="G22" s="484"/>
      <c r="H22" s="484"/>
      <c r="I22" s="484"/>
      <c r="J22" s="484"/>
      <c r="K22" s="484"/>
      <c r="L22" s="484"/>
      <c r="M22" s="484"/>
      <c r="N22" s="484"/>
      <c r="O22" s="484"/>
      <c r="P22" s="484"/>
      <c r="Q22" s="449" t="s">
        <v>53</v>
      </c>
      <c r="R22" s="463" t="s">
        <v>108</v>
      </c>
      <c r="S22" s="446"/>
      <c r="T22" s="447"/>
      <c r="AL22" s="15"/>
      <c r="AM22" s="15"/>
      <c r="AN22" s="15"/>
      <c r="AO22" s="15"/>
      <c r="AP22" s="15"/>
      <c r="AQ22" s="15"/>
      <c r="AR22" s="15"/>
      <c r="AS22" s="15"/>
      <c r="AT22" s="15"/>
      <c r="AU22" s="15"/>
      <c r="AV22" s="15"/>
      <c r="AW22" s="15"/>
      <c r="AX22" s="15"/>
      <c r="AY22" s="15"/>
      <c r="AZ22" s="15"/>
      <c r="BA22" s="15"/>
      <c r="BB22" s="15"/>
      <c r="BC22" s="15"/>
      <c r="BD22" s="15"/>
      <c r="BE22" s="15"/>
      <c r="BF22" s="15"/>
    </row>
    <row r="23" spans="2:58" ht="17.100000000000001" customHeight="1" x14ac:dyDescent="0.15">
      <c r="B23" s="495"/>
      <c r="C23" s="485"/>
      <c r="D23" s="486"/>
      <c r="E23" s="486"/>
      <c r="F23" s="486"/>
      <c r="G23" s="486"/>
      <c r="H23" s="486"/>
      <c r="I23" s="486"/>
      <c r="J23" s="486"/>
      <c r="K23" s="486"/>
      <c r="L23" s="486"/>
      <c r="M23" s="486"/>
      <c r="N23" s="486"/>
      <c r="O23" s="486"/>
      <c r="P23" s="486"/>
      <c r="Q23" s="449"/>
      <c r="R23" s="464"/>
      <c r="S23" s="446"/>
      <c r="T23" s="447"/>
      <c r="AL23" s="15"/>
      <c r="AM23" s="15"/>
      <c r="AN23" s="15"/>
      <c r="AO23" s="15"/>
      <c r="AP23" s="15"/>
      <c r="AQ23" s="15"/>
      <c r="AR23" s="15"/>
      <c r="AS23" s="15"/>
      <c r="AT23" s="15"/>
      <c r="AU23" s="15"/>
      <c r="AV23" s="15"/>
      <c r="AW23" s="15"/>
      <c r="AX23" s="15"/>
      <c r="AY23" s="15"/>
      <c r="AZ23" s="15"/>
      <c r="BA23" s="15"/>
      <c r="BB23" s="15"/>
      <c r="BC23" s="15"/>
      <c r="BD23" s="15"/>
      <c r="BE23" s="15"/>
      <c r="BF23" s="15"/>
    </row>
    <row r="24" spans="2:58" ht="17.100000000000001" customHeight="1" x14ac:dyDescent="0.15">
      <c r="B24" s="495"/>
      <c r="C24" s="485"/>
      <c r="D24" s="486"/>
      <c r="E24" s="486"/>
      <c r="F24" s="486"/>
      <c r="G24" s="486"/>
      <c r="H24" s="486"/>
      <c r="I24" s="486"/>
      <c r="J24" s="486"/>
      <c r="K24" s="486"/>
      <c r="L24" s="486"/>
      <c r="M24" s="486"/>
      <c r="N24" s="486"/>
      <c r="O24" s="486"/>
      <c r="P24" s="486"/>
      <c r="Q24" s="449"/>
      <c r="R24" s="464"/>
      <c r="S24" s="446"/>
      <c r="T24" s="447"/>
      <c r="AL24" s="15"/>
      <c r="AM24" s="15"/>
      <c r="AN24" s="15" t="s">
        <v>13</v>
      </c>
      <c r="AO24" s="16" t="str">
        <f>IF(LENB(I15)&gt;10,"*",IF(LENB(I15)=10,LEFTB(RIGHTB(I15,10),1),""))</f>
        <v/>
      </c>
      <c r="AP24" s="16" t="str">
        <f>IF(LENB(I15)&gt;=9,LEFTB(RIGHTB(I15,9),1),"")</f>
        <v/>
      </c>
      <c r="AQ24" s="16" t="str">
        <f>IF(LENB(I15)&gt;=8,LEFTB(RIGHTB(I15,8),1),"")</f>
        <v/>
      </c>
      <c r="AR24" s="16" t="str">
        <f>IF(LENB(I15)&gt;=7,LEFTB(RIGHTB(I15,7),1),"")</f>
        <v/>
      </c>
      <c r="AS24" s="16" t="str">
        <f>IF(LENB(I15)&gt;=6,LEFTB(RIGHTB(I15,6),1),"")</f>
        <v/>
      </c>
      <c r="AT24" s="16" t="str">
        <f>IF(LENB(I15)&gt;=5,LEFTB(RIGHTB(I15,5),1),"")</f>
        <v/>
      </c>
      <c r="AU24" s="16" t="str">
        <f>IF(LENB(I15)&gt;=4,LEFTB(RIGHTB(I15,4),1),"")</f>
        <v/>
      </c>
      <c r="AV24" s="16" t="str">
        <f>IF(LENB(I15)&gt;=3,LEFTB(RIGHTB(I15,3),1),"")</f>
        <v/>
      </c>
      <c r="AW24" s="16" t="str">
        <f>IF(LENB(I15)&gt;=2,LEFTB(RIGHTB(I15,2),1),"")</f>
        <v/>
      </c>
      <c r="AX24" s="16" t="str">
        <f>IF(LENB(I15)&gt;=1,LEFTB(RIGHTB(I15,1),1),"")</f>
        <v/>
      </c>
      <c r="AY24" s="15"/>
      <c r="AZ24" s="15"/>
      <c r="BA24" s="15"/>
      <c r="BB24" s="15"/>
      <c r="BC24" s="15"/>
      <c r="BD24" s="15"/>
      <c r="BE24" s="15"/>
      <c r="BF24" s="15"/>
    </row>
    <row r="25" spans="2:58" ht="17.100000000000001" customHeight="1" x14ac:dyDescent="0.15">
      <c r="B25" s="495"/>
      <c r="C25" s="485"/>
      <c r="D25" s="486"/>
      <c r="E25" s="486"/>
      <c r="F25" s="486"/>
      <c r="G25" s="486"/>
      <c r="H25" s="486"/>
      <c r="I25" s="486"/>
      <c r="J25" s="486"/>
      <c r="K25" s="486"/>
      <c r="L25" s="486"/>
      <c r="M25" s="486"/>
      <c r="N25" s="486"/>
      <c r="O25" s="486"/>
      <c r="P25" s="486"/>
      <c r="Q25" s="449"/>
      <c r="R25" s="464"/>
      <c r="S25" s="446"/>
      <c r="T25" s="447"/>
      <c r="AL25" s="15"/>
      <c r="AM25" s="15"/>
      <c r="AN25" s="15"/>
      <c r="AO25" s="15"/>
      <c r="AP25" s="15"/>
      <c r="AQ25" s="15"/>
      <c r="AR25" s="15"/>
      <c r="AS25" s="15"/>
      <c r="AT25" s="15"/>
      <c r="AU25" s="15"/>
      <c r="AV25" s="15"/>
      <c r="AW25" s="15"/>
      <c r="AX25" s="15"/>
      <c r="AY25" s="15"/>
      <c r="AZ25" s="15"/>
      <c r="BA25" s="15"/>
      <c r="BB25" s="15"/>
      <c r="BC25" s="15"/>
      <c r="BD25" s="15"/>
      <c r="BE25" s="15"/>
      <c r="BF25" s="15"/>
    </row>
    <row r="26" spans="2:58" ht="17.100000000000001" customHeight="1" x14ac:dyDescent="0.15">
      <c r="B26" s="495"/>
      <c r="C26" s="485"/>
      <c r="D26" s="486"/>
      <c r="E26" s="486"/>
      <c r="F26" s="486"/>
      <c r="G26" s="486"/>
      <c r="H26" s="486"/>
      <c r="I26" s="486"/>
      <c r="J26" s="486"/>
      <c r="K26" s="486"/>
      <c r="L26" s="486"/>
      <c r="M26" s="486"/>
      <c r="N26" s="486"/>
      <c r="O26" s="486"/>
      <c r="P26" s="486"/>
      <c r="Q26" s="449"/>
      <c r="R26" s="464"/>
      <c r="S26" s="446"/>
      <c r="T26" s="447"/>
      <c r="AL26" s="15"/>
      <c r="AM26" s="15"/>
      <c r="AN26" s="15"/>
      <c r="AO26" s="15"/>
      <c r="AP26" s="15"/>
      <c r="AQ26" s="15"/>
      <c r="AR26" s="15"/>
      <c r="AS26" s="15"/>
      <c r="AT26" s="15"/>
      <c r="AU26" s="15"/>
      <c r="AV26" s="15"/>
      <c r="AW26" s="15"/>
      <c r="AX26" s="15"/>
      <c r="AY26" s="15"/>
      <c r="AZ26" s="15"/>
      <c r="BA26" s="15"/>
      <c r="BB26" s="15"/>
      <c r="BC26" s="15"/>
      <c r="BD26" s="15"/>
      <c r="BE26" s="15"/>
      <c r="BF26" s="15"/>
    </row>
    <row r="27" spans="2:58" ht="17.100000000000001" customHeight="1" thickBot="1" x14ac:dyDescent="0.2">
      <c r="B27" s="496"/>
      <c r="C27" s="487"/>
      <c r="D27" s="488"/>
      <c r="E27" s="488"/>
      <c r="F27" s="488"/>
      <c r="G27" s="488"/>
      <c r="H27" s="488"/>
      <c r="I27" s="488"/>
      <c r="J27" s="488"/>
      <c r="K27" s="488"/>
      <c r="L27" s="488"/>
      <c r="M27" s="488"/>
      <c r="N27" s="488"/>
      <c r="O27" s="488"/>
      <c r="P27" s="488"/>
      <c r="Q27" s="449"/>
      <c r="R27" s="465"/>
      <c r="S27" s="446"/>
      <c r="T27" s="448"/>
      <c r="AL27" s="15"/>
      <c r="AM27" s="15"/>
      <c r="AN27" s="15"/>
      <c r="AO27" s="15"/>
      <c r="AP27" s="15"/>
      <c r="AQ27" s="15"/>
      <c r="AR27" s="15"/>
      <c r="AS27" s="15"/>
      <c r="AT27" s="15"/>
      <c r="AU27" s="15"/>
      <c r="AV27" s="15"/>
      <c r="AW27" s="15"/>
      <c r="AX27" s="15"/>
      <c r="AY27" s="15"/>
      <c r="AZ27" s="15"/>
      <c r="BA27" s="15"/>
      <c r="BB27" s="15"/>
      <c r="BC27" s="15"/>
      <c r="BD27" s="15"/>
      <c r="BE27" s="15"/>
      <c r="BF27" s="15"/>
    </row>
    <row r="28" spans="2:58" ht="17.100000000000001" customHeight="1" x14ac:dyDescent="0.15">
      <c r="C28" s="489"/>
      <c r="D28" s="489"/>
      <c r="E28" s="489"/>
      <c r="F28" s="489"/>
      <c r="G28" s="489"/>
      <c r="H28" s="489"/>
      <c r="I28" s="2"/>
      <c r="J28" s="2"/>
      <c r="K28" s="2"/>
      <c r="L28" s="2"/>
      <c r="M28" s="2"/>
      <c r="N28" s="2"/>
      <c r="O28" s="2"/>
      <c r="P28" s="2"/>
      <c r="Q28" s="2"/>
      <c r="R28" s="3"/>
      <c r="AL28" s="15"/>
      <c r="AM28" s="15"/>
      <c r="AN28" s="15"/>
      <c r="AO28" s="15"/>
      <c r="AP28" s="15"/>
      <c r="AQ28" s="15"/>
      <c r="AR28" s="15"/>
      <c r="AS28" s="15"/>
      <c r="AT28" s="15"/>
      <c r="AU28" s="15"/>
      <c r="AV28" s="15"/>
      <c r="AW28" s="15"/>
      <c r="AX28" s="15"/>
      <c r="AY28" s="15"/>
      <c r="AZ28" s="15"/>
      <c r="BA28" s="15"/>
      <c r="BB28" s="15"/>
      <c r="BC28" s="15"/>
      <c r="BD28" s="15"/>
      <c r="BE28" s="15"/>
      <c r="BF28" s="15"/>
    </row>
    <row r="29" spans="2:58" ht="17.100000000000001" customHeight="1" x14ac:dyDescent="0.15">
      <c r="C29" s="452" t="s">
        <v>130</v>
      </c>
      <c r="D29" s="453"/>
      <c r="E29" s="453"/>
      <c r="F29" s="453"/>
      <c r="G29" s="453"/>
      <c r="H29" s="453"/>
      <c r="I29" s="453"/>
      <c r="J29" s="453"/>
      <c r="K29" s="453"/>
      <c r="L29" s="453"/>
      <c r="M29" s="453"/>
      <c r="N29" s="453"/>
      <c r="O29" s="453"/>
      <c r="P29" s="454"/>
      <c r="Q29" s="42"/>
      <c r="S29" s="10"/>
      <c r="T29" s="9"/>
      <c r="AL29" s="15"/>
      <c r="AM29" s="15"/>
      <c r="AN29" s="15"/>
      <c r="AO29" s="15"/>
      <c r="AP29" s="15"/>
      <c r="AQ29" s="15"/>
      <c r="AR29" s="15"/>
      <c r="AS29" s="15"/>
      <c r="AT29" s="15"/>
      <c r="AU29" s="15"/>
      <c r="AV29" s="15"/>
      <c r="AW29" s="15"/>
      <c r="AX29" s="15"/>
      <c r="AY29" s="15"/>
      <c r="AZ29" s="15"/>
      <c r="BA29" s="15"/>
      <c r="BB29" s="15"/>
      <c r="BC29" s="15"/>
      <c r="BD29" s="15"/>
      <c r="BE29" s="15"/>
      <c r="BF29" s="15"/>
    </row>
    <row r="30" spans="2:58" ht="17.100000000000001" customHeight="1" x14ac:dyDescent="0.15">
      <c r="C30" s="455"/>
      <c r="D30" s="456"/>
      <c r="E30" s="456"/>
      <c r="F30" s="456"/>
      <c r="G30" s="456"/>
      <c r="H30" s="456"/>
      <c r="I30" s="456"/>
      <c r="J30" s="456"/>
      <c r="K30" s="456"/>
      <c r="L30" s="456"/>
      <c r="M30" s="456"/>
      <c r="N30" s="456"/>
      <c r="O30" s="456"/>
      <c r="P30" s="457"/>
      <c r="Q30" s="42"/>
      <c r="R30" s="14"/>
      <c r="S30" s="10"/>
      <c r="T30" s="9"/>
      <c r="AL30" s="15"/>
      <c r="AM30" s="15"/>
      <c r="AN30" s="15"/>
      <c r="AO30" s="15"/>
      <c r="AP30" s="15"/>
      <c r="AQ30" s="15"/>
      <c r="AR30" s="15"/>
      <c r="AS30" s="15"/>
      <c r="AT30" s="15"/>
      <c r="AU30" s="15"/>
      <c r="AV30" s="15"/>
      <c r="AW30" s="15"/>
      <c r="AX30" s="15"/>
      <c r="AY30" s="15"/>
      <c r="AZ30" s="15"/>
      <c r="BA30" s="15"/>
      <c r="BB30" s="15"/>
      <c r="BC30" s="15"/>
      <c r="BD30" s="15"/>
      <c r="BE30" s="15"/>
      <c r="BF30" s="15"/>
    </row>
    <row r="31" spans="2:58" ht="17.100000000000001" customHeight="1" x14ac:dyDescent="0.15">
      <c r="C31" s="455"/>
      <c r="D31" s="456"/>
      <c r="E31" s="456"/>
      <c r="F31" s="456"/>
      <c r="G31" s="456"/>
      <c r="H31" s="456"/>
      <c r="I31" s="456"/>
      <c r="J31" s="456"/>
      <c r="K31" s="456"/>
      <c r="L31" s="456"/>
      <c r="M31" s="456"/>
      <c r="N31" s="456"/>
      <c r="O31" s="456"/>
      <c r="P31" s="457"/>
      <c r="Q31" s="42"/>
      <c r="AL31" s="15"/>
      <c r="AM31" s="15"/>
      <c r="AN31" s="15"/>
      <c r="AO31" s="15"/>
      <c r="AP31" s="15"/>
      <c r="AQ31" s="15"/>
      <c r="AR31" s="15"/>
      <c r="AS31" s="15"/>
      <c r="AT31" s="15"/>
      <c r="AU31" s="15"/>
      <c r="AV31" s="15"/>
      <c r="AW31" s="15"/>
      <c r="AX31" s="15"/>
      <c r="AY31" s="15"/>
      <c r="AZ31" s="15"/>
      <c r="BA31" s="15"/>
      <c r="BB31" s="15"/>
      <c r="BC31" s="15"/>
      <c r="BD31" s="15"/>
      <c r="BE31" s="15"/>
      <c r="BF31" s="15"/>
    </row>
    <row r="32" spans="2:58" ht="17.100000000000001" customHeight="1" x14ac:dyDescent="0.15">
      <c r="C32" s="455"/>
      <c r="D32" s="456"/>
      <c r="E32" s="456"/>
      <c r="F32" s="456"/>
      <c r="G32" s="456"/>
      <c r="H32" s="456"/>
      <c r="I32" s="456"/>
      <c r="J32" s="456"/>
      <c r="K32" s="456"/>
      <c r="L32" s="456"/>
      <c r="M32" s="456"/>
      <c r="N32" s="456"/>
      <c r="O32" s="456"/>
      <c r="P32" s="457"/>
      <c r="Q32" s="42"/>
      <c r="AL32" s="15"/>
      <c r="AM32" s="15"/>
      <c r="AN32" s="15"/>
      <c r="AO32" s="15"/>
      <c r="AP32" s="15"/>
      <c r="AQ32" s="15"/>
      <c r="AR32" s="15"/>
      <c r="AS32" s="15"/>
      <c r="AT32" s="15"/>
      <c r="AU32" s="15"/>
      <c r="AV32" s="15"/>
      <c r="AW32" s="15"/>
      <c r="AX32" s="15"/>
      <c r="AY32" s="15"/>
      <c r="AZ32" s="15"/>
      <c r="BA32" s="15"/>
      <c r="BB32" s="15"/>
      <c r="BC32" s="15"/>
      <c r="BD32" s="15"/>
      <c r="BE32" s="15"/>
      <c r="BF32" s="15"/>
    </row>
    <row r="33" spans="3:58" ht="17.100000000000001" customHeight="1" x14ac:dyDescent="0.15">
      <c r="C33" s="455"/>
      <c r="D33" s="456"/>
      <c r="E33" s="456"/>
      <c r="F33" s="456"/>
      <c r="G33" s="456"/>
      <c r="H33" s="456"/>
      <c r="I33" s="456"/>
      <c r="J33" s="456"/>
      <c r="K33" s="456"/>
      <c r="L33" s="456"/>
      <c r="M33" s="456"/>
      <c r="N33" s="456"/>
      <c r="O33" s="456"/>
      <c r="P33" s="457"/>
      <c r="Q33" s="42"/>
      <c r="R33" s="12"/>
      <c r="AL33" s="15"/>
      <c r="AM33" s="15"/>
      <c r="AN33" s="15"/>
      <c r="AO33" s="15"/>
      <c r="AP33" s="15"/>
      <c r="AQ33" s="15"/>
      <c r="AR33" s="15"/>
      <c r="AS33" s="15"/>
      <c r="AT33" s="15"/>
      <c r="AU33" s="15"/>
      <c r="AV33" s="15"/>
      <c r="AW33" s="15"/>
      <c r="AX33" s="15"/>
      <c r="AY33" s="15"/>
      <c r="AZ33" s="15"/>
      <c r="BA33" s="15"/>
      <c r="BB33" s="15"/>
      <c r="BC33" s="15"/>
      <c r="BD33" s="15"/>
      <c r="BE33" s="15"/>
      <c r="BF33" s="15"/>
    </row>
    <row r="34" spans="3:58" ht="17.100000000000001" customHeight="1" x14ac:dyDescent="0.15">
      <c r="C34" s="455"/>
      <c r="D34" s="456"/>
      <c r="E34" s="456"/>
      <c r="F34" s="456"/>
      <c r="G34" s="456"/>
      <c r="H34" s="456"/>
      <c r="I34" s="456"/>
      <c r="J34" s="456"/>
      <c r="K34" s="456"/>
      <c r="L34" s="456"/>
      <c r="M34" s="456"/>
      <c r="N34" s="456"/>
      <c r="O34" s="456"/>
      <c r="P34" s="457"/>
      <c r="Q34" s="42"/>
      <c r="R34" s="12"/>
      <c r="AL34" s="15"/>
      <c r="AM34" s="15"/>
      <c r="AN34" s="15"/>
      <c r="AO34" s="15"/>
      <c r="AP34" s="15"/>
      <c r="AQ34" s="15"/>
      <c r="AR34" s="15"/>
      <c r="AS34" s="15"/>
      <c r="AT34" s="15"/>
      <c r="AU34" s="15"/>
      <c r="AV34" s="15"/>
      <c r="AW34" s="15"/>
      <c r="AX34" s="15"/>
      <c r="AY34" s="15"/>
      <c r="AZ34" s="15"/>
      <c r="BA34" s="15"/>
      <c r="BB34" s="15"/>
      <c r="BC34" s="15"/>
      <c r="BD34" s="15"/>
      <c r="BE34" s="15"/>
      <c r="BF34" s="15"/>
    </row>
    <row r="35" spans="3:58" ht="17.100000000000001" customHeight="1" x14ac:dyDescent="0.15">
      <c r="C35" s="455"/>
      <c r="D35" s="456"/>
      <c r="E35" s="456"/>
      <c r="F35" s="456"/>
      <c r="G35" s="456"/>
      <c r="H35" s="456"/>
      <c r="I35" s="456"/>
      <c r="J35" s="456"/>
      <c r="K35" s="456"/>
      <c r="L35" s="456"/>
      <c r="M35" s="456"/>
      <c r="N35" s="456"/>
      <c r="O35" s="456"/>
      <c r="P35" s="457"/>
      <c r="Q35" s="42"/>
      <c r="R35" s="12"/>
      <c r="AL35" s="15"/>
      <c r="AM35" s="15"/>
      <c r="AN35" s="15"/>
      <c r="AO35" s="15"/>
      <c r="AP35" s="15"/>
      <c r="AQ35" s="15"/>
      <c r="AR35" s="15"/>
      <c r="AS35" s="15"/>
      <c r="AT35" s="15"/>
      <c r="AU35" s="15"/>
      <c r="AV35" s="15"/>
      <c r="AW35" s="15"/>
      <c r="AX35" s="15"/>
      <c r="AY35" s="15"/>
      <c r="AZ35" s="15"/>
      <c r="BA35" s="15"/>
      <c r="BB35" s="15"/>
      <c r="BC35" s="15"/>
      <c r="BD35" s="15"/>
      <c r="BE35" s="15"/>
      <c r="BF35" s="15"/>
    </row>
    <row r="36" spans="3:58" ht="17.100000000000001" customHeight="1" x14ac:dyDescent="0.15">
      <c r="C36" s="458"/>
      <c r="D36" s="459"/>
      <c r="E36" s="459"/>
      <c r="F36" s="459"/>
      <c r="G36" s="459"/>
      <c r="H36" s="459"/>
      <c r="I36" s="459"/>
      <c r="J36" s="459"/>
      <c r="K36" s="459"/>
      <c r="L36" s="459"/>
      <c r="M36" s="459"/>
      <c r="N36" s="459"/>
      <c r="O36" s="459"/>
      <c r="P36" s="460"/>
      <c r="Q36" s="42"/>
      <c r="R36" s="12"/>
      <c r="AL36" s="15"/>
      <c r="AM36" s="15"/>
      <c r="AN36" s="15"/>
      <c r="AO36" s="15"/>
      <c r="AP36" s="15"/>
      <c r="AQ36" s="15"/>
      <c r="AR36" s="15"/>
      <c r="AS36" s="15"/>
      <c r="AT36" s="15"/>
      <c r="AU36" s="15"/>
      <c r="AV36" s="15"/>
      <c r="AW36" s="15"/>
      <c r="AX36" s="15"/>
      <c r="AY36" s="15"/>
      <c r="AZ36" s="15"/>
      <c r="BA36" s="15"/>
      <c r="BB36" s="15"/>
      <c r="BC36" s="15"/>
      <c r="BD36" s="15"/>
      <c r="BE36" s="15"/>
      <c r="BF36" s="15"/>
    </row>
    <row r="37" spans="3:58" ht="17.100000000000001" customHeight="1" x14ac:dyDescent="0.15">
      <c r="D37" s="1"/>
      <c r="E37" s="1"/>
      <c r="F37" s="1"/>
      <c r="G37" s="1"/>
      <c r="H37" s="1"/>
      <c r="I37" s="1"/>
      <c r="J37" s="1"/>
      <c r="K37" s="1"/>
      <c r="L37" s="1"/>
      <c r="M37" s="1"/>
      <c r="N37" s="1"/>
      <c r="O37" s="1"/>
      <c r="P37" s="1"/>
      <c r="Q37" s="1"/>
      <c r="R37" s="13"/>
      <c r="AL37" s="15"/>
      <c r="AM37" s="15"/>
      <c r="AN37" s="15"/>
      <c r="AO37" s="15"/>
      <c r="AP37" s="15"/>
      <c r="AQ37" s="15"/>
      <c r="AR37" s="15"/>
      <c r="AS37" s="15"/>
      <c r="AT37" s="15"/>
      <c r="AU37" s="15"/>
      <c r="AV37" s="15"/>
      <c r="AW37" s="15"/>
      <c r="AX37" s="15"/>
      <c r="AY37" s="15"/>
      <c r="AZ37" s="15"/>
      <c r="BA37" s="15"/>
      <c r="BB37" s="15"/>
      <c r="BC37" s="15"/>
      <c r="BD37" s="15"/>
      <c r="BE37" s="15"/>
      <c r="BF37" s="15"/>
    </row>
    <row r="38" spans="3:58" ht="15" customHeight="1" x14ac:dyDescent="0.15">
      <c r="AL38" s="15"/>
      <c r="AM38" s="15"/>
      <c r="AN38" s="15"/>
      <c r="AO38" s="15"/>
      <c r="AP38" s="15"/>
      <c r="AQ38" s="15"/>
      <c r="AR38" s="15"/>
      <c r="AS38" s="15"/>
      <c r="AT38" s="15"/>
      <c r="AU38" s="15"/>
      <c r="AV38" s="15"/>
      <c r="AW38" s="15"/>
      <c r="AX38" s="15"/>
      <c r="AY38" s="15"/>
      <c r="AZ38" s="15"/>
      <c r="BA38" s="15"/>
      <c r="BB38" s="15"/>
      <c r="BC38" s="15"/>
      <c r="BD38" s="15"/>
      <c r="BE38" s="15"/>
      <c r="BF38" s="15"/>
    </row>
    <row r="39" spans="3:58" ht="15" customHeight="1" x14ac:dyDescent="0.15">
      <c r="AL39" s="15"/>
      <c r="AM39" s="15"/>
      <c r="AN39" s="15"/>
      <c r="AO39" s="15"/>
      <c r="AP39" s="15"/>
      <c r="AQ39" s="15"/>
      <c r="AR39" s="15"/>
      <c r="AS39" s="15"/>
      <c r="AT39" s="15"/>
      <c r="AU39" s="15"/>
      <c r="AV39" s="15"/>
      <c r="AW39" s="15"/>
      <c r="AX39" s="15"/>
      <c r="AY39" s="15"/>
      <c r="AZ39" s="15"/>
      <c r="BA39" s="15"/>
      <c r="BB39" s="15"/>
      <c r="BC39" s="15"/>
      <c r="BD39" s="15"/>
      <c r="BE39" s="15"/>
      <c r="BF39" s="15"/>
    </row>
    <row r="40" spans="3:58" ht="15" customHeight="1" x14ac:dyDescent="0.15">
      <c r="AL40" s="15"/>
      <c r="AM40" s="15"/>
      <c r="AN40" s="15"/>
      <c r="AO40" s="15"/>
      <c r="AP40" s="15"/>
      <c r="AQ40" s="15"/>
      <c r="AR40" s="15"/>
      <c r="AS40" s="15"/>
      <c r="AT40" s="15"/>
      <c r="AU40" s="15"/>
      <c r="AV40" s="15"/>
      <c r="AW40" s="15"/>
      <c r="AX40" s="15"/>
      <c r="AY40" s="15"/>
      <c r="AZ40" s="15"/>
      <c r="BA40" s="15"/>
      <c r="BB40" s="15"/>
      <c r="BC40" s="15"/>
      <c r="BD40" s="15"/>
      <c r="BE40" s="15"/>
      <c r="BF40" s="15"/>
    </row>
    <row r="41" spans="3:58" ht="15" customHeight="1" x14ac:dyDescent="0.15">
      <c r="AL41" s="15"/>
      <c r="AM41" s="15"/>
      <c r="AN41" s="15"/>
      <c r="AO41" s="15"/>
      <c r="AP41" s="15"/>
      <c r="AQ41" s="15"/>
      <c r="AR41" s="15"/>
      <c r="AS41" s="15"/>
      <c r="AT41" s="15"/>
      <c r="AU41" s="15"/>
      <c r="AV41" s="15"/>
      <c r="AW41" s="15"/>
      <c r="AX41" s="15"/>
      <c r="AY41" s="15"/>
      <c r="AZ41" s="15"/>
      <c r="BA41" s="15"/>
      <c r="BB41" s="15"/>
      <c r="BC41" s="15"/>
      <c r="BD41" s="15"/>
      <c r="BE41" s="15"/>
      <c r="BF41" s="15"/>
    </row>
    <row r="42" spans="3:58" ht="15" customHeight="1" x14ac:dyDescent="0.15">
      <c r="AL42" s="15"/>
      <c r="AM42" s="15"/>
      <c r="AN42" s="15"/>
      <c r="AO42" s="15"/>
      <c r="AP42" s="15"/>
      <c r="AQ42" s="15"/>
      <c r="AR42" s="15"/>
      <c r="AS42" s="15"/>
      <c r="AT42" s="15"/>
      <c r="AU42" s="15"/>
      <c r="AV42" s="15"/>
      <c r="AW42" s="15"/>
      <c r="AX42" s="15"/>
      <c r="AY42" s="15"/>
      <c r="AZ42" s="15"/>
      <c r="BA42" s="15"/>
      <c r="BB42" s="15"/>
      <c r="BC42" s="15"/>
      <c r="BD42" s="15"/>
      <c r="BE42" s="15"/>
      <c r="BF42" s="15"/>
    </row>
    <row r="43" spans="3:58" ht="15" customHeight="1" x14ac:dyDescent="0.15">
      <c r="AL43" s="15"/>
      <c r="AM43" s="15"/>
      <c r="AN43" s="15"/>
      <c r="AO43" s="15"/>
      <c r="AP43" s="15"/>
      <c r="AQ43" s="15"/>
      <c r="AR43" s="15"/>
      <c r="AS43" s="15"/>
      <c r="AT43" s="15"/>
      <c r="AU43" s="15"/>
      <c r="AV43" s="15"/>
      <c r="AW43" s="15"/>
      <c r="AX43" s="15"/>
      <c r="AY43" s="15"/>
      <c r="AZ43" s="15"/>
      <c r="BA43" s="15"/>
      <c r="BB43" s="15"/>
      <c r="BC43" s="15"/>
      <c r="BD43" s="15"/>
      <c r="BE43" s="15"/>
      <c r="BF43" s="15"/>
    </row>
    <row r="44" spans="3:58" ht="15" customHeight="1" x14ac:dyDescent="0.15">
      <c r="AL44" s="15"/>
      <c r="AM44" s="15"/>
      <c r="AN44" s="15"/>
      <c r="AO44" s="15"/>
      <c r="AP44" s="15"/>
      <c r="AQ44" s="15"/>
      <c r="AR44" s="15"/>
      <c r="AS44" s="15"/>
      <c r="AT44" s="15"/>
      <c r="AU44" s="15"/>
      <c r="AV44" s="15"/>
      <c r="AW44" s="15"/>
      <c r="AX44" s="15"/>
      <c r="AY44" s="15"/>
      <c r="AZ44" s="15"/>
      <c r="BA44" s="15"/>
      <c r="BB44" s="15"/>
      <c r="BC44" s="15"/>
      <c r="BD44" s="15"/>
      <c r="BE44" s="15"/>
      <c r="BF44" s="15"/>
    </row>
    <row r="45" spans="3:58" ht="15" customHeight="1" x14ac:dyDescent="0.15">
      <c r="AL45" s="15"/>
      <c r="AM45" s="15"/>
      <c r="AN45" s="15"/>
      <c r="AO45" s="15"/>
      <c r="AP45" s="15"/>
      <c r="AQ45" s="15"/>
      <c r="AR45" s="15"/>
      <c r="AS45" s="15"/>
      <c r="AT45" s="15"/>
      <c r="AU45" s="15"/>
      <c r="AV45" s="15"/>
      <c r="AW45" s="15"/>
      <c r="AX45" s="15"/>
      <c r="AY45" s="15"/>
      <c r="AZ45" s="15"/>
      <c r="BA45" s="15"/>
      <c r="BB45" s="15"/>
      <c r="BC45" s="15"/>
      <c r="BD45" s="15"/>
      <c r="BE45" s="15"/>
      <c r="BF45" s="15"/>
    </row>
    <row r="46" spans="3:58" ht="15" customHeight="1" x14ac:dyDescent="0.15">
      <c r="AL46" s="15"/>
      <c r="AM46" s="15"/>
      <c r="AN46" s="15"/>
      <c r="AO46" s="15"/>
      <c r="AP46" s="15"/>
      <c r="AQ46" s="15"/>
      <c r="AR46" s="15"/>
      <c r="AS46" s="15"/>
      <c r="AT46" s="15"/>
      <c r="AU46" s="15"/>
      <c r="AV46" s="15"/>
      <c r="AW46" s="15"/>
      <c r="AX46" s="15"/>
      <c r="AY46" s="15"/>
      <c r="AZ46" s="15"/>
      <c r="BA46" s="15"/>
      <c r="BB46" s="15"/>
      <c r="BC46" s="15"/>
      <c r="BD46" s="15"/>
      <c r="BE46" s="15"/>
      <c r="BF46" s="15"/>
    </row>
    <row r="47" spans="3:58" ht="15" customHeight="1" x14ac:dyDescent="0.15"/>
    <row r="48" spans="3:5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sheetData>
  <sheetProtection password="C3B1" sheet="1" objects="1" scenarios="1" selectLockedCells="1"/>
  <mergeCells count="48">
    <mergeCell ref="B19:B21"/>
    <mergeCell ref="B5:B11"/>
    <mergeCell ref="C7:H7"/>
    <mergeCell ref="C8:H8"/>
    <mergeCell ref="C10:H10"/>
    <mergeCell ref="C11:H11"/>
    <mergeCell ref="C6:H6"/>
    <mergeCell ref="C5:H5"/>
    <mergeCell ref="B12:H12"/>
    <mergeCell ref="C9:H9"/>
    <mergeCell ref="I16:N16"/>
    <mergeCell ref="I12:P12"/>
    <mergeCell ref="B4:H4"/>
    <mergeCell ref="I4:P4"/>
    <mergeCell ref="B15:B18"/>
    <mergeCell ref="I9:P9"/>
    <mergeCell ref="C22:P27"/>
    <mergeCell ref="C28:H28"/>
    <mergeCell ref="P15:P21"/>
    <mergeCell ref="B22:B27"/>
    <mergeCell ref="B13:H13"/>
    <mergeCell ref="B14:H14"/>
    <mergeCell ref="I15:N15"/>
    <mergeCell ref="I17:N17"/>
    <mergeCell ref="I18:N18"/>
    <mergeCell ref="I19:N19"/>
    <mergeCell ref="I20:N20"/>
    <mergeCell ref="I21:N21"/>
    <mergeCell ref="C15:H15"/>
    <mergeCell ref="C17:H17"/>
    <mergeCell ref="C18:H18"/>
    <mergeCell ref="C16:H16"/>
    <mergeCell ref="S22:S27"/>
    <mergeCell ref="T22:T27"/>
    <mergeCell ref="Q22:Q27"/>
    <mergeCell ref="Q3:R3"/>
    <mergeCell ref="C29:P36"/>
    <mergeCell ref="C3:P3"/>
    <mergeCell ref="R22:R27"/>
    <mergeCell ref="I5:P5"/>
    <mergeCell ref="I6:P6"/>
    <mergeCell ref="I8:P8"/>
    <mergeCell ref="I10:P10"/>
    <mergeCell ref="I11:P11"/>
    <mergeCell ref="I7:P7"/>
    <mergeCell ref="C19:H19"/>
    <mergeCell ref="C20:H20"/>
    <mergeCell ref="C21:H21"/>
  </mergeCells>
  <phoneticPr fontId="1"/>
  <conditionalFormatting sqref="I5:P5">
    <cfRule type="expression" dxfId="45" priority="29">
      <formula>I5=""</formula>
    </cfRule>
  </conditionalFormatting>
  <conditionalFormatting sqref="I6">
    <cfRule type="expression" dxfId="44" priority="28">
      <formula>$I$6=""</formula>
    </cfRule>
  </conditionalFormatting>
  <conditionalFormatting sqref="I7">
    <cfRule type="expression" dxfId="43" priority="27">
      <formula>$I$7=""</formula>
    </cfRule>
  </conditionalFormatting>
  <conditionalFormatting sqref="I10">
    <cfRule type="expression" dxfId="42" priority="26">
      <formula>$I$10=""</formula>
    </cfRule>
  </conditionalFormatting>
  <conditionalFormatting sqref="I11">
    <cfRule type="expression" dxfId="41" priority="24">
      <formula>$I$11=""</formula>
    </cfRule>
  </conditionalFormatting>
  <conditionalFormatting sqref="J13">
    <cfRule type="expression" dxfId="40" priority="21">
      <formula>$J$13=""</formula>
    </cfRule>
  </conditionalFormatting>
  <conditionalFormatting sqref="L13">
    <cfRule type="expression" dxfId="39" priority="20">
      <formula>$L$13=""</formula>
    </cfRule>
  </conditionalFormatting>
  <conditionalFormatting sqref="J14">
    <cfRule type="expression" dxfId="38" priority="19">
      <formula>$J$14=""</formula>
    </cfRule>
  </conditionalFormatting>
  <conditionalFormatting sqref="L14">
    <cfRule type="expression" dxfId="37" priority="18">
      <formula>$L$14=""</formula>
    </cfRule>
  </conditionalFormatting>
  <conditionalFormatting sqref="N14">
    <cfRule type="expression" dxfId="36" priority="17">
      <formula>$N$14=""</formula>
    </cfRule>
  </conditionalFormatting>
  <conditionalFormatting sqref="I15:N15">
    <cfRule type="expression" dxfId="35" priority="16">
      <formula>$I$15=""</formula>
    </cfRule>
  </conditionalFormatting>
  <conditionalFormatting sqref="I17:N17">
    <cfRule type="expression" dxfId="34" priority="15">
      <formula>$I$17=""</formula>
    </cfRule>
  </conditionalFormatting>
  <conditionalFormatting sqref="I19:N19">
    <cfRule type="expression" dxfId="33" priority="14">
      <formula>$I$19=""</formula>
    </cfRule>
  </conditionalFormatting>
  <conditionalFormatting sqref="I13">
    <cfRule type="expression" dxfId="32" priority="12">
      <formula>$I$13=""</formula>
    </cfRule>
  </conditionalFormatting>
  <conditionalFormatting sqref="I14">
    <cfRule type="expression" dxfId="31" priority="11">
      <formula>$I$14=""</formula>
    </cfRule>
  </conditionalFormatting>
  <conditionalFormatting sqref="I9">
    <cfRule type="cellIs" dxfId="30" priority="1" operator="greaterThan">
      <formula>0</formula>
    </cfRule>
    <cfRule type="expression" dxfId="29" priority="2">
      <formula>$I$4="県内一括"</formula>
    </cfRule>
    <cfRule type="expression" dxfId="28" priority="9">
      <formula>$I$4="営業所単位"</formula>
    </cfRule>
  </conditionalFormatting>
  <conditionalFormatting sqref="I12:Q12">
    <cfRule type="expression" dxfId="27" priority="7">
      <formula>$I$12</formula>
    </cfRule>
  </conditionalFormatting>
  <conditionalFormatting sqref="I16:N16">
    <cfRule type="expression" dxfId="26" priority="5">
      <formula>$I$16=""</formula>
    </cfRule>
  </conditionalFormatting>
  <conditionalFormatting sqref="I4:P4">
    <cfRule type="expression" dxfId="25" priority="4">
      <formula>$I$4=""</formula>
    </cfRule>
  </conditionalFormatting>
  <conditionalFormatting sqref="I12">
    <cfRule type="expression" dxfId="24" priority="6">
      <formula>$I$12=""</formula>
    </cfRule>
  </conditionalFormatting>
  <conditionalFormatting sqref="I8:P8">
    <cfRule type="expression" dxfId="23" priority="3">
      <formula>$I$8=""</formula>
    </cfRule>
  </conditionalFormatting>
  <dataValidations count="7">
    <dataValidation imeMode="hiragana" allowBlank="1" showInputMessage="1" showErrorMessage="1" sqref="JO2:JU2 TK2:TQ2 ADG2:ADM2 ANC2:ANI2 AWY2:AXE2 BGU2:BHA2 BQQ2:BQW2 CAM2:CAS2 CKI2:CKO2 CUE2:CUK2 DEA2:DEG2 DNW2:DOC2 DXS2:DXY2 EHO2:EHU2 ERK2:ERQ2 FBG2:FBM2 FLC2:FLI2 FUY2:FVE2 GEU2:GFA2 GOQ2:GOW2 GYM2:GYS2 HII2:HIO2 HSE2:HSK2 ICA2:ICG2 ILW2:IMC2 IVS2:IVY2 JFO2:JFU2 JPK2:JPQ2 JZG2:JZM2 KJC2:KJI2 KSY2:KTE2 LCU2:LDA2 LMQ2:LMW2 LWM2:LWS2 MGI2:MGO2 MQE2:MQK2 NAA2:NAG2 NJW2:NKC2 NTS2:NTY2 ODO2:ODU2 ONK2:ONQ2 OXG2:OXM2 PHC2:PHI2 PQY2:PRE2 QAU2:QBA2 QKQ2:QKW2 QUM2:QUS2 REI2:REO2 ROE2:ROK2 RYA2:RYG2 SHW2:SIC2 SRS2:SRY2 TBO2:TBU2 TLK2:TLQ2 TVG2:TVM2 UFC2:UFI2 UOY2:UPE2 UYU2:UZA2 VIQ2:VIW2 VSM2:VSS2 WCI2:WCO2 WME2:WMK2 WWA2:WWG2 E2:M2 JD2:JL2 SZ2:TH2 ACV2:ADD2 AMR2:AMZ2 AWN2:AWV2 BGJ2:BGR2 BQF2:BQN2 CAB2:CAJ2 CJX2:CKF2 CTT2:CUB2 DDP2:DDX2 DNL2:DNT2 DXH2:DXP2 EHD2:EHL2 EQZ2:ERH2 FAV2:FBD2 FKR2:FKZ2 FUN2:FUV2 GEJ2:GER2 GOF2:GON2 GYB2:GYJ2 HHX2:HIF2 HRT2:HSB2 IBP2:IBX2 ILL2:ILT2 IVH2:IVP2 JFD2:JFL2 JOZ2:JPH2 JYV2:JZD2 KIR2:KIZ2 KSN2:KSV2 LCJ2:LCR2 LMF2:LMN2 LWB2:LWJ2 MFX2:MGF2 MPT2:MQB2 MZP2:MZX2 NJL2:NJT2 NTH2:NTP2 ODD2:ODL2 OMZ2:ONH2 OWV2:OXD2 PGR2:PGZ2 PQN2:PQV2 QAJ2:QAR2 QKF2:QKN2 QUB2:QUJ2 RDX2:REF2 RNT2:ROB2 RXP2:RXX2 SHL2:SHT2 SRH2:SRP2 TBD2:TBL2 TKZ2:TLH2 TUV2:TVD2 UER2:UEZ2 UON2:UOV2 UYJ2:UYR2 VIF2:VIN2 VSB2:VSJ2 WBX2:WCF2 WLT2:WMB2 WVP2:WVX2 S2:Y2" xr:uid="{68B58D9D-F315-43FC-BE2E-4500CFB17D98}"/>
    <dataValidation type="list" allowBlank="1" showInputMessage="1" showErrorMessage="1" sqref="I13:I14" xr:uid="{D53F9CFF-40BE-4555-AE50-44A10C47DA0A}">
      <formula1>"令和,平成"</formula1>
    </dataValidation>
    <dataValidation type="textLength" imeMode="off" operator="equal" allowBlank="1" showInputMessage="1" showErrorMessage="1" error="法人番号が正しくありません。13桁の法人番号を入力してください。" sqref="I5:P5" xr:uid="{D1505044-481B-45C8-83CC-E7A52825D372}">
      <formula1>13</formula1>
    </dataValidation>
    <dataValidation type="list" allowBlank="1" showInputMessage="1" showErrorMessage="1" sqref="I12:P12" xr:uid="{D7881CE6-01CE-4466-942F-9411BAA23019}">
      <formula1>"01 特定公社債以外の公社債の利子, 02 銀行預金利子, 03 銀行以外の金融機関の預貯金利子, 04 勤務先預金等の利子, 05 合同運用信託の収益の分配, 06 公社債投資信託のうち公募公社債投資信託以外の収益の分配, 07 郵便貯金利子, 08 国外一般公社債等の利子等, 09 財形貯蓄契約に係る生命保険等の差益"</formula1>
    </dataValidation>
    <dataValidation type="list" allowBlank="1" showInputMessage="1" showErrorMessage="1" sqref="I4:P4" xr:uid="{2CDBB6B3-6490-45DA-9C7B-9C6DB5E84CE1}">
      <formula1>"県内一括, 営業所単位"</formula1>
    </dataValidation>
    <dataValidation type="textLength" imeMode="off" operator="equal" allowBlank="1" showInputMessage="1" showErrorMessage="1" error="特別徴収義務者番号が正しくありません。9桁の特別徴収義務者番号を入力してください。" sqref="I6:P6" xr:uid="{5109E31A-21BC-4F04-977F-7D2AC7C18F3D}">
      <formula1>9</formula1>
    </dataValidation>
    <dataValidation imeMode="off" allowBlank="1" showInputMessage="1" showErrorMessage="1" sqref="I11:P11 I15:N17 I19:N19 J13:J14 L13:L14 N14" xr:uid="{FE335DDF-7C23-4FCD-A9B2-9ECC7BE9FEDC}"/>
  </dataValidations>
  <pageMargins left="0.7" right="0.7" top="0.75" bottom="0.75" header="0.3" footer="0.3"/>
  <pageSetup paperSize="9" scale="48" orientation="portrait" r:id="rId1"/>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3AD3A-F0B1-478A-84F1-995D0758F56D}">
  <sheetPr>
    <tabColor rgb="FFFF0000"/>
    <pageSetUpPr fitToPage="1"/>
  </sheetPr>
  <dimension ref="A1:DW301"/>
  <sheetViews>
    <sheetView showGridLines="0" view="pageBreakPreview" zoomScale="90" zoomScaleNormal="100" zoomScaleSheetLayoutView="90" workbookViewId="0">
      <selection sqref="A1:CV3"/>
    </sheetView>
  </sheetViews>
  <sheetFormatPr defaultColWidth="1.875" defaultRowHeight="9" customHeight="1" x14ac:dyDescent="0.15"/>
  <cols>
    <col min="1" max="1" width="1.875" style="70" customWidth="1"/>
    <col min="2" max="59" width="1.625" style="70" customWidth="1"/>
    <col min="60" max="60" width="1" style="70" customWidth="1"/>
    <col min="61" max="100" width="2" style="70" customWidth="1"/>
    <col min="101" max="16384" width="1.875" style="70"/>
  </cols>
  <sheetData>
    <row r="1" spans="1:101" ht="9" customHeight="1" x14ac:dyDescent="0.15">
      <c r="A1" s="601" t="s">
        <v>204</v>
      </c>
      <c r="B1" s="601"/>
      <c r="C1" s="601"/>
      <c r="D1" s="601"/>
      <c r="E1" s="601"/>
      <c r="F1" s="601"/>
      <c r="G1" s="601"/>
      <c r="H1" s="601"/>
      <c r="I1" s="601"/>
      <c r="J1" s="601"/>
      <c r="K1" s="601"/>
      <c r="L1" s="601"/>
      <c r="M1" s="601"/>
      <c r="N1" s="601"/>
      <c r="O1" s="601"/>
      <c r="P1" s="601"/>
      <c r="Q1" s="601"/>
      <c r="R1" s="601"/>
      <c r="S1" s="601"/>
      <c r="T1" s="601"/>
      <c r="U1" s="601"/>
      <c r="V1" s="601"/>
      <c r="W1" s="601"/>
      <c r="X1" s="601"/>
      <c r="Y1" s="601"/>
      <c r="Z1" s="601"/>
      <c r="AA1" s="601"/>
      <c r="AB1" s="601"/>
      <c r="AC1" s="601"/>
      <c r="AD1" s="601"/>
      <c r="AE1" s="601"/>
      <c r="AF1" s="601"/>
      <c r="AG1" s="601"/>
      <c r="AH1" s="601"/>
      <c r="AI1" s="601"/>
      <c r="AJ1" s="601"/>
      <c r="AK1" s="601"/>
      <c r="AL1" s="601"/>
      <c r="AM1" s="601"/>
      <c r="AN1" s="601"/>
      <c r="AO1" s="601"/>
      <c r="AP1" s="601"/>
      <c r="AQ1" s="601"/>
      <c r="AR1" s="601"/>
      <c r="AS1" s="601"/>
      <c r="AT1" s="601"/>
      <c r="AU1" s="601"/>
      <c r="AV1" s="601"/>
      <c r="AW1" s="601"/>
      <c r="AX1" s="601"/>
      <c r="AY1" s="601"/>
      <c r="AZ1" s="601"/>
      <c r="BA1" s="601"/>
      <c r="BB1" s="601"/>
      <c r="BC1" s="601"/>
      <c r="BD1" s="601"/>
      <c r="BE1" s="601"/>
      <c r="BF1" s="601"/>
      <c r="BG1" s="601"/>
      <c r="BH1" s="601"/>
      <c r="BI1" s="601"/>
      <c r="BJ1" s="601"/>
      <c r="BK1" s="601"/>
      <c r="BL1" s="601"/>
      <c r="BM1" s="601"/>
      <c r="BN1" s="601"/>
      <c r="BO1" s="601"/>
      <c r="BP1" s="601"/>
      <c r="BQ1" s="601"/>
      <c r="BR1" s="601"/>
      <c r="BS1" s="601"/>
      <c r="BT1" s="601"/>
      <c r="BU1" s="601"/>
      <c r="BV1" s="601"/>
      <c r="BW1" s="601"/>
      <c r="BX1" s="601"/>
      <c r="BY1" s="601"/>
      <c r="BZ1" s="601"/>
      <c r="CA1" s="601"/>
      <c r="CB1" s="601"/>
      <c r="CC1" s="601"/>
      <c r="CD1" s="601"/>
      <c r="CE1" s="601"/>
      <c r="CF1" s="601"/>
      <c r="CG1" s="601"/>
      <c r="CH1" s="601"/>
      <c r="CI1" s="601"/>
      <c r="CJ1" s="601"/>
      <c r="CK1" s="601"/>
      <c r="CL1" s="601"/>
      <c r="CM1" s="601"/>
      <c r="CN1" s="601"/>
      <c r="CO1" s="601"/>
      <c r="CP1" s="601"/>
      <c r="CQ1" s="601"/>
      <c r="CR1" s="601"/>
      <c r="CS1" s="601"/>
      <c r="CT1" s="601"/>
      <c r="CU1" s="601"/>
      <c r="CV1" s="601"/>
    </row>
    <row r="2" spans="1:101" ht="9" customHeight="1" x14ac:dyDescent="0.15">
      <c r="A2" s="601"/>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c r="AW2" s="601"/>
      <c r="AX2" s="601"/>
      <c r="AY2" s="601"/>
      <c r="AZ2" s="601"/>
      <c r="BA2" s="601"/>
      <c r="BB2" s="601"/>
      <c r="BC2" s="601"/>
      <c r="BD2" s="601"/>
      <c r="BE2" s="601"/>
      <c r="BF2" s="601"/>
      <c r="BG2" s="601"/>
      <c r="BH2" s="601"/>
      <c r="BI2" s="601"/>
      <c r="BJ2" s="601"/>
      <c r="BK2" s="601"/>
      <c r="BL2" s="601"/>
      <c r="BM2" s="601"/>
      <c r="BN2" s="601"/>
      <c r="BO2" s="601"/>
      <c r="BP2" s="601"/>
      <c r="BQ2" s="601"/>
      <c r="BR2" s="601"/>
      <c r="BS2" s="601"/>
      <c r="BT2" s="601"/>
      <c r="BU2" s="601"/>
      <c r="BV2" s="601"/>
      <c r="BW2" s="601"/>
      <c r="BX2" s="601"/>
      <c r="BY2" s="601"/>
      <c r="BZ2" s="601"/>
      <c r="CA2" s="601"/>
      <c r="CB2" s="601"/>
      <c r="CC2" s="601"/>
      <c r="CD2" s="601"/>
      <c r="CE2" s="601"/>
      <c r="CF2" s="601"/>
      <c r="CG2" s="601"/>
      <c r="CH2" s="601"/>
      <c r="CI2" s="601"/>
      <c r="CJ2" s="601"/>
      <c r="CK2" s="601"/>
      <c r="CL2" s="601"/>
      <c r="CM2" s="601"/>
      <c r="CN2" s="601"/>
      <c r="CO2" s="601"/>
      <c r="CP2" s="601"/>
      <c r="CQ2" s="601"/>
      <c r="CR2" s="601"/>
      <c r="CS2" s="601"/>
      <c r="CT2" s="601"/>
      <c r="CU2" s="601"/>
      <c r="CV2" s="601"/>
    </row>
    <row r="3" spans="1:101" ht="9" customHeight="1" x14ac:dyDescent="0.15">
      <c r="A3" s="601"/>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601"/>
      <c r="AJ3" s="601"/>
      <c r="AK3" s="601"/>
      <c r="AL3" s="601"/>
      <c r="AM3" s="601"/>
      <c r="AN3" s="601"/>
      <c r="AO3" s="601"/>
      <c r="AP3" s="601"/>
      <c r="AQ3" s="601"/>
      <c r="AR3" s="601"/>
      <c r="AS3" s="601"/>
      <c r="AT3" s="601"/>
      <c r="AU3" s="601"/>
      <c r="AV3" s="601"/>
      <c r="AW3" s="601"/>
      <c r="AX3" s="601"/>
      <c r="AY3" s="601"/>
      <c r="AZ3" s="601"/>
      <c r="BA3" s="601"/>
      <c r="BB3" s="601"/>
      <c r="BC3" s="601"/>
      <c r="BD3" s="601"/>
      <c r="BE3" s="601"/>
      <c r="BF3" s="601"/>
      <c r="BG3" s="601"/>
      <c r="BH3" s="601"/>
      <c r="BI3" s="601"/>
      <c r="BJ3" s="601"/>
      <c r="BK3" s="601"/>
      <c r="BL3" s="601"/>
      <c r="BM3" s="601"/>
      <c r="BN3" s="601"/>
      <c r="BO3" s="601"/>
      <c r="BP3" s="601"/>
      <c r="BQ3" s="601"/>
      <c r="BR3" s="601"/>
      <c r="BS3" s="601"/>
      <c r="BT3" s="601"/>
      <c r="BU3" s="601"/>
      <c r="BV3" s="601"/>
      <c r="BW3" s="601"/>
      <c r="BX3" s="601"/>
      <c r="BY3" s="601"/>
      <c r="BZ3" s="601"/>
      <c r="CA3" s="601"/>
      <c r="CB3" s="601"/>
      <c r="CC3" s="601"/>
      <c r="CD3" s="601"/>
      <c r="CE3" s="601"/>
      <c r="CF3" s="601"/>
      <c r="CG3" s="601"/>
      <c r="CH3" s="601"/>
      <c r="CI3" s="601"/>
      <c r="CJ3" s="601"/>
      <c r="CK3" s="601"/>
      <c r="CL3" s="601"/>
      <c r="CM3" s="601"/>
      <c r="CN3" s="601"/>
      <c r="CO3" s="601"/>
      <c r="CP3" s="601"/>
      <c r="CQ3" s="601"/>
      <c r="CR3" s="601"/>
      <c r="CS3" s="601"/>
      <c r="CT3" s="601"/>
      <c r="CU3" s="601"/>
      <c r="CV3" s="601"/>
    </row>
    <row r="4" spans="1:101" ht="9" customHeight="1" x14ac:dyDescent="0.15">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row>
    <row r="6" spans="1:101" ht="9" customHeight="1" x14ac:dyDescent="0.15">
      <c r="B6" s="587" t="s">
        <v>88</v>
      </c>
      <c r="C6" s="587"/>
      <c r="D6" s="587"/>
      <c r="E6" s="587"/>
      <c r="F6" s="587"/>
      <c r="G6" s="587"/>
      <c r="H6" s="587"/>
      <c r="I6" s="587"/>
      <c r="J6" s="587"/>
      <c r="K6" s="587"/>
      <c r="L6" s="587"/>
      <c r="M6" s="587"/>
      <c r="N6" s="587"/>
      <c r="O6" s="587"/>
      <c r="P6" s="587"/>
      <c r="Q6" s="587"/>
      <c r="R6" s="587"/>
      <c r="S6" s="587"/>
      <c r="T6" s="587"/>
      <c r="U6" s="587"/>
      <c r="V6" s="587"/>
      <c r="W6" s="587"/>
      <c r="X6" s="587"/>
      <c r="Y6" s="587"/>
      <c r="Z6" s="587"/>
      <c r="AA6" s="587"/>
      <c r="AB6" s="587"/>
      <c r="AC6" s="587"/>
      <c r="AD6" s="587"/>
      <c r="AX6" s="587" t="s">
        <v>86</v>
      </c>
      <c r="AY6" s="587"/>
      <c r="AZ6" s="587"/>
      <c r="BA6" s="587"/>
      <c r="BB6" s="587"/>
      <c r="BC6" s="587"/>
      <c r="BD6" s="587"/>
      <c r="BE6" s="587"/>
      <c r="BF6" s="587"/>
      <c r="BG6" s="587"/>
      <c r="BI6" s="602" t="s">
        <v>117</v>
      </c>
      <c r="BJ6" s="603"/>
      <c r="BK6" s="603"/>
      <c r="BL6" s="603"/>
      <c r="BM6" s="603"/>
      <c r="BN6" s="603"/>
      <c r="BO6" s="603"/>
      <c r="BP6" s="603"/>
      <c r="BQ6" s="603"/>
      <c r="BR6" s="603"/>
      <c r="BS6" s="603"/>
      <c r="BT6" s="603"/>
      <c r="BU6" s="604"/>
      <c r="BV6" s="608" t="s">
        <v>79</v>
      </c>
      <c r="BW6" s="609"/>
      <c r="BX6" s="614" t="str">
        <f>IF(COUNTIF(【印刷不要】入力用シート!I4,"県内一括"),"＊","")</f>
        <v/>
      </c>
      <c r="BY6" s="615"/>
      <c r="BZ6" s="618" t="s">
        <v>80</v>
      </c>
      <c r="CA6" s="619"/>
      <c r="CB6" s="614" t="str">
        <f>IF(COUNTIF(【印刷不要】入力用シート!I4,"営業所単位"),"＊","")</f>
        <v/>
      </c>
      <c r="CC6" s="615"/>
      <c r="CD6" s="618" t="s">
        <v>81</v>
      </c>
      <c r="CE6" s="619"/>
      <c r="CF6" s="72"/>
      <c r="CG6" s="72"/>
      <c r="CH6" s="72"/>
      <c r="CI6" s="72"/>
      <c r="CJ6" s="72"/>
      <c r="CK6" s="72"/>
      <c r="CL6" s="72"/>
      <c r="CM6" s="72"/>
      <c r="CN6" s="72"/>
      <c r="CO6" s="72"/>
      <c r="CP6" s="72"/>
      <c r="CQ6" s="72"/>
      <c r="CR6" s="72"/>
      <c r="CS6" s="72"/>
      <c r="CT6" s="72"/>
      <c r="CU6" s="72"/>
      <c r="CV6" s="73"/>
    </row>
    <row r="7" spans="1:101" ht="9" customHeight="1" x14ac:dyDescent="0.15">
      <c r="B7" s="587"/>
      <c r="C7" s="587"/>
      <c r="D7" s="587"/>
      <c r="E7" s="587"/>
      <c r="F7" s="587"/>
      <c r="G7" s="587"/>
      <c r="H7" s="587"/>
      <c r="I7" s="587"/>
      <c r="J7" s="587"/>
      <c r="K7" s="587"/>
      <c r="L7" s="587"/>
      <c r="M7" s="587"/>
      <c r="N7" s="587"/>
      <c r="O7" s="587"/>
      <c r="P7" s="587"/>
      <c r="Q7" s="587"/>
      <c r="R7" s="587"/>
      <c r="S7" s="587"/>
      <c r="T7" s="587"/>
      <c r="U7" s="587"/>
      <c r="V7" s="587"/>
      <c r="W7" s="587"/>
      <c r="X7" s="587"/>
      <c r="Y7" s="587"/>
      <c r="Z7" s="587"/>
      <c r="AA7" s="587"/>
      <c r="AB7" s="587"/>
      <c r="AC7" s="587"/>
      <c r="AD7" s="587"/>
      <c r="AE7" s="74"/>
      <c r="AF7" s="74"/>
      <c r="AG7" s="74"/>
      <c r="AH7" s="74"/>
      <c r="AI7" s="74"/>
      <c r="AJ7" s="74"/>
      <c r="AK7" s="74"/>
      <c r="AL7" s="74"/>
      <c r="AM7" s="74"/>
      <c r="AN7" s="74"/>
      <c r="AO7" s="74"/>
      <c r="AP7" s="74"/>
      <c r="AQ7" s="74"/>
      <c r="AR7" s="74"/>
      <c r="AS7" s="74"/>
      <c r="AT7" s="74"/>
      <c r="AU7" s="74"/>
      <c r="AW7" s="74"/>
      <c r="AX7" s="587"/>
      <c r="AY7" s="587"/>
      <c r="AZ7" s="587"/>
      <c r="BA7" s="587"/>
      <c r="BB7" s="587"/>
      <c r="BC7" s="587"/>
      <c r="BD7" s="587"/>
      <c r="BE7" s="587"/>
      <c r="BF7" s="587"/>
      <c r="BG7" s="587"/>
      <c r="BI7" s="605"/>
      <c r="BJ7" s="606"/>
      <c r="BK7" s="606"/>
      <c r="BL7" s="606"/>
      <c r="BM7" s="606"/>
      <c r="BN7" s="606"/>
      <c r="BO7" s="606"/>
      <c r="BP7" s="606"/>
      <c r="BQ7" s="606"/>
      <c r="BR7" s="606"/>
      <c r="BS7" s="606"/>
      <c r="BT7" s="606"/>
      <c r="BU7" s="607"/>
      <c r="BV7" s="610"/>
      <c r="BW7" s="611"/>
      <c r="BX7" s="616"/>
      <c r="BY7" s="617"/>
      <c r="BZ7" s="620"/>
      <c r="CA7" s="621"/>
      <c r="CB7" s="616"/>
      <c r="CC7" s="617"/>
      <c r="CD7" s="620"/>
      <c r="CE7" s="621"/>
      <c r="CF7" s="75"/>
      <c r="CG7" s="76"/>
      <c r="CH7" s="76"/>
      <c r="CI7" s="76"/>
      <c r="CJ7" s="76"/>
      <c r="CK7" s="76"/>
      <c r="CL7" s="76"/>
      <c r="CM7" s="76"/>
      <c r="CN7" s="76"/>
      <c r="CO7" s="76"/>
      <c r="CP7" s="76"/>
      <c r="CQ7" s="75"/>
      <c r="CR7" s="75"/>
      <c r="CS7" s="75"/>
      <c r="CT7" s="75"/>
      <c r="CU7" s="75"/>
      <c r="CV7" s="77"/>
    </row>
    <row r="8" spans="1:101" ht="9" customHeight="1" x14ac:dyDescent="0.15">
      <c r="B8" s="587" t="s">
        <v>89</v>
      </c>
      <c r="C8" s="587"/>
      <c r="D8" s="587"/>
      <c r="E8" s="587"/>
      <c r="F8" s="587"/>
      <c r="G8" s="587"/>
      <c r="H8" s="587"/>
      <c r="I8" s="587"/>
      <c r="J8" s="587"/>
      <c r="K8" s="587"/>
      <c r="L8" s="587"/>
      <c r="M8" s="587"/>
      <c r="N8" s="587"/>
      <c r="O8" s="587"/>
      <c r="P8" s="587"/>
      <c r="Q8" s="587"/>
      <c r="R8" s="587"/>
      <c r="S8" s="587"/>
      <c r="T8" s="587"/>
      <c r="U8" s="587"/>
      <c r="V8" s="587"/>
      <c r="W8" s="587"/>
      <c r="X8" s="587"/>
      <c r="Y8" s="587"/>
      <c r="Z8" s="587"/>
      <c r="AA8" s="587"/>
      <c r="AB8" s="587"/>
      <c r="AC8" s="587"/>
      <c r="AD8" s="587"/>
      <c r="AE8" s="74"/>
      <c r="AF8" s="74"/>
      <c r="AG8" s="74"/>
      <c r="AH8" s="74"/>
      <c r="AI8" s="74"/>
      <c r="AJ8" s="74"/>
      <c r="AK8" s="74"/>
      <c r="AL8" s="74"/>
      <c r="AM8" s="74"/>
      <c r="AN8" s="74"/>
      <c r="AO8" s="74"/>
      <c r="AP8" s="74"/>
      <c r="AQ8" s="74"/>
      <c r="AR8" s="74"/>
      <c r="AS8" s="74"/>
      <c r="AT8" s="74"/>
      <c r="AU8" s="74"/>
      <c r="AV8" s="74"/>
      <c r="AW8" s="74"/>
      <c r="AX8" s="588" t="s">
        <v>87</v>
      </c>
      <c r="AY8" s="588"/>
      <c r="AZ8" s="588"/>
      <c r="BA8" s="588"/>
      <c r="BB8" s="588"/>
      <c r="BC8" s="588"/>
      <c r="BD8" s="588"/>
      <c r="BE8" s="588"/>
      <c r="BF8" s="588"/>
      <c r="BG8" s="588"/>
      <c r="BI8" s="605"/>
      <c r="BJ8" s="606"/>
      <c r="BK8" s="606"/>
      <c r="BL8" s="606"/>
      <c r="BM8" s="606"/>
      <c r="BN8" s="606"/>
      <c r="BO8" s="606"/>
      <c r="BP8" s="606"/>
      <c r="BQ8" s="606"/>
      <c r="BR8" s="606"/>
      <c r="BS8" s="606"/>
      <c r="BT8" s="606"/>
      <c r="BU8" s="607"/>
      <c r="BV8" s="610"/>
      <c r="BW8" s="611"/>
      <c r="BX8" s="627" t="s">
        <v>134</v>
      </c>
      <c r="BY8" s="624"/>
      <c r="BZ8" s="624"/>
      <c r="CA8" s="624"/>
      <c r="CB8" s="624"/>
      <c r="CC8" s="624"/>
      <c r="CD8" s="624"/>
      <c r="CE8" s="624"/>
      <c r="CF8" s="76"/>
      <c r="CG8" s="76"/>
      <c r="CH8" s="76"/>
      <c r="CI8" s="76"/>
      <c r="CJ8" s="76"/>
      <c r="CK8" s="76"/>
      <c r="CL8" s="76"/>
      <c r="CM8" s="76"/>
      <c r="CN8" s="76"/>
      <c r="CO8" s="76"/>
      <c r="CP8" s="76"/>
      <c r="CQ8" s="75"/>
      <c r="CR8" s="75"/>
      <c r="CS8" s="75"/>
      <c r="CT8" s="75"/>
      <c r="CU8" s="75"/>
      <c r="CV8" s="77"/>
    </row>
    <row r="9" spans="1:101" ht="9" customHeight="1" x14ac:dyDescent="0.15">
      <c r="B9" s="587"/>
      <c r="C9" s="587"/>
      <c r="D9" s="587"/>
      <c r="E9" s="587"/>
      <c r="F9" s="587"/>
      <c r="G9" s="587"/>
      <c r="H9" s="587"/>
      <c r="I9" s="587"/>
      <c r="J9" s="587"/>
      <c r="K9" s="587"/>
      <c r="L9" s="587"/>
      <c r="M9" s="587"/>
      <c r="N9" s="587"/>
      <c r="O9" s="587"/>
      <c r="P9" s="587"/>
      <c r="Q9" s="587"/>
      <c r="R9" s="587"/>
      <c r="S9" s="587"/>
      <c r="T9" s="587"/>
      <c r="U9" s="587"/>
      <c r="V9" s="587"/>
      <c r="W9" s="587"/>
      <c r="X9" s="587"/>
      <c r="Y9" s="587"/>
      <c r="Z9" s="587"/>
      <c r="AA9" s="587"/>
      <c r="AB9" s="587"/>
      <c r="AC9" s="587"/>
      <c r="AD9" s="587"/>
      <c r="AE9" s="194"/>
      <c r="AF9" s="194"/>
      <c r="AG9" s="194"/>
      <c r="AH9" s="194"/>
      <c r="AI9" s="194"/>
      <c r="AJ9" s="194"/>
      <c r="AK9" s="194"/>
      <c r="AL9" s="194"/>
      <c r="AM9" s="194"/>
      <c r="AN9" s="194"/>
      <c r="AO9" s="194"/>
      <c r="AP9" s="194"/>
      <c r="AQ9" s="194"/>
      <c r="AR9" s="194"/>
      <c r="AS9" s="194"/>
      <c r="AT9" s="194"/>
      <c r="AU9" s="194"/>
      <c r="AV9" s="194"/>
      <c r="AW9" s="194"/>
      <c r="AX9" s="589"/>
      <c r="AY9" s="589"/>
      <c r="AZ9" s="589"/>
      <c r="BA9" s="589"/>
      <c r="BB9" s="589"/>
      <c r="BC9" s="589"/>
      <c r="BD9" s="589"/>
      <c r="BE9" s="589"/>
      <c r="BF9" s="589"/>
      <c r="BG9" s="589"/>
      <c r="BI9" s="605"/>
      <c r="BJ9" s="606"/>
      <c r="BK9" s="606"/>
      <c r="BL9" s="606"/>
      <c r="BM9" s="606"/>
      <c r="BN9" s="606"/>
      <c r="BO9" s="606"/>
      <c r="BP9" s="606"/>
      <c r="BQ9" s="606"/>
      <c r="BR9" s="606"/>
      <c r="BS9" s="606"/>
      <c r="BT9" s="606"/>
      <c r="BU9" s="607"/>
      <c r="BV9" s="610"/>
      <c r="BW9" s="611"/>
      <c r="BX9" s="627"/>
      <c r="BY9" s="624"/>
      <c r="BZ9" s="624"/>
      <c r="CA9" s="624"/>
      <c r="CB9" s="624"/>
      <c r="CC9" s="624"/>
      <c r="CD9" s="624"/>
      <c r="CE9" s="624"/>
      <c r="CF9" s="76"/>
      <c r="CG9" s="78"/>
      <c r="CH9" s="78"/>
      <c r="CI9" s="78"/>
      <c r="CJ9" s="78"/>
      <c r="CK9" s="78"/>
      <c r="CL9" s="78"/>
      <c r="CM9" s="78"/>
      <c r="CN9" s="78"/>
      <c r="CO9" s="78"/>
      <c r="CP9" s="78"/>
      <c r="CQ9" s="78"/>
      <c r="CR9" s="78"/>
      <c r="CS9" s="78"/>
      <c r="CT9" s="78"/>
      <c r="CU9" s="78"/>
      <c r="CV9" s="77"/>
    </row>
    <row r="10" spans="1:101" ht="9" customHeight="1" x14ac:dyDescent="0.15">
      <c r="B10" s="628" t="s">
        <v>54</v>
      </c>
      <c r="C10" s="629"/>
      <c r="D10" s="630"/>
      <c r="E10" s="95"/>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99"/>
      <c r="BA10" s="299"/>
      <c r="BB10" s="299"/>
      <c r="BC10" s="299"/>
      <c r="BD10" s="299"/>
      <c r="BE10" s="299"/>
      <c r="BF10" s="299"/>
      <c r="BG10" s="300"/>
      <c r="BH10" s="75"/>
      <c r="BI10" s="82"/>
      <c r="BJ10" s="72"/>
      <c r="BK10" s="72"/>
      <c r="BL10" s="72"/>
      <c r="BM10" s="72"/>
      <c r="BN10" s="72"/>
      <c r="BO10" s="72"/>
      <c r="BP10" s="72"/>
      <c r="BQ10" s="72"/>
      <c r="BR10" s="72"/>
      <c r="BS10" s="72"/>
      <c r="BT10" s="72"/>
      <c r="BU10" s="73"/>
      <c r="BV10" s="610"/>
      <c r="BW10" s="611"/>
      <c r="BX10" s="79"/>
      <c r="BY10" s="637" t="str">
        <f>IF(【印刷不要】入力用シート!I7&lt;&gt;"",【印刷不要】入力用シート!I7,"")</f>
        <v/>
      </c>
      <c r="BZ10" s="637"/>
      <c r="CA10" s="637"/>
      <c r="CB10" s="637"/>
      <c r="CC10" s="637"/>
      <c r="CD10" s="637"/>
      <c r="CE10" s="637"/>
      <c r="CF10" s="637"/>
      <c r="CG10" s="637"/>
      <c r="CH10" s="637"/>
      <c r="CI10" s="637"/>
      <c r="CJ10" s="637"/>
      <c r="CK10" s="637"/>
      <c r="CL10" s="637"/>
      <c r="CM10" s="637"/>
      <c r="CN10" s="637"/>
      <c r="CO10" s="637"/>
      <c r="CP10" s="637"/>
      <c r="CQ10" s="637"/>
      <c r="CR10" s="637"/>
      <c r="CS10" s="637"/>
      <c r="CT10" s="637"/>
      <c r="CU10" s="637"/>
      <c r="CV10" s="81"/>
    </row>
    <row r="11" spans="1:101" ht="9" customHeight="1" x14ac:dyDescent="0.15">
      <c r="B11" s="631"/>
      <c r="C11" s="632"/>
      <c r="D11" s="633"/>
      <c r="E11" s="79"/>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315"/>
      <c r="AH11" s="76"/>
      <c r="AI11" s="76"/>
      <c r="AJ11" s="553" t="s">
        <v>69</v>
      </c>
      <c r="AK11" s="553"/>
      <c r="AL11" s="553"/>
      <c r="AM11" s="553"/>
      <c r="AN11" s="553"/>
      <c r="AO11" s="553"/>
      <c r="AP11" s="553"/>
      <c r="AQ11" s="553"/>
      <c r="AR11" s="553"/>
      <c r="AS11" s="553"/>
      <c r="AT11" s="553"/>
      <c r="AU11" s="553"/>
      <c r="AV11" s="553"/>
      <c r="AW11" s="553"/>
      <c r="AX11" s="553"/>
      <c r="AY11" s="553"/>
      <c r="AZ11" s="553"/>
      <c r="BA11" s="553"/>
      <c r="BB11" s="553"/>
      <c r="BC11" s="553"/>
      <c r="BD11" s="553"/>
      <c r="BE11" s="553"/>
      <c r="BF11" s="553"/>
      <c r="BG11" s="554"/>
      <c r="BH11" s="75"/>
      <c r="BI11" s="83"/>
      <c r="BJ11" s="75"/>
      <c r="BK11" s="75"/>
      <c r="BL11" s="582" t="str">
        <f>IF(【印刷不要】入力用シート!J13&lt;&gt;"",【印刷不要】入力用シート!J13,"")</f>
        <v/>
      </c>
      <c r="BM11" s="570"/>
      <c r="BN11" s="75"/>
      <c r="BO11" s="75"/>
      <c r="BP11" s="582" t="str">
        <f>IF(【印刷不要】入力用シート!L13&lt;&gt;"",【印刷不要】入力用シート!L13,"")</f>
        <v/>
      </c>
      <c r="BQ11" s="570"/>
      <c r="BR11" s="75"/>
      <c r="BS11" s="75"/>
      <c r="BT11" s="75"/>
      <c r="BU11" s="77"/>
      <c r="BV11" s="610"/>
      <c r="BW11" s="611"/>
      <c r="BX11" s="79"/>
      <c r="BY11" s="637"/>
      <c r="BZ11" s="637"/>
      <c r="CA11" s="637"/>
      <c r="CB11" s="637"/>
      <c r="CC11" s="637"/>
      <c r="CD11" s="637"/>
      <c r="CE11" s="637"/>
      <c r="CF11" s="637"/>
      <c r="CG11" s="637"/>
      <c r="CH11" s="637"/>
      <c r="CI11" s="637"/>
      <c r="CJ11" s="637"/>
      <c r="CK11" s="637"/>
      <c r="CL11" s="637"/>
      <c r="CM11" s="637"/>
      <c r="CN11" s="637"/>
      <c r="CO11" s="637"/>
      <c r="CP11" s="637"/>
      <c r="CQ11" s="637"/>
      <c r="CR11" s="637"/>
      <c r="CS11" s="637"/>
      <c r="CT11" s="637"/>
      <c r="CU11" s="637"/>
      <c r="CV11" s="81"/>
    </row>
    <row r="12" spans="1:101" ht="9" customHeight="1" x14ac:dyDescent="0.15">
      <c r="B12" s="631"/>
      <c r="C12" s="632"/>
      <c r="D12" s="633"/>
      <c r="E12" s="79"/>
      <c r="F12" s="638" t="str">
        <f>IF(COUNTIF(【印刷不要】入力用シート!AO12,"01 特定公社債以外の公社債の利子"),"＊","")</f>
        <v/>
      </c>
      <c r="G12" s="639"/>
      <c r="H12" s="642" t="s">
        <v>55</v>
      </c>
      <c r="I12" s="643"/>
      <c r="J12" s="75"/>
      <c r="K12" s="553" t="s">
        <v>60</v>
      </c>
      <c r="L12" s="553"/>
      <c r="M12" s="553"/>
      <c r="N12" s="553"/>
      <c r="O12" s="553"/>
      <c r="P12" s="553"/>
      <c r="Q12" s="553"/>
      <c r="R12" s="553"/>
      <c r="S12" s="553"/>
      <c r="T12" s="553"/>
      <c r="U12" s="553"/>
      <c r="V12" s="553"/>
      <c r="W12" s="553"/>
      <c r="X12" s="553"/>
      <c r="Y12" s="553"/>
      <c r="Z12" s="553"/>
      <c r="AA12" s="553"/>
      <c r="AB12" s="553"/>
      <c r="AC12" s="553"/>
      <c r="AD12" s="553"/>
      <c r="AE12" s="598" t="str">
        <f>IF(COUNTIF(【印刷不要】入力用シート!AO12,"06 公社債投資信託のうち公募公社債投資信託以外の収益の分配"),"＊","")</f>
        <v/>
      </c>
      <c r="AF12" s="598"/>
      <c r="AG12" s="599" t="s">
        <v>65</v>
      </c>
      <c r="AH12" s="599"/>
      <c r="AI12" s="75"/>
      <c r="AJ12" s="553"/>
      <c r="AK12" s="553"/>
      <c r="AL12" s="553"/>
      <c r="AM12" s="553"/>
      <c r="AN12" s="553"/>
      <c r="AO12" s="553"/>
      <c r="AP12" s="553"/>
      <c r="AQ12" s="553"/>
      <c r="AR12" s="553"/>
      <c r="AS12" s="553"/>
      <c r="AT12" s="553"/>
      <c r="AU12" s="553"/>
      <c r="AV12" s="553"/>
      <c r="AW12" s="553"/>
      <c r="AX12" s="553"/>
      <c r="AY12" s="553"/>
      <c r="AZ12" s="553"/>
      <c r="BA12" s="553"/>
      <c r="BB12" s="553"/>
      <c r="BC12" s="553"/>
      <c r="BD12" s="553"/>
      <c r="BE12" s="553"/>
      <c r="BF12" s="553"/>
      <c r="BG12" s="554"/>
      <c r="BI12" s="622" t="str">
        <f>【印刷不要】入力用シート!I13</f>
        <v>令和</v>
      </c>
      <c r="BJ12" s="623"/>
      <c r="BK12" s="623"/>
      <c r="BL12" s="583"/>
      <c r="BM12" s="571"/>
      <c r="BN12" s="624" t="s">
        <v>2</v>
      </c>
      <c r="BO12" s="624"/>
      <c r="BP12" s="583"/>
      <c r="BQ12" s="571"/>
      <c r="BR12" s="625" t="s">
        <v>28</v>
      </c>
      <c r="BS12" s="625"/>
      <c r="BT12" s="625"/>
      <c r="BU12" s="626"/>
      <c r="BV12" s="610"/>
      <c r="BW12" s="611"/>
      <c r="BX12" s="83"/>
      <c r="BY12" s="637"/>
      <c r="BZ12" s="637"/>
      <c r="CA12" s="637"/>
      <c r="CB12" s="637"/>
      <c r="CC12" s="637"/>
      <c r="CD12" s="637"/>
      <c r="CE12" s="637"/>
      <c r="CF12" s="637"/>
      <c r="CG12" s="637"/>
      <c r="CH12" s="637"/>
      <c r="CI12" s="637"/>
      <c r="CJ12" s="637"/>
      <c r="CK12" s="637"/>
      <c r="CL12" s="637"/>
      <c r="CM12" s="637"/>
      <c r="CN12" s="637"/>
      <c r="CO12" s="637"/>
      <c r="CP12" s="637"/>
      <c r="CQ12" s="637"/>
      <c r="CR12" s="637"/>
      <c r="CS12" s="637"/>
      <c r="CT12" s="637"/>
      <c r="CU12" s="637"/>
      <c r="CV12" s="77"/>
    </row>
    <row r="13" spans="1:101" ht="9" customHeight="1" x14ac:dyDescent="0.15">
      <c r="A13" s="75"/>
      <c r="B13" s="631"/>
      <c r="C13" s="632"/>
      <c r="D13" s="633"/>
      <c r="E13" s="79"/>
      <c r="F13" s="640"/>
      <c r="G13" s="641"/>
      <c r="H13" s="644"/>
      <c r="I13" s="645"/>
      <c r="J13" s="84"/>
      <c r="K13" s="553"/>
      <c r="L13" s="553"/>
      <c r="M13" s="553"/>
      <c r="N13" s="553"/>
      <c r="O13" s="553"/>
      <c r="P13" s="553"/>
      <c r="Q13" s="553"/>
      <c r="R13" s="553"/>
      <c r="S13" s="553"/>
      <c r="T13" s="553"/>
      <c r="U13" s="553"/>
      <c r="V13" s="553"/>
      <c r="W13" s="553"/>
      <c r="X13" s="553"/>
      <c r="Y13" s="553"/>
      <c r="Z13" s="553"/>
      <c r="AA13" s="553"/>
      <c r="AB13" s="553"/>
      <c r="AC13" s="553"/>
      <c r="AD13" s="553"/>
      <c r="AE13" s="598"/>
      <c r="AF13" s="598"/>
      <c r="AG13" s="599"/>
      <c r="AH13" s="599"/>
      <c r="AI13" s="315"/>
      <c r="AJ13" s="553" t="s">
        <v>70</v>
      </c>
      <c r="AK13" s="553"/>
      <c r="AL13" s="553"/>
      <c r="AM13" s="553"/>
      <c r="AN13" s="553"/>
      <c r="AO13" s="553"/>
      <c r="AP13" s="553"/>
      <c r="AQ13" s="553"/>
      <c r="AR13" s="553"/>
      <c r="AS13" s="553"/>
      <c r="AT13" s="553"/>
      <c r="AU13" s="553"/>
      <c r="AV13" s="553"/>
      <c r="AW13" s="553"/>
      <c r="AX13" s="553"/>
      <c r="AY13" s="553"/>
      <c r="AZ13" s="553"/>
      <c r="BA13" s="553"/>
      <c r="BB13" s="553"/>
      <c r="BC13" s="553"/>
      <c r="BD13" s="553"/>
      <c r="BE13" s="553"/>
      <c r="BF13" s="553"/>
      <c r="BG13" s="554"/>
      <c r="BI13" s="622"/>
      <c r="BJ13" s="623"/>
      <c r="BK13" s="623"/>
      <c r="BL13" s="584"/>
      <c r="BM13" s="572"/>
      <c r="BN13" s="624"/>
      <c r="BO13" s="624"/>
      <c r="BP13" s="584"/>
      <c r="BQ13" s="572"/>
      <c r="BR13" s="625"/>
      <c r="BS13" s="625"/>
      <c r="BT13" s="625"/>
      <c r="BU13" s="626"/>
      <c r="BV13" s="610"/>
      <c r="BW13" s="611"/>
      <c r="BX13" s="83"/>
      <c r="BY13" s="637"/>
      <c r="BZ13" s="637"/>
      <c r="CA13" s="637"/>
      <c r="CB13" s="637"/>
      <c r="CC13" s="637"/>
      <c r="CD13" s="637"/>
      <c r="CE13" s="637"/>
      <c r="CF13" s="637"/>
      <c r="CG13" s="637"/>
      <c r="CH13" s="637"/>
      <c r="CI13" s="637"/>
      <c r="CJ13" s="637"/>
      <c r="CK13" s="637"/>
      <c r="CL13" s="637"/>
      <c r="CM13" s="637"/>
      <c r="CN13" s="637"/>
      <c r="CO13" s="637"/>
      <c r="CP13" s="637"/>
      <c r="CQ13" s="637"/>
      <c r="CR13" s="637"/>
      <c r="CS13" s="637"/>
      <c r="CT13" s="637"/>
      <c r="CU13" s="637"/>
      <c r="CV13" s="85"/>
    </row>
    <row r="14" spans="1:101" ht="9" customHeight="1" x14ac:dyDescent="0.15">
      <c r="A14" s="75"/>
      <c r="B14" s="631"/>
      <c r="C14" s="632"/>
      <c r="D14" s="633"/>
      <c r="E14" s="79"/>
      <c r="F14" s="76"/>
      <c r="G14" s="76"/>
      <c r="H14" s="76"/>
      <c r="I14" s="76"/>
      <c r="J14" s="76"/>
      <c r="K14" s="313"/>
      <c r="L14" s="313"/>
      <c r="M14" s="313"/>
      <c r="N14" s="313"/>
      <c r="O14" s="313"/>
      <c r="P14" s="313"/>
      <c r="Q14" s="313"/>
      <c r="R14" s="313"/>
      <c r="S14" s="313"/>
      <c r="T14" s="313"/>
      <c r="U14" s="313"/>
      <c r="V14" s="313"/>
      <c r="W14" s="313"/>
      <c r="X14" s="313"/>
      <c r="Y14" s="313"/>
      <c r="Z14" s="313"/>
      <c r="AA14" s="313"/>
      <c r="AB14" s="313"/>
      <c r="AC14" s="313"/>
      <c r="AD14" s="313"/>
      <c r="AE14" s="315"/>
      <c r="AF14" s="76"/>
      <c r="AG14" s="76"/>
      <c r="AH14" s="76"/>
      <c r="AI14" s="76"/>
      <c r="AJ14" s="553"/>
      <c r="AK14" s="553"/>
      <c r="AL14" s="553"/>
      <c r="AM14" s="553"/>
      <c r="AN14" s="553"/>
      <c r="AO14" s="553"/>
      <c r="AP14" s="553"/>
      <c r="AQ14" s="553"/>
      <c r="AR14" s="553"/>
      <c r="AS14" s="553"/>
      <c r="AT14" s="553"/>
      <c r="AU14" s="553"/>
      <c r="AV14" s="553"/>
      <c r="AW14" s="553"/>
      <c r="AX14" s="553"/>
      <c r="AY14" s="553"/>
      <c r="AZ14" s="553"/>
      <c r="BA14" s="553"/>
      <c r="BB14" s="553"/>
      <c r="BC14" s="553"/>
      <c r="BD14" s="553"/>
      <c r="BE14" s="553"/>
      <c r="BF14" s="553"/>
      <c r="BG14" s="554"/>
      <c r="BI14" s="86"/>
      <c r="BJ14" s="87"/>
      <c r="BK14" s="87"/>
      <c r="BL14" s="87"/>
      <c r="BM14" s="87"/>
      <c r="BN14" s="87"/>
      <c r="BO14" s="87"/>
      <c r="BP14" s="87"/>
      <c r="BQ14" s="87"/>
      <c r="BR14" s="87"/>
      <c r="BS14" s="87"/>
      <c r="BT14" s="87"/>
      <c r="BU14" s="88"/>
      <c r="BV14" s="610"/>
      <c r="BW14" s="611"/>
      <c r="BX14" s="83"/>
      <c r="BY14" s="522" t="str">
        <f>IF(【印刷不要】入力用シート!I8&lt;&gt;"",【印刷不要】入力用シート!I8,"")</f>
        <v/>
      </c>
      <c r="BZ14" s="522"/>
      <c r="CA14" s="522"/>
      <c r="CB14" s="522"/>
      <c r="CC14" s="522"/>
      <c r="CD14" s="522"/>
      <c r="CE14" s="522"/>
      <c r="CF14" s="522"/>
      <c r="CG14" s="522"/>
      <c r="CH14" s="522"/>
      <c r="CI14" s="522"/>
      <c r="CJ14" s="522"/>
      <c r="CK14" s="522"/>
      <c r="CL14" s="522"/>
      <c r="CM14" s="522"/>
      <c r="CN14" s="522"/>
      <c r="CO14" s="522"/>
      <c r="CP14" s="522"/>
      <c r="CQ14" s="522"/>
      <c r="CR14" s="522"/>
      <c r="CS14" s="522"/>
      <c r="CT14" s="522"/>
      <c r="CU14" s="522"/>
      <c r="CV14" s="85"/>
    </row>
    <row r="15" spans="1:101" ht="9" customHeight="1" x14ac:dyDescent="0.15">
      <c r="A15" s="75"/>
      <c r="B15" s="631"/>
      <c r="C15" s="632"/>
      <c r="D15" s="633"/>
      <c r="E15" s="79"/>
      <c r="F15" s="315"/>
      <c r="G15" s="315"/>
      <c r="H15" s="315"/>
      <c r="I15" s="315"/>
      <c r="J15" s="315"/>
      <c r="K15" s="313"/>
      <c r="L15" s="313"/>
      <c r="M15" s="313"/>
      <c r="N15" s="313"/>
      <c r="O15" s="313"/>
      <c r="P15" s="313"/>
      <c r="Q15" s="313"/>
      <c r="R15" s="313"/>
      <c r="S15" s="313"/>
      <c r="T15" s="313"/>
      <c r="U15" s="313"/>
      <c r="V15" s="313"/>
      <c r="W15" s="313"/>
      <c r="X15" s="313"/>
      <c r="Y15" s="313"/>
      <c r="Z15" s="313"/>
      <c r="AA15" s="313"/>
      <c r="AB15" s="313"/>
      <c r="AC15" s="313"/>
      <c r="AD15" s="313"/>
      <c r="AE15" s="315"/>
      <c r="AF15" s="315"/>
      <c r="AG15" s="315"/>
      <c r="AH15" s="315"/>
      <c r="AI15" s="315"/>
      <c r="AJ15" s="315"/>
      <c r="AK15" s="315"/>
      <c r="AL15" s="315"/>
      <c r="AM15" s="315"/>
      <c r="AN15" s="315"/>
      <c r="AO15" s="315"/>
      <c r="AP15" s="315"/>
      <c r="AQ15" s="315"/>
      <c r="AR15" s="315"/>
      <c r="AS15" s="315"/>
      <c r="AT15" s="315"/>
      <c r="AU15" s="315"/>
      <c r="AV15" s="315"/>
      <c r="AW15" s="315"/>
      <c r="AX15" s="315"/>
      <c r="AY15" s="315"/>
      <c r="AZ15" s="315"/>
      <c r="BA15" s="315"/>
      <c r="BB15" s="315"/>
      <c r="BC15" s="315"/>
      <c r="BD15" s="315"/>
      <c r="BE15" s="315"/>
      <c r="BF15" s="315"/>
      <c r="BG15" s="316"/>
      <c r="BI15" s="82"/>
      <c r="BJ15" s="72"/>
      <c r="BK15" s="72"/>
      <c r="BL15" s="72"/>
      <c r="BM15" s="72"/>
      <c r="BN15" s="72"/>
      <c r="BO15" s="72"/>
      <c r="BP15" s="72"/>
      <c r="BQ15" s="72"/>
      <c r="BR15" s="72"/>
      <c r="BS15" s="72"/>
      <c r="BT15" s="72"/>
      <c r="BU15" s="73"/>
      <c r="BV15" s="610"/>
      <c r="BW15" s="611"/>
      <c r="BX15" s="83"/>
      <c r="BY15" s="522"/>
      <c r="BZ15" s="522"/>
      <c r="CA15" s="522"/>
      <c r="CB15" s="522"/>
      <c r="CC15" s="522"/>
      <c r="CD15" s="522"/>
      <c r="CE15" s="522"/>
      <c r="CF15" s="522"/>
      <c r="CG15" s="522"/>
      <c r="CH15" s="522"/>
      <c r="CI15" s="522"/>
      <c r="CJ15" s="522"/>
      <c r="CK15" s="522"/>
      <c r="CL15" s="522"/>
      <c r="CM15" s="522"/>
      <c r="CN15" s="522"/>
      <c r="CO15" s="522"/>
      <c r="CP15" s="522"/>
      <c r="CQ15" s="522"/>
      <c r="CR15" s="522"/>
      <c r="CS15" s="522"/>
      <c r="CT15" s="522"/>
      <c r="CU15" s="522"/>
      <c r="CV15" s="85"/>
    </row>
    <row r="16" spans="1:101" ht="9" customHeight="1" x14ac:dyDescent="0.15">
      <c r="A16" s="75"/>
      <c r="B16" s="631"/>
      <c r="C16" s="632"/>
      <c r="D16" s="633"/>
      <c r="E16" s="79"/>
      <c r="F16" s="598" t="str">
        <f>IF(COUNTIF(【印刷不要】入力用シート!AO12,"02 銀行預金利子"),"＊","")</f>
        <v/>
      </c>
      <c r="G16" s="598"/>
      <c r="H16" s="599" t="s">
        <v>56</v>
      </c>
      <c r="I16" s="599"/>
      <c r="J16" s="89"/>
      <c r="K16" s="553" t="s">
        <v>61</v>
      </c>
      <c r="L16" s="553"/>
      <c r="M16" s="553"/>
      <c r="N16" s="553"/>
      <c r="O16" s="553"/>
      <c r="P16" s="553"/>
      <c r="Q16" s="553"/>
      <c r="R16" s="553"/>
      <c r="S16" s="553"/>
      <c r="T16" s="553"/>
      <c r="U16" s="553"/>
      <c r="V16" s="553"/>
      <c r="W16" s="553"/>
      <c r="X16" s="553"/>
      <c r="Y16" s="553"/>
      <c r="Z16" s="553"/>
      <c r="AA16" s="553"/>
      <c r="AB16" s="553"/>
      <c r="AC16" s="553"/>
      <c r="AD16" s="553"/>
      <c r="AE16" s="598" t="str">
        <f>IF(COUNTIF(【印刷不要】入力用シート!AO12,"07 郵便貯金利子"),"＊","")</f>
        <v/>
      </c>
      <c r="AF16" s="598"/>
      <c r="AG16" s="599" t="s">
        <v>66</v>
      </c>
      <c r="AH16" s="599"/>
      <c r="AI16" s="76"/>
      <c r="AJ16" s="590" t="s">
        <v>71</v>
      </c>
      <c r="AK16" s="590"/>
      <c r="AL16" s="590"/>
      <c r="AM16" s="590"/>
      <c r="AN16" s="590"/>
      <c r="AO16" s="590"/>
      <c r="AP16" s="590"/>
      <c r="AQ16" s="590"/>
      <c r="AR16" s="590"/>
      <c r="AS16" s="590"/>
      <c r="AT16" s="590"/>
      <c r="AU16" s="590"/>
      <c r="AV16" s="590"/>
      <c r="AW16" s="590"/>
      <c r="AX16" s="590"/>
      <c r="AY16" s="590"/>
      <c r="AZ16" s="590"/>
      <c r="BA16" s="590"/>
      <c r="BB16" s="590"/>
      <c r="BC16" s="590"/>
      <c r="BD16" s="590"/>
      <c r="BE16" s="590"/>
      <c r="BF16" s="590"/>
      <c r="BG16" s="646"/>
      <c r="BH16" s="75"/>
      <c r="BI16" s="83"/>
      <c r="BJ16" s="75"/>
      <c r="BK16" s="582" t="str">
        <f>IF(【印刷不要】入力用シート!J14&lt;&gt;"",【印刷不要】入力用シート!J14,"")</f>
        <v/>
      </c>
      <c r="BL16" s="570"/>
      <c r="BM16" s="75"/>
      <c r="BN16" s="582" t="str">
        <f>IF(【印刷不要】入力用シート!L14&lt;&gt;"",【印刷不要】入力用シート!L14,"")</f>
        <v/>
      </c>
      <c r="BO16" s="570"/>
      <c r="BP16" s="75"/>
      <c r="BQ16" s="582" t="str">
        <f>IF(【印刷不要】入力用シート!N14&lt;&gt;"",【印刷不要】入力用シート!N14,"")</f>
        <v/>
      </c>
      <c r="BR16" s="570"/>
      <c r="BS16" s="75"/>
      <c r="BT16" s="75"/>
      <c r="BU16" s="77"/>
      <c r="BV16" s="610"/>
      <c r="BW16" s="611"/>
      <c r="BX16" s="83"/>
      <c r="BY16" s="522"/>
      <c r="BZ16" s="522"/>
      <c r="CA16" s="522"/>
      <c r="CB16" s="522"/>
      <c r="CC16" s="522"/>
      <c r="CD16" s="522"/>
      <c r="CE16" s="522"/>
      <c r="CF16" s="522"/>
      <c r="CG16" s="522"/>
      <c r="CH16" s="522"/>
      <c r="CI16" s="522"/>
      <c r="CJ16" s="522"/>
      <c r="CK16" s="522"/>
      <c r="CL16" s="522"/>
      <c r="CM16" s="522"/>
      <c r="CN16" s="522"/>
      <c r="CO16" s="522"/>
      <c r="CP16" s="522"/>
      <c r="CQ16" s="522"/>
      <c r="CR16" s="522"/>
      <c r="CS16" s="522"/>
      <c r="CT16" s="522"/>
      <c r="CU16" s="522"/>
      <c r="CV16" s="85"/>
    </row>
    <row r="17" spans="1:100" ht="9" customHeight="1" x14ac:dyDescent="0.15">
      <c r="A17" s="75"/>
      <c r="B17" s="631"/>
      <c r="C17" s="632"/>
      <c r="D17" s="633"/>
      <c r="E17" s="79"/>
      <c r="F17" s="598"/>
      <c r="G17" s="598"/>
      <c r="H17" s="599"/>
      <c r="I17" s="599"/>
      <c r="J17" s="89"/>
      <c r="K17" s="553"/>
      <c r="L17" s="553"/>
      <c r="M17" s="553"/>
      <c r="N17" s="553"/>
      <c r="O17" s="553"/>
      <c r="P17" s="553"/>
      <c r="Q17" s="553"/>
      <c r="R17" s="553"/>
      <c r="S17" s="553"/>
      <c r="T17" s="553"/>
      <c r="U17" s="553"/>
      <c r="V17" s="553"/>
      <c r="W17" s="553"/>
      <c r="X17" s="553"/>
      <c r="Y17" s="553"/>
      <c r="Z17" s="553"/>
      <c r="AA17" s="553"/>
      <c r="AB17" s="553"/>
      <c r="AC17" s="553"/>
      <c r="AD17" s="553"/>
      <c r="AE17" s="598"/>
      <c r="AF17" s="598"/>
      <c r="AG17" s="599"/>
      <c r="AH17" s="599"/>
      <c r="AI17" s="76"/>
      <c r="AJ17" s="590"/>
      <c r="AK17" s="590"/>
      <c r="AL17" s="590"/>
      <c r="AM17" s="590"/>
      <c r="AN17" s="590"/>
      <c r="AO17" s="590"/>
      <c r="AP17" s="590"/>
      <c r="AQ17" s="590"/>
      <c r="AR17" s="590"/>
      <c r="AS17" s="590"/>
      <c r="AT17" s="590"/>
      <c r="AU17" s="590"/>
      <c r="AV17" s="590"/>
      <c r="AW17" s="590"/>
      <c r="AX17" s="590"/>
      <c r="AY17" s="590"/>
      <c r="AZ17" s="590"/>
      <c r="BA17" s="590"/>
      <c r="BB17" s="590"/>
      <c r="BC17" s="590"/>
      <c r="BD17" s="590"/>
      <c r="BE17" s="590"/>
      <c r="BF17" s="590"/>
      <c r="BG17" s="646"/>
      <c r="BH17" s="75"/>
      <c r="BI17" s="647" t="str">
        <f>【印刷不要】入力用シート!I14</f>
        <v>令和</v>
      </c>
      <c r="BJ17" s="585"/>
      <c r="BK17" s="583"/>
      <c r="BL17" s="571"/>
      <c r="BM17" s="624" t="s">
        <v>27</v>
      </c>
      <c r="BN17" s="583"/>
      <c r="BO17" s="571"/>
      <c r="BP17" s="624" t="s">
        <v>26</v>
      </c>
      <c r="BQ17" s="583"/>
      <c r="BR17" s="571"/>
      <c r="BS17" s="585" t="s">
        <v>25</v>
      </c>
      <c r="BT17" s="585"/>
      <c r="BU17" s="586"/>
      <c r="BV17" s="610"/>
      <c r="BW17" s="611"/>
      <c r="BX17" s="90"/>
      <c r="BY17" s="522" t="str">
        <f>IF(【印刷不要】入力用シート!I9&lt;&gt;"",【印刷不要】入力用シート!I9,"")</f>
        <v/>
      </c>
      <c r="BZ17" s="522"/>
      <c r="CA17" s="522"/>
      <c r="CB17" s="522"/>
      <c r="CC17" s="522"/>
      <c r="CD17" s="522"/>
      <c r="CE17" s="522"/>
      <c r="CF17" s="522"/>
      <c r="CG17" s="522"/>
      <c r="CH17" s="522"/>
      <c r="CI17" s="522"/>
      <c r="CJ17" s="522"/>
      <c r="CK17" s="522"/>
      <c r="CL17" s="522"/>
      <c r="CM17" s="522"/>
      <c r="CN17" s="522"/>
      <c r="CO17" s="522"/>
      <c r="CP17" s="522"/>
      <c r="CQ17" s="522"/>
      <c r="CR17" s="522"/>
      <c r="CS17" s="522"/>
      <c r="CT17" s="522"/>
      <c r="CU17" s="522"/>
      <c r="CV17" s="91"/>
    </row>
    <row r="18" spans="1:100" ht="9" customHeight="1" x14ac:dyDescent="0.15">
      <c r="A18" s="75"/>
      <c r="B18" s="631"/>
      <c r="C18" s="632"/>
      <c r="D18" s="633"/>
      <c r="E18" s="79"/>
      <c r="F18" s="76"/>
      <c r="G18" s="76"/>
      <c r="H18" s="76"/>
      <c r="I18" s="76"/>
      <c r="J18" s="76"/>
      <c r="K18" s="313"/>
      <c r="L18" s="313"/>
      <c r="M18" s="313"/>
      <c r="N18" s="310"/>
      <c r="O18" s="310"/>
      <c r="P18" s="310"/>
      <c r="Q18" s="310"/>
      <c r="R18" s="310"/>
      <c r="S18" s="310"/>
      <c r="T18" s="310"/>
      <c r="U18" s="310"/>
      <c r="V18" s="310"/>
      <c r="W18" s="310"/>
      <c r="X18" s="310"/>
      <c r="Y18" s="310"/>
      <c r="Z18" s="310"/>
      <c r="AA18" s="310"/>
      <c r="AB18" s="310"/>
      <c r="AC18" s="310"/>
      <c r="AD18" s="310"/>
      <c r="AE18" s="84"/>
      <c r="AF18" s="84"/>
      <c r="AG18" s="84"/>
      <c r="AH18" s="84"/>
      <c r="AI18" s="84"/>
      <c r="AJ18" s="310"/>
      <c r="AK18" s="315"/>
      <c r="AL18" s="315"/>
      <c r="AM18" s="315"/>
      <c r="AN18" s="315"/>
      <c r="AO18" s="315"/>
      <c r="AP18" s="315"/>
      <c r="AQ18" s="315"/>
      <c r="AR18" s="315"/>
      <c r="AS18" s="315"/>
      <c r="AT18" s="315"/>
      <c r="AU18" s="315"/>
      <c r="AV18" s="315"/>
      <c r="AW18" s="315"/>
      <c r="AX18" s="315"/>
      <c r="AY18" s="315"/>
      <c r="AZ18" s="315"/>
      <c r="BA18" s="315"/>
      <c r="BB18" s="315"/>
      <c r="BC18" s="315"/>
      <c r="BD18" s="315"/>
      <c r="BE18" s="315"/>
      <c r="BF18" s="315"/>
      <c r="BG18" s="316"/>
      <c r="BH18" s="75"/>
      <c r="BI18" s="647"/>
      <c r="BJ18" s="585"/>
      <c r="BK18" s="584"/>
      <c r="BL18" s="572"/>
      <c r="BM18" s="624"/>
      <c r="BN18" s="584"/>
      <c r="BO18" s="572"/>
      <c r="BP18" s="624"/>
      <c r="BQ18" s="584"/>
      <c r="BR18" s="572"/>
      <c r="BS18" s="585"/>
      <c r="BT18" s="585"/>
      <c r="BU18" s="586"/>
      <c r="BV18" s="610"/>
      <c r="BW18" s="611"/>
      <c r="BY18" s="522"/>
      <c r="BZ18" s="522"/>
      <c r="CA18" s="522"/>
      <c r="CB18" s="522"/>
      <c r="CC18" s="522"/>
      <c r="CD18" s="522"/>
      <c r="CE18" s="522"/>
      <c r="CF18" s="522"/>
      <c r="CG18" s="522"/>
      <c r="CH18" s="522"/>
      <c r="CI18" s="522"/>
      <c r="CJ18" s="522"/>
      <c r="CK18" s="522"/>
      <c r="CL18" s="522"/>
      <c r="CM18" s="522"/>
      <c r="CN18" s="522"/>
      <c r="CO18" s="522"/>
      <c r="CP18" s="522"/>
      <c r="CQ18" s="522"/>
      <c r="CR18" s="522"/>
      <c r="CS18" s="522"/>
      <c r="CT18" s="522"/>
      <c r="CU18" s="522"/>
      <c r="CV18" s="91"/>
    </row>
    <row r="19" spans="1:100" ht="9" customHeight="1" x14ac:dyDescent="0.15">
      <c r="A19" s="75"/>
      <c r="B19" s="631"/>
      <c r="C19" s="632"/>
      <c r="D19" s="633"/>
      <c r="E19" s="79"/>
      <c r="F19" s="315"/>
      <c r="G19" s="315"/>
      <c r="H19" s="315"/>
      <c r="I19" s="315"/>
      <c r="J19" s="315"/>
      <c r="K19" s="313"/>
      <c r="L19" s="313"/>
      <c r="M19" s="313"/>
      <c r="N19" s="313"/>
      <c r="O19" s="313"/>
      <c r="P19" s="313"/>
      <c r="Q19" s="313"/>
      <c r="R19" s="313"/>
      <c r="S19" s="313"/>
      <c r="T19" s="313"/>
      <c r="U19" s="313"/>
      <c r="V19" s="313"/>
      <c r="W19" s="313"/>
      <c r="X19" s="313"/>
      <c r="Y19" s="313"/>
      <c r="Z19" s="313"/>
      <c r="AA19" s="313"/>
      <c r="AB19" s="313"/>
      <c r="AC19" s="313"/>
      <c r="AD19" s="313"/>
      <c r="AE19" s="315"/>
      <c r="AF19" s="315"/>
      <c r="AG19" s="315"/>
      <c r="AH19" s="315"/>
      <c r="AI19" s="315"/>
      <c r="AJ19" s="315"/>
      <c r="AK19" s="315"/>
      <c r="AL19" s="315"/>
      <c r="AM19" s="315"/>
      <c r="AN19" s="315"/>
      <c r="AO19" s="315"/>
      <c r="AP19" s="315"/>
      <c r="AQ19" s="315"/>
      <c r="AR19" s="315"/>
      <c r="AS19" s="315"/>
      <c r="AT19" s="315"/>
      <c r="AU19" s="315"/>
      <c r="AV19" s="315"/>
      <c r="AW19" s="315"/>
      <c r="AX19" s="315"/>
      <c r="AY19" s="315"/>
      <c r="AZ19" s="315"/>
      <c r="BA19" s="315"/>
      <c r="BB19" s="315"/>
      <c r="BC19" s="315"/>
      <c r="BD19" s="315"/>
      <c r="BE19" s="315"/>
      <c r="BF19" s="315"/>
      <c r="BG19" s="316"/>
      <c r="BH19" s="75"/>
      <c r="BI19" s="86"/>
      <c r="BJ19" s="87"/>
      <c r="BK19" s="87"/>
      <c r="BL19" s="87"/>
      <c r="BM19" s="87"/>
      <c r="BN19" s="87"/>
      <c r="BO19" s="87"/>
      <c r="BP19" s="87"/>
      <c r="BQ19" s="87"/>
      <c r="BR19" s="87"/>
      <c r="BS19" s="87"/>
      <c r="BT19" s="87"/>
      <c r="BU19" s="88"/>
      <c r="BV19" s="610"/>
      <c r="BW19" s="611"/>
      <c r="BY19" s="522"/>
      <c r="BZ19" s="522"/>
      <c r="CA19" s="522"/>
      <c r="CB19" s="522"/>
      <c r="CC19" s="522"/>
      <c r="CD19" s="522"/>
      <c r="CE19" s="522"/>
      <c r="CF19" s="522"/>
      <c r="CG19" s="522"/>
      <c r="CH19" s="522"/>
      <c r="CI19" s="522"/>
      <c r="CJ19" s="522"/>
      <c r="CK19" s="522"/>
      <c r="CL19" s="522"/>
      <c r="CM19" s="522"/>
      <c r="CN19" s="522"/>
      <c r="CO19" s="522"/>
      <c r="CP19" s="522"/>
      <c r="CQ19" s="522"/>
      <c r="CR19" s="522"/>
      <c r="CS19" s="522"/>
      <c r="CT19" s="522"/>
      <c r="CU19" s="522"/>
      <c r="CV19" s="77"/>
    </row>
    <row r="20" spans="1:100" ht="9" customHeight="1" x14ac:dyDescent="0.15">
      <c r="A20" s="75"/>
      <c r="B20" s="631"/>
      <c r="C20" s="632"/>
      <c r="D20" s="633"/>
      <c r="E20" s="79"/>
      <c r="F20" s="598" t="str">
        <f>IF(COUNTIF(【印刷不要】入力用シート!AO12,"03 銀行以外の金融機関の預貯金利子"),"＊","")</f>
        <v/>
      </c>
      <c r="G20" s="598"/>
      <c r="H20" s="599" t="s">
        <v>57</v>
      </c>
      <c r="I20" s="599"/>
      <c r="J20" s="89"/>
      <c r="K20" s="600" t="s">
        <v>62</v>
      </c>
      <c r="L20" s="600"/>
      <c r="M20" s="600"/>
      <c r="N20" s="600"/>
      <c r="O20" s="600"/>
      <c r="P20" s="600"/>
      <c r="Q20" s="600"/>
      <c r="R20" s="600"/>
      <c r="S20" s="600"/>
      <c r="T20" s="600"/>
      <c r="U20" s="600"/>
      <c r="V20" s="600"/>
      <c r="W20" s="600"/>
      <c r="X20" s="600"/>
      <c r="Y20" s="600"/>
      <c r="Z20" s="600"/>
      <c r="AA20" s="600"/>
      <c r="AB20" s="600"/>
      <c r="AC20" s="600"/>
      <c r="AD20" s="600"/>
      <c r="AE20" s="598" t="str">
        <f>IF(COUNTIF(【印刷不要】入力用シート!AO12,"08 国外一般公社債等の利子等"),"＊","")</f>
        <v/>
      </c>
      <c r="AF20" s="598"/>
      <c r="AG20" s="599" t="s">
        <v>67</v>
      </c>
      <c r="AH20" s="599"/>
      <c r="AI20" s="76"/>
      <c r="AJ20" s="553" t="s">
        <v>72</v>
      </c>
      <c r="AK20" s="553"/>
      <c r="AL20" s="553"/>
      <c r="AM20" s="553"/>
      <c r="AN20" s="553"/>
      <c r="AO20" s="553"/>
      <c r="AP20" s="553"/>
      <c r="AQ20" s="553"/>
      <c r="AR20" s="553"/>
      <c r="AS20" s="553"/>
      <c r="AT20" s="553"/>
      <c r="AU20" s="553"/>
      <c r="AV20" s="553"/>
      <c r="AW20" s="553"/>
      <c r="AX20" s="553"/>
      <c r="AY20" s="553"/>
      <c r="AZ20" s="553"/>
      <c r="BA20" s="553"/>
      <c r="BB20" s="553"/>
      <c r="BC20" s="553"/>
      <c r="BD20" s="553"/>
      <c r="BE20" s="553"/>
      <c r="BF20" s="553"/>
      <c r="BG20" s="554"/>
      <c r="BH20" s="75"/>
      <c r="BI20" s="573" t="s">
        <v>78</v>
      </c>
      <c r="BJ20" s="574"/>
      <c r="BK20" s="574"/>
      <c r="BL20" s="574"/>
      <c r="BM20" s="574"/>
      <c r="BN20" s="574"/>
      <c r="BO20" s="574"/>
      <c r="BP20" s="574"/>
      <c r="BQ20" s="574"/>
      <c r="BR20" s="574"/>
      <c r="BS20" s="574"/>
      <c r="BT20" s="574"/>
      <c r="BU20" s="575"/>
      <c r="BV20" s="610"/>
      <c r="BW20" s="611"/>
      <c r="BX20" s="523" t="s">
        <v>202</v>
      </c>
      <c r="BY20" s="524"/>
      <c r="BZ20" s="524"/>
      <c r="CA20" s="524"/>
      <c r="CB20" s="527" t="str">
        <f>IF(【印刷不要】入力用シート!I10&lt;&gt;"",【印刷不要】入力用シート!I10,"")</f>
        <v/>
      </c>
      <c r="CC20" s="527"/>
      <c r="CD20" s="527"/>
      <c r="CE20" s="527"/>
      <c r="CF20" s="527"/>
      <c r="CG20" s="527"/>
      <c r="CH20" s="527"/>
      <c r="CI20" s="527"/>
      <c r="CJ20" s="527"/>
      <c r="CK20" s="527"/>
      <c r="CL20" s="524" t="s">
        <v>24</v>
      </c>
      <c r="CM20" s="524"/>
      <c r="CN20" s="524"/>
      <c r="CO20" s="529" t="str">
        <f>IF(【印刷不要】入力用シート!I11&lt;&gt;"",【印刷不要】入力用シート!I11,"")</f>
        <v/>
      </c>
      <c r="CP20" s="529"/>
      <c r="CQ20" s="529"/>
      <c r="CR20" s="529"/>
      <c r="CS20" s="529"/>
      <c r="CT20" s="529"/>
      <c r="CU20" s="529"/>
      <c r="CV20" s="530"/>
    </row>
    <row r="21" spans="1:100" ht="9" customHeight="1" x14ac:dyDescent="0.15">
      <c r="A21" s="75"/>
      <c r="B21" s="631"/>
      <c r="C21" s="632"/>
      <c r="D21" s="633"/>
      <c r="E21" s="79"/>
      <c r="F21" s="598"/>
      <c r="G21" s="598"/>
      <c r="H21" s="599"/>
      <c r="I21" s="599"/>
      <c r="J21" s="89"/>
      <c r="K21" s="600"/>
      <c r="L21" s="600"/>
      <c r="M21" s="600"/>
      <c r="N21" s="600"/>
      <c r="O21" s="600"/>
      <c r="P21" s="600"/>
      <c r="Q21" s="600"/>
      <c r="R21" s="600"/>
      <c r="S21" s="600"/>
      <c r="T21" s="600"/>
      <c r="U21" s="600"/>
      <c r="V21" s="600"/>
      <c r="W21" s="600"/>
      <c r="X21" s="600"/>
      <c r="Y21" s="600"/>
      <c r="Z21" s="600"/>
      <c r="AA21" s="600"/>
      <c r="AB21" s="600"/>
      <c r="AC21" s="600"/>
      <c r="AD21" s="600"/>
      <c r="AE21" s="598"/>
      <c r="AF21" s="598"/>
      <c r="AG21" s="599"/>
      <c r="AH21" s="599"/>
      <c r="AI21" s="76"/>
      <c r="AJ21" s="553"/>
      <c r="AK21" s="553"/>
      <c r="AL21" s="553"/>
      <c r="AM21" s="553"/>
      <c r="AN21" s="553"/>
      <c r="AO21" s="553"/>
      <c r="AP21" s="553"/>
      <c r="AQ21" s="553"/>
      <c r="AR21" s="553"/>
      <c r="AS21" s="553"/>
      <c r="AT21" s="553"/>
      <c r="AU21" s="553"/>
      <c r="AV21" s="553"/>
      <c r="AW21" s="553"/>
      <c r="AX21" s="553"/>
      <c r="AY21" s="553"/>
      <c r="AZ21" s="553"/>
      <c r="BA21" s="553"/>
      <c r="BB21" s="553"/>
      <c r="BC21" s="553"/>
      <c r="BD21" s="553"/>
      <c r="BE21" s="553"/>
      <c r="BF21" s="553"/>
      <c r="BG21" s="554"/>
      <c r="BH21" s="75"/>
      <c r="BI21" s="576"/>
      <c r="BJ21" s="577"/>
      <c r="BK21" s="577"/>
      <c r="BL21" s="577"/>
      <c r="BM21" s="577"/>
      <c r="BN21" s="577"/>
      <c r="BO21" s="577"/>
      <c r="BP21" s="577"/>
      <c r="BQ21" s="577"/>
      <c r="BR21" s="577"/>
      <c r="BS21" s="577"/>
      <c r="BT21" s="577"/>
      <c r="BU21" s="578"/>
      <c r="BV21" s="610"/>
      <c r="BW21" s="611"/>
      <c r="BX21" s="525"/>
      <c r="BY21" s="526"/>
      <c r="BZ21" s="526"/>
      <c r="CA21" s="526"/>
      <c r="CB21" s="528"/>
      <c r="CC21" s="528"/>
      <c r="CD21" s="528"/>
      <c r="CE21" s="528"/>
      <c r="CF21" s="528"/>
      <c r="CG21" s="528"/>
      <c r="CH21" s="528"/>
      <c r="CI21" s="528"/>
      <c r="CJ21" s="528"/>
      <c r="CK21" s="528"/>
      <c r="CL21" s="526"/>
      <c r="CM21" s="526"/>
      <c r="CN21" s="526"/>
      <c r="CO21" s="531"/>
      <c r="CP21" s="531"/>
      <c r="CQ21" s="531"/>
      <c r="CR21" s="531"/>
      <c r="CS21" s="531"/>
      <c r="CT21" s="531"/>
      <c r="CU21" s="531"/>
      <c r="CV21" s="532"/>
    </row>
    <row r="22" spans="1:100" ht="9" customHeight="1" x14ac:dyDescent="0.15">
      <c r="A22" s="75"/>
      <c r="B22" s="631"/>
      <c r="C22" s="632"/>
      <c r="D22" s="633"/>
      <c r="E22" s="79"/>
      <c r="F22" s="76"/>
      <c r="G22" s="76"/>
      <c r="H22" s="76"/>
      <c r="I22" s="76"/>
      <c r="J22" s="76"/>
      <c r="K22" s="313"/>
      <c r="L22" s="313"/>
      <c r="M22" s="313"/>
      <c r="N22" s="313"/>
      <c r="O22" s="313"/>
      <c r="P22" s="313"/>
      <c r="Q22" s="313"/>
      <c r="R22" s="313"/>
      <c r="S22" s="313"/>
      <c r="T22" s="313"/>
      <c r="U22" s="313"/>
      <c r="V22" s="313"/>
      <c r="W22" s="313"/>
      <c r="X22" s="313"/>
      <c r="Y22" s="313"/>
      <c r="Z22" s="313"/>
      <c r="AA22" s="313"/>
      <c r="AB22" s="313"/>
      <c r="AC22" s="313"/>
      <c r="AD22" s="313"/>
      <c r="AE22" s="76"/>
      <c r="AF22" s="76"/>
      <c r="AG22" s="76"/>
      <c r="AH22" s="76"/>
      <c r="AI22" s="76"/>
      <c r="AJ22" s="315"/>
      <c r="AK22" s="315"/>
      <c r="AL22" s="315"/>
      <c r="AM22" s="315"/>
      <c r="AN22" s="315"/>
      <c r="AO22" s="315"/>
      <c r="AP22" s="315"/>
      <c r="AQ22" s="315"/>
      <c r="AR22" s="315"/>
      <c r="AS22" s="315"/>
      <c r="AT22" s="315"/>
      <c r="AU22" s="315"/>
      <c r="AV22" s="315"/>
      <c r="AW22" s="315"/>
      <c r="AX22" s="315"/>
      <c r="AY22" s="315"/>
      <c r="AZ22" s="315"/>
      <c r="BA22" s="315"/>
      <c r="BB22" s="315"/>
      <c r="BC22" s="315"/>
      <c r="BD22" s="315"/>
      <c r="BE22" s="313"/>
      <c r="BF22" s="313"/>
      <c r="BG22" s="314"/>
      <c r="BH22" s="75"/>
      <c r="BI22" s="82"/>
      <c r="BJ22" s="93"/>
      <c r="BK22" s="539" t="str">
        <f>IF(LENB(【印刷不要】入力用シート!$I$6)&gt;=9,LEFTB(RIGHTB(【印刷不要】入力用シート!$I$6,9),1),"")</f>
        <v/>
      </c>
      <c r="BL22" s="579" t="str">
        <f>IF(LENB(【印刷不要】入力用シート!$I$6)&gt;=8,LEFTB(RIGHTB(【印刷不要】入力用シート!$I$6,8),1),"")</f>
        <v/>
      </c>
      <c r="BM22" s="582" t="str">
        <f>IF(LENB(【印刷不要】入力用シート!$I$6)&gt;=7,LEFTB(RIGHTB(【印刷不要】入力用シート!$I$6,7),1),"")</f>
        <v/>
      </c>
      <c r="BN22" s="533" t="str">
        <f>IF(LENB(【印刷不要】入力用シート!$I$6)&gt;=6,LEFTB(RIGHTB(【印刷不要】入力用シート!$I$6,6),1),"")</f>
        <v/>
      </c>
      <c r="BO22" s="533" t="str">
        <f>IF(LENB(【印刷不要】入力用シート!$I$6)&gt;=5,LEFTB(RIGHTB(【印刷不要】入力用シート!$I$6,5),1),"")</f>
        <v/>
      </c>
      <c r="BP22" s="570" t="str">
        <f>IF(LENB(【印刷不要】入力用シート!$I$6)&gt;=4,LEFTB(RIGHTB(【印刷不要】入力用シート!$I$6,4),1),"")</f>
        <v/>
      </c>
      <c r="BQ22" s="539" t="str">
        <f>IF(LENB(【印刷不要】入力用シート!$I$6)&gt;=3,LEFTB(RIGHTB(【印刷不要】入力用シート!$I$6,3),1),"")</f>
        <v/>
      </c>
      <c r="BR22" s="533" t="str">
        <f>IF(LENB(【印刷不要】入力用シート!$I$6)&gt;=2,LEFTB(RIGHTB(【印刷不要】入力用シート!$I$6,2),1),"")</f>
        <v/>
      </c>
      <c r="BS22" s="539" t="str">
        <f>IF(LENB(【印刷不要】入力用シート!$I$6)&gt;=1,LEFTB(RIGHTB(【印刷不要】入力用シート!$I$6,1),1),"")</f>
        <v/>
      </c>
      <c r="BT22" s="93"/>
      <c r="BU22" s="94"/>
      <c r="BV22" s="610"/>
      <c r="BW22" s="611"/>
      <c r="BX22" s="659" t="s">
        <v>115</v>
      </c>
      <c r="BY22" s="659"/>
      <c r="BZ22" s="659"/>
      <c r="CA22" s="659"/>
      <c r="CB22" s="660"/>
      <c r="CC22" s="95"/>
      <c r="CD22" s="96"/>
      <c r="CE22" s="96"/>
      <c r="CF22" s="539" t="str">
        <f>IF(LENB(【印刷不要】入力用シート!$I$5)&gt;=13,LEFTB(RIGHTB(【印刷不要】入力用シート!$I$5,13),1),"")</f>
        <v/>
      </c>
      <c r="CG22" s="582" t="str">
        <f>IF(LENB(【印刷不要】入力用シート!$I$5)&gt;=12,LEFTB(RIGHTB(【印刷不要】入力用シート!$I$5,12),1),"")</f>
        <v/>
      </c>
      <c r="CH22" s="533" t="str">
        <f>IF(LENB(【印刷不要】入力用シート!$I$5)&gt;=11,LEFTB(RIGHTB(【印刷不要】入力用シート!$I$5,11),1),"")</f>
        <v/>
      </c>
      <c r="CI22" s="533" t="str">
        <f>IF(LENB(【印刷不要】入力用シート!$I$5)&gt;=10,LEFTB(RIGHTB(【印刷不要】入力用シート!$I$5,10),1),"")</f>
        <v/>
      </c>
      <c r="CJ22" s="570" t="str">
        <f>IF(LENB(【印刷不要】入力用シート!$I$5)&gt;=9,LEFTB(RIGHTB(【印刷不要】入力用シート!$I$5,9),1),"")</f>
        <v/>
      </c>
      <c r="CK22" s="582" t="str">
        <f>IF(LENB(【印刷不要】入力用シート!$I$5)&gt;=8,LEFTB(RIGHTB(【印刷不要】入力用シート!$I$5,8),1),"")</f>
        <v/>
      </c>
      <c r="CL22" s="533" t="str">
        <f>IF(LENB(【印刷不要】入力用シート!$I$5)&gt;=7,LEFTB(RIGHTB(【印刷不要】入力用シート!$I$5,7),1),"")</f>
        <v/>
      </c>
      <c r="CM22" s="533" t="str">
        <f>IF(LENB(【印刷不要】入力用シート!$I$5)&gt;=6,LEFTB(RIGHTB(【印刷不要】入力用シート!$I$5,6),1),"")</f>
        <v/>
      </c>
      <c r="CN22" s="570" t="str">
        <f>IF(LENB(【印刷不要】入力用シート!$I$5)&gt;=5,LEFTB(RIGHTB(【印刷不要】入力用シート!$I$5,5),1),"")</f>
        <v/>
      </c>
      <c r="CO22" s="539" t="str">
        <f>IF(LENB(【印刷不要】入力用シート!$I$5)&gt;=4,LEFTB(RIGHTB(【印刷不要】入力用シート!$I$5,4),1),"")</f>
        <v/>
      </c>
      <c r="CP22" s="533" t="str">
        <f>IF(LENB(【印刷不要】入力用シート!$I$5)&gt;=3,LEFTB(RIGHTB(【印刷不要】入力用シート!$I$5,3),1),"")</f>
        <v/>
      </c>
      <c r="CQ22" s="533" t="str">
        <f>IF(LENB(【印刷不要】入力用シート!$I$5)&gt;=2,LEFTB(RIGHTB(【印刷不要】入力用シート!$I$5,2),1),"")</f>
        <v/>
      </c>
      <c r="CR22" s="539" t="str">
        <f>IF(LENB(【印刷不要】入力用シート!$I$5)&gt;=1,LEFTB(RIGHTB(【印刷不要】入力用シート!$I$5,1),1),"")</f>
        <v/>
      </c>
      <c r="CS22" s="97"/>
      <c r="CT22" s="98"/>
      <c r="CU22" s="98"/>
      <c r="CV22" s="99"/>
    </row>
    <row r="23" spans="1:100" ht="9" customHeight="1" x14ac:dyDescent="0.15">
      <c r="A23" s="75"/>
      <c r="B23" s="631"/>
      <c r="C23" s="632"/>
      <c r="D23" s="633"/>
      <c r="E23" s="79"/>
      <c r="F23" s="315"/>
      <c r="G23" s="315"/>
      <c r="H23" s="315"/>
      <c r="I23" s="315"/>
      <c r="J23" s="315"/>
      <c r="K23" s="313"/>
      <c r="L23" s="313"/>
      <c r="M23" s="313"/>
      <c r="N23" s="313"/>
      <c r="O23" s="313"/>
      <c r="P23" s="313"/>
      <c r="Q23" s="313"/>
      <c r="R23" s="313"/>
      <c r="S23" s="313"/>
      <c r="T23" s="313"/>
      <c r="U23" s="313"/>
      <c r="V23" s="313"/>
      <c r="W23" s="313"/>
      <c r="X23" s="313"/>
      <c r="Y23" s="313"/>
      <c r="Z23" s="313"/>
      <c r="AA23" s="313"/>
      <c r="AB23" s="313"/>
      <c r="AC23" s="313"/>
      <c r="AD23" s="313"/>
      <c r="AE23" s="315"/>
      <c r="AF23" s="315"/>
      <c r="AG23" s="315"/>
      <c r="AH23" s="315"/>
      <c r="AI23" s="315"/>
      <c r="AJ23" s="315"/>
      <c r="AK23" s="315"/>
      <c r="AL23" s="315"/>
      <c r="AM23" s="315"/>
      <c r="AN23" s="315"/>
      <c r="AO23" s="315"/>
      <c r="AP23" s="315"/>
      <c r="AQ23" s="315"/>
      <c r="AR23" s="315"/>
      <c r="AS23" s="315"/>
      <c r="AT23" s="315"/>
      <c r="AU23" s="315"/>
      <c r="AV23" s="315"/>
      <c r="AW23" s="315"/>
      <c r="AX23" s="315"/>
      <c r="AY23" s="315"/>
      <c r="AZ23" s="315"/>
      <c r="BA23" s="315"/>
      <c r="BB23" s="315"/>
      <c r="BC23" s="315"/>
      <c r="BD23" s="315"/>
      <c r="BE23" s="315"/>
      <c r="BF23" s="315"/>
      <c r="BG23" s="316"/>
      <c r="BH23" s="75"/>
      <c r="BI23" s="100"/>
      <c r="BJ23" s="101"/>
      <c r="BK23" s="540"/>
      <c r="BL23" s="580"/>
      <c r="BM23" s="583"/>
      <c r="BN23" s="534"/>
      <c r="BO23" s="534"/>
      <c r="BP23" s="571"/>
      <c r="BQ23" s="540"/>
      <c r="BR23" s="534"/>
      <c r="BS23" s="540"/>
      <c r="BT23" s="101"/>
      <c r="BU23" s="102"/>
      <c r="BV23" s="610"/>
      <c r="BW23" s="611"/>
      <c r="BX23" s="659"/>
      <c r="BY23" s="659"/>
      <c r="BZ23" s="659"/>
      <c r="CA23" s="659"/>
      <c r="CB23" s="660"/>
      <c r="CC23" s="79"/>
      <c r="CD23" s="76"/>
      <c r="CE23" s="76"/>
      <c r="CF23" s="540"/>
      <c r="CG23" s="583"/>
      <c r="CH23" s="534"/>
      <c r="CI23" s="534"/>
      <c r="CJ23" s="571"/>
      <c r="CK23" s="583"/>
      <c r="CL23" s="534"/>
      <c r="CM23" s="534"/>
      <c r="CN23" s="571"/>
      <c r="CO23" s="540"/>
      <c r="CP23" s="534"/>
      <c r="CQ23" s="534"/>
      <c r="CR23" s="540"/>
      <c r="CS23" s="103"/>
      <c r="CT23" s="104"/>
      <c r="CU23" s="104"/>
      <c r="CV23" s="105"/>
    </row>
    <row r="24" spans="1:100" ht="9" customHeight="1" x14ac:dyDescent="0.15">
      <c r="A24" s="75"/>
      <c r="B24" s="631"/>
      <c r="C24" s="632"/>
      <c r="D24" s="633"/>
      <c r="E24" s="79"/>
      <c r="F24" s="598" t="str">
        <f>IF(COUNTIF(【印刷不要】入力用シート!AO12,"04 勤務先預金等の利子"),"＊","")</f>
        <v/>
      </c>
      <c r="G24" s="598"/>
      <c r="H24" s="599" t="s">
        <v>58</v>
      </c>
      <c r="I24" s="599"/>
      <c r="J24" s="89"/>
      <c r="K24" s="553" t="s">
        <v>63</v>
      </c>
      <c r="L24" s="553"/>
      <c r="M24" s="553"/>
      <c r="N24" s="553"/>
      <c r="O24" s="553"/>
      <c r="P24" s="553"/>
      <c r="Q24" s="553"/>
      <c r="R24" s="553"/>
      <c r="S24" s="553"/>
      <c r="T24" s="553"/>
      <c r="U24" s="553"/>
      <c r="V24" s="553"/>
      <c r="W24" s="553"/>
      <c r="X24" s="553"/>
      <c r="Y24" s="553"/>
      <c r="Z24" s="553"/>
      <c r="AA24" s="553"/>
      <c r="AB24" s="553"/>
      <c r="AC24" s="553"/>
      <c r="AD24" s="553"/>
      <c r="AE24" s="598" t="str">
        <f>IF(COUNTIF(【印刷不要】入力用シート!AO12,"09 財形貯蓄契約に係る生命保険等の差益"),"＊","")</f>
        <v/>
      </c>
      <c r="AF24" s="598"/>
      <c r="AG24" s="599" t="s">
        <v>68</v>
      </c>
      <c r="AH24" s="599"/>
      <c r="AI24" s="76"/>
      <c r="AJ24" s="553" t="s">
        <v>73</v>
      </c>
      <c r="AK24" s="553"/>
      <c r="AL24" s="553"/>
      <c r="AM24" s="553"/>
      <c r="AN24" s="553"/>
      <c r="AO24" s="553"/>
      <c r="AP24" s="553"/>
      <c r="AQ24" s="553"/>
      <c r="AR24" s="553"/>
      <c r="AS24" s="553"/>
      <c r="AT24" s="553"/>
      <c r="AU24" s="553"/>
      <c r="AV24" s="553"/>
      <c r="AW24" s="553"/>
      <c r="AX24" s="553"/>
      <c r="AY24" s="553"/>
      <c r="AZ24" s="553"/>
      <c r="BA24" s="553"/>
      <c r="BB24" s="553"/>
      <c r="BC24" s="553"/>
      <c r="BD24" s="553"/>
      <c r="BE24" s="553"/>
      <c r="BF24" s="553"/>
      <c r="BG24" s="554"/>
      <c r="BH24" s="75"/>
      <c r="BI24" s="106"/>
      <c r="BJ24" s="107"/>
      <c r="BK24" s="541"/>
      <c r="BL24" s="581"/>
      <c r="BM24" s="584"/>
      <c r="BN24" s="535"/>
      <c r="BO24" s="535"/>
      <c r="BP24" s="572"/>
      <c r="BQ24" s="541"/>
      <c r="BR24" s="535"/>
      <c r="BS24" s="541"/>
      <c r="BT24" s="107"/>
      <c r="BU24" s="108"/>
      <c r="BV24" s="612"/>
      <c r="BW24" s="613"/>
      <c r="BX24" s="659"/>
      <c r="BY24" s="659"/>
      <c r="BZ24" s="659"/>
      <c r="CA24" s="659"/>
      <c r="CB24" s="660"/>
      <c r="CC24" s="109"/>
      <c r="CD24" s="110"/>
      <c r="CE24" s="110"/>
      <c r="CF24" s="541"/>
      <c r="CG24" s="584"/>
      <c r="CH24" s="535"/>
      <c r="CI24" s="535"/>
      <c r="CJ24" s="572"/>
      <c r="CK24" s="584"/>
      <c r="CL24" s="535"/>
      <c r="CM24" s="535"/>
      <c r="CN24" s="572"/>
      <c r="CO24" s="541"/>
      <c r="CP24" s="535"/>
      <c r="CQ24" s="535"/>
      <c r="CR24" s="541"/>
      <c r="CS24" s="111"/>
      <c r="CT24" s="112"/>
      <c r="CU24" s="112"/>
      <c r="CV24" s="113"/>
    </row>
    <row r="25" spans="1:100" ht="9" customHeight="1" x14ac:dyDescent="0.15">
      <c r="A25" s="75"/>
      <c r="B25" s="631"/>
      <c r="C25" s="632"/>
      <c r="D25" s="633"/>
      <c r="E25" s="79"/>
      <c r="F25" s="598"/>
      <c r="G25" s="598"/>
      <c r="H25" s="599"/>
      <c r="I25" s="599"/>
      <c r="J25" s="89"/>
      <c r="K25" s="553"/>
      <c r="L25" s="553"/>
      <c r="M25" s="553"/>
      <c r="N25" s="553"/>
      <c r="O25" s="553"/>
      <c r="P25" s="553"/>
      <c r="Q25" s="553"/>
      <c r="R25" s="553"/>
      <c r="S25" s="553"/>
      <c r="T25" s="553"/>
      <c r="U25" s="553"/>
      <c r="V25" s="553"/>
      <c r="W25" s="553"/>
      <c r="X25" s="553"/>
      <c r="Y25" s="553"/>
      <c r="Z25" s="553"/>
      <c r="AA25" s="553"/>
      <c r="AB25" s="553"/>
      <c r="AC25" s="553"/>
      <c r="AD25" s="553"/>
      <c r="AE25" s="598"/>
      <c r="AF25" s="598"/>
      <c r="AG25" s="599"/>
      <c r="AH25" s="599"/>
      <c r="AI25" s="76"/>
      <c r="AJ25" s="553"/>
      <c r="AK25" s="553"/>
      <c r="AL25" s="553"/>
      <c r="AM25" s="553"/>
      <c r="AN25" s="553"/>
      <c r="AO25" s="553"/>
      <c r="AP25" s="553"/>
      <c r="AQ25" s="553"/>
      <c r="AR25" s="553"/>
      <c r="AS25" s="553"/>
      <c r="AT25" s="553"/>
      <c r="AU25" s="553"/>
      <c r="AV25" s="553"/>
      <c r="AW25" s="553"/>
      <c r="AX25" s="553"/>
      <c r="AY25" s="553"/>
      <c r="AZ25" s="553"/>
      <c r="BA25" s="553"/>
      <c r="BB25" s="553"/>
      <c r="BC25" s="553"/>
      <c r="BD25" s="553"/>
      <c r="BE25" s="553"/>
      <c r="BF25" s="553"/>
      <c r="BG25" s="554"/>
      <c r="BH25" s="75"/>
      <c r="BI25" s="677" t="s">
        <v>21</v>
      </c>
      <c r="BJ25" s="678"/>
      <c r="BK25" s="679"/>
      <c r="BL25" s="686"/>
      <c r="BM25" s="687"/>
      <c r="BN25" s="687"/>
      <c r="BO25" s="687"/>
      <c r="BP25" s="687"/>
      <c r="BQ25" s="687"/>
      <c r="BR25" s="687"/>
      <c r="BS25" s="687"/>
      <c r="BT25" s="687"/>
      <c r="BU25" s="687"/>
      <c r="BV25" s="687"/>
      <c r="BW25" s="687"/>
      <c r="BX25" s="687"/>
      <c r="BY25" s="687"/>
      <c r="BZ25" s="688"/>
      <c r="CA25" s="573" t="s">
        <v>23</v>
      </c>
      <c r="CB25" s="574"/>
      <c r="CC25" s="574"/>
      <c r="CD25" s="574"/>
      <c r="CE25" s="574"/>
      <c r="CF25" s="574"/>
      <c r="CG25" s="574"/>
      <c r="CH25" s="574"/>
      <c r="CI25" s="574"/>
      <c r="CJ25" s="574"/>
      <c r="CK25" s="574"/>
      <c r="CL25" s="575"/>
      <c r="CM25" s="573" t="s">
        <v>22</v>
      </c>
      <c r="CN25" s="574"/>
      <c r="CO25" s="574"/>
      <c r="CP25" s="574"/>
      <c r="CQ25" s="574"/>
      <c r="CR25" s="574"/>
      <c r="CS25" s="574"/>
      <c r="CT25" s="574"/>
      <c r="CU25" s="574"/>
      <c r="CV25" s="575"/>
    </row>
    <row r="26" spans="1:100" ht="9" customHeight="1" x14ac:dyDescent="0.15">
      <c r="A26" s="75"/>
      <c r="B26" s="631"/>
      <c r="C26" s="632"/>
      <c r="D26" s="633"/>
      <c r="E26" s="79"/>
      <c r="F26" s="76"/>
      <c r="G26" s="76"/>
      <c r="H26" s="76"/>
      <c r="I26" s="76"/>
      <c r="J26" s="76"/>
      <c r="K26" s="313"/>
      <c r="L26" s="313"/>
      <c r="M26" s="313"/>
      <c r="N26" s="313"/>
      <c r="O26" s="313"/>
      <c r="P26" s="313"/>
      <c r="Q26" s="313"/>
      <c r="R26" s="313"/>
      <c r="S26" s="313"/>
      <c r="T26" s="313"/>
      <c r="U26" s="313"/>
      <c r="V26" s="313"/>
      <c r="W26" s="313"/>
      <c r="X26" s="313"/>
      <c r="Y26" s="313"/>
      <c r="Z26" s="313"/>
      <c r="AA26" s="313"/>
      <c r="AB26" s="313"/>
      <c r="AC26" s="313"/>
      <c r="AD26" s="313"/>
      <c r="AE26" s="76"/>
      <c r="AF26" s="76"/>
      <c r="AG26" s="76"/>
      <c r="AH26" s="76"/>
      <c r="AI26" s="76"/>
      <c r="AJ26" s="315"/>
      <c r="AK26" s="315"/>
      <c r="AL26" s="315"/>
      <c r="AM26" s="315"/>
      <c r="AN26" s="315"/>
      <c r="AO26" s="315"/>
      <c r="AP26" s="315"/>
      <c r="AQ26" s="315"/>
      <c r="AR26" s="315"/>
      <c r="AS26" s="315"/>
      <c r="AT26" s="315"/>
      <c r="AU26" s="315"/>
      <c r="AV26" s="315"/>
      <c r="AW26" s="315"/>
      <c r="AX26" s="315"/>
      <c r="AY26" s="315"/>
      <c r="AZ26" s="315"/>
      <c r="BA26" s="315"/>
      <c r="BB26" s="315"/>
      <c r="BC26" s="315"/>
      <c r="BD26" s="315"/>
      <c r="BE26" s="313"/>
      <c r="BF26" s="313"/>
      <c r="BG26" s="314"/>
      <c r="BH26" s="75"/>
      <c r="BI26" s="680"/>
      <c r="BJ26" s="681"/>
      <c r="BK26" s="682"/>
      <c r="BL26" s="689"/>
      <c r="BM26" s="690"/>
      <c r="BN26" s="690"/>
      <c r="BO26" s="690"/>
      <c r="BP26" s="690"/>
      <c r="BQ26" s="690"/>
      <c r="BR26" s="690"/>
      <c r="BS26" s="690"/>
      <c r="BT26" s="690"/>
      <c r="BU26" s="690"/>
      <c r="BV26" s="690"/>
      <c r="BW26" s="690"/>
      <c r="BX26" s="690"/>
      <c r="BY26" s="690"/>
      <c r="BZ26" s="691"/>
      <c r="CA26" s="576"/>
      <c r="CB26" s="577"/>
      <c r="CC26" s="577"/>
      <c r="CD26" s="577"/>
      <c r="CE26" s="577"/>
      <c r="CF26" s="577"/>
      <c r="CG26" s="577"/>
      <c r="CH26" s="577"/>
      <c r="CI26" s="577"/>
      <c r="CJ26" s="577"/>
      <c r="CK26" s="577"/>
      <c r="CL26" s="578"/>
      <c r="CM26" s="576"/>
      <c r="CN26" s="577"/>
      <c r="CO26" s="577"/>
      <c r="CP26" s="577"/>
      <c r="CQ26" s="577"/>
      <c r="CR26" s="577"/>
      <c r="CS26" s="577"/>
      <c r="CT26" s="577"/>
      <c r="CU26" s="577"/>
      <c r="CV26" s="578"/>
    </row>
    <row r="27" spans="1:100" ht="9" customHeight="1" x14ac:dyDescent="0.15">
      <c r="A27" s="75"/>
      <c r="B27" s="631"/>
      <c r="C27" s="632"/>
      <c r="D27" s="633"/>
      <c r="E27" s="79"/>
      <c r="F27" s="315"/>
      <c r="G27" s="315"/>
      <c r="H27" s="315"/>
      <c r="I27" s="315"/>
      <c r="J27" s="315"/>
      <c r="K27" s="313"/>
      <c r="L27" s="313"/>
      <c r="M27" s="313"/>
      <c r="N27" s="313"/>
      <c r="O27" s="313"/>
      <c r="P27" s="313"/>
      <c r="Q27" s="313"/>
      <c r="R27" s="313"/>
      <c r="S27" s="313"/>
      <c r="T27" s="313"/>
      <c r="U27" s="313"/>
      <c r="V27" s="313"/>
      <c r="W27" s="313"/>
      <c r="X27" s="313"/>
      <c r="Y27" s="313"/>
      <c r="Z27" s="313"/>
      <c r="AA27" s="313"/>
      <c r="AB27" s="313"/>
      <c r="AC27" s="313"/>
      <c r="AD27" s="313"/>
      <c r="AE27" s="315"/>
      <c r="AF27" s="315"/>
      <c r="AG27" s="315"/>
      <c r="AH27" s="315"/>
      <c r="AI27" s="315"/>
      <c r="AJ27" s="315"/>
      <c r="AK27" s="315"/>
      <c r="AL27" s="315"/>
      <c r="AM27" s="315"/>
      <c r="AN27" s="315"/>
      <c r="AO27" s="315"/>
      <c r="AP27" s="315"/>
      <c r="AQ27" s="315"/>
      <c r="AR27" s="315"/>
      <c r="AS27" s="315"/>
      <c r="AT27" s="315"/>
      <c r="AU27" s="315"/>
      <c r="AV27" s="315"/>
      <c r="AW27" s="315"/>
      <c r="AX27" s="315"/>
      <c r="AY27" s="315"/>
      <c r="AZ27" s="315"/>
      <c r="BA27" s="315"/>
      <c r="BB27" s="315"/>
      <c r="BC27" s="315"/>
      <c r="BD27" s="315"/>
      <c r="BE27" s="313"/>
      <c r="BF27" s="313"/>
      <c r="BG27" s="314"/>
      <c r="BH27" s="75"/>
      <c r="BI27" s="680"/>
      <c r="BJ27" s="681"/>
      <c r="BK27" s="682"/>
      <c r="BL27" s="689"/>
      <c r="BM27" s="690"/>
      <c r="BN27" s="690"/>
      <c r="BO27" s="690"/>
      <c r="BP27" s="690"/>
      <c r="BQ27" s="690"/>
      <c r="BR27" s="690"/>
      <c r="BS27" s="690"/>
      <c r="BT27" s="690"/>
      <c r="BU27" s="690"/>
      <c r="BV27" s="690"/>
      <c r="BW27" s="690"/>
      <c r="BX27" s="690"/>
      <c r="BY27" s="690"/>
      <c r="BZ27" s="691"/>
      <c r="CA27" s="695" t="s">
        <v>185</v>
      </c>
      <c r="CB27" s="696"/>
      <c r="CC27" s="696"/>
      <c r="CD27" s="696"/>
      <c r="CE27" s="696"/>
      <c r="CF27" s="696"/>
      <c r="CG27" s="696"/>
      <c r="CH27" s="696"/>
      <c r="CI27" s="696"/>
      <c r="CJ27" s="696"/>
      <c r="CK27" s="696"/>
      <c r="CL27" s="697"/>
      <c r="CM27" s="701" t="s">
        <v>44</v>
      </c>
      <c r="CN27" s="702"/>
      <c r="CO27" s="702"/>
      <c r="CP27" s="702"/>
      <c r="CQ27" s="702"/>
      <c r="CR27" s="702"/>
      <c r="CS27" s="702"/>
      <c r="CT27" s="702"/>
      <c r="CU27" s="702"/>
      <c r="CV27" s="703"/>
    </row>
    <row r="28" spans="1:100" ht="9" customHeight="1" x14ac:dyDescent="0.15">
      <c r="A28" s="75"/>
      <c r="B28" s="631"/>
      <c r="C28" s="632"/>
      <c r="D28" s="633"/>
      <c r="E28" s="79"/>
      <c r="F28" s="598" t="str">
        <f>IF(COUNTIF(【印刷不要】入力用シート!AO12,"05 合同運用信託の収益の分配"),"＊","")</f>
        <v/>
      </c>
      <c r="G28" s="598"/>
      <c r="H28" s="599" t="s">
        <v>59</v>
      </c>
      <c r="I28" s="599"/>
      <c r="J28" s="89"/>
      <c r="K28" s="553" t="s">
        <v>64</v>
      </c>
      <c r="L28" s="553"/>
      <c r="M28" s="553"/>
      <c r="N28" s="553"/>
      <c r="O28" s="553"/>
      <c r="P28" s="553"/>
      <c r="Q28" s="553"/>
      <c r="R28" s="553"/>
      <c r="S28" s="553"/>
      <c r="T28" s="553"/>
      <c r="U28" s="553"/>
      <c r="V28" s="553"/>
      <c r="W28" s="553"/>
      <c r="X28" s="553"/>
      <c r="Y28" s="553"/>
      <c r="Z28" s="553"/>
      <c r="AA28" s="553"/>
      <c r="AB28" s="553"/>
      <c r="AC28" s="553"/>
      <c r="AD28" s="553"/>
      <c r="AE28" s="76"/>
      <c r="AF28" s="76"/>
      <c r="AG28" s="76"/>
      <c r="AH28" s="76"/>
      <c r="AI28" s="76"/>
      <c r="AJ28" s="315"/>
      <c r="AK28" s="315"/>
      <c r="AL28" s="315"/>
      <c r="AM28" s="315"/>
      <c r="AN28" s="315"/>
      <c r="AO28" s="315"/>
      <c r="AP28" s="315"/>
      <c r="AQ28" s="315"/>
      <c r="AR28" s="315"/>
      <c r="AS28" s="315"/>
      <c r="AT28" s="315"/>
      <c r="AU28" s="315"/>
      <c r="AV28" s="315"/>
      <c r="AW28" s="315"/>
      <c r="AX28" s="315"/>
      <c r="AY28" s="315"/>
      <c r="AZ28" s="315"/>
      <c r="BA28" s="315"/>
      <c r="BB28" s="315"/>
      <c r="BC28" s="315"/>
      <c r="BD28" s="315"/>
      <c r="BE28" s="315"/>
      <c r="BF28" s="315"/>
      <c r="BG28" s="316"/>
      <c r="BH28" s="75"/>
      <c r="BI28" s="683"/>
      <c r="BJ28" s="684"/>
      <c r="BK28" s="685"/>
      <c r="BL28" s="692"/>
      <c r="BM28" s="693"/>
      <c r="BN28" s="693"/>
      <c r="BO28" s="693"/>
      <c r="BP28" s="693"/>
      <c r="BQ28" s="693"/>
      <c r="BR28" s="693"/>
      <c r="BS28" s="693"/>
      <c r="BT28" s="693"/>
      <c r="BU28" s="693"/>
      <c r="BV28" s="693"/>
      <c r="BW28" s="693"/>
      <c r="BX28" s="693"/>
      <c r="BY28" s="693"/>
      <c r="BZ28" s="694"/>
      <c r="CA28" s="698"/>
      <c r="CB28" s="699"/>
      <c r="CC28" s="699"/>
      <c r="CD28" s="699"/>
      <c r="CE28" s="699"/>
      <c r="CF28" s="699"/>
      <c r="CG28" s="699"/>
      <c r="CH28" s="699"/>
      <c r="CI28" s="699"/>
      <c r="CJ28" s="699"/>
      <c r="CK28" s="699"/>
      <c r="CL28" s="700"/>
      <c r="CM28" s="704"/>
      <c r="CN28" s="705"/>
      <c r="CO28" s="705"/>
      <c r="CP28" s="705"/>
      <c r="CQ28" s="705"/>
      <c r="CR28" s="705"/>
      <c r="CS28" s="705"/>
      <c r="CT28" s="705"/>
      <c r="CU28" s="705"/>
      <c r="CV28" s="706"/>
    </row>
    <row r="29" spans="1:100" ht="9" customHeight="1" x14ac:dyDescent="0.15">
      <c r="A29" s="75"/>
      <c r="B29" s="631"/>
      <c r="C29" s="632"/>
      <c r="D29" s="633"/>
      <c r="E29" s="79"/>
      <c r="F29" s="598"/>
      <c r="G29" s="598"/>
      <c r="H29" s="599"/>
      <c r="I29" s="599"/>
      <c r="J29" s="89"/>
      <c r="K29" s="553"/>
      <c r="L29" s="553"/>
      <c r="M29" s="553"/>
      <c r="N29" s="553"/>
      <c r="O29" s="553"/>
      <c r="P29" s="553"/>
      <c r="Q29" s="553"/>
      <c r="R29" s="553"/>
      <c r="S29" s="553"/>
      <c r="T29" s="553"/>
      <c r="U29" s="553"/>
      <c r="V29" s="553"/>
      <c r="W29" s="553"/>
      <c r="X29" s="553"/>
      <c r="Y29" s="553"/>
      <c r="Z29" s="553"/>
      <c r="AA29" s="553"/>
      <c r="AB29" s="553"/>
      <c r="AC29" s="553"/>
      <c r="AD29" s="553"/>
      <c r="AE29" s="76"/>
      <c r="AF29" s="89"/>
      <c r="AG29" s="89"/>
      <c r="AH29" s="89"/>
      <c r="AI29" s="76"/>
      <c r="AJ29" s="315"/>
      <c r="AK29" s="315"/>
      <c r="AL29" s="315"/>
      <c r="AM29" s="315"/>
      <c r="AN29" s="315"/>
      <c r="AO29" s="315"/>
      <c r="AP29" s="315"/>
      <c r="AQ29" s="315"/>
      <c r="AR29" s="315"/>
      <c r="AS29" s="315"/>
      <c r="AT29" s="315"/>
      <c r="AU29" s="315"/>
      <c r="AV29" s="315"/>
      <c r="AW29" s="315"/>
      <c r="AX29" s="315"/>
      <c r="AY29" s="315"/>
      <c r="AZ29" s="315"/>
      <c r="BA29" s="315"/>
      <c r="BB29" s="315"/>
      <c r="BC29" s="315"/>
      <c r="BD29" s="315"/>
      <c r="BE29" s="315"/>
      <c r="BF29" s="315"/>
      <c r="BG29" s="316"/>
      <c r="BH29" s="75"/>
      <c r="BI29" s="661" t="s">
        <v>176</v>
      </c>
      <c r="BJ29" s="662"/>
      <c r="BK29" s="662"/>
      <c r="BL29" s="662"/>
      <c r="BM29" s="662"/>
      <c r="BN29" s="662"/>
      <c r="BO29" s="663"/>
      <c r="BP29" s="670">
        <v>1</v>
      </c>
      <c r="BQ29" s="671"/>
      <c r="BR29" s="114"/>
      <c r="BS29" s="115"/>
      <c r="BT29" s="75"/>
      <c r="BU29" s="75"/>
      <c r="BV29" s="75"/>
      <c r="BX29" s="75"/>
      <c r="BY29" s="75"/>
      <c r="BZ29" s="75"/>
      <c r="CA29" s="72"/>
      <c r="CB29" s="96"/>
      <c r="CC29" s="676" t="s">
        <v>16</v>
      </c>
      <c r="CD29" s="650"/>
      <c r="CE29" s="555" t="s">
        <v>20</v>
      </c>
      <c r="CF29" s="556"/>
      <c r="CG29" s="648" t="s">
        <v>18</v>
      </c>
      <c r="CH29" s="556"/>
      <c r="CI29" s="648" t="s">
        <v>17</v>
      </c>
      <c r="CJ29" s="650"/>
      <c r="CK29" s="555" t="s">
        <v>16</v>
      </c>
      <c r="CL29" s="556"/>
      <c r="CM29" s="648" t="s">
        <v>19</v>
      </c>
      <c r="CN29" s="556"/>
      <c r="CO29" s="648" t="s">
        <v>18</v>
      </c>
      <c r="CP29" s="650"/>
      <c r="CQ29" s="555" t="s">
        <v>17</v>
      </c>
      <c r="CR29" s="556"/>
      <c r="CS29" s="648" t="s">
        <v>16</v>
      </c>
      <c r="CT29" s="556"/>
      <c r="CU29" s="648" t="s">
        <v>83</v>
      </c>
      <c r="CV29" s="650"/>
    </row>
    <row r="30" spans="1:100" ht="9" customHeight="1" x14ac:dyDescent="0.15">
      <c r="A30" s="75"/>
      <c r="B30" s="631"/>
      <c r="C30" s="632"/>
      <c r="D30" s="633"/>
      <c r="E30" s="79"/>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6"/>
      <c r="AF30" s="315"/>
      <c r="AG30" s="315"/>
      <c r="AH30" s="315"/>
      <c r="AI30" s="315"/>
      <c r="AJ30" s="315"/>
      <c r="AK30" s="315"/>
      <c r="AL30" s="315"/>
      <c r="AM30" s="315"/>
      <c r="AN30" s="315"/>
      <c r="AO30" s="315"/>
      <c r="AP30" s="315"/>
      <c r="AQ30" s="315"/>
      <c r="AR30" s="315"/>
      <c r="AS30" s="315"/>
      <c r="AT30" s="315"/>
      <c r="AU30" s="315"/>
      <c r="AV30" s="315"/>
      <c r="AW30" s="315"/>
      <c r="AX30" s="315"/>
      <c r="AY30" s="315"/>
      <c r="AZ30" s="315"/>
      <c r="BA30" s="315"/>
      <c r="BB30" s="315"/>
      <c r="BC30" s="315"/>
      <c r="BD30" s="315"/>
      <c r="BE30" s="315"/>
      <c r="BF30" s="315"/>
      <c r="BG30" s="316"/>
      <c r="BH30" s="77"/>
      <c r="BI30" s="664"/>
      <c r="BJ30" s="665"/>
      <c r="BK30" s="665"/>
      <c r="BL30" s="665"/>
      <c r="BM30" s="665"/>
      <c r="BN30" s="665"/>
      <c r="BO30" s="666"/>
      <c r="BP30" s="672"/>
      <c r="BQ30" s="673"/>
      <c r="BR30" s="114"/>
      <c r="BS30" s="115"/>
      <c r="BT30" s="75"/>
      <c r="BU30" s="75"/>
      <c r="BV30" s="75"/>
      <c r="BX30" s="75"/>
      <c r="BY30" s="75"/>
      <c r="BZ30" s="75"/>
      <c r="CA30" s="75"/>
      <c r="CB30" s="76"/>
      <c r="CC30" s="542"/>
      <c r="CD30" s="651"/>
      <c r="CE30" s="557"/>
      <c r="CF30" s="558"/>
      <c r="CG30" s="649"/>
      <c r="CH30" s="558"/>
      <c r="CI30" s="649"/>
      <c r="CJ30" s="651"/>
      <c r="CK30" s="557"/>
      <c r="CL30" s="558"/>
      <c r="CM30" s="649"/>
      <c r="CN30" s="558"/>
      <c r="CO30" s="649"/>
      <c r="CP30" s="651"/>
      <c r="CQ30" s="557"/>
      <c r="CR30" s="558"/>
      <c r="CS30" s="649"/>
      <c r="CT30" s="558"/>
      <c r="CU30" s="649"/>
      <c r="CV30" s="651"/>
    </row>
    <row r="31" spans="1:100" ht="9" customHeight="1" x14ac:dyDescent="0.15">
      <c r="A31" s="75"/>
      <c r="B31" s="634"/>
      <c r="C31" s="635"/>
      <c r="D31" s="636"/>
      <c r="E31" s="109"/>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110"/>
      <c r="BF31" s="301"/>
      <c r="BG31" s="229"/>
      <c r="BH31" s="75"/>
      <c r="BI31" s="664"/>
      <c r="BJ31" s="665"/>
      <c r="BK31" s="665"/>
      <c r="BL31" s="665"/>
      <c r="BM31" s="665"/>
      <c r="BN31" s="665"/>
      <c r="BO31" s="666"/>
      <c r="BP31" s="672"/>
      <c r="BQ31" s="673"/>
      <c r="BR31" s="83"/>
      <c r="BS31" s="75"/>
      <c r="BT31" s="75"/>
      <c r="BU31" s="75"/>
      <c r="BV31" s="75"/>
      <c r="BX31" s="75"/>
      <c r="BY31" s="76"/>
      <c r="BZ31" s="76"/>
      <c r="CA31" s="549" t="str">
        <f>IF(LENB(【印刷不要】入力用シート!I15)&gt;11,"*",IF(LENB(【印刷不要】入力用シート!I15)=11,LEFTB(RIGHTB(【印刷不要】入力用シート!I15,11),1),""))</f>
        <v/>
      </c>
      <c r="CB31" s="549"/>
      <c r="CC31" s="549" t="str">
        <f>IF(LENB(【印刷不要】入力用シート!I15)&gt;=10,LEFTB(RIGHTB(【印刷不要】入力用シート!I15,10),1),"")</f>
        <v/>
      </c>
      <c r="CD31" s="653"/>
      <c r="CE31" s="655" t="str">
        <f>IF(LENB(【印刷不要】入力用シート!I15)&gt;=9,LEFTB(RIGHTB(【印刷不要】入力用シート!I15,9),1),"")</f>
        <v/>
      </c>
      <c r="CF31" s="656"/>
      <c r="CG31" s="707" t="str">
        <f>IF(LENB(【印刷不要】入力用シート!I15)&gt;=8,LEFTB(RIGHTB(【印刷不要】入力用シート!I15,8),1),"")</f>
        <v/>
      </c>
      <c r="CH31" s="656"/>
      <c r="CI31" s="707" t="str">
        <f>IF(LENB(【印刷不要】入力用シート!I15)&gt;=7,LEFTB(RIGHTB(【印刷不要】入力用シート!I15,7),1),"")</f>
        <v/>
      </c>
      <c r="CJ31" s="653"/>
      <c r="CK31" s="655" t="str">
        <f>IF(LENB(【印刷不要】入力用シート!I15)&gt;=6,LEFTB(RIGHTB(【印刷不要】入力用シート!I15,6),1),"")</f>
        <v/>
      </c>
      <c r="CL31" s="656"/>
      <c r="CM31" s="707" t="str">
        <f>IF(LENB(【印刷不要】入力用シート!I15)&gt;=5,LEFTB(RIGHTB(【印刷不要】入力用シート!I15,5),1),"")</f>
        <v/>
      </c>
      <c r="CN31" s="656"/>
      <c r="CO31" s="707" t="str">
        <f>IF(LENB(【印刷不要】入力用シート!I15)&gt;=4,LEFTB(RIGHTB(【印刷不要】入力用シート!I15,4),1),"")</f>
        <v/>
      </c>
      <c r="CP31" s="653"/>
      <c r="CQ31" s="655" t="str">
        <f>IF(LENB(【印刷不要】入力用シート!I15)&gt;=3,LEFTB(RIGHTB(【印刷不要】入力用シート!I15,3),1),"")</f>
        <v/>
      </c>
      <c r="CR31" s="656"/>
      <c r="CS31" s="707" t="str">
        <f>IF(LENB(【印刷不要】入力用シート!I15)&gt;=2,LEFTB(RIGHTB(【印刷不要】入力用シート!I15,2),1),"")</f>
        <v/>
      </c>
      <c r="CT31" s="656"/>
      <c r="CU31" s="707" t="str">
        <f>IF(LENB(【印刷不要】入力用シート!I15)&gt;=1,LEFTB(RIGHTB(【印刷不要】入力用シート!I15,1),1),"")</f>
        <v/>
      </c>
      <c r="CV31" s="653"/>
    </row>
    <row r="32" spans="1:100" ht="9" customHeight="1" x14ac:dyDescent="0.15">
      <c r="B32" s="573" t="s">
        <v>173</v>
      </c>
      <c r="C32" s="574"/>
      <c r="D32" s="574"/>
      <c r="E32" s="574"/>
      <c r="F32" s="574"/>
      <c r="G32" s="574"/>
      <c r="H32" s="574"/>
      <c r="I32" s="574"/>
      <c r="J32" s="575"/>
      <c r="K32" s="573" t="s">
        <v>174</v>
      </c>
      <c r="L32" s="574"/>
      <c r="M32" s="574"/>
      <c r="N32" s="574"/>
      <c r="O32" s="574"/>
      <c r="P32" s="574"/>
      <c r="Q32" s="574"/>
      <c r="R32" s="574"/>
      <c r="S32" s="574"/>
      <c r="T32" s="574"/>
      <c r="U32" s="574"/>
      <c r="V32" s="574"/>
      <c r="W32" s="574"/>
      <c r="X32" s="574"/>
      <c r="Y32" s="574"/>
      <c r="Z32" s="574"/>
      <c r="AA32" s="574"/>
      <c r="AB32" s="574"/>
      <c r="AC32" s="574"/>
      <c r="AD32" s="574"/>
      <c r="AE32" s="574"/>
      <c r="AF32" s="574"/>
      <c r="AG32" s="574"/>
      <c r="AH32" s="574"/>
      <c r="AI32" s="574"/>
      <c r="AJ32" s="709" t="s">
        <v>175</v>
      </c>
      <c r="AK32" s="709"/>
      <c r="AL32" s="709"/>
      <c r="AM32" s="709"/>
      <c r="AN32" s="709"/>
      <c r="AO32" s="709"/>
      <c r="AP32" s="709"/>
      <c r="AQ32" s="709"/>
      <c r="AR32" s="709"/>
      <c r="AS32" s="709"/>
      <c r="AT32" s="709"/>
      <c r="AU32" s="709"/>
      <c r="AV32" s="709"/>
      <c r="AW32" s="709"/>
      <c r="AX32" s="709"/>
      <c r="AY32" s="709"/>
      <c r="AZ32" s="709"/>
      <c r="BA32" s="709"/>
      <c r="BB32" s="709"/>
      <c r="BC32" s="709"/>
      <c r="BD32" s="709"/>
      <c r="BE32" s="709"/>
      <c r="BF32" s="709"/>
      <c r="BG32" s="709"/>
      <c r="BH32" s="75"/>
      <c r="BI32" s="667"/>
      <c r="BJ32" s="668"/>
      <c r="BK32" s="668"/>
      <c r="BL32" s="668"/>
      <c r="BM32" s="668"/>
      <c r="BN32" s="668"/>
      <c r="BO32" s="669"/>
      <c r="BP32" s="674"/>
      <c r="BQ32" s="675"/>
      <c r="BR32" s="86"/>
      <c r="BS32" s="87"/>
      <c r="BT32" s="87"/>
      <c r="BU32" s="87"/>
      <c r="BV32" s="87"/>
      <c r="BX32" s="87"/>
      <c r="BY32" s="110"/>
      <c r="BZ32" s="110"/>
      <c r="CA32" s="652"/>
      <c r="CB32" s="652"/>
      <c r="CC32" s="652"/>
      <c r="CD32" s="654"/>
      <c r="CE32" s="657"/>
      <c r="CF32" s="658"/>
      <c r="CG32" s="708"/>
      <c r="CH32" s="658"/>
      <c r="CI32" s="708"/>
      <c r="CJ32" s="654"/>
      <c r="CK32" s="657"/>
      <c r="CL32" s="658"/>
      <c r="CM32" s="708"/>
      <c r="CN32" s="658"/>
      <c r="CO32" s="708"/>
      <c r="CP32" s="654"/>
      <c r="CQ32" s="657"/>
      <c r="CR32" s="658"/>
      <c r="CS32" s="708"/>
      <c r="CT32" s="658"/>
      <c r="CU32" s="708"/>
      <c r="CV32" s="654"/>
    </row>
    <row r="33" spans="1:100" ht="9" customHeight="1" x14ac:dyDescent="0.15">
      <c r="B33" s="576"/>
      <c r="C33" s="577"/>
      <c r="D33" s="577"/>
      <c r="E33" s="577"/>
      <c r="F33" s="577"/>
      <c r="G33" s="577"/>
      <c r="H33" s="577"/>
      <c r="I33" s="577"/>
      <c r="J33" s="578"/>
      <c r="K33" s="576"/>
      <c r="L33" s="577"/>
      <c r="M33" s="577"/>
      <c r="N33" s="577"/>
      <c r="O33" s="577"/>
      <c r="P33" s="577"/>
      <c r="Q33" s="577"/>
      <c r="R33" s="577"/>
      <c r="S33" s="577"/>
      <c r="T33" s="577"/>
      <c r="U33" s="577"/>
      <c r="V33" s="577"/>
      <c r="W33" s="577"/>
      <c r="X33" s="577"/>
      <c r="Y33" s="577"/>
      <c r="Z33" s="577"/>
      <c r="AA33" s="577"/>
      <c r="AB33" s="577"/>
      <c r="AC33" s="577"/>
      <c r="AD33" s="577"/>
      <c r="AE33" s="577"/>
      <c r="AF33" s="577"/>
      <c r="AG33" s="577"/>
      <c r="AH33" s="577"/>
      <c r="AI33" s="577"/>
      <c r="AJ33" s="709"/>
      <c r="AK33" s="709"/>
      <c r="AL33" s="709"/>
      <c r="AM33" s="709"/>
      <c r="AN33" s="709"/>
      <c r="AO33" s="709"/>
      <c r="AP33" s="709"/>
      <c r="AQ33" s="709"/>
      <c r="AR33" s="709"/>
      <c r="AS33" s="709"/>
      <c r="AT33" s="709"/>
      <c r="AU33" s="709"/>
      <c r="AV33" s="709"/>
      <c r="AW33" s="709"/>
      <c r="AX33" s="709"/>
      <c r="AY33" s="709"/>
      <c r="AZ33" s="709"/>
      <c r="BA33" s="709"/>
      <c r="BB33" s="709"/>
      <c r="BC33" s="709"/>
      <c r="BD33" s="709"/>
      <c r="BE33" s="709"/>
      <c r="BF33" s="709"/>
      <c r="BG33" s="709"/>
      <c r="BH33" s="75"/>
      <c r="BI33" s="710" t="s">
        <v>82</v>
      </c>
      <c r="BJ33" s="711"/>
      <c r="BK33" s="711"/>
      <c r="BL33" s="711"/>
      <c r="BM33" s="711"/>
      <c r="BN33" s="711"/>
      <c r="BO33" s="712"/>
      <c r="BP33" s="670">
        <v>2</v>
      </c>
      <c r="BQ33" s="671"/>
      <c r="BR33" s="116"/>
      <c r="BS33" s="117"/>
      <c r="BT33" s="72"/>
      <c r="BU33" s="72"/>
      <c r="BV33" s="72"/>
      <c r="BW33" s="72"/>
      <c r="BX33" s="72"/>
      <c r="BY33" s="96"/>
      <c r="BZ33" s="96"/>
      <c r="CA33" s="93"/>
      <c r="CB33" s="93"/>
      <c r="CC33" s="397"/>
      <c r="CD33" s="398"/>
      <c r="CE33" s="399"/>
      <c r="CF33" s="397"/>
      <c r="CG33" s="400"/>
      <c r="CH33" s="401"/>
      <c r="CI33" s="397"/>
      <c r="CJ33" s="398"/>
      <c r="CK33" s="399"/>
      <c r="CL33" s="397"/>
      <c r="CM33" s="400"/>
      <c r="CN33" s="401"/>
      <c r="CO33" s="397"/>
      <c r="CP33" s="398"/>
      <c r="CQ33" s="399"/>
      <c r="CR33" s="397"/>
      <c r="CS33" s="400"/>
      <c r="CT33" s="401"/>
      <c r="CU33" s="397"/>
      <c r="CV33" s="402"/>
    </row>
    <row r="34" spans="1:100" ht="9" customHeight="1" x14ac:dyDescent="0.15">
      <c r="B34" s="573" t="s">
        <v>171</v>
      </c>
      <c r="C34" s="574"/>
      <c r="D34" s="574"/>
      <c r="E34" s="574"/>
      <c r="F34" s="574"/>
      <c r="G34" s="574"/>
      <c r="H34" s="574"/>
      <c r="I34" s="574"/>
      <c r="J34" s="575"/>
      <c r="K34" s="716">
        <v>11</v>
      </c>
      <c r="L34" s="717"/>
      <c r="M34" s="718"/>
      <c r="N34" s="724" t="s">
        <v>16</v>
      </c>
      <c r="O34" s="725"/>
      <c r="P34" s="725"/>
      <c r="Q34" s="726"/>
      <c r="R34" s="555" t="s">
        <v>20</v>
      </c>
      <c r="S34" s="556"/>
      <c r="T34" s="648" t="s">
        <v>18</v>
      </c>
      <c r="U34" s="556"/>
      <c r="V34" s="648" t="s">
        <v>17</v>
      </c>
      <c r="W34" s="650"/>
      <c r="X34" s="555" t="s">
        <v>16</v>
      </c>
      <c r="Y34" s="556"/>
      <c r="Z34" s="648" t="s">
        <v>19</v>
      </c>
      <c r="AA34" s="556"/>
      <c r="AB34" s="648" t="s">
        <v>18</v>
      </c>
      <c r="AC34" s="650"/>
      <c r="AD34" s="555" t="s">
        <v>17</v>
      </c>
      <c r="AE34" s="556"/>
      <c r="AF34" s="648" t="s">
        <v>16</v>
      </c>
      <c r="AG34" s="556"/>
      <c r="AH34" s="740" t="s">
        <v>15</v>
      </c>
      <c r="AI34" s="726"/>
      <c r="AJ34" s="271"/>
      <c r="AK34" s="272"/>
      <c r="AL34" s="272"/>
      <c r="AM34" s="273"/>
      <c r="AN34" s="725" t="s">
        <v>16</v>
      </c>
      <c r="AO34" s="726"/>
      <c r="AP34" s="555" t="s">
        <v>20</v>
      </c>
      <c r="AQ34" s="556"/>
      <c r="AR34" s="648" t="s">
        <v>18</v>
      </c>
      <c r="AS34" s="556"/>
      <c r="AT34" s="648" t="s">
        <v>17</v>
      </c>
      <c r="AU34" s="650"/>
      <c r="AV34" s="555" t="s">
        <v>16</v>
      </c>
      <c r="AW34" s="556"/>
      <c r="AX34" s="648" t="s">
        <v>19</v>
      </c>
      <c r="AY34" s="556"/>
      <c r="AZ34" s="648" t="s">
        <v>18</v>
      </c>
      <c r="BA34" s="650"/>
      <c r="BB34" s="555" t="s">
        <v>17</v>
      </c>
      <c r="BC34" s="556"/>
      <c r="BD34" s="648" t="s">
        <v>16</v>
      </c>
      <c r="BE34" s="556"/>
      <c r="BF34" s="740" t="s">
        <v>15</v>
      </c>
      <c r="BG34" s="726"/>
      <c r="BH34" s="75"/>
      <c r="BI34" s="701"/>
      <c r="BJ34" s="702"/>
      <c r="BK34" s="702"/>
      <c r="BL34" s="702"/>
      <c r="BM34" s="702"/>
      <c r="BN34" s="702"/>
      <c r="BO34" s="703"/>
      <c r="BP34" s="672"/>
      <c r="BQ34" s="673"/>
      <c r="BR34" s="119"/>
      <c r="BS34" s="120"/>
      <c r="BT34" s="75"/>
      <c r="BU34" s="75"/>
      <c r="BV34" s="75"/>
      <c r="BX34" s="75"/>
      <c r="BY34" s="75"/>
      <c r="BZ34" s="75"/>
      <c r="CA34" s="121"/>
      <c r="CB34" s="121"/>
      <c r="CC34" s="549" t="str">
        <f>IF(LENB(【印刷不要】入力用シート!I19)&gt;10,"*",IF(LENB(【印刷不要】入力用シート!I19)=10,LEFTB(RIGHTB(【印刷不要】入力用シート!I19,10),1),""))</f>
        <v/>
      </c>
      <c r="CD34" s="653"/>
      <c r="CE34" s="655" t="str">
        <f>IF(LENB(【印刷不要】入力用シート!I19)&gt;=9,LEFTB(RIGHTB(【印刷不要】入力用シート!I19,9),1),"")</f>
        <v/>
      </c>
      <c r="CF34" s="656"/>
      <c r="CG34" s="707" t="str">
        <f>IF(LENB(【印刷不要】入力用シート!I19)&gt;=8,LEFTB(RIGHTB(【印刷不要】入力用シート!I19,8),1),"")</f>
        <v/>
      </c>
      <c r="CH34" s="656"/>
      <c r="CI34" s="707" t="str">
        <f>IF(LENB(【印刷不要】入力用シート!I19)&gt;=7,LEFTB(RIGHTB(【印刷不要】入力用シート!I19,7),1),"")</f>
        <v/>
      </c>
      <c r="CJ34" s="653"/>
      <c r="CK34" s="655" t="str">
        <f>IF(LENB(【印刷不要】入力用シート!I19)&gt;=6,LEFTB(RIGHTB(【印刷不要】入力用シート!I19,6),1),"")</f>
        <v/>
      </c>
      <c r="CL34" s="656"/>
      <c r="CM34" s="707" t="str">
        <f>IF(LENB(【印刷不要】入力用シート!I19)&gt;=5,LEFTB(RIGHTB(【印刷不要】入力用シート!I19,5),1),"")</f>
        <v/>
      </c>
      <c r="CN34" s="656"/>
      <c r="CO34" s="707" t="str">
        <f>IF(LENB(【印刷不要】入力用シート!I19)&gt;=4,LEFTB(RIGHTB(【印刷不要】入力用シート!I19,4),1),"")</f>
        <v/>
      </c>
      <c r="CP34" s="653"/>
      <c r="CQ34" s="655" t="str">
        <f>IF(LENB(【印刷不要】入力用シート!I19)&gt;=3,LEFTB(RIGHTB(【印刷不要】入力用シート!I19,3),1),"")</f>
        <v/>
      </c>
      <c r="CR34" s="656"/>
      <c r="CS34" s="707" t="str">
        <f>IF(LENB(【印刷不要】入力用シート!I19)&gt;=2,LEFTB(RIGHTB(【印刷不要】入力用シート!I19,2),1),"")</f>
        <v/>
      </c>
      <c r="CT34" s="656"/>
      <c r="CU34" s="707" t="str">
        <f>IF(LENB(【印刷不要】入力用シート!I19)&gt;=1,LEFTB(RIGHTB(【印刷不要】入力用シート!I19,1),1),"")</f>
        <v/>
      </c>
      <c r="CV34" s="653"/>
    </row>
    <row r="35" spans="1:100" ht="9" customHeight="1" x14ac:dyDescent="0.15">
      <c r="B35" s="713"/>
      <c r="C35" s="714"/>
      <c r="D35" s="714"/>
      <c r="E35" s="714"/>
      <c r="F35" s="714"/>
      <c r="G35" s="714"/>
      <c r="H35" s="714"/>
      <c r="I35" s="714"/>
      <c r="J35" s="715"/>
      <c r="K35" s="719"/>
      <c r="L35" s="594"/>
      <c r="M35" s="720"/>
      <c r="N35" s="727"/>
      <c r="O35" s="728"/>
      <c r="P35" s="728"/>
      <c r="Q35" s="729"/>
      <c r="R35" s="557"/>
      <c r="S35" s="558"/>
      <c r="T35" s="649"/>
      <c r="U35" s="558"/>
      <c r="V35" s="649"/>
      <c r="W35" s="651"/>
      <c r="X35" s="557"/>
      <c r="Y35" s="558"/>
      <c r="Z35" s="649"/>
      <c r="AA35" s="558"/>
      <c r="AB35" s="649"/>
      <c r="AC35" s="651"/>
      <c r="AD35" s="557"/>
      <c r="AE35" s="558"/>
      <c r="AF35" s="649"/>
      <c r="AG35" s="558"/>
      <c r="AH35" s="741"/>
      <c r="AI35" s="729"/>
      <c r="AJ35" s="274"/>
      <c r="AK35" s="275"/>
      <c r="AL35" s="276"/>
      <c r="AM35" s="276"/>
      <c r="AN35" s="728"/>
      <c r="AO35" s="729"/>
      <c r="AP35" s="557"/>
      <c r="AQ35" s="558"/>
      <c r="AR35" s="649"/>
      <c r="AS35" s="558"/>
      <c r="AT35" s="649"/>
      <c r="AU35" s="651"/>
      <c r="AV35" s="557"/>
      <c r="AW35" s="558"/>
      <c r="AX35" s="649"/>
      <c r="AY35" s="558"/>
      <c r="AZ35" s="649"/>
      <c r="BA35" s="651"/>
      <c r="BB35" s="557"/>
      <c r="BC35" s="558"/>
      <c r="BD35" s="649"/>
      <c r="BE35" s="558"/>
      <c r="BF35" s="741"/>
      <c r="BG35" s="729"/>
      <c r="BH35" s="75"/>
      <c r="BI35" s="704"/>
      <c r="BJ35" s="705"/>
      <c r="BK35" s="705"/>
      <c r="BL35" s="705"/>
      <c r="BM35" s="705"/>
      <c r="BN35" s="705"/>
      <c r="BO35" s="706"/>
      <c r="BP35" s="674"/>
      <c r="BQ35" s="675"/>
      <c r="BR35" s="79"/>
      <c r="BS35" s="76"/>
      <c r="BT35" s="75"/>
      <c r="BU35" s="75"/>
      <c r="BV35" s="75"/>
      <c r="BW35" s="87"/>
      <c r="BX35" s="75"/>
      <c r="BY35" s="75"/>
      <c r="BZ35" s="75"/>
      <c r="CA35" s="121"/>
      <c r="CB35" s="121"/>
      <c r="CC35" s="652"/>
      <c r="CD35" s="654"/>
      <c r="CE35" s="657"/>
      <c r="CF35" s="658"/>
      <c r="CG35" s="708"/>
      <c r="CH35" s="658"/>
      <c r="CI35" s="708"/>
      <c r="CJ35" s="654"/>
      <c r="CK35" s="657"/>
      <c r="CL35" s="658"/>
      <c r="CM35" s="708"/>
      <c r="CN35" s="658"/>
      <c r="CO35" s="708"/>
      <c r="CP35" s="654"/>
      <c r="CQ35" s="657"/>
      <c r="CR35" s="658"/>
      <c r="CS35" s="708"/>
      <c r="CT35" s="658"/>
      <c r="CU35" s="708"/>
      <c r="CV35" s="654"/>
    </row>
    <row r="36" spans="1:100" ht="9" customHeight="1" x14ac:dyDescent="0.15">
      <c r="B36" s="713"/>
      <c r="C36" s="714"/>
      <c r="D36" s="714"/>
      <c r="E36" s="714"/>
      <c r="F36" s="714"/>
      <c r="G36" s="714"/>
      <c r="H36" s="714"/>
      <c r="I36" s="714"/>
      <c r="J36" s="715"/>
      <c r="K36" s="719"/>
      <c r="L36" s="594"/>
      <c r="M36" s="720"/>
      <c r="N36" s="742" t="str">
        <f>IF(LENB(【印刷不要】入力用シート!I15)&gt;11,"*",IF(LENB(【印刷不要】入力用シート!I15)=11,LEFTB(RIGHTB(【印刷不要】入力用シート!I15,11),1),""))</f>
        <v/>
      </c>
      <c r="O36" s="743"/>
      <c r="P36" s="738" t="str">
        <f>IF(LENB(【印刷不要】入力用シート!I15)&gt;=10,LEFTB(RIGHTB(【印刷不要】入力用シート!I15,10),1),"")</f>
        <v/>
      </c>
      <c r="Q36" s="736"/>
      <c r="R36" s="730" t="str">
        <f>IF(LENB(【印刷不要】入力用シート!I15)&gt;=9,LEFTB(RIGHTB(【印刷不要】入力用シート!I15,9),1),"")</f>
        <v/>
      </c>
      <c r="S36" s="731"/>
      <c r="T36" s="734" t="str">
        <f>IF(LENB(【印刷不要】入力用シート!I15)&gt;=8,LEFTB(RIGHTB(【印刷不要】入力用シート!I15,8),1),"")</f>
        <v/>
      </c>
      <c r="U36" s="731"/>
      <c r="V36" s="734" t="str">
        <f>IF(LENB(【印刷不要】入力用シート!I15)&gt;=7,LEFTB(RIGHTB(【印刷不要】入力用シート!I15,7),1),"")</f>
        <v/>
      </c>
      <c r="W36" s="736"/>
      <c r="X36" s="730" t="str">
        <f>IF(LENB(【印刷不要】入力用シート!I15)&gt;=6,LEFTB(RIGHTB(【印刷不要】入力用シート!I15,6),1),"")</f>
        <v/>
      </c>
      <c r="Y36" s="731"/>
      <c r="Z36" s="734" t="str">
        <f>IF(LENB(【印刷不要】入力用シート!I15)&gt;=5,LEFTB(RIGHTB(【印刷不要】入力用シート!I15,5),1),"")</f>
        <v/>
      </c>
      <c r="AA36" s="731"/>
      <c r="AB36" s="734" t="str">
        <f>IF(LENB(【印刷不要】入力用シート!I15)&gt;=4,LEFTB(RIGHTB(【印刷不要】入力用シート!I15,4),1),"")</f>
        <v/>
      </c>
      <c r="AC36" s="736"/>
      <c r="AD36" s="730" t="str">
        <f>IF(LENB(【印刷不要】入力用シート!I15)&gt;=3,LEFTB(RIGHTB(【印刷不要】入力用シート!I15,3),1),"")</f>
        <v/>
      </c>
      <c r="AE36" s="731"/>
      <c r="AF36" s="734" t="str">
        <f>IF(LENB(【印刷不要】入力用シート!I15)&gt;=2,LEFTB(RIGHTB(【印刷不要】入力用シート!I15,2),1),"")</f>
        <v/>
      </c>
      <c r="AG36" s="731"/>
      <c r="AH36" s="734" t="str">
        <f>IF(LENB(【印刷不要】入力用シート!I15)&gt;=1,LEFTB(RIGHTB(【印刷不要】入力用シート!I15,1),1),"")</f>
        <v/>
      </c>
      <c r="AI36" s="736"/>
      <c r="AJ36" s="123"/>
      <c r="AK36" s="124"/>
      <c r="AL36" s="124"/>
      <c r="AM36" s="125"/>
      <c r="AN36" s="738" t="str">
        <f>IF(LENB(【印刷不要】入力用シート!I19)&gt;10,"*",IF(LENB(【印刷不要】入力用シート!I19)=10,LEFTB(RIGHTB(【印刷不要】入力用シート!I19,10),1),""))</f>
        <v/>
      </c>
      <c r="AO36" s="736"/>
      <c r="AP36" s="730" t="str">
        <f>IF(LENB(【印刷不要】入力用シート!I19)&gt;=9,LEFTB(RIGHTB(【印刷不要】入力用シート!I19,9),1),"")</f>
        <v/>
      </c>
      <c r="AQ36" s="731"/>
      <c r="AR36" s="734" t="str">
        <f>IF(LENB(【印刷不要】入力用シート!I19)&gt;=8,LEFTB(RIGHTB(【印刷不要】入力用シート!I19,8),1),"")</f>
        <v/>
      </c>
      <c r="AS36" s="731"/>
      <c r="AT36" s="734" t="str">
        <f>IF(LENB(【印刷不要】入力用シート!I19)&gt;=7,LEFTB(RIGHTB(【印刷不要】入力用シート!I19,7),1),"")</f>
        <v/>
      </c>
      <c r="AU36" s="736"/>
      <c r="AV36" s="730" t="str">
        <f>IF(LENB(【印刷不要】入力用シート!I19)&gt;=6,LEFTB(RIGHTB(【印刷不要】入力用シート!I19,6),1),"")</f>
        <v/>
      </c>
      <c r="AW36" s="731"/>
      <c r="AX36" s="734" t="str">
        <f>IF(LENB(【印刷不要】入力用シート!I19)&gt;=5,LEFTB(RIGHTB(【印刷不要】入力用シート!I19,5),1),"")</f>
        <v/>
      </c>
      <c r="AY36" s="731"/>
      <c r="AZ36" s="734" t="str">
        <f>IF(LENB(【印刷不要】入力用シート!I19)&gt;=4,LEFTB(RIGHTB(【印刷不要】入力用シート!I19,4),1),"")</f>
        <v/>
      </c>
      <c r="BA36" s="736"/>
      <c r="BB36" s="730" t="str">
        <f>IF(LENB(【印刷不要】入力用シート!I19)&gt;=3,LEFTB(RIGHTB(【印刷不要】入力用シート!I19,3),1),"")</f>
        <v/>
      </c>
      <c r="BC36" s="731"/>
      <c r="BD36" s="734" t="str">
        <f>IF(LENB(【印刷不要】入力用シート!I19)&gt;=2,LEFTB(RIGHTB(【印刷不要】入力用シート!I19,2),1),"")</f>
        <v/>
      </c>
      <c r="BE36" s="731"/>
      <c r="BF36" s="734" t="str">
        <f>IF(LENB(【印刷不要】入力用シート!I19)&gt;=1,LEFTB(RIGHTB(【印刷不要】入力用シート!I19,1),1),"")</f>
        <v/>
      </c>
      <c r="BG36" s="736"/>
      <c r="BH36" s="75"/>
      <c r="BI36" s="573" t="s">
        <v>177</v>
      </c>
      <c r="BJ36" s="574"/>
      <c r="BK36" s="574"/>
      <c r="BL36" s="574"/>
      <c r="BM36" s="574"/>
      <c r="BN36" s="574"/>
      <c r="BO36" s="575"/>
      <c r="BP36" s="670">
        <v>3</v>
      </c>
      <c r="BQ36" s="671"/>
      <c r="BR36" s="116"/>
      <c r="BS36" s="117"/>
      <c r="BT36" s="72"/>
      <c r="BU36" s="72"/>
      <c r="BV36" s="72"/>
      <c r="BX36" s="72"/>
      <c r="BY36" s="72"/>
      <c r="BZ36" s="72"/>
      <c r="CA36" s="93"/>
      <c r="CB36" s="93"/>
      <c r="CC36" s="397"/>
      <c r="CD36" s="398"/>
      <c r="CE36" s="399"/>
      <c r="CF36" s="397"/>
      <c r="CG36" s="400"/>
      <c r="CH36" s="401"/>
      <c r="CI36" s="397"/>
      <c r="CJ36" s="398"/>
      <c r="CK36" s="399"/>
      <c r="CL36" s="397"/>
      <c r="CM36" s="400"/>
      <c r="CN36" s="401"/>
      <c r="CO36" s="397"/>
      <c r="CP36" s="398"/>
      <c r="CQ36" s="399"/>
      <c r="CR36" s="397"/>
      <c r="CS36" s="400"/>
      <c r="CT36" s="401"/>
      <c r="CU36" s="397"/>
      <c r="CV36" s="402"/>
    </row>
    <row r="37" spans="1:100" ht="9" customHeight="1" x14ac:dyDescent="0.15">
      <c r="B37" s="576"/>
      <c r="C37" s="577"/>
      <c r="D37" s="577"/>
      <c r="E37" s="577"/>
      <c r="F37" s="577"/>
      <c r="G37" s="577"/>
      <c r="H37" s="577"/>
      <c r="I37" s="577"/>
      <c r="J37" s="578"/>
      <c r="K37" s="721"/>
      <c r="L37" s="722"/>
      <c r="M37" s="723"/>
      <c r="N37" s="744"/>
      <c r="O37" s="745"/>
      <c r="P37" s="739"/>
      <c r="Q37" s="737"/>
      <c r="R37" s="732"/>
      <c r="S37" s="733"/>
      <c r="T37" s="735"/>
      <c r="U37" s="733"/>
      <c r="V37" s="735"/>
      <c r="W37" s="737"/>
      <c r="X37" s="732"/>
      <c r="Y37" s="733"/>
      <c r="Z37" s="735"/>
      <c r="AA37" s="733"/>
      <c r="AB37" s="735"/>
      <c r="AC37" s="737"/>
      <c r="AD37" s="732"/>
      <c r="AE37" s="733"/>
      <c r="AF37" s="735"/>
      <c r="AG37" s="733"/>
      <c r="AH37" s="735"/>
      <c r="AI37" s="737"/>
      <c r="AJ37" s="126"/>
      <c r="AK37" s="127"/>
      <c r="AL37" s="128"/>
      <c r="AM37" s="128"/>
      <c r="AN37" s="739"/>
      <c r="AO37" s="737"/>
      <c r="AP37" s="732"/>
      <c r="AQ37" s="733"/>
      <c r="AR37" s="735"/>
      <c r="AS37" s="733"/>
      <c r="AT37" s="735"/>
      <c r="AU37" s="737"/>
      <c r="AV37" s="732"/>
      <c r="AW37" s="733"/>
      <c r="AX37" s="735"/>
      <c r="AY37" s="733"/>
      <c r="AZ37" s="735"/>
      <c r="BA37" s="737"/>
      <c r="BB37" s="732"/>
      <c r="BC37" s="733"/>
      <c r="BD37" s="735"/>
      <c r="BE37" s="733"/>
      <c r="BF37" s="735"/>
      <c r="BG37" s="737"/>
      <c r="BH37" s="75"/>
      <c r="BI37" s="713"/>
      <c r="BJ37" s="714"/>
      <c r="BK37" s="714"/>
      <c r="BL37" s="714"/>
      <c r="BM37" s="714"/>
      <c r="BN37" s="714"/>
      <c r="BO37" s="715"/>
      <c r="BP37" s="672"/>
      <c r="BQ37" s="673"/>
      <c r="BR37" s="119"/>
      <c r="BS37" s="120"/>
      <c r="BT37" s="75"/>
      <c r="BU37" s="75"/>
      <c r="BV37" s="75"/>
      <c r="BX37" s="75"/>
      <c r="BY37" s="75"/>
      <c r="BZ37" s="75"/>
      <c r="CA37" s="121"/>
      <c r="CB37" s="121"/>
      <c r="CC37" s="549" t="str">
        <f>IF(LENB(【印刷不要】入力用シート!I20)&gt;10,"*",IF(LENB(【印刷不要】入力用シート!I20)=10,LEFTB(RIGHTB(【印刷不要】入力用シート!I20,10),1),""))</f>
        <v/>
      </c>
      <c r="CD37" s="653"/>
      <c r="CE37" s="655" t="str">
        <f>IF(LENB(【印刷不要】入力用シート!I20)&gt;=9,LEFTB(RIGHTB(【印刷不要】入力用シート!I20,9),1),"")</f>
        <v/>
      </c>
      <c r="CF37" s="656"/>
      <c r="CG37" s="707" t="str">
        <f>IF(LENB(【印刷不要】入力用シート!I20)&gt;=8,LEFTB(RIGHTB(【印刷不要】入力用シート!I20,8),1),"")</f>
        <v/>
      </c>
      <c r="CH37" s="656"/>
      <c r="CI37" s="707" t="str">
        <f>IF(LENB(【印刷不要】入力用シート!I20)&gt;=7,LEFTB(RIGHTB(【印刷不要】入力用シート!I20,7),1),"")</f>
        <v/>
      </c>
      <c r="CJ37" s="653"/>
      <c r="CK37" s="655" t="str">
        <f>IF(LENB(【印刷不要】入力用シート!I20)&gt;=6,LEFTB(RIGHTB(【印刷不要】入力用シート!I20,6),1),"")</f>
        <v/>
      </c>
      <c r="CL37" s="656"/>
      <c r="CM37" s="707" t="str">
        <f>IF(LENB(【印刷不要】入力用シート!I20)&gt;=5,LEFTB(RIGHTB(【印刷不要】入力用シート!I20,5),1),"")</f>
        <v/>
      </c>
      <c r="CN37" s="656"/>
      <c r="CO37" s="707" t="str">
        <f>IF(LENB(【印刷不要】入力用シート!I20)&gt;=4,LEFTB(RIGHTB(【印刷不要】入力用シート!I20,4),1),"")</f>
        <v/>
      </c>
      <c r="CP37" s="653"/>
      <c r="CQ37" s="655" t="str">
        <f>IF(LENB(【印刷不要】入力用シート!I20)&gt;=3,LEFTB(RIGHTB(【印刷不要】入力用シート!I20,3),1),"")</f>
        <v/>
      </c>
      <c r="CR37" s="656"/>
      <c r="CS37" s="707" t="str">
        <f>IF(LENB(【印刷不要】入力用シート!I20)&gt;=2,LEFTB(RIGHTB(【印刷不要】入力用シート!I20,2),1),"")</f>
        <v/>
      </c>
      <c r="CT37" s="656"/>
      <c r="CU37" s="707" t="str">
        <f>IF(LENB(【印刷不要】入力用シート!I20)&gt;=1,LEFTB(RIGHTB(【印刷不要】入力用シート!I20,1),1),"")</f>
        <v/>
      </c>
      <c r="CV37" s="653"/>
    </row>
    <row r="38" spans="1:100" ht="9" customHeight="1" thickBot="1" x14ac:dyDescent="0.2">
      <c r="B38" s="798" t="s">
        <v>74</v>
      </c>
      <c r="C38" s="799"/>
      <c r="D38" s="573" t="s">
        <v>75</v>
      </c>
      <c r="E38" s="574"/>
      <c r="F38" s="574"/>
      <c r="G38" s="574"/>
      <c r="H38" s="574"/>
      <c r="I38" s="574"/>
      <c r="J38" s="575"/>
      <c r="K38" s="716">
        <v>12</v>
      </c>
      <c r="L38" s="717"/>
      <c r="M38" s="718"/>
      <c r="N38" s="129"/>
      <c r="O38" s="130"/>
      <c r="P38" s="403"/>
      <c r="Q38" s="404"/>
      <c r="R38" s="405"/>
      <c r="S38" s="406"/>
      <c r="T38" s="407"/>
      <c r="U38" s="406"/>
      <c r="V38" s="408"/>
      <c r="W38" s="409"/>
      <c r="X38" s="405"/>
      <c r="Y38" s="408"/>
      <c r="Z38" s="407"/>
      <c r="AA38" s="406"/>
      <c r="AB38" s="408"/>
      <c r="AC38" s="409"/>
      <c r="AD38" s="408"/>
      <c r="AE38" s="408"/>
      <c r="AF38" s="407"/>
      <c r="AG38" s="406"/>
      <c r="AH38" s="410"/>
      <c r="AI38" s="411"/>
      <c r="AJ38" s="804"/>
      <c r="AK38" s="805"/>
      <c r="AL38" s="805"/>
      <c r="AM38" s="805"/>
      <c r="AN38" s="805"/>
      <c r="AO38" s="805"/>
      <c r="AP38" s="805"/>
      <c r="AQ38" s="805"/>
      <c r="AR38" s="805"/>
      <c r="AS38" s="805"/>
      <c r="AT38" s="805"/>
      <c r="AU38" s="805"/>
      <c r="AV38" s="805"/>
      <c r="AW38" s="805"/>
      <c r="AX38" s="805"/>
      <c r="AY38" s="805"/>
      <c r="AZ38" s="805"/>
      <c r="BA38" s="805"/>
      <c r="BB38" s="805"/>
      <c r="BC38" s="805"/>
      <c r="BD38" s="805"/>
      <c r="BE38" s="805"/>
      <c r="BF38" s="805"/>
      <c r="BG38" s="806"/>
      <c r="BH38" s="75"/>
      <c r="BI38" s="713"/>
      <c r="BJ38" s="714"/>
      <c r="BK38" s="714"/>
      <c r="BL38" s="714"/>
      <c r="BM38" s="714"/>
      <c r="BN38" s="714"/>
      <c r="BO38" s="715"/>
      <c r="BP38" s="672"/>
      <c r="BQ38" s="673"/>
      <c r="BR38" s="79"/>
      <c r="BS38" s="76"/>
      <c r="BT38" s="75"/>
      <c r="BU38" s="75"/>
      <c r="BV38" s="75"/>
      <c r="BX38" s="75"/>
      <c r="BY38" s="75"/>
      <c r="BZ38" s="75"/>
      <c r="CA38" s="121"/>
      <c r="CB38" s="121"/>
      <c r="CC38" s="549"/>
      <c r="CD38" s="653"/>
      <c r="CE38" s="655"/>
      <c r="CF38" s="656"/>
      <c r="CG38" s="707"/>
      <c r="CH38" s="656"/>
      <c r="CI38" s="707"/>
      <c r="CJ38" s="653"/>
      <c r="CK38" s="655"/>
      <c r="CL38" s="656"/>
      <c r="CM38" s="707"/>
      <c r="CN38" s="656"/>
      <c r="CO38" s="707"/>
      <c r="CP38" s="653"/>
      <c r="CQ38" s="655"/>
      <c r="CR38" s="656"/>
      <c r="CS38" s="707"/>
      <c r="CT38" s="656"/>
      <c r="CU38" s="707"/>
      <c r="CV38" s="653"/>
    </row>
    <row r="39" spans="1:100" ht="9" customHeight="1" x14ac:dyDescent="0.15">
      <c r="B39" s="800"/>
      <c r="C39" s="801"/>
      <c r="D39" s="713"/>
      <c r="E39" s="714"/>
      <c r="F39" s="714"/>
      <c r="G39" s="714"/>
      <c r="H39" s="714"/>
      <c r="I39" s="714"/>
      <c r="J39" s="715"/>
      <c r="K39" s="719"/>
      <c r="L39" s="594"/>
      <c r="M39" s="720"/>
      <c r="N39" s="129"/>
      <c r="O39" s="130"/>
      <c r="P39" s="403"/>
      <c r="Q39" s="404"/>
      <c r="R39" s="412"/>
      <c r="S39" s="413"/>
      <c r="T39" s="412"/>
      <c r="U39" s="413"/>
      <c r="V39" s="412"/>
      <c r="W39" s="414"/>
      <c r="X39" s="412"/>
      <c r="Y39" s="413"/>
      <c r="Z39" s="412"/>
      <c r="AA39" s="413"/>
      <c r="AB39" s="412"/>
      <c r="AC39" s="414"/>
      <c r="AD39" s="412"/>
      <c r="AE39" s="413"/>
      <c r="AF39" s="412"/>
      <c r="AG39" s="413"/>
      <c r="AH39" s="410"/>
      <c r="AI39" s="411"/>
      <c r="AJ39" s="807"/>
      <c r="AK39" s="808"/>
      <c r="AL39" s="808"/>
      <c r="AM39" s="808"/>
      <c r="AN39" s="808"/>
      <c r="AO39" s="808"/>
      <c r="AP39" s="808"/>
      <c r="AQ39" s="808"/>
      <c r="AR39" s="808"/>
      <c r="AS39" s="808"/>
      <c r="AT39" s="808"/>
      <c r="AU39" s="808"/>
      <c r="AV39" s="808"/>
      <c r="AW39" s="808"/>
      <c r="AX39" s="808"/>
      <c r="AY39" s="808"/>
      <c r="AZ39" s="808"/>
      <c r="BA39" s="808"/>
      <c r="BB39" s="808"/>
      <c r="BC39" s="808"/>
      <c r="BD39" s="808"/>
      <c r="BE39" s="808"/>
      <c r="BF39" s="808"/>
      <c r="BG39" s="809"/>
      <c r="BH39" s="75"/>
      <c r="BI39" s="813" t="s">
        <v>35</v>
      </c>
      <c r="BJ39" s="814"/>
      <c r="BK39" s="814"/>
      <c r="BL39" s="814"/>
      <c r="BM39" s="814"/>
      <c r="BN39" s="814"/>
      <c r="BO39" s="815"/>
      <c r="BP39" s="820">
        <v>4</v>
      </c>
      <c r="BQ39" s="821"/>
      <c r="BR39" s="131"/>
      <c r="BS39" s="132"/>
      <c r="BT39" s="133"/>
      <c r="BU39" s="133"/>
      <c r="BV39" s="133"/>
      <c r="BW39" s="133"/>
      <c r="BX39" s="133"/>
      <c r="BY39" s="133"/>
      <c r="BZ39" s="133"/>
      <c r="CA39" s="134"/>
      <c r="CB39" s="134"/>
      <c r="CC39" s="415"/>
      <c r="CD39" s="416"/>
      <c r="CE39" s="417"/>
      <c r="CF39" s="415"/>
      <c r="CG39" s="418"/>
      <c r="CH39" s="419"/>
      <c r="CI39" s="415"/>
      <c r="CJ39" s="416"/>
      <c r="CK39" s="417"/>
      <c r="CL39" s="415"/>
      <c r="CM39" s="418"/>
      <c r="CN39" s="419"/>
      <c r="CO39" s="415"/>
      <c r="CP39" s="416"/>
      <c r="CQ39" s="417"/>
      <c r="CR39" s="415"/>
      <c r="CS39" s="418"/>
      <c r="CT39" s="419"/>
      <c r="CU39" s="420"/>
      <c r="CV39" s="421"/>
    </row>
    <row r="40" spans="1:100" ht="9" customHeight="1" x14ac:dyDescent="0.15">
      <c r="B40" s="800"/>
      <c r="C40" s="801"/>
      <c r="D40" s="713"/>
      <c r="E40" s="714"/>
      <c r="F40" s="714"/>
      <c r="G40" s="714"/>
      <c r="H40" s="714"/>
      <c r="I40" s="714"/>
      <c r="J40" s="715"/>
      <c r="K40" s="719"/>
      <c r="L40" s="594"/>
      <c r="M40" s="720"/>
      <c r="N40" s="742" t="str">
        <f>IF(LENB(【印刷不要】入力用シート!I16)&gt;11,"*",IF(LENB(【印刷不要】入力用シート!I16)=11,LEFTB(RIGHTB(【印刷不要】入力用シート!I16,11),1),""))</f>
        <v/>
      </c>
      <c r="O40" s="743"/>
      <c r="P40" s="738" t="str">
        <f>IF(LENB(【印刷不要】入力用シート!I16)&gt;=10,LEFTB(RIGHTB(【印刷不要】入力用シート!I16,10),1),"")</f>
        <v/>
      </c>
      <c r="Q40" s="736"/>
      <c r="R40" s="730" t="str">
        <f>IF(LENB(【印刷不要】入力用シート!I16)&gt;=9,LEFTB(RIGHTB(【印刷不要】入力用シート!I16,9),1),"")</f>
        <v/>
      </c>
      <c r="S40" s="731"/>
      <c r="T40" s="734" t="str">
        <f>IF(LENB(【印刷不要】入力用シート!I16)&gt;=8,LEFTB(RIGHTB(【印刷不要】入力用シート!I16,8),1),"")</f>
        <v/>
      </c>
      <c r="U40" s="731"/>
      <c r="V40" s="734" t="str">
        <f>IF(LENB(【印刷不要】入力用シート!I16)&gt;=7,LEFTB(RIGHTB(【印刷不要】入力用シート!I16,7),1),"")</f>
        <v/>
      </c>
      <c r="W40" s="736"/>
      <c r="X40" s="730" t="str">
        <f>IF(LENB(【印刷不要】入力用シート!I16)&gt;=6,LEFTB(RIGHTB(【印刷不要】入力用シート!I16,6),1),"")</f>
        <v/>
      </c>
      <c r="Y40" s="731"/>
      <c r="Z40" s="734" t="str">
        <f>IF(LENB(【印刷不要】入力用シート!I16)&gt;=5,LEFTB(RIGHTB(【印刷不要】入力用シート!I16,5),1),"")</f>
        <v/>
      </c>
      <c r="AA40" s="731"/>
      <c r="AB40" s="734" t="str">
        <f>IF(LENB(【印刷不要】入力用シート!I16)&gt;=4,LEFTB(RIGHTB(【印刷不要】入力用シート!I16,4),1),"")</f>
        <v/>
      </c>
      <c r="AC40" s="736"/>
      <c r="AD40" s="730" t="str">
        <f>IF(LENB(【印刷不要】入力用シート!I16)&gt;=3,LEFTB(RIGHTB(【印刷不要】入力用シート!I16,3),1),"")</f>
        <v/>
      </c>
      <c r="AE40" s="731"/>
      <c r="AF40" s="734" t="str">
        <f>IF(LENB(【印刷不要】入力用シート!I16)&gt;=2,LEFTB(RIGHTB(【印刷不要】入力用シート!I16,2),1),"")</f>
        <v/>
      </c>
      <c r="AG40" s="731"/>
      <c r="AH40" s="734" t="str">
        <f>IF(LENB(【印刷不要】入力用シート!I16)&gt;=1,LEFTB(RIGHTB(【印刷不要】入力用シート!I16,1),1),"")</f>
        <v/>
      </c>
      <c r="AI40" s="736"/>
      <c r="AJ40" s="807"/>
      <c r="AK40" s="808"/>
      <c r="AL40" s="808"/>
      <c r="AM40" s="808"/>
      <c r="AN40" s="808"/>
      <c r="AO40" s="808"/>
      <c r="AP40" s="808"/>
      <c r="AQ40" s="808"/>
      <c r="AR40" s="808"/>
      <c r="AS40" s="808"/>
      <c r="AT40" s="808"/>
      <c r="AU40" s="808"/>
      <c r="AV40" s="808"/>
      <c r="AW40" s="808"/>
      <c r="AX40" s="808"/>
      <c r="AY40" s="808"/>
      <c r="AZ40" s="808"/>
      <c r="BA40" s="808"/>
      <c r="BB40" s="808"/>
      <c r="BC40" s="808"/>
      <c r="BD40" s="808"/>
      <c r="BE40" s="808"/>
      <c r="BF40" s="808"/>
      <c r="BG40" s="809"/>
      <c r="BH40" s="75"/>
      <c r="BI40" s="816"/>
      <c r="BJ40" s="702"/>
      <c r="BK40" s="702"/>
      <c r="BL40" s="702"/>
      <c r="BM40" s="702"/>
      <c r="BN40" s="702"/>
      <c r="BO40" s="703"/>
      <c r="BP40" s="672"/>
      <c r="BQ40" s="673"/>
      <c r="BR40" s="119"/>
      <c r="BS40" s="120"/>
      <c r="BT40" s="75"/>
      <c r="BU40" s="75"/>
      <c r="BV40" s="75"/>
      <c r="BW40" s="75"/>
      <c r="BX40" s="75"/>
      <c r="BY40" s="75"/>
      <c r="BZ40" s="75"/>
      <c r="CA40" s="121"/>
      <c r="CB40" s="121"/>
      <c r="CC40" s="549" t="str">
        <f>IF(LENB(【印刷不要】入力用シート!I21)&gt;10,"*",IF(LENB(【印刷不要】入力用シート!I21)=10,LEFTB(RIGHTB(【印刷不要】入力用シート!I21,10),1),""))</f>
        <v/>
      </c>
      <c r="CD40" s="653"/>
      <c r="CE40" s="655" t="str">
        <f>IF(LENB(【印刷不要】入力用シート!I21)&gt;=9,LEFTB(RIGHTB(【印刷不要】入力用シート!I21,9),1),"")</f>
        <v/>
      </c>
      <c r="CF40" s="656"/>
      <c r="CG40" s="707" t="str">
        <f>IF(LENB(【印刷不要】入力用シート!I21)&gt;=8,LEFTB(RIGHTB(【印刷不要】入力用シート!I21,8),1),"")</f>
        <v/>
      </c>
      <c r="CH40" s="656"/>
      <c r="CI40" s="707" t="str">
        <f>IF(LENB(【印刷不要】入力用シート!I21)&gt;=7,LEFTB(RIGHTB(【印刷不要】入力用シート!I21,7),1),"")</f>
        <v/>
      </c>
      <c r="CJ40" s="653"/>
      <c r="CK40" s="655" t="str">
        <f>IF(LENB(【印刷不要】入力用シート!I21)&gt;=6,LEFTB(RIGHTB(【印刷不要】入力用シート!I21,6),1),"")</f>
        <v/>
      </c>
      <c r="CL40" s="656"/>
      <c r="CM40" s="707" t="str">
        <f>IF(LENB(【印刷不要】入力用シート!I21)&gt;=5,LEFTB(RIGHTB(【印刷不要】入力用シート!I21,5),1),"")</f>
        <v/>
      </c>
      <c r="CN40" s="656"/>
      <c r="CO40" s="707" t="str">
        <f>IF(LENB(【印刷不要】入力用シート!I21)&gt;=4,LEFTB(RIGHTB(【印刷不要】入力用シート!I21,4),1),"")</f>
        <v/>
      </c>
      <c r="CP40" s="653"/>
      <c r="CQ40" s="655" t="str">
        <f>IF(LENB(【印刷不要】入力用シート!I21)&gt;=3,LEFTB(RIGHTB(【印刷不要】入力用シート!I21,3),1),"")</f>
        <v/>
      </c>
      <c r="CR40" s="656"/>
      <c r="CS40" s="707" t="str">
        <f>IF(LENB(【印刷不要】入力用シート!I21)&gt;=2,LEFTB(RIGHTB(【印刷不要】入力用シート!I21,2),1),"")</f>
        <v/>
      </c>
      <c r="CT40" s="656"/>
      <c r="CU40" s="707" t="str">
        <f>IF(LENB(【印刷不要】入力用シート!I21)&gt;=1,LEFTB(RIGHTB(【印刷不要】入力用シート!I21,1),1),"")</f>
        <v>0</v>
      </c>
      <c r="CV40" s="750"/>
    </row>
    <row r="41" spans="1:100" ht="9" customHeight="1" thickBot="1" x14ac:dyDescent="0.2">
      <c r="B41" s="800"/>
      <c r="C41" s="801"/>
      <c r="D41" s="576"/>
      <c r="E41" s="577"/>
      <c r="F41" s="577"/>
      <c r="G41" s="577"/>
      <c r="H41" s="577"/>
      <c r="I41" s="577"/>
      <c r="J41" s="578"/>
      <c r="K41" s="721"/>
      <c r="L41" s="722"/>
      <c r="M41" s="723"/>
      <c r="N41" s="744"/>
      <c r="O41" s="745"/>
      <c r="P41" s="739"/>
      <c r="Q41" s="737"/>
      <c r="R41" s="732"/>
      <c r="S41" s="733"/>
      <c r="T41" s="735"/>
      <c r="U41" s="733"/>
      <c r="V41" s="735"/>
      <c r="W41" s="737"/>
      <c r="X41" s="732"/>
      <c r="Y41" s="733"/>
      <c r="Z41" s="735"/>
      <c r="AA41" s="733"/>
      <c r="AB41" s="735"/>
      <c r="AC41" s="737"/>
      <c r="AD41" s="732"/>
      <c r="AE41" s="733"/>
      <c r="AF41" s="735"/>
      <c r="AG41" s="733"/>
      <c r="AH41" s="735"/>
      <c r="AI41" s="737"/>
      <c r="AJ41" s="810"/>
      <c r="AK41" s="811"/>
      <c r="AL41" s="811"/>
      <c r="AM41" s="811"/>
      <c r="AN41" s="811"/>
      <c r="AO41" s="811"/>
      <c r="AP41" s="811"/>
      <c r="AQ41" s="811"/>
      <c r="AR41" s="811"/>
      <c r="AS41" s="811"/>
      <c r="AT41" s="811"/>
      <c r="AU41" s="811"/>
      <c r="AV41" s="811"/>
      <c r="AW41" s="811"/>
      <c r="AX41" s="811"/>
      <c r="AY41" s="811"/>
      <c r="AZ41" s="811"/>
      <c r="BA41" s="811"/>
      <c r="BB41" s="811"/>
      <c r="BC41" s="811"/>
      <c r="BD41" s="811"/>
      <c r="BE41" s="811"/>
      <c r="BF41" s="811"/>
      <c r="BG41" s="812"/>
      <c r="BH41" s="75"/>
      <c r="BI41" s="817"/>
      <c r="BJ41" s="818"/>
      <c r="BK41" s="818"/>
      <c r="BL41" s="818"/>
      <c r="BM41" s="818"/>
      <c r="BN41" s="818"/>
      <c r="BO41" s="819"/>
      <c r="BP41" s="822"/>
      <c r="BQ41" s="823"/>
      <c r="BR41" s="135"/>
      <c r="BS41" s="135"/>
      <c r="BT41" s="135"/>
      <c r="BU41" s="135"/>
      <c r="BV41" s="135"/>
      <c r="BW41" s="135"/>
      <c r="BX41" s="135"/>
      <c r="BY41" s="135"/>
      <c r="BZ41" s="135"/>
      <c r="CA41" s="135"/>
      <c r="CB41" s="135"/>
      <c r="CC41" s="773"/>
      <c r="CD41" s="748"/>
      <c r="CE41" s="749"/>
      <c r="CF41" s="747"/>
      <c r="CG41" s="746"/>
      <c r="CH41" s="747"/>
      <c r="CI41" s="746"/>
      <c r="CJ41" s="748"/>
      <c r="CK41" s="749"/>
      <c r="CL41" s="747"/>
      <c r="CM41" s="746"/>
      <c r="CN41" s="747"/>
      <c r="CO41" s="746"/>
      <c r="CP41" s="748"/>
      <c r="CQ41" s="749"/>
      <c r="CR41" s="747"/>
      <c r="CS41" s="746"/>
      <c r="CT41" s="747"/>
      <c r="CU41" s="746"/>
      <c r="CV41" s="751"/>
    </row>
    <row r="42" spans="1:100" ht="9" customHeight="1" x14ac:dyDescent="0.15">
      <c r="B42" s="800"/>
      <c r="C42" s="801"/>
      <c r="D42" s="752" t="s">
        <v>76</v>
      </c>
      <c r="E42" s="753"/>
      <c r="F42" s="753"/>
      <c r="G42" s="753"/>
      <c r="H42" s="753"/>
      <c r="I42" s="753"/>
      <c r="J42" s="754"/>
      <c r="K42" s="716">
        <v>13</v>
      </c>
      <c r="L42" s="717"/>
      <c r="M42" s="718"/>
      <c r="N42" s="136"/>
      <c r="O42" s="137"/>
      <c r="P42" s="422"/>
      <c r="Q42" s="402"/>
      <c r="R42" s="405"/>
      <c r="S42" s="406"/>
      <c r="T42" s="407"/>
      <c r="U42" s="406"/>
      <c r="V42" s="408"/>
      <c r="W42" s="409"/>
      <c r="X42" s="405"/>
      <c r="Y42" s="408"/>
      <c r="Z42" s="407"/>
      <c r="AA42" s="406"/>
      <c r="AB42" s="408"/>
      <c r="AC42" s="409"/>
      <c r="AD42" s="408"/>
      <c r="AE42" s="408"/>
      <c r="AF42" s="407"/>
      <c r="AG42" s="406"/>
      <c r="AH42" s="410"/>
      <c r="AI42" s="411"/>
      <c r="AJ42" s="764"/>
      <c r="AK42" s="765"/>
      <c r="AL42" s="765"/>
      <c r="AM42" s="765"/>
      <c r="AN42" s="765"/>
      <c r="AO42" s="765"/>
      <c r="AP42" s="765"/>
      <c r="AQ42" s="765"/>
      <c r="AR42" s="765"/>
      <c r="AS42" s="765"/>
      <c r="AT42" s="765"/>
      <c r="AU42" s="765"/>
      <c r="AV42" s="765"/>
      <c r="AW42" s="765"/>
      <c r="AX42" s="765"/>
      <c r="AY42" s="765"/>
      <c r="AZ42" s="765"/>
      <c r="BA42" s="765"/>
      <c r="BB42" s="765"/>
      <c r="BC42" s="765"/>
      <c r="BD42" s="765"/>
      <c r="BE42" s="765"/>
      <c r="BF42" s="765"/>
      <c r="BG42" s="766"/>
      <c r="BH42" s="75"/>
      <c r="BI42" s="713" t="s">
        <v>32</v>
      </c>
      <c r="BJ42" s="714"/>
      <c r="BK42" s="714"/>
      <c r="BL42" s="714"/>
      <c r="BM42" s="714"/>
      <c r="BN42" s="714"/>
      <c r="BO42" s="714"/>
      <c r="BP42" s="714"/>
      <c r="BQ42" s="715"/>
      <c r="BR42" s="713" t="s">
        <v>41</v>
      </c>
      <c r="BS42" s="714"/>
      <c r="BT42" s="714"/>
      <c r="BU42" s="714"/>
      <c r="BV42" s="714"/>
      <c r="BW42" s="714"/>
      <c r="BX42" s="714"/>
      <c r="BY42" s="714"/>
      <c r="BZ42" s="714"/>
      <c r="CA42" s="714"/>
      <c r="CB42" s="714"/>
      <c r="CC42" s="714"/>
      <c r="CD42" s="714"/>
      <c r="CE42" s="714"/>
      <c r="CF42" s="715"/>
      <c r="CG42" s="871" t="s">
        <v>34</v>
      </c>
      <c r="CH42" s="872"/>
      <c r="CI42" s="83"/>
      <c r="CJ42" s="75"/>
      <c r="CK42" s="75"/>
      <c r="CL42" s="75"/>
      <c r="CM42" s="75"/>
      <c r="CN42" s="75"/>
      <c r="CO42" s="75"/>
      <c r="CP42" s="75"/>
      <c r="CQ42" s="75"/>
      <c r="CR42" s="75"/>
      <c r="CS42" s="75"/>
      <c r="CT42" s="75"/>
      <c r="CU42" s="75"/>
      <c r="CV42" s="77"/>
    </row>
    <row r="43" spans="1:100" ht="9" customHeight="1" x14ac:dyDescent="0.15">
      <c r="B43" s="800"/>
      <c r="C43" s="801"/>
      <c r="D43" s="755"/>
      <c r="E43" s="756"/>
      <c r="F43" s="756"/>
      <c r="G43" s="756"/>
      <c r="H43" s="756"/>
      <c r="I43" s="756"/>
      <c r="J43" s="757"/>
      <c r="K43" s="719"/>
      <c r="L43" s="594"/>
      <c r="M43" s="720"/>
      <c r="N43" s="138"/>
      <c r="O43" s="139"/>
      <c r="P43" s="411"/>
      <c r="Q43" s="423"/>
      <c r="R43" s="412"/>
      <c r="S43" s="413"/>
      <c r="T43" s="412"/>
      <c r="U43" s="413"/>
      <c r="V43" s="412"/>
      <c r="W43" s="414"/>
      <c r="X43" s="412"/>
      <c r="Y43" s="413"/>
      <c r="Z43" s="412"/>
      <c r="AA43" s="413"/>
      <c r="AB43" s="412"/>
      <c r="AC43" s="414"/>
      <c r="AD43" s="412"/>
      <c r="AE43" s="413"/>
      <c r="AF43" s="412"/>
      <c r="AG43" s="413"/>
      <c r="AH43" s="410"/>
      <c r="AI43" s="411"/>
      <c r="AJ43" s="767"/>
      <c r="AK43" s="768"/>
      <c r="AL43" s="768"/>
      <c r="AM43" s="768"/>
      <c r="AN43" s="768"/>
      <c r="AO43" s="768"/>
      <c r="AP43" s="768"/>
      <c r="AQ43" s="768"/>
      <c r="AR43" s="768"/>
      <c r="AS43" s="768"/>
      <c r="AT43" s="768"/>
      <c r="AU43" s="768"/>
      <c r="AV43" s="768"/>
      <c r="AW43" s="768"/>
      <c r="AX43" s="768"/>
      <c r="AY43" s="768"/>
      <c r="AZ43" s="768"/>
      <c r="BA43" s="768"/>
      <c r="BB43" s="768"/>
      <c r="BC43" s="768"/>
      <c r="BD43" s="768"/>
      <c r="BE43" s="768"/>
      <c r="BF43" s="768"/>
      <c r="BG43" s="769"/>
      <c r="BH43" s="75"/>
      <c r="BI43" s="713"/>
      <c r="BJ43" s="714"/>
      <c r="BK43" s="714"/>
      <c r="BL43" s="714"/>
      <c r="BM43" s="714"/>
      <c r="BN43" s="714"/>
      <c r="BO43" s="714"/>
      <c r="BP43" s="714"/>
      <c r="BQ43" s="715"/>
      <c r="BR43" s="713"/>
      <c r="BS43" s="714"/>
      <c r="BT43" s="714"/>
      <c r="BU43" s="714"/>
      <c r="BV43" s="714"/>
      <c r="BW43" s="714"/>
      <c r="BX43" s="714"/>
      <c r="BY43" s="714"/>
      <c r="BZ43" s="714"/>
      <c r="CA43" s="714"/>
      <c r="CB43" s="714"/>
      <c r="CC43" s="714"/>
      <c r="CD43" s="714"/>
      <c r="CE43" s="714"/>
      <c r="CF43" s="715"/>
      <c r="CG43" s="631"/>
      <c r="CH43" s="633"/>
      <c r="CI43" s="873" t="str">
        <f>IF(【印刷不要】入力用シート!S2="未入力あり","この納付書は使用できません。入力用シートの必要項目をすべて入力してください。","")</f>
        <v>この納付書は使用できません。入力用シートの必要項目をすべて入力してください。</v>
      </c>
      <c r="CJ43" s="874"/>
      <c r="CK43" s="874"/>
      <c r="CL43" s="874"/>
      <c r="CM43" s="874"/>
      <c r="CN43" s="874"/>
      <c r="CO43" s="874"/>
      <c r="CP43" s="874"/>
      <c r="CQ43" s="874"/>
      <c r="CR43" s="874"/>
      <c r="CS43" s="874"/>
      <c r="CT43" s="874"/>
      <c r="CU43" s="874"/>
      <c r="CV43" s="875"/>
    </row>
    <row r="44" spans="1:100" ht="9" customHeight="1" x14ac:dyDescent="0.15">
      <c r="B44" s="800"/>
      <c r="C44" s="801"/>
      <c r="D44" s="755"/>
      <c r="E44" s="756"/>
      <c r="F44" s="756"/>
      <c r="G44" s="756"/>
      <c r="H44" s="756"/>
      <c r="I44" s="756"/>
      <c r="J44" s="757"/>
      <c r="K44" s="719"/>
      <c r="L44" s="594"/>
      <c r="M44" s="720"/>
      <c r="N44" s="742" t="str">
        <f>IF(LENB(【印刷不要】入力用シート!I17)&gt;11,"*",IF(LENB(【印刷不要】入力用シート!I17)=11,LEFTB(RIGHTB(【印刷不要】入力用シート!I17,11),1),""))</f>
        <v/>
      </c>
      <c r="O44" s="743"/>
      <c r="P44" s="738" t="str">
        <f>IF(LENB(【印刷不要】入力用シート!I17)&gt;=10,LEFTB(RIGHTB(【印刷不要】入力用シート!I17,10),1),"")</f>
        <v/>
      </c>
      <c r="Q44" s="736"/>
      <c r="R44" s="730" t="str">
        <f>IF(LENB(【印刷不要】入力用シート!I17)&gt;=9,LEFTB(RIGHTB(【印刷不要】入力用シート!I17,9),1),"")</f>
        <v/>
      </c>
      <c r="S44" s="731"/>
      <c r="T44" s="734" t="str">
        <f>IF(LENB(【印刷不要】入力用シート!I17)&gt;=8,LEFTB(RIGHTB(【印刷不要】入力用シート!I17,8),1),"")</f>
        <v/>
      </c>
      <c r="U44" s="731"/>
      <c r="V44" s="734" t="str">
        <f>IF(LENB(【印刷不要】入力用シート!I17)&gt;=7,LEFTB(RIGHTB(【印刷不要】入力用シート!I17,7),1),"")</f>
        <v/>
      </c>
      <c r="W44" s="736"/>
      <c r="X44" s="730" t="str">
        <f>IF(LENB(【印刷不要】入力用シート!I17)&gt;=6,LEFTB(RIGHTB(【印刷不要】入力用シート!I17,6),1),"")</f>
        <v/>
      </c>
      <c r="Y44" s="731"/>
      <c r="Z44" s="734" t="str">
        <f>IF(LENB(【印刷不要】入力用シート!I17)&gt;=5,LEFTB(RIGHTB(【印刷不要】入力用シート!I17,5),1),"")</f>
        <v/>
      </c>
      <c r="AA44" s="731"/>
      <c r="AB44" s="734" t="str">
        <f>IF(LENB(【印刷不要】入力用シート!I17)&gt;=4,LEFTB(RIGHTB(【印刷不要】入力用シート!I17,4),1),"")</f>
        <v/>
      </c>
      <c r="AC44" s="736"/>
      <c r="AD44" s="730" t="str">
        <f>IF(LENB(【印刷不要】入力用シート!I17)&gt;=3,LEFTB(RIGHTB(【印刷不要】入力用シート!I17,3),1),"")</f>
        <v/>
      </c>
      <c r="AE44" s="731"/>
      <c r="AF44" s="734" t="str">
        <f>IF(LENB(【印刷不要】入力用シート!I17)&gt;=2,LEFTB(RIGHTB(【印刷不要】入力用シート!I17,2),1),"")</f>
        <v/>
      </c>
      <c r="AG44" s="731"/>
      <c r="AH44" s="734" t="str">
        <f>IF(LENB(【印刷不要】入力用シート!I17)&gt;=1,LEFTB(RIGHTB(【印刷不要】入力用シート!I17,1),1),"")</f>
        <v/>
      </c>
      <c r="AI44" s="736"/>
      <c r="AJ44" s="767"/>
      <c r="AK44" s="768"/>
      <c r="AL44" s="768"/>
      <c r="AM44" s="768"/>
      <c r="AN44" s="768"/>
      <c r="AO44" s="768"/>
      <c r="AP44" s="768"/>
      <c r="AQ44" s="768"/>
      <c r="AR44" s="768"/>
      <c r="AS44" s="768"/>
      <c r="AT44" s="768"/>
      <c r="AU44" s="768"/>
      <c r="AV44" s="768"/>
      <c r="AW44" s="768"/>
      <c r="AX44" s="768"/>
      <c r="AY44" s="768"/>
      <c r="AZ44" s="768"/>
      <c r="BA44" s="768"/>
      <c r="BB44" s="768"/>
      <c r="BC44" s="768"/>
      <c r="BD44" s="768"/>
      <c r="BE44" s="768"/>
      <c r="BF44" s="768"/>
      <c r="BG44" s="769"/>
      <c r="BH44" s="75"/>
      <c r="BI44" s="713"/>
      <c r="BJ44" s="714"/>
      <c r="BK44" s="714"/>
      <c r="BL44" s="714"/>
      <c r="BM44" s="714"/>
      <c r="BN44" s="714"/>
      <c r="BO44" s="714"/>
      <c r="BP44" s="714"/>
      <c r="BQ44" s="715"/>
      <c r="BR44" s="713"/>
      <c r="BS44" s="714"/>
      <c r="BT44" s="714"/>
      <c r="BU44" s="714"/>
      <c r="BV44" s="714"/>
      <c r="BW44" s="714"/>
      <c r="BX44" s="714"/>
      <c r="BY44" s="714"/>
      <c r="BZ44" s="714"/>
      <c r="CA44" s="714"/>
      <c r="CB44" s="714"/>
      <c r="CC44" s="714"/>
      <c r="CD44" s="714"/>
      <c r="CE44" s="714"/>
      <c r="CF44" s="715"/>
      <c r="CG44" s="631"/>
      <c r="CH44" s="633"/>
      <c r="CI44" s="873"/>
      <c r="CJ44" s="874"/>
      <c r="CK44" s="874"/>
      <c r="CL44" s="874"/>
      <c r="CM44" s="874"/>
      <c r="CN44" s="874"/>
      <c r="CO44" s="874"/>
      <c r="CP44" s="874"/>
      <c r="CQ44" s="874"/>
      <c r="CR44" s="874"/>
      <c r="CS44" s="874"/>
      <c r="CT44" s="874"/>
      <c r="CU44" s="874"/>
      <c r="CV44" s="875"/>
    </row>
    <row r="45" spans="1:100" ht="9" customHeight="1" thickBot="1" x14ac:dyDescent="0.2">
      <c r="B45" s="802"/>
      <c r="C45" s="803"/>
      <c r="D45" s="758"/>
      <c r="E45" s="759"/>
      <c r="F45" s="759"/>
      <c r="G45" s="759"/>
      <c r="H45" s="759"/>
      <c r="I45" s="759"/>
      <c r="J45" s="760"/>
      <c r="K45" s="761"/>
      <c r="L45" s="762"/>
      <c r="M45" s="763"/>
      <c r="N45" s="826"/>
      <c r="O45" s="827"/>
      <c r="P45" s="796"/>
      <c r="Q45" s="795"/>
      <c r="R45" s="797"/>
      <c r="S45" s="794"/>
      <c r="T45" s="793"/>
      <c r="U45" s="794"/>
      <c r="V45" s="793"/>
      <c r="W45" s="795"/>
      <c r="X45" s="797"/>
      <c r="Y45" s="794"/>
      <c r="Z45" s="793"/>
      <c r="AA45" s="794"/>
      <c r="AB45" s="793"/>
      <c r="AC45" s="795"/>
      <c r="AD45" s="797"/>
      <c r="AE45" s="794"/>
      <c r="AF45" s="793"/>
      <c r="AG45" s="794"/>
      <c r="AH45" s="793"/>
      <c r="AI45" s="795"/>
      <c r="AJ45" s="770"/>
      <c r="AK45" s="771"/>
      <c r="AL45" s="771"/>
      <c r="AM45" s="771"/>
      <c r="AN45" s="771"/>
      <c r="AO45" s="771"/>
      <c r="AP45" s="771"/>
      <c r="AQ45" s="771"/>
      <c r="AR45" s="771"/>
      <c r="AS45" s="771"/>
      <c r="AT45" s="771"/>
      <c r="AU45" s="771"/>
      <c r="AV45" s="771"/>
      <c r="AW45" s="771"/>
      <c r="AX45" s="771"/>
      <c r="AY45" s="771"/>
      <c r="AZ45" s="771"/>
      <c r="BA45" s="771"/>
      <c r="BB45" s="771"/>
      <c r="BC45" s="771"/>
      <c r="BD45" s="771"/>
      <c r="BE45" s="771"/>
      <c r="BF45" s="771"/>
      <c r="BG45" s="772"/>
      <c r="BH45" s="75"/>
      <c r="BI45" s="713"/>
      <c r="BJ45" s="714"/>
      <c r="BK45" s="714"/>
      <c r="BL45" s="714"/>
      <c r="BM45" s="714"/>
      <c r="BN45" s="714"/>
      <c r="BO45" s="714"/>
      <c r="BP45" s="714"/>
      <c r="BQ45" s="715"/>
      <c r="BR45" s="713"/>
      <c r="BS45" s="714"/>
      <c r="BT45" s="714"/>
      <c r="BU45" s="714"/>
      <c r="BV45" s="714"/>
      <c r="BW45" s="714"/>
      <c r="BX45" s="714"/>
      <c r="BY45" s="714"/>
      <c r="BZ45" s="714"/>
      <c r="CA45" s="714"/>
      <c r="CB45" s="714"/>
      <c r="CC45" s="714"/>
      <c r="CD45" s="714"/>
      <c r="CE45" s="714"/>
      <c r="CF45" s="715"/>
      <c r="CG45" s="631"/>
      <c r="CH45" s="633"/>
      <c r="CI45" s="873"/>
      <c r="CJ45" s="874"/>
      <c r="CK45" s="874"/>
      <c r="CL45" s="874"/>
      <c r="CM45" s="874"/>
      <c r="CN45" s="874"/>
      <c r="CO45" s="874"/>
      <c r="CP45" s="874"/>
      <c r="CQ45" s="874"/>
      <c r="CR45" s="874"/>
      <c r="CS45" s="874"/>
      <c r="CT45" s="874"/>
      <c r="CU45" s="874"/>
      <c r="CV45" s="875"/>
    </row>
    <row r="46" spans="1:100" ht="9" customHeight="1" x14ac:dyDescent="0.15">
      <c r="B46" s="774" t="s">
        <v>77</v>
      </c>
      <c r="C46" s="775"/>
      <c r="D46" s="775"/>
      <c r="E46" s="775"/>
      <c r="F46" s="775"/>
      <c r="G46" s="775"/>
      <c r="H46" s="775"/>
      <c r="I46" s="775"/>
      <c r="J46" s="776"/>
      <c r="K46" s="781">
        <v>14</v>
      </c>
      <c r="L46" s="782"/>
      <c r="M46" s="783"/>
      <c r="N46" s="140"/>
      <c r="O46" s="141"/>
      <c r="P46" s="424"/>
      <c r="Q46" s="425"/>
      <c r="R46" s="426"/>
      <c r="S46" s="427"/>
      <c r="T46" s="428"/>
      <c r="U46" s="427"/>
      <c r="V46" s="420"/>
      <c r="W46" s="429"/>
      <c r="X46" s="426"/>
      <c r="Y46" s="420"/>
      <c r="Z46" s="428"/>
      <c r="AA46" s="427"/>
      <c r="AB46" s="420"/>
      <c r="AC46" s="429"/>
      <c r="AD46" s="420"/>
      <c r="AE46" s="420"/>
      <c r="AF46" s="428"/>
      <c r="AG46" s="427"/>
      <c r="AH46" s="430"/>
      <c r="AI46" s="424"/>
      <c r="AJ46" s="142"/>
      <c r="AK46" s="143"/>
      <c r="AL46" s="144"/>
      <c r="AM46" s="144"/>
      <c r="AN46" s="143"/>
      <c r="AO46" s="145"/>
      <c r="AP46" s="146"/>
      <c r="AQ46" s="144"/>
      <c r="AR46" s="147"/>
      <c r="AS46" s="148"/>
      <c r="AT46" s="144"/>
      <c r="AU46" s="149"/>
      <c r="AV46" s="144"/>
      <c r="AW46" s="144"/>
      <c r="AX46" s="147"/>
      <c r="AY46" s="148"/>
      <c r="AZ46" s="144"/>
      <c r="BA46" s="144"/>
      <c r="BB46" s="146"/>
      <c r="BC46" s="144"/>
      <c r="BD46" s="147"/>
      <c r="BE46" s="144"/>
      <c r="BF46" s="150"/>
      <c r="BG46" s="151"/>
      <c r="BH46" s="75"/>
      <c r="BI46" s="784" t="s">
        <v>31</v>
      </c>
      <c r="BJ46" s="785"/>
      <c r="BK46" s="785"/>
      <c r="BL46" s="785"/>
      <c r="BM46" s="785"/>
      <c r="BN46" s="785"/>
      <c r="BO46" s="785"/>
      <c r="BP46" s="785"/>
      <c r="BQ46" s="786"/>
      <c r="BR46" s="573" t="s">
        <v>43</v>
      </c>
      <c r="BS46" s="574"/>
      <c r="BT46" s="574"/>
      <c r="BU46" s="574"/>
      <c r="BV46" s="574"/>
      <c r="BW46" s="574"/>
      <c r="BX46" s="574"/>
      <c r="BY46" s="574"/>
      <c r="BZ46" s="574"/>
      <c r="CA46" s="574"/>
      <c r="CB46" s="574"/>
      <c r="CC46" s="574"/>
      <c r="CD46" s="574"/>
      <c r="CE46" s="574"/>
      <c r="CF46" s="575"/>
      <c r="CG46" s="631"/>
      <c r="CH46" s="633"/>
      <c r="CI46" s="873"/>
      <c r="CJ46" s="874"/>
      <c r="CK46" s="874"/>
      <c r="CL46" s="874"/>
      <c r="CM46" s="874"/>
      <c r="CN46" s="874"/>
      <c r="CO46" s="874"/>
      <c r="CP46" s="874"/>
      <c r="CQ46" s="874"/>
      <c r="CR46" s="874"/>
      <c r="CS46" s="874"/>
      <c r="CT46" s="874"/>
      <c r="CU46" s="874"/>
      <c r="CV46" s="875"/>
    </row>
    <row r="47" spans="1:100" ht="9" customHeight="1" x14ac:dyDescent="0.15">
      <c r="A47" s="77"/>
      <c r="B47" s="777"/>
      <c r="C47" s="681"/>
      <c r="D47" s="681"/>
      <c r="E47" s="681"/>
      <c r="F47" s="681"/>
      <c r="G47" s="681"/>
      <c r="H47" s="681"/>
      <c r="I47" s="681"/>
      <c r="J47" s="682"/>
      <c r="K47" s="719"/>
      <c r="L47" s="594"/>
      <c r="M47" s="720"/>
      <c r="N47" s="138"/>
      <c r="O47" s="139"/>
      <c r="P47" s="411"/>
      <c r="Q47" s="423"/>
      <c r="R47" s="283"/>
      <c r="S47" s="413"/>
      <c r="T47" s="283"/>
      <c r="U47" s="413"/>
      <c r="V47" s="283"/>
      <c r="W47" s="414"/>
      <c r="X47" s="283"/>
      <c r="Y47" s="413"/>
      <c r="Z47" s="283"/>
      <c r="AA47" s="413"/>
      <c r="AB47" s="283"/>
      <c r="AC47" s="414"/>
      <c r="AD47" s="283"/>
      <c r="AE47" s="413"/>
      <c r="AF47" s="283"/>
      <c r="AG47" s="413"/>
      <c r="AH47" s="410"/>
      <c r="AI47" s="411"/>
      <c r="AJ47" s="152"/>
      <c r="AK47" s="153"/>
      <c r="AL47" s="124"/>
      <c r="AM47" s="124"/>
      <c r="AN47" s="153"/>
      <c r="AO47" s="154"/>
      <c r="AP47" s="123"/>
      <c r="AQ47" s="155"/>
      <c r="AR47" s="124"/>
      <c r="AS47" s="155"/>
      <c r="AT47" s="124"/>
      <c r="AU47" s="156"/>
      <c r="AV47" s="124"/>
      <c r="AW47" s="124"/>
      <c r="AX47" s="157"/>
      <c r="AY47" s="124"/>
      <c r="AZ47" s="157"/>
      <c r="BA47" s="124"/>
      <c r="BB47" s="123"/>
      <c r="BC47" s="124"/>
      <c r="BD47" s="157"/>
      <c r="BE47" s="124"/>
      <c r="BF47" s="158"/>
      <c r="BG47" s="159"/>
      <c r="BH47" s="75"/>
      <c r="BI47" s="787"/>
      <c r="BJ47" s="788"/>
      <c r="BK47" s="788"/>
      <c r="BL47" s="788"/>
      <c r="BM47" s="788"/>
      <c r="BN47" s="788"/>
      <c r="BO47" s="788"/>
      <c r="BP47" s="788"/>
      <c r="BQ47" s="789"/>
      <c r="BR47" s="713"/>
      <c r="BS47" s="714"/>
      <c r="BT47" s="714"/>
      <c r="BU47" s="714"/>
      <c r="BV47" s="714"/>
      <c r="BW47" s="714"/>
      <c r="BX47" s="714"/>
      <c r="BY47" s="714"/>
      <c r="BZ47" s="714"/>
      <c r="CA47" s="714"/>
      <c r="CB47" s="714"/>
      <c r="CC47" s="714"/>
      <c r="CD47" s="714"/>
      <c r="CE47" s="714"/>
      <c r="CF47" s="715"/>
      <c r="CG47" s="631"/>
      <c r="CH47" s="633"/>
      <c r="CI47" s="873"/>
      <c r="CJ47" s="874"/>
      <c r="CK47" s="874"/>
      <c r="CL47" s="874"/>
      <c r="CM47" s="874"/>
      <c r="CN47" s="874"/>
      <c r="CO47" s="874"/>
      <c r="CP47" s="874"/>
      <c r="CQ47" s="874"/>
      <c r="CR47" s="874"/>
      <c r="CS47" s="874"/>
      <c r="CT47" s="874"/>
      <c r="CU47" s="874"/>
      <c r="CV47" s="875"/>
    </row>
    <row r="48" spans="1:100" ht="9" customHeight="1" x14ac:dyDescent="0.15">
      <c r="A48" s="77"/>
      <c r="B48" s="777"/>
      <c r="C48" s="681"/>
      <c r="D48" s="681"/>
      <c r="E48" s="681"/>
      <c r="F48" s="681"/>
      <c r="G48" s="681"/>
      <c r="H48" s="681"/>
      <c r="I48" s="681"/>
      <c r="J48" s="682"/>
      <c r="K48" s="719"/>
      <c r="L48" s="594"/>
      <c r="M48" s="720"/>
      <c r="N48" s="742" t="str">
        <f>IF(LENB(【印刷不要】入力用シート!I18)&gt;11,"*",IF(LENB(【印刷不要】入力用シート!I18)=11,LEFTB(RIGHTB(【印刷不要】入力用シート!I18,11),1),""))</f>
        <v/>
      </c>
      <c r="O48" s="743"/>
      <c r="P48" s="738" t="str">
        <f>IF(LENB(【印刷不要】入力用シート!I18)&gt;=10,LEFTB(RIGHTB(【印刷不要】入力用シート!I18,10),1),"")</f>
        <v/>
      </c>
      <c r="Q48" s="736"/>
      <c r="R48" s="730" t="str">
        <f>IF(LENB(【印刷不要】入力用シート!I18)&gt;=9,LEFTB(RIGHTB(【印刷不要】入力用シート!I18,9),1),"")</f>
        <v/>
      </c>
      <c r="S48" s="731"/>
      <c r="T48" s="734" t="str">
        <f>IF(LENB(【印刷不要】入力用シート!I18)&gt;=8,LEFTB(RIGHTB(【印刷不要】入力用シート!I18,8),1),"")</f>
        <v/>
      </c>
      <c r="U48" s="731"/>
      <c r="V48" s="734" t="str">
        <f>IF(LENB(【印刷不要】入力用シート!I18)&gt;=7,LEFTB(RIGHTB(【印刷不要】入力用シート!I18,7),1),"")</f>
        <v/>
      </c>
      <c r="W48" s="736"/>
      <c r="X48" s="730" t="str">
        <f>IF(LENB(【印刷不要】入力用シート!I18)&gt;=6,LEFTB(RIGHTB(【印刷不要】入力用シート!I18,6),1),"")</f>
        <v/>
      </c>
      <c r="Y48" s="731"/>
      <c r="Z48" s="734" t="str">
        <f>IF(LENB(【印刷不要】入力用シート!I18)&gt;=5,LEFTB(RIGHTB(【印刷不要】入力用シート!I18,5),1),"")</f>
        <v/>
      </c>
      <c r="AA48" s="731"/>
      <c r="AB48" s="734" t="str">
        <f>IF(LENB(【印刷不要】入力用シート!I18)&gt;=4,LEFTB(RIGHTB(【印刷不要】入力用シート!I18,4),1),"")</f>
        <v/>
      </c>
      <c r="AC48" s="736"/>
      <c r="AD48" s="730" t="str">
        <f>IF(LENB(【印刷不要】入力用シート!I18)&gt;=3,LEFTB(RIGHTB(【印刷不要】入力用シート!I18,3),1),"")</f>
        <v/>
      </c>
      <c r="AE48" s="731"/>
      <c r="AF48" s="734" t="str">
        <f>IF(LENB(【印刷不要】入力用シート!I18)&gt;=2,LEFTB(RIGHTB(【印刷不要】入力用シート!I18,2),1),"")</f>
        <v/>
      </c>
      <c r="AG48" s="731"/>
      <c r="AH48" s="734" t="str">
        <f>IF(LENB(【印刷不要】入力用シート!I18)&gt;=1,LEFTB(RIGHTB(【印刷不要】入力用シート!I18,1),1),"")</f>
        <v>0</v>
      </c>
      <c r="AI48" s="736"/>
      <c r="AJ48" s="124"/>
      <c r="AK48" s="125"/>
      <c r="AL48" s="124"/>
      <c r="AM48" s="124"/>
      <c r="AN48" s="738" t="str">
        <f>IF(LENB(【印刷不要】入力用シート!I19)&gt;10,"*",IF(LENB(【印刷不要】入力用シート!I19)=10,LEFTB(RIGHTB(【印刷不要】入力用シート!I19,10),1),""))</f>
        <v/>
      </c>
      <c r="AO48" s="736"/>
      <c r="AP48" s="730" t="str">
        <f>IF(LENB(【印刷不要】入力用シート!I19)&gt;=9,LEFTB(RIGHTB(【印刷不要】入力用シート!I19,9),1),"")</f>
        <v/>
      </c>
      <c r="AQ48" s="731"/>
      <c r="AR48" s="734" t="str">
        <f>IF(LENB(【印刷不要】入力用シート!I19)&gt;=8,LEFTB(RIGHTB(【印刷不要】入力用シート!I19,8),1),"")</f>
        <v/>
      </c>
      <c r="AS48" s="731"/>
      <c r="AT48" s="734" t="str">
        <f>IF(LENB(【印刷不要】入力用シート!I19)&gt;=7,LEFTB(RIGHTB(【印刷不要】入力用シート!I19,7),1),"")</f>
        <v/>
      </c>
      <c r="AU48" s="736"/>
      <c r="AV48" s="730" t="str">
        <f>IF(LENB(【印刷不要】入力用シート!I19)&gt;=6,LEFTB(RIGHTB(【印刷不要】入力用シート!I19,6),1),"")</f>
        <v/>
      </c>
      <c r="AW48" s="731"/>
      <c r="AX48" s="734" t="str">
        <f>IF(LENB(【印刷不要】入力用シート!I19)&gt;=5,LEFTB(RIGHTB(【印刷不要】入力用シート!I19,5),1),"")</f>
        <v/>
      </c>
      <c r="AY48" s="731"/>
      <c r="AZ48" s="734" t="str">
        <f>IF(LENB(【印刷不要】入力用シート!I19)&gt;=4,LEFTB(RIGHTB(【印刷不要】入力用シート!I19,4),1),"")</f>
        <v/>
      </c>
      <c r="BA48" s="736"/>
      <c r="BB48" s="730" t="str">
        <f>IF(LENB(【印刷不要】入力用シート!I19)&gt;=3,LEFTB(RIGHTB(【印刷不要】入力用シート!I19,3),1),"")</f>
        <v/>
      </c>
      <c r="BC48" s="731"/>
      <c r="BD48" s="734" t="str">
        <f>IF(LENB(【印刷不要】入力用シート!I19)&gt;=2,LEFTB(RIGHTB(【印刷不要】入力用シート!I19,2),1),"")</f>
        <v/>
      </c>
      <c r="BE48" s="731"/>
      <c r="BF48" s="734" t="str">
        <f>IF(LENB(【印刷不要】入力用シート!I19)&gt;=1,LEFTB(RIGHTB(【印刷不要】入力用シート!I19,1),1),"")</f>
        <v/>
      </c>
      <c r="BG48" s="824"/>
      <c r="BH48" s="75"/>
      <c r="BI48" s="787"/>
      <c r="BJ48" s="788"/>
      <c r="BK48" s="788"/>
      <c r="BL48" s="788"/>
      <c r="BM48" s="788"/>
      <c r="BN48" s="788"/>
      <c r="BO48" s="788"/>
      <c r="BP48" s="788"/>
      <c r="BQ48" s="789"/>
      <c r="BR48" s="713"/>
      <c r="BS48" s="714"/>
      <c r="BT48" s="714"/>
      <c r="BU48" s="714"/>
      <c r="BV48" s="714"/>
      <c r="BW48" s="714"/>
      <c r="BX48" s="714"/>
      <c r="BY48" s="714"/>
      <c r="BZ48" s="714"/>
      <c r="CA48" s="714"/>
      <c r="CB48" s="714"/>
      <c r="CC48" s="714"/>
      <c r="CD48" s="714"/>
      <c r="CE48" s="714"/>
      <c r="CF48" s="715"/>
      <c r="CG48" s="631"/>
      <c r="CH48" s="633"/>
      <c r="CI48" s="873"/>
      <c r="CJ48" s="874"/>
      <c r="CK48" s="874"/>
      <c r="CL48" s="874"/>
      <c r="CM48" s="874"/>
      <c r="CN48" s="874"/>
      <c r="CO48" s="874"/>
      <c r="CP48" s="874"/>
      <c r="CQ48" s="874"/>
      <c r="CR48" s="874"/>
      <c r="CS48" s="874"/>
      <c r="CT48" s="874"/>
      <c r="CU48" s="874"/>
      <c r="CV48" s="875"/>
    </row>
    <row r="49" spans="1:101" ht="9" customHeight="1" thickBot="1" x14ac:dyDescent="0.2">
      <c r="A49" s="77"/>
      <c r="B49" s="778"/>
      <c r="C49" s="779"/>
      <c r="D49" s="779"/>
      <c r="E49" s="779"/>
      <c r="F49" s="779"/>
      <c r="G49" s="779"/>
      <c r="H49" s="779"/>
      <c r="I49" s="779"/>
      <c r="J49" s="780"/>
      <c r="K49" s="761"/>
      <c r="L49" s="762"/>
      <c r="M49" s="763"/>
      <c r="N49" s="826"/>
      <c r="O49" s="827"/>
      <c r="P49" s="796"/>
      <c r="Q49" s="795"/>
      <c r="R49" s="797"/>
      <c r="S49" s="794"/>
      <c r="T49" s="793"/>
      <c r="U49" s="794"/>
      <c r="V49" s="793"/>
      <c r="W49" s="795"/>
      <c r="X49" s="797"/>
      <c r="Y49" s="794"/>
      <c r="Z49" s="793"/>
      <c r="AA49" s="794"/>
      <c r="AB49" s="793"/>
      <c r="AC49" s="795"/>
      <c r="AD49" s="797"/>
      <c r="AE49" s="794"/>
      <c r="AF49" s="793"/>
      <c r="AG49" s="794"/>
      <c r="AH49" s="793"/>
      <c r="AI49" s="795"/>
      <c r="AJ49" s="160"/>
      <c r="AK49" s="161"/>
      <c r="AL49" s="162"/>
      <c r="AM49" s="162"/>
      <c r="AN49" s="796"/>
      <c r="AO49" s="795"/>
      <c r="AP49" s="797"/>
      <c r="AQ49" s="794"/>
      <c r="AR49" s="793"/>
      <c r="AS49" s="794"/>
      <c r="AT49" s="793"/>
      <c r="AU49" s="795"/>
      <c r="AV49" s="797"/>
      <c r="AW49" s="794"/>
      <c r="AX49" s="793"/>
      <c r="AY49" s="794"/>
      <c r="AZ49" s="793"/>
      <c r="BA49" s="795"/>
      <c r="BB49" s="797"/>
      <c r="BC49" s="794"/>
      <c r="BD49" s="793"/>
      <c r="BE49" s="794"/>
      <c r="BF49" s="793"/>
      <c r="BG49" s="825"/>
      <c r="BH49" s="75"/>
      <c r="BI49" s="790"/>
      <c r="BJ49" s="791"/>
      <c r="BK49" s="791"/>
      <c r="BL49" s="791"/>
      <c r="BM49" s="791"/>
      <c r="BN49" s="791"/>
      <c r="BO49" s="791"/>
      <c r="BP49" s="791"/>
      <c r="BQ49" s="792"/>
      <c r="BR49" s="576"/>
      <c r="BS49" s="577"/>
      <c r="BT49" s="577"/>
      <c r="BU49" s="577"/>
      <c r="BV49" s="577"/>
      <c r="BW49" s="577"/>
      <c r="BX49" s="577"/>
      <c r="BY49" s="577"/>
      <c r="BZ49" s="577"/>
      <c r="CA49" s="577"/>
      <c r="CB49" s="577"/>
      <c r="CC49" s="577"/>
      <c r="CD49" s="577"/>
      <c r="CE49" s="577"/>
      <c r="CF49" s="578"/>
      <c r="CG49" s="631"/>
      <c r="CH49" s="633"/>
      <c r="CI49" s="873"/>
      <c r="CJ49" s="874"/>
      <c r="CK49" s="874"/>
      <c r="CL49" s="874"/>
      <c r="CM49" s="874"/>
      <c r="CN49" s="874"/>
      <c r="CO49" s="874"/>
      <c r="CP49" s="874"/>
      <c r="CQ49" s="874"/>
      <c r="CR49" s="874"/>
      <c r="CS49" s="874"/>
      <c r="CT49" s="874"/>
      <c r="CU49" s="874"/>
      <c r="CV49" s="875"/>
    </row>
    <row r="50" spans="1:101" ht="9" customHeight="1" x14ac:dyDescent="0.15">
      <c r="A50" s="77"/>
      <c r="B50" s="831" t="s">
        <v>172</v>
      </c>
      <c r="C50" s="831"/>
      <c r="D50" s="831"/>
      <c r="E50" s="833" t="str">
        <f>IF(【印刷不要】入力用シート!C22&lt;&gt;"",【印刷不要】入力用シート!C22,"")</f>
        <v/>
      </c>
      <c r="F50" s="833"/>
      <c r="G50" s="833"/>
      <c r="H50" s="833"/>
      <c r="I50" s="833"/>
      <c r="J50" s="833"/>
      <c r="K50" s="833"/>
      <c r="L50" s="833"/>
      <c r="M50" s="833"/>
      <c r="N50" s="833"/>
      <c r="O50" s="833"/>
      <c r="P50" s="833"/>
      <c r="Q50" s="833"/>
      <c r="R50" s="833"/>
      <c r="S50" s="833"/>
      <c r="T50" s="833"/>
      <c r="U50" s="833"/>
      <c r="V50" s="833"/>
      <c r="W50" s="833"/>
      <c r="X50" s="833"/>
      <c r="Y50" s="833"/>
      <c r="Z50" s="833"/>
      <c r="AA50" s="833"/>
      <c r="AB50" s="833"/>
      <c r="AC50" s="833"/>
      <c r="AD50" s="833"/>
      <c r="AE50" s="833"/>
      <c r="AF50" s="833"/>
      <c r="AG50" s="833"/>
      <c r="AH50" s="833"/>
      <c r="AI50" s="833"/>
      <c r="AJ50" s="833"/>
      <c r="AK50" s="833"/>
      <c r="AL50" s="833"/>
      <c r="AM50" s="833"/>
      <c r="AN50" s="833"/>
      <c r="AO50" s="833"/>
      <c r="AP50" s="833"/>
      <c r="AQ50" s="833"/>
      <c r="AR50" s="833"/>
      <c r="AS50" s="833"/>
      <c r="AT50" s="833"/>
      <c r="AU50" s="833"/>
      <c r="AV50" s="833"/>
      <c r="AW50" s="833"/>
      <c r="AX50" s="833"/>
      <c r="AY50" s="833"/>
      <c r="AZ50" s="833"/>
      <c r="BA50" s="833"/>
      <c r="BB50" s="833"/>
      <c r="BC50" s="833"/>
      <c r="BD50" s="833"/>
      <c r="BE50" s="833"/>
      <c r="BF50" s="833"/>
      <c r="BG50" s="833"/>
      <c r="BH50" s="75"/>
      <c r="BI50" s="835" t="s">
        <v>42</v>
      </c>
      <c r="BJ50" s="836"/>
      <c r="BK50" s="836"/>
      <c r="BL50" s="836"/>
      <c r="BM50" s="836"/>
      <c r="BN50" s="836"/>
      <c r="BO50" s="836"/>
      <c r="BP50" s="836"/>
      <c r="BQ50" s="837"/>
      <c r="BR50" s="573" t="s">
        <v>30</v>
      </c>
      <c r="BS50" s="574"/>
      <c r="BT50" s="574"/>
      <c r="BU50" s="574"/>
      <c r="BV50" s="574"/>
      <c r="BW50" s="574"/>
      <c r="BX50" s="574"/>
      <c r="BY50" s="574"/>
      <c r="BZ50" s="574"/>
      <c r="CA50" s="574"/>
      <c r="CB50" s="574"/>
      <c r="CC50" s="574"/>
      <c r="CD50" s="574"/>
      <c r="CE50" s="574"/>
      <c r="CF50" s="575"/>
      <c r="CG50" s="631"/>
      <c r="CH50" s="633"/>
      <c r="CI50" s="873"/>
      <c r="CJ50" s="874"/>
      <c r="CK50" s="874"/>
      <c r="CL50" s="874"/>
      <c r="CM50" s="874"/>
      <c r="CN50" s="874"/>
      <c r="CO50" s="874"/>
      <c r="CP50" s="874"/>
      <c r="CQ50" s="874"/>
      <c r="CR50" s="874"/>
      <c r="CS50" s="874"/>
      <c r="CT50" s="874"/>
      <c r="CU50" s="874"/>
      <c r="CV50" s="875"/>
    </row>
    <row r="51" spans="1:101" ht="9" customHeight="1" x14ac:dyDescent="0.15">
      <c r="A51" s="77"/>
      <c r="B51" s="832"/>
      <c r="C51" s="832"/>
      <c r="D51" s="832"/>
      <c r="E51" s="834"/>
      <c r="F51" s="834"/>
      <c r="G51" s="834"/>
      <c r="H51" s="834"/>
      <c r="I51" s="834"/>
      <c r="J51" s="834"/>
      <c r="K51" s="834"/>
      <c r="L51" s="834"/>
      <c r="M51" s="834"/>
      <c r="N51" s="834"/>
      <c r="O51" s="834"/>
      <c r="P51" s="834"/>
      <c r="Q51" s="834"/>
      <c r="R51" s="834"/>
      <c r="S51" s="834"/>
      <c r="T51" s="834"/>
      <c r="U51" s="834"/>
      <c r="V51" s="834"/>
      <c r="W51" s="834"/>
      <c r="X51" s="834"/>
      <c r="Y51" s="834"/>
      <c r="Z51" s="834"/>
      <c r="AA51" s="834"/>
      <c r="AB51" s="834"/>
      <c r="AC51" s="834"/>
      <c r="AD51" s="834"/>
      <c r="AE51" s="834"/>
      <c r="AF51" s="834"/>
      <c r="AG51" s="834"/>
      <c r="AH51" s="834"/>
      <c r="AI51" s="834"/>
      <c r="AJ51" s="834"/>
      <c r="AK51" s="834"/>
      <c r="AL51" s="834"/>
      <c r="AM51" s="834"/>
      <c r="AN51" s="834"/>
      <c r="AO51" s="834"/>
      <c r="AP51" s="834"/>
      <c r="AQ51" s="834"/>
      <c r="AR51" s="834"/>
      <c r="AS51" s="834"/>
      <c r="AT51" s="834"/>
      <c r="AU51" s="834"/>
      <c r="AV51" s="834"/>
      <c r="AW51" s="834"/>
      <c r="AX51" s="834"/>
      <c r="AY51" s="834"/>
      <c r="AZ51" s="834"/>
      <c r="BA51" s="834"/>
      <c r="BB51" s="834"/>
      <c r="BC51" s="834"/>
      <c r="BD51" s="834"/>
      <c r="BE51" s="834"/>
      <c r="BF51" s="834"/>
      <c r="BG51" s="834"/>
      <c r="BH51" s="75"/>
      <c r="BI51" s="838"/>
      <c r="BJ51" s="839"/>
      <c r="BK51" s="839"/>
      <c r="BL51" s="839"/>
      <c r="BM51" s="839"/>
      <c r="BN51" s="839"/>
      <c r="BO51" s="839"/>
      <c r="BP51" s="839"/>
      <c r="BQ51" s="840"/>
      <c r="BR51" s="713"/>
      <c r="BS51" s="714"/>
      <c r="BT51" s="714"/>
      <c r="BU51" s="714"/>
      <c r="BV51" s="714"/>
      <c r="BW51" s="714"/>
      <c r="BX51" s="714"/>
      <c r="BY51" s="714"/>
      <c r="BZ51" s="714"/>
      <c r="CA51" s="714"/>
      <c r="CB51" s="714"/>
      <c r="CC51" s="714"/>
      <c r="CD51" s="714"/>
      <c r="CE51" s="714"/>
      <c r="CF51" s="715"/>
      <c r="CG51" s="631"/>
      <c r="CH51" s="633"/>
      <c r="CI51" s="873"/>
      <c r="CJ51" s="874"/>
      <c r="CK51" s="874"/>
      <c r="CL51" s="874"/>
      <c r="CM51" s="874"/>
      <c r="CN51" s="874"/>
      <c r="CO51" s="874"/>
      <c r="CP51" s="874"/>
      <c r="CQ51" s="874"/>
      <c r="CR51" s="874"/>
      <c r="CS51" s="874"/>
      <c r="CT51" s="874"/>
      <c r="CU51" s="874"/>
      <c r="CV51" s="875"/>
    </row>
    <row r="52" spans="1:101" ht="9" customHeight="1" x14ac:dyDescent="0.15">
      <c r="A52" s="77"/>
      <c r="B52" s="832"/>
      <c r="C52" s="832"/>
      <c r="D52" s="832"/>
      <c r="E52" s="834"/>
      <c r="F52" s="834"/>
      <c r="G52" s="834"/>
      <c r="H52" s="834"/>
      <c r="I52" s="834"/>
      <c r="J52" s="834"/>
      <c r="K52" s="834"/>
      <c r="L52" s="834"/>
      <c r="M52" s="834"/>
      <c r="N52" s="834"/>
      <c r="O52" s="834"/>
      <c r="P52" s="834"/>
      <c r="Q52" s="834"/>
      <c r="R52" s="834"/>
      <c r="S52" s="834"/>
      <c r="T52" s="834"/>
      <c r="U52" s="834"/>
      <c r="V52" s="834"/>
      <c r="W52" s="834"/>
      <c r="X52" s="834"/>
      <c r="Y52" s="834"/>
      <c r="Z52" s="834"/>
      <c r="AA52" s="834"/>
      <c r="AB52" s="834"/>
      <c r="AC52" s="834"/>
      <c r="AD52" s="834"/>
      <c r="AE52" s="834"/>
      <c r="AF52" s="834"/>
      <c r="AG52" s="834"/>
      <c r="AH52" s="834"/>
      <c r="AI52" s="834"/>
      <c r="AJ52" s="834"/>
      <c r="AK52" s="834"/>
      <c r="AL52" s="834"/>
      <c r="AM52" s="834"/>
      <c r="AN52" s="834"/>
      <c r="AO52" s="834"/>
      <c r="AP52" s="834"/>
      <c r="AQ52" s="834"/>
      <c r="AR52" s="834"/>
      <c r="AS52" s="834"/>
      <c r="AT52" s="834"/>
      <c r="AU52" s="834"/>
      <c r="AV52" s="834"/>
      <c r="AW52" s="834"/>
      <c r="AX52" s="834"/>
      <c r="AY52" s="834"/>
      <c r="AZ52" s="834"/>
      <c r="BA52" s="834"/>
      <c r="BB52" s="834"/>
      <c r="BC52" s="834"/>
      <c r="BD52" s="834"/>
      <c r="BE52" s="834"/>
      <c r="BF52" s="834"/>
      <c r="BG52" s="834"/>
      <c r="BH52" s="75"/>
      <c r="BI52" s="838"/>
      <c r="BJ52" s="839"/>
      <c r="BK52" s="839"/>
      <c r="BL52" s="839"/>
      <c r="BM52" s="839"/>
      <c r="BN52" s="839"/>
      <c r="BO52" s="839"/>
      <c r="BP52" s="839"/>
      <c r="BQ52" s="840"/>
      <c r="BR52" s="311"/>
      <c r="BS52" s="311"/>
      <c r="BT52" s="311"/>
      <c r="BU52" s="311"/>
      <c r="BV52" s="311"/>
      <c r="BW52" s="311"/>
      <c r="BX52" s="311"/>
      <c r="BY52" s="714" t="s">
        <v>29</v>
      </c>
      <c r="BZ52" s="714"/>
      <c r="CA52" s="714"/>
      <c r="CB52" s="714"/>
      <c r="CC52" s="714"/>
      <c r="CD52" s="714"/>
      <c r="CE52" s="714"/>
      <c r="CF52" s="715"/>
      <c r="CG52" s="631"/>
      <c r="CH52" s="633"/>
      <c r="CI52" s="873"/>
      <c r="CJ52" s="874"/>
      <c r="CK52" s="874"/>
      <c r="CL52" s="874"/>
      <c r="CM52" s="874"/>
      <c r="CN52" s="874"/>
      <c r="CO52" s="874"/>
      <c r="CP52" s="874"/>
      <c r="CQ52" s="874"/>
      <c r="CR52" s="874"/>
      <c r="CS52" s="874"/>
      <c r="CT52" s="874"/>
      <c r="CU52" s="874"/>
      <c r="CV52" s="875"/>
    </row>
    <row r="53" spans="1:101" ht="9" customHeight="1" x14ac:dyDescent="0.15">
      <c r="A53" s="77"/>
      <c r="B53" s="832"/>
      <c r="C53" s="832"/>
      <c r="D53" s="832"/>
      <c r="E53" s="834"/>
      <c r="F53" s="834"/>
      <c r="G53" s="834"/>
      <c r="H53" s="834"/>
      <c r="I53" s="834"/>
      <c r="J53" s="834"/>
      <c r="K53" s="834"/>
      <c r="L53" s="834"/>
      <c r="M53" s="834"/>
      <c r="N53" s="834"/>
      <c r="O53" s="834"/>
      <c r="P53" s="834"/>
      <c r="Q53" s="834"/>
      <c r="R53" s="834"/>
      <c r="S53" s="834"/>
      <c r="T53" s="834"/>
      <c r="U53" s="834"/>
      <c r="V53" s="834"/>
      <c r="W53" s="834"/>
      <c r="X53" s="834"/>
      <c r="Y53" s="834"/>
      <c r="Z53" s="834"/>
      <c r="AA53" s="834"/>
      <c r="AB53" s="834"/>
      <c r="AC53" s="834"/>
      <c r="AD53" s="834"/>
      <c r="AE53" s="834"/>
      <c r="AF53" s="834"/>
      <c r="AG53" s="834"/>
      <c r="AH53" s="834"/>
      <c r="AI53" s="834"/>
      <c r="AJ53" s="834"/>
      <c r="AK53" s="834"/>
      <c r="AL53" s="834"/>
      <c r="AM53" s="834"/>
      <c r="AN53" s="834"/>
      <c r="AO53" s="834"/>
      <c r="AP53" s="834"/>
      <c r="AQ53" s="834"/>
      <c r="AR53" s="834"/>
      <c r="AS53" s="834"/>
      <c r="AT53" s="834"/>
      <c r="AU53" s="834"/>
      <c r="AV53" s="834"/>
      <c r="AW53" s="834"/>
      <c r="AX53" s="834"/>
      <c r="AY53" s="834"/>
      <c r="AZ53" s="834"/>
      <c r="BA53" s="834"/>
      <c r="BB53" s="834"/>
      <c r="BC53" s="834"/>
      <c r="BD53" s="834"/>
      <c r="BE53" s="834"/>
      <c r="BF53" s="834"/>
      <c r="BG53" s="834"/>
      <c r="BH53" s="77"/>
      <c r="BI53" s="841"/>
      <c r="BJ53" s="842"/>
      <c r="BK53" s="842"/>
      <c r="BL53" s="842"/>
      <c r="BM53" s="842"/>
      <c r="BN53" s="842"/>
      <c r="BO53" s="842"/>
      <c r="BP53" s="842"/>
      <c r="BQ53" s="843"/>
      <c r="BR53" s="312"/>
      <c r="BS53" s="312"/>
      <c r="BT53" s="312"/>
      <c r="BU53" s="312"/>
      <c r="BV53" s="312"/>
      <c r="BW53" s="312"/>
      <c r="BX53" s="312"/>
      <c r="BY53" s="577"/>
      <c r="BZ53" s="577"/>
      <c r="CA53" s="577"/>
      <c r="CB53" s="577"/>
      <c r="CC53" s="577"/>
      <c r="CD53" s="577"/>
      <c r="CE53" s="577"/>
      <c r="CF53" s="578"/>
      <c r="CG53" s="631"/>
      <c r="CH53" s="633"/>
      <c r="CI53" s="873"/>
      <c r="CJ53" s="874"/>
      <c r="CK53" s="874"/>
      <c r="CL53" s="874"/>
      <c r="CM53" s="874"/>
      <c r="CN53" s="874"/>
      <c r="CO53" s="874"/>
      <c r="CP53" s="874"/>
      <c r="CQ53" s="874"/>
      <c r="CR53" s="874"/>
      <c r="CS53" s="874"/>
      <c r="CT53" s="874"/>
      <c r="CU53" s="874"/>
      <c r="CV53" s="875"/>
    </row>
    <row r="54" spans="1:101" ht="9" customHeight="1" x14ac:dyDescent="0.15">
      <c r="A54" s="77"/>
      <c r="B54" s="832"/>
      <c r="C54" s="832"/>
      <c r="D54" s="832"/>
      <c r="E54" s="834"/>
      <c r="F54" s="834"/>
      <c r="G54" s="834"/>
      <c r="H54" s="834"/>
      <c r="I54" s="834"/>
      <c r="J54" s="834"/>
      <c r="K54" s="834"/>
      <c r="L54" s="834"/>
      <c r="M54" s="834"/>
      <c r="N54" s="834"/>
      <c r="O54" s="834"/>
      <c r="P54" s="834"/>
      <c r="Q54" s="834"/>
      <c r="R54" s="834"/>
      <c r="S54" s="834"/>
      <c r="T54" s="834"/>
      <c r="U54" s="834"/>
      <c r="V54" s="834"/>
      <c r="W54" s="834"/>
      <c r="X54" s="834"/>
      <c r="Y54" s="834"/>
      <c r="Z54" s="834"/>
      <c r="AA54" s="834"/>
      <c r="AB54" s="834"/>
      <c r="AC54" s="834"/>
      <c r="AD54" s="834"/>
      <c r="AE54" s="834"/>
      <c r="AF54" s="834"/>
      <c r="AG54" s="834"/>
      <c r="AH54" s="834"/>
      <c r="AI54" s="834"/>
      <c r="AJ54" s="834"/>
      <c r="AK54" s="834"/>
      <c r="AL54" s="834"/>
      <c r="AM54" s="834"/>
      <c r="AN54" s="834"/>
      <c r="AO54" s="834"/>
      <c r="AP54" s="834"/>
      <c r="AQ54" s="834"/>
      <c r="AR54" s="834"/>
      <c r="AS54" s="834"/>
      <c r="AT54" s="834"/>
      <c r="AU54" s="834"/>
      <c r="AV54" s="834"/>
      <c r="AW54" s="834"/>
      <c r="AX54" s="834"/>
      <c r="AY54" s="834"/>
      <c r="AZ54" s="834"/>
      <c r="BA54" s="834"/>
      <c r="BB54" s="834"/>
      <c r="BC54" s="834"/>
      <c r="BD54" s="834"/>
      <c r="BE54" s="834"/>
      <c r="BF54" s="834"/>
      <c r="BG54" s="834"/>
      <c r="BH54" s="163"/>
      <c r="BI54" s="844" t="s">
        <v>84</v>
      </c>
      <c r="BJ54" s="845"/>
      <c r="BK54" s="845"/>
      <c r="BL54" s="845"/>
      <c r="BM54" s="845"/>
      <c r="BN54" s="845"/>
      <c r="BO54" s="845"/>
      <c r="BP54" s="845"/>
      <c r="BQ54" s="845"/>
      <c r="BR54" s="845"/>
      <c r="BS54" s="845"/>
      <c r="BT54" s="845"/>
      <c r="BU54" s="845"/>
      <c r="BV54" s="845"/>
      <c r="BW54" s="845"/>
      <c r="BX54" s="845"/>
      <c r="BY54" s="845"/>
      <c r="BZ54" s="845"/>
      <c r="CA54" s="845"/>
      <c r="CB54" s="845"/>
      <c r="CC54" s="845"/>
      <c r="CD54" s="845"/>
      <c r="CE54" s="845"/>
      <c r="CF54" s="846"/>
      <c r="CG54" s="631"/>
      <c r="CH54" s="633"/>
      <c r="CI54" s="873"/>
      <c r="CJ54" s="874"/>
      <c r="CK54" s="874"/>
      <c r="CL54" s="874"/>
      <c r="CM54" s="874"/>
      <c r="CN54" s="874"/>
      <c r="CO54" s="874"/>
      <c r="CP54" s="874"/>
      <c r="CQ54" s="874"/>
      <c r="CR54" s="874"/>
      <c r="CS54" s="874"/>
      <c r="CT54" s="874"/>
      <c r="CU54" s="874"/>
      <c r="CV54" s="875"/>
    </row>
    <row r="55" spans="1:101" ht="9" customHeight="1" x14ac:dyDescent="0.15">
      <c r="A55" s="77"/>
      <c r="B55" s="832"/>
      <c r="C55" s="832"/>
      <c r="D55" s="832"/>
      <c r="E55" s="834"/>
      <c r="F55" s="834"/>
      <c r="G55" s="834"/>
      <c r="H55" s="834"/>
      <c r="I55" s="834"/>
      <c r="J55" s="834"/>
      <c r="K55" s="834"/>
      <c r="L55" s="834"/>
      <c r="M55" s="834"/>
      <c r="N55" s="834"/>
      <c r="O55" s="834"/>
      <c r="P55" s="834"/>
      <c r="Q55" s="834"/>
      <c r="R55" s="834"/>
      <c r="S55" s="834"/>
      <c r="T55" s="834"/>
      <c r="U55" s="834"/>
      <c r="V55" s="834"/>
      <c r="W55" s="834"/>
      <c r="X55" s="834"/>
      <c r="Y55" s="834"/>
      <c r="Z55" s="834"/>
      <c r="AA55" s="834"/>
      <c r="AB55" s="834"/>
      <c r="AC55" s="834"/>
      <c r="AD55" s="834"/>
      <c r="AE55" s="834"/>
      <c r="AF55" s="834"/>
      <c r="AG55" s="834"/>
      <c r="AH55" s="834"/>
      <c r="AI55" s="834"/>
      <c r="AJ55" s="834"/>
      <c r="AK55" s="834"/>
      <c r="AL55" s="834"/>
      <c r="AM55" s="834"/>
      <c r="AN55" s="834"/>
      <c r="AO55" s="834"/>
      <c r="AP55" s="834"/>
      <c r="AQ55" s="834"/>
      <c r="AR55" s="834"/>
      <c r="AS55" s="834"/>
      <c r="AT55" s="834"/>
      <c r="AU55" s="834"/>
      <c r="AV55" s="834"/>
      <c r="AW55" s="834"/>
      <c r="AX55" s="834"/>
      <c r="AY55" s="834"/>
      <c r="AZ55" s="834"/>
      <c r="BA55" s="834"/>
      <c r="BB55" s="834"/>
      <c r="BC55" s="834"/>
      <c r="BD55" s="834"/>
      <c r="BE55" s="834"/>
      <c r="BF55" s="834"/>
      <c r="BG55" s="834"/>
      <c r="BH55" s="163"/>
      <c r="BI55" s="847"/>
      <c r="BJ55" s="848"/>
      <c r="BK55" s="848"/>
      <c r="BL55" s="848"/>
      <c r="BM55" s="848"/>
      <c r="BN55" s="848"/>
      <c r="BO55" s="848"/>
      <c r="BP55" s="848"/>
      <c r="BQ55" s="848"/>
      <c r="BR55" s="848"/>
      <c r="BS55" s="848"/>
      <c r="BT55" s="848"/>
      <c r="BU55" s="848"/>
      <c r="BV55" s="848"/>
      <c r="BW55" s="848"/>
      <c r="BX55" s="848"/>
      <c r="BY55" s="848"/>
      <c r="BZ55" s="848"/>
      <c r="CA55" s="848"/>
      <c r="CB55" s="848"/>
      <c r="CC55" s="848"/>
      <c r="CD55" s="848"/>
      <c r="CE55" s="848"/>
      <c r="CF55" s="849"/>
      <c r="CG55" s="631"/>
      <c r="CH55" s="633"/>
      <c r="CI55" s="873"/>
      <c r="CJ55" s="874"/>
      <c r="CK55" s="874"/>
      <c r="CL55" s="874"/>
      <c r="CM55" s="874"/>
      <c r="CN55" s="874"/>
      <c r="CO55" s="874"/>
      <c r="CP55" s="874"/>
      <c r="CQ55" s="874"/>
      <c r="CR55" s="874"/>
      <c r="CS55" s="874"/>
      <c r="CT55" s="874"/>
      <c r="CU55" s="874"/>
      <c r="CV55" s="875"/>
    </row>
    <row r="56" spans="1:101" ht="9" customHeight="1" x14ac:dyDescent="0.15">
      <c r="A56" s="77"/>
      <c r="B56" s="832"/>
      <c r="C56" s="832"/>
      <c r="D56" s="832"/>
      <c r="E56" s="834"/>
      <c r="F56" s="834"/>
      <c r="G56" s="834"/>
      <c r="H56" s="834"/>
      <c r="I56" s="834"/>
      <c r="J56" s="834"/>
      <c r="K56" s="834"/>
      <c r="L56" s="834"/>
      <c r="M56" s="834"/>
      <c r="N56" s="834"/>
      <c r="O56" s="834"/>
      <c r="P56" s="834"/>
      <c r="Q56" s="834"/>
      <c r="R56" s="834"/>
      <c r="S56" s="834"/>
      <c r="T56" s="834"/>
      <c r="U56" s="834"/>
      <c r="V56" s="834"/>
      <c r="W56" s="834"/>
      <c r="X56" s="834"/>
      <c r="Y56" s="834"/>
      <c r="Z56" s="834"/>
      <c r="AA56" s="834"/>
      <c r="AB56" s="834"/>
      <c r="AC56" s="834"/>
      <c r="AD56" s="834"/>
      <c r="AE56" s="834"/>
      <c r="AF56" s="834"/>
      <c r="AG56" s="834"/>
      <c r="AH56" s="834"/>
      <c r="AI56" s="834"/>
      <c r="AJ56" s="834"/>
      <c r="AK56" s="834"/>
      <c r="AL56" s="834"/>
      <c r="AM56" s="834"/>
      <c r="AN56" s="834"/>
      <c r="AO56" s="834"/>
      <c r="AP56" s="834"/>
      <c r="AQ56" s="834"/>
      <c r="AR56" s="834"/>
      <c r="AS56" s="834"/>
      <c r="AT56" s="834"/>
      <c r="AU56" s="834"/>
      <c r="AV56" s="834"/>
      <c r="AW56" s="834"/>
      <c r="AX56" s="834"/>
      <c r="AY56" s="834"/>
      <c r="AZ56" s="834"/>
      <c r="BA56" s="834"/>
      <c r="BB56" s="834"/>
      <c r="BC56" s="834"/>
      <c r="BD56" s="834"/>
      <c r="BE56" s="834"/>
      <c r="BF56" s="834"/>
      <c r="BG56" s="834"/>
      <c r="BH56" s="163"/>
      <c r="BI56" s="847"/>
      <c r="BJ56" s="848"/>
      <c r="BK56" s="848"/>
      <c r="BL56" s="848"/>
      <c r="BM56" s="848"/>
      <c r="BN56" s="848"/>
      <c r="BO56" s="848"/>
      <c r="BP56" s="848"/>
      <c r="BQ56" s="848"/>
      <c r="BR56" s="848"/>
      <c r="BS56" s="848"/>
      <c r="BT56" s="848"/>
      <c r="BU56" s="848"/>
      <c r="BV56" s="848"/>
      <c r="BW56" s="848"/>
      <c r="BX56" s="848"/>
      <c r="BY56" s="848"/>
      <c r="BZ56" s="848"/>
      <c r="CA56" s="848"/>
      <c r="CB56" s="848"/>
      <c r="CC56" s="848"/>
      <c r="CD56" s="848"/>
      <c r="CE56" s="848"/>
      <c r="CF56" s="849"/>
      <c r="CG56" s="631"/>
      <c r="CH56" s="633"/>
      <c r="CI56" s="873"/>
      <c r="CJ56" s="874"/>
      <c r="CK56" s="874"/>
      <c r="CL56" s="874"/>
      <c r="CM56" s="874"/>
      <c r="CN56" s="874"/>
      <c r="CO56" s="874"/>
      <c r="CP56" s="874"/>
      <c r="CQ56" s="874"/>
      <c r="CR56" s="874"/>
      <c r="CS56" s="874"/>
      <c r="CT56" s="874"/>
      <c r="CU56" s="874"/>
      <c r="CV56" s="875"/>
    </row>
    <row r="57" spans="1:101" ht="9" customHeight="1" x14ac:dyDescent="0.15">
      <c r="A57" s="77"/>
      <c r="B57" s="832"/>
      <c r="C57" s="832"/>
      <c r="D57" s="832"/>
      <c r="E57" s="834"/>
      <c r="F57" s="834"/>
      <c r="G57" s="834"/>
      <c r="H57" s="834"/>
      <c r="I57" s="834"/>
      <c r="J57" s="834"/>
      <c r="K57" s="834"/>
      <c r="L57" s="834"/>
      <c r="M57" s="834"/>
      <c r="N57" s="834"/>
      <c r="O57" s="834"/>
      <c r="P57" s="834"/>
      <c r="Q57" s="834"/>
      <c r="R57" s="834"/>
      <c r="S57" s="834"/>
      <c r="T57" s="834"/>
      <c r="U57" s="834"/>
      <c r="V57" s="834"/>
      <c r="W57" s="834"/>
      <c r="X57" s="834"/>
      <c r="Y57" s="834"/>
      <c r="Z57" s="834"/>
      <c r="AA57" s="834"/>
      <c r="AB57" s="834"/>
      <c r="AC57" s="834"/>
      <c r="AD57" s="834"/>
      <c r="AE57" s="834"/>
      <c r="AF57" s="834"/>
      <c r="AG57" s="834"/>
      <c r="AH57" s="834"/>
      <c r="AI57" s="834"/>
      <c r="AJ57" s="834"/>
      <c r="AK57" s="834"/>
      <c r="AL57" s="834"/>
      <c r="AM57" s="834"/>
      <c r="AN57" s="834"/>
      <c r="AO57" s="834"/>
      <c r="AP57" s="834"/>
      <c r="AQ57" s="834"/>
      <c r="AR57" s="834"/>
      <c r="AS57" s="834"/>
      <c r="AT57" s="834"/>
      <c r="AU57" s="834"/>
      <c r="AV57" s="834"/>
      <c r="AW57" s="834"/>
      <c r="AX57" s="834"/>
      <c r="AY57" s="834"/>
      <c r="AZ57" s="834"/>
      <c r="BA57" s="834"/>
      <c r="BB57" s="834"/>
      <c r="BC57" s="834"/>
      <c r="BD57" s="834"/>
      <c r="BE57" s="834"/>
      <c r="BF57" s="834"/>
      <c r="BG57" s="834"/>
      <c r="BH57" s="163"/>
      <c r="BI57" s="164"/>
      <c r="BJ57" s="78"/>
      <c r="BK57" s="78"/>
      <c r="BL57" s="78"/>
      <c r="BM57" s="78"/>
      <c r="BN57" s="78"/>
      <c r="BO57" s="78"/>
      <c r="BP57" s="78"/>
      <c r="BQ57" s="78"/>
      <c r="BR57" s="78"/>
      <c r="BS57" s="78"/>
      <c r="BT57" s="78"/>
      <c r="BU57" s="78"/>
      <c r="BV57" s="78"/>
      <c r="BW57" s="78"/>
      <c r="BX57" s="850" t="s">
        <v>85</v>
      </c>
      <c r="BY57" s="850"/>
      <c r="BZ57" s="850"/>
      <c r="CA57" s="850"/>
      <c r="CB57" s="850"/>
      <c r="CC57" s="850"/>
      <c r="CD57" s="850"/>
      <c r="CE57" s="850"/>
      <c r="CF57" s="851"/>
      <c r="CG57" s="631"/>
      <c r="CH57" s="633"/>
      <c r="CI57" s="873"/>
      <c r="CJ57" s="874"/>
      <c r="CK57" s="874"/>
      <c r="CL57" s="874"/>
      <c r="CM57" s="874"/>
      <c r="CN57" s="874"/>
      <c r="CO57" s="874"/>
      <c r="CP57" s="874"/>
      <c r="CQ57" s="874"/>
      <c r="CR57" s="874"/>
      <c r="CS57" s="874"/>
      <c r="CT57" s="874"/>
      <c r="CU57" s="874"/>
      <c r="CV57" s="875"/>
    </row>
    <row r="58" spans="1:101" ht="9" customHeight="1" x14ac:dyDescent="0.15">
      <c r="A58" s="77"/>
      <c r="B58" s="832"/>
      <c r="C58" s="832"/>
      <c r="D58" s="832"/>
      <c r="E58" s="834"/>
      <c r="F58" s="834"/>
      <c r="G58" s="834"/>
      <c r="H58" s="834"/>
      <c r="I58" s="834"/>
      <c r="J58" s="834"/>
      <c r="K58" s="834"/>
      <c r="L58" s="834"/>
      <c r="M58" s="834"/>
      <c r="N58" s="834"/>
      <c r="O58" s="834"/>
      <c r="P58" s="834"/>
      <c r="Q58" s="834"/>
      <c r="R58" s="834"/>
      <c r="S58" s="834"/>
      <c r="T58" s="834"/>
      <c r="U58" s="834"/>
      <c r="V58" s="834"/>
      <c r="W58" s="834"/>
      <c r="X58" s="834"/>
      <c r="Y58" s="834"/>
      <c r="Z58" s="834"/>
      <c r="AA58" s="834"/>
      <c r="AB58" s="834"/>
      <c r="AC58" s="834"/>
      <c r="AD58" s="834"/>
      <c r="AE58" s="834"/>
      <c r="AF58" s="834"/>
      <c r="AG58" s="834"/>
      <c r="AH58" s="834"/>
      <c r="AI58" s="834"/>
      <c r="AJ58" s="834"/>
      <c r="AK58" s="834"/>
      <c r="AL58" s="834"/>
      <c r="AM58" s="834"/>
      <c r="AN58" s="834"/>
      <c r="AO58" s="834"/>
      <c r="AP58" s="834"/>
      <c r="AQ58" s="834"/>
      <c r="AR58" s="834"/>
      <c r="AS58" s="834"/>
      <c r="AT58" s="834"/>
      <c r="AU58" s="834"/>
      <c r="AV58" s="834"/>
      <c r="AW58" s="834"/>
      <c r="AX58" s="834"/>
      <c r="AY58" s="834"/>
      <c r="AZ58" s="834"/>
      <c r="BA58" s="834"/>
      <c r="BB58" s="834"/>
      <c r="BC58" s="834"/>
      <c r="BD58" s="834"/>
      <c r="BE58" s="834"/>
      <c r="BF58" s="834"/>
      <c r="BG58" s="834"/>
      <c r="BH58" s="163"/>
      <c r="BI58" s="86"/>
      <c r="BJ58" s="87"/>
      <c r="BK58" s="87"/>
      <c r="BL58" s="87"/>
      <c r="BM58" s="87"/>
      <c r="BN58" s="87"/>
      <c r="BO58" s="87"/>
      <c r="BP58" s="87"/>
      <c r="BQ58" s="87"/>
      <c r="BR58" s="87"/>
      <c r="BS58" s="87"/>
      <c r="BT58" s="87"/>
      <c r="BU58" s="87"/>
      <c r="BV58" s="87"/>
      <c r="BW58" s="87"/>
      <c r="BX58" s="852"/>
      <c r="BY58" s="852"/>
      <c r="BZ58" s="852"/>
      <c r="CA58" s="852"/>
      <c r="CB58" s="852"/>
      <c r="CC58" s="852"/>
      <c r="CD58" s="852"/>
      <c r="CE58" s="852"/>
      <c r="CF58" s="853"/>
      <c r="CG58" s="634"/>
      <c r="CH58" s="636"/>
      <c r="CI58" s="876"/>
      <c r="CJ58" s="877"/>
      <c r="CK58" s="877"/>
      <c r="CL58" s="877"/>
      <c r="CM58" s="877"/>
      <c r="CN58" s="877"/>
      <c r="CO58" s="877"/>
      <c r="CP58" s="877"/>
      <c r="CQ58" s="877"/>
      <c r="CR58" s="877"/>
      <c r="CS58" s="877"/>
      <c r="CT58" s="877"/>
      <c r="CU58" s="877"/>
      <c r="CV58" s="878"/>
    </row>
    <row r="59" spans="1:101" ht="9" customHeight="1" x14ac:dyDescent="0.1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89"/>
      <c r="BY59" s="89"/>
      <c r="BZ59" s="89"/>
      <c r="CA59" s="89"/>
      <c r="CB59" s="89"/>
      <c r="CC59" s="89"/>
      <c r="CD59" s="89"/>
      <c r="CE59" s="89"/>
      <c r="CF59" s="89"/>
      <c r="CG59" s="165"/>
      <c r="CH59" s="165"/>
      <c r="CI59" s="75"/>
      <c r="CN59" s="623" t="s">
        <v>33</v>
      </c>
      <c r="CO59" s="623"/>
      <c r="CP59" s="623"/>
      <c r="CQ59" s="623"/>
      <c r="CR59" s="623"/>
      <c r="CS59" s="623"/>
      <c r="CT59" s="623"/>
      <c r="CU59" s="623"/>
      <c r="CV59" s="623"/>
    </row>
    <row r="60" spans="1:101" ht="9" customHeight="1" x14ac:dyDescent="0.15">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881"/>
      <c r="CO60" s="881"/>
      <c r="CP60" s="881"/>
      <c r="CQ60" s="881"/>
      <c r="CR60" s="881"/>
      <c r="CS60" s="881"/>
      <c r="CT60" s="881"/>
      <c r="CU60" s="881"/>
      <c r="CV60" s="881"/>
    </row>
    <row r="61" spans="1:101" ht="9" customHeight="1" x14ac:dyDescent="0.15">
      <c r="A61" s="167"/>
      <c r="B61" s="167"/>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c r="AE61" s="167"/>
      <c r="AF61" s="167"/>
      <c r="AG61" s="167"/>
      <c r="AH61" s="167"/>
      <c r="AI61" s="167"/>
      <c r="AJ61" s="167"/>
      <c r="AK61" s="167"/>
      <c r="AL61" s="167"/>
      <c r="AM61" s="167"/>
      <c r="AN61" s="167"/>
      <c r="AO61" s="167"/>
      <c r="AP61" s="167"/>
      <c r="AQ61" s="167"/>
      <c r="AR61" s="167"/>
      <c r="AS61" s="167"/>
      <c r="AT61" s="167"/>
      <c r="AU61" s="167"/>
      <c r="AV61" s="167"/>
      <c r="AW61" s="167"/>
      <c r="AX61" s="167"/>
      <c r="AY61" s="167"/>
      <c r="AZ61" s="167"/>
      <c r="BA61" s="167"/>
      <c r="BB61" s="167"/>
      <c r="BC61" s="167"/>
      <c r="BD61" s="167"/>
      <c r="BE61" s="167"/>
      <c r="BF61" s="167"/>
      <c r="BG61" s="167"/>
      <c r="BH61" s="167"/>
      <c r="BI61" s="167"/>
      <c r="BJ61" s="167"/>
      <c r="BK61" s="167"/>
      <c r="BL61" s="167"/>
      <c r="BM61" s="167"/>
      <c r="BN61" s="167"/>
      <c r="BO61" s="167"/>
      <c r="BP61" s="167"/>
      <c r="BQ61" s="167"/>
      <c r="BR61" s="167"/>
      <c r="BS61" s="167"/>
      <c r="BT61" s="167"/>
      <c r="BU61" s="167"/>
      <c r="BV61" s="167"/>
      <c r="BW61" s="167"/>
      <c r="BX61" s="167"/>
      <c r="BY61" s="167"/>
      <c r="BZ61" s="167"/>
      <c r="CA61" s="167"/>
      <c r="CB61" s="167"/>
      <c r="CC61" s="167"/>
      <c r="CD61" s="167"/>
      <c r="CE61" s="167"/>
      <c r="CF61" s="167"/>
      <c r="CG61" s="167"/>
      <c r="CH61" s="167"/>
      <c r="CI61" s="167"/>
      <c r="CJ61" s="167"/>
      <c r="CK61" s="167"/>
      <c r="CL61" s="167"/>
      <c r="CM61" s="167"/>
      <c r="CN61" s="167"/>
      <c r="CO61" s="167"/>
      <c r="CP61" s="167"/>
      <c r="CQ61" s="167"/>
      <c r="CR61" s="167"/>
      <c r="CS61" s="167"/>
      <c r="CT61" s="167"/>
      <c r="CU61" s="167"/>
      <c r="CV61" s="167"/>
      <c r="CW61" s="170"/>
    </row>
    <row r="62" spans="1:101" s="171" customFormat="1" ht="9" customHeight="1" x14ac:dyDescent="0.15">
      <c r="A62" s="167"/>
      <c r="B62" s="595" t="s">
        <v>88</v>
      </c>
      <c r="C62" s="595"/>
      <c r="D62" s="595"/>
      <c r="E62" s="595"/>
      <c r="F62" s="595"/>
      <c r="G62" s="595"/>
      <c r="H62" s="595"/>
      <c r="I62" s="595"/>
      <c r="J62" s="595"/>
      <c r="K62" s="595"/>
      <c r="L62" s="595"/>
      <c r="M62" s="595"/>
      <c r="N62" s="595"/>
      <c r="O62" s="595"/>
      <c r="P62" s="595"/>
      <c r="Q62" s="595"/>
      <c r="R62" s="595"/>
      <c r="S62" s="595"/>
      <c r="T62" s="595"/>
      <c r="U62" s="595"/>
      <c r="V62" s="595"/>
      <c r="W62" s="595"/>
      <c r="X62" s="595"/>
      <c r="Y62" s="595"/>
      <c r="Z62" s="595"/>
      <c r="AA62" s="595"/>
      <c r="AB62" s="595"/>
      <c r="AC62" s="595"/>
      <c r="AD62" s="595"/>
      <c r="AE62" s="167"/>
      <c r="AF62" s="167"/>
      <c r="AG62" s="167"/>
      <c r="AH62" s="167"/>
      <c r="AI62" s="167"/>
      <c r="AJ62" s="167"/>
      <c r="AK62" s="167"/>
      <c r="AL62" s="167"/>
      <c r="AM62" s="167"/>
      <c r="AN62" s="167"/>
      <c r="AO62" s="167"/>
      <c r="AP62" s="167"/>
      <c r="AQ62" s="167"/>
      <c r="AR62" s="167"/>
      <c r="AS62" s="167"/>
      <c r="AT62" s="167"/>
      <c r="AU62" s="595" t="s">
        <v>86</v>
      </c>
      <c r="AV62" s="595"/>
      <c r="AW62" s="595"/>
      <c r="AX62" s="595"/>
      <c r="AY62" s="595"/>
      <c r="AZ62" s="595"/>
      <c r="BA62" s="595"/>
      <c r="BB62" s="595"/>
      <c r="BC62" s="595"/>
      <c r="BD62" s="595"/>
      <c r="BE62" s="595"/>
      <c r="BF62" s="168"/>
      <c r="BG62" s="169"/>
      <c r="BH62" s="167"/>
      <c r="BI62" s="882" t="s">
        <v>184</v>
      </c>
      <c r="BJ62" s="883"/>
      <c r="BK62" s="883"/>
      <c r="BL62" s="883"/>
      <c r="BM62" s="883"/>
      <c r="BN62" s="883"/>
      <c r="BO62" s="883"/>
      <c r="BP62" s="883"/>
      <c r="BQ62" s="883"/>
      <c r="BR62" s="883"/>
      <c r="BS62" s="883"/>
      <c r="BT62" s="883"/>
      <c r="BU62" s="884"/>
      <c r="BV62" s="891" t="s">
        <v>79</v>
      </c>
      <c r="BW62" s="892"/>
      <c r="BX62" s="896" t="str">
        <f>IF(COUNTIF(【印刷不要】入力用シート!I4,"県内一括"),"＊","")</f>
        <v/>
      </c>
      <c r="BY62" s="897"/>
      <c r="BZ62" s="900" t="s">
        <v>80</v>
      </c>
      <c r="CA62" s="901"/>
      <c r="CB62" s="896" t="str">
        <f>IF(COUNTIF(【印刷不要】入力用シート!I4,"営業所単位"),"＊","")</f>
        <v/>
      </c>
      <c r="CC62" s="904"/>
      <c r="CD62" s="906" t="s">
        <v>81</v>
      </c>
      <c r="CE62" s="901"/>
      <c r="CF62" s="362"/>
      <c r="CG62" s="362"/>
      <c r="CH62" s="362"/>
      <c r="CI62" s="362"/>
      <c r="CJ62" s="362"/>
      <c r="CK62" s="362"/>
      <c r="CL62" s="362"/>
      <c r="CM62" s="362"/>
      <c r="CN62" s="362"/>
      <c r="CO62" s="362"/>
      <c r="CP62" s="362"/>
      <c r="CQ62" s="362"/>
      <c r="CR62" s="362"/>
      <c r="CS62" s="362"/>
      <c r="CT62" s="362"/>
      <c r="CU62" s="362"/>
      <c r="CV62" s="363"/>
      <c r="CW62" s="169"/>
    </row>
    <row r="63" spans="1:101" s="171" customFormat="1" ht="9" customHeight="1" x14ac:dyDescent="0.15">
      <c r="A63" s="167"/>
      <c r="B63" s="595"/>
      <c r="C63" s="595"/>
      <c r="D63" s="595"/>
      <c r="E63" s="595"/>
      <c r="F63" s="595"/>
      <c r="G63" s="595"/>
      <c r="H63" s="595"/>
      <c r="I63" s="595"/>
      <c r="J63" s="595"/>
      <c r="K63" s="595"/>
      <c r="L63" s="595"/>
      <c r="M63" s="595"/>
      <c r="N63" s="595"/>
      <c r="O63" s="595"/>
      <c r="P63" s="595"/>
      <c r="Q63" s="595"/>
      <c r="R63" s="595"/>
      <c r="S63" s="595"/>
      <c r="T63" s="595"/>
      <c r="U63" s="595"/>
      <c r="V63" s="595"/>
      <c r="W63" s="595"/>
      <c r="X63" s="595"/>
      <c r="Y63" s="595"/>
      <c r="Z63" s="595"/>
      <c r="AA63" s="595"/>
      <c r="AB63" s="595"/>
      <c r="AC63" s="595"/>
      <c r="AD63" s="595"/>
      <c r="AE63" s="172"/>
      <c r="AF63" s="172"/>
      <c r="AG63" s="172"/>
      <c r="AH63" s="172"/>
      <c r="AI63" s="172"/>
      <c r="AJ63" s="172"/>
      <c r="AK63" s="172"/>
      <c r="AL63" s="172"/>
      <c r="AM63" s="172"/>
      <c r="AN63" s="172"/>
      <c r="AO63" s="172"/>
      <c r="AP63" s="172"/>
      <c r="AQ63" s="172"/>
      <c r="AR63" s="172"/>
      <c r="AS63" s="172"/>
      <c r="AT63" s="172"/>
      <c r="AU63" s="595"/>
      <c r="AV63" s="595"/>
      <c r="AW63" s="595"/>
      <c r="AX63" s="595"/>
      <c r="AY63" s="595"/>
      <c r="AZ63" s="595"/>
      <c r="BA63" s="595"/>
      <c r="BB63" s="595"/>
      <c r="BC63" s="595"/>
      <c r="BD63" s="595"/>
      <c r="BE63" s="595"/>
      <c r="BF63" s="168"/>
      <c r="BG63" s="169"/>
      <c r="BH63" s="167"/>
      <c r="BI63" s="885"/>
      <c r="BJ63" s="886"/>
      <c r="BK63" s="886"/>
      <c r="BL63" s="886"/>
      <c r="BM63" s="886"/>
      <c r="BN63" s="886"/>
      <c r="BO63" s="886"/>
      <c r="BP63" s="886"/>
      <c r="BQ63" s="886"/>
      <c r="BR63" s="886"/>
      <c r="BS63" s="886"/>
      <c r="BT63" s="886"/>
      <c r="BU63" s="887"/>
      <c r="BV63" s="893"/>
      <c r="BW63" s="894"/>
      <c r="BX63" s="898"/>
      <c r="BY63" s="899"/>
      <c r="BZ63" s="902"/>
      <c r="CA63" s="903"/>
      <c r="CB63" s="898"/>
      <c r="CC63" s="905"/>
      <c r="CD63" s="907"/>
      <c r="CE63" s="903"/>
      <c r="CF63" s="173"/>
      <c r="CG63" s="174"/>
      <c r="CH63" s="174"/>
      <c r="CI63" s="174"/>
      <c r="CJ63" s="174"/>
      <c r="CK63" s="174"/>
      <c r="CL63" s="174"/>
      <c r="CM63" s="174"/>
      <c r="CN63" s="174"/>
      <c r="CO63" s="174"/>
      <c r="CP63" s="174"/>
      <c r="CQ63" s="173"/>
      <c r="CR63" s="173"/>
      <c r="CS63" s="173"/>
      <c r="CT63" s="173"/>
      <c r="CU63" s="173"/>
      <c r="CV63" s="328"/>
      <c r="CW63" s="169"/>
    </row>
    <row r="64" spans="1:101" s="171" customFormat="1" ht="9" customHeight="1" x14ac:dyDescent="0.15">
      <c r="A64" s="167"/>
      <c r="B64" s="595" t="s">
        <v>91</v>
      </c>
      <c r="C64" s="595"/>
      <c r="D64" s="595"/>
      <c r="E64" s="595"/>
      <c r="F64" s="595"/>
      <c r="G64" s="595"/>
      <c r="H64" s="595"/>
      <c r="I64" s="595"/>
      <c r="J64" s="595"/>
      <c r="K64" s="595"/>
      <c r="L64" s="595"/>
      <c r="M64" s="595"/>
      <c r="N64" s="595"/>
      <c r="O64" s="595"/>
      <c r="P64" s="595"/>
      <c r="Q64" s="595"/>
      <c r="R64" s="595"/>
      <c r="S64" s="595"/>
      <c r="T64" s="595"/>
      <c r="U64" s="595"/>
      <c r="V64" s="595"/>
      <c r="W64" s="595"/>
      <c r="X64" s="595"/>
      <c r="Y64" s="595"/>
      <c r="Z64" s="595"/>
      <c r="AA64" s="595"/>
      <c r="AB64" s="595"/>
      <c r="AC64" s="595"/>
      <c r="AD64" s="595"/>
      <c r="AE64" s="172"/>
      <c r="AF64" s="172"/>
      <c r="AG64" s="172"/>
      <c r="AH64" s="172"/>
      <c r="AI64" s="172"/>
      <c r="AJ64" s="172"/>
      <c r="AK64" s="172"/>
      <c r="AL64" s="172"/>
      <c r="AM64" s="169"/>
      <c r="AN64" s="169"/>
      <c r="AO64" s="169"/>
      <c r="AP64" s="169"/>
      <c r="AQ64" s="169"/>
      <c r="AR64" s="169"/>
      <c r="AS64" s="169"/>
      <c r="AT64" s="169"/>
      <c r="AU64" s="596" t="s">
        <v>116</v>
      </c>
      <c r="AV64" s="596"/>
      <c r="AW64" s="596"/>
      <c r="AX64" s="596"/>
      <c r="AY64" s="596"/>
      <c r="AZ64" s="596"/>
      <c r="BA64" s="596"/>
      <c r="BB64" s="596"/>
      <c r="BC64" s="596"/>
      <c r="BD64" s="596"/>
      <c r="BE64" s="597" t="s">
        <v>92</v>
      </c>
      <c r="BF64" s="597"/>
      <c r="BG64" s="302"/>
      <c r="BH64" s="167"/>
      <c r="BI64" s="885"/>
      <c r="BJ64" s="886"/>
      <c r="BK64" s="886"/>
      <c r="BL64" s="886"/>
      <c r="BM64" s="886"/>
      <c r="BN64" s="886"/>
      <c r="BO64" s="886"/>
      <c r="BP64" s="886"/>
      <c r="BQ64" s="886"/>
      <c r="BR64" s="886"/>
      <c r="BS64" s="886"/>
      <c r="BT64" s="886"/>
      <c r="BU64" s="887"/>
      <c r="BV64" s="893"/>
      <c r="BW64" s="895"/>
      <c r="BX64" s="908" t="s">
        <v>134</v>
      </c>
      <c r="BY64" s="860"/>
      <c r="BZ64" s="860"/>
      <c r="CA64" s="860"/>
      <c r="CB64" s="860"/>
      <c r="CC64" s="860"/>
      <c r="CD64" s="860"/>
      <c r="CE64" s="860"/>
      <c r="CF64" s="174"/>
      <c r="CG64" s="174"/>
      <c r="CH64" s="174"/>
      <c r="CI64" s="174"/>
      <c r="CJ64" s="174"/>
      <c r="CK64" s="174"/>
      <c r="CL64" s="174"/>
      <c r="CM64" s="174"/>
      <c r="CN64" s="174"/>
      <c r="CO64" s="174"/>
      <c r="CP64" s="174"/>
      <c r="CQ64" s="173"/>
      <c r="CR64" s="173"/>
      <c r="CS64" s="173"/>
      <c r="CT64" s="173"/>
      <c r="CU64" s="173"/>
      <c r="CV64" s="328"/>
      <c r="CW64" s="169"/>
    </row>
    <row r="65" spans="1:101" s="171" customFormat="1" ht="9" customHeight="1" x14ac:dyDescent="0.15">
      <c r="A65" s="167"/>
      <c r="B65" s="595"/>
      <c r="C65" s="595"/>
      <c r="D65" s="595"/>
      <c r="E65" s="595"/>
      <c r="F65" s="595"/>
      <c r="G65" s="595"/>
      <c r="H65" s="595"/>
      <c r="I65" s="595"/>
      <c r="J65" s="595"/>
      <c r="K65" s="595"/>
      <c r="L65" s="595"/>
      <c r="M65" s="595"/>
      <c r="N65" s="595"/>
      <c r="O65" s="595"/>
      <c r="P65" s="595"/>
      <c r="Q65" s="595"/>
      <c r="R65" s="595"/>
      <c r="S65" s="595"/>
      <c r="T65" s="595"/>
      <c r="U65" s="595"/>
      <c r="V65" s="595"/>
      <c r="W65" s="595"/>
      <c r="X65" s="595"/>
      <c r="Y65" s="595"/>
      <c r="Z65" s="595"/>
      <c r="AA65" s="595"/>
      <c r="AB65" s="595"/>
      <c r="AC65" s="595"/>
      <c r="AD65" s="595"/>
      <c r="AE65" s="169"/>
      <c r="AF65" s="169"/>
      <c r="AG65" s="169"/>
      <c r="AH65" s="169"/>
      <c r="AI65" s="169"/>
      <c r="AJ65" s="169"/>
      <c r="AK65" s="169"/>
      <c r="AL65" s="169"/>
      <c r="AM65" s="169"/>
      <c r="AN65" s="169"/>
      <c r="AO65" s="169"/>
      <c r="AP65" s="169"/>
      <c r="AQ65" s="169"/>
      <c r="AR65" s="169"/>
      <c r="AS65" s="169"/>
      <c r="AT65" s="169"/>
      <c r="AU65" s="596"/>
      <c r="AV65" s="596"/>
      <c r="AW65" s="596"/>
      <c r="AX65" s="596"/>
      <c r="AY65" s="596"/>
      <c r="AZ65" s="596"/>
      <c r="BA65" s="596"/>
      <c r="BB65" s="596"/>
      <c r="BC65" s="596"/>
      <c r="BD65" s="596"/>
      <c r="BE65" s="597"/>
      <c r="BF65" s="597"/>
      <c r="BG65" s="302"/>
      <c r="BH65" s="167"/>
      <c r="BI65" s="888"/>
      <c r="BJ65" s="889"/>
      <c r="BK65" s="889"/>
      <c r="BL65" s="889"/>
      <c r="BM65" s="889"/>
      <c r="BN65" s="889"/>
      <c r="BO65" s="889"/>
      <c r="BP65" s="889"/>
      <c r="BQ65" s="889"/>
      <c r="BR65" s="889"/>
      <c r="BS65" s="889"/>
      <c r="BT65" s="889"/>
      <c r="BU65" s="890"/>
      <c r="BV65" s="893"/>
      <c r="BW65" s="895"/>
      <c r="BX65" s="908"/>
      <c r="BY65" s="860"/>
      <c r="BZ65" s="860"/>
      <c r="CA65" s="860"/>
      <c r="CB65" s="860"/>
      <c r="CC65" s="860"/>
      <c r="CD65" s="860"/>
      <c r="CE65" s="860"/>
      <c r="CF65" s="174"/>
      <c r="CG65" s="175"/>
      <c r="CH65" s="175"/>
      <c r="CI65" s="175"/>
      <c r="CJ65" s="175"/>
      <c r="CK65" s="175"/>
      <c r="CL65" s="175"/>
      <c r="CM65" s="175"/>
      <c r="CN65" s="175"/>
      <c r="CO65" s="175"/>
      <c r="CP65" s="175"/>
      <c r="CQ65" s="175"/>
      <c r="CR65" s="175"/>
      <c r="CS65" s="175"/>
      <c r="CT65" s="175"/>
      <c r="CU65" s="175"/>
      <c r="CV65" s="328"/>
      <c r="CW65" s="169"/>
    </row>
    <row r="66" spans="1:101" s="171" customFormat="1" ht="9" customHeight="1" x14ac:dyDescent="0.15">
      <c r="A66" s="167"/>
      <c r="B66" s="854" t="s">
        <v>54</v>
      </c>
      <c r="C66" s="855"/>
      <c r="D66" s="856"/>
      <c r="E66" s="321"/>
      <c r="F66" s="322"/>
      <c r="G66" s="322"/>
      <c r="H66" s="322"/>
      <c r="I66" s="322"/>
      <c r="J66" s="322"/>
      <c r="K66" s="322"/>
      <c r="L66" s="322"/>
      <c r="M66" s="322"/>
      <c r="N66" s="322"/>
      <c r="O66" s="322"/>
      <c r="P66" s="322"/>
      <c r="Q66" s="322"/>
      <c r="R66" s="322"/>
      <c r="S66" s="322"/>
      <c r="T66" s="322"/>
      <c r="U66" s="322"/>
      <c r="V66" s="322"/>
      <c r="W66" s="322"/>
      <c r="X66" s="322"/>
      <c r="Y66" s="322"/>
      <c r="Z66" s="322"/>
      <c r="AA66" s="322"/>
      <c r="AB66" s="322"/>
      <c r="AC66" s="322"/>
      <c r="AD66" s="322"/>
      <c r="AE66" s="322"/>
      <c r="AF66" s="322"/>
      <c r="AG66" s="322"/>
      <c r="AH66" s="322"/>
      <c r="AI66" s="322"/>
      <c r="AJ66" s="322"/>
      <c r="AK66" s="322"/>
      <c r="AL66" s="322"/>
      <c r="AM66" s="322"/>
      <c r="AN66" s="322"/>
      <c r="AO66" s="322"/>
      <c r="AP66" s="322"/>
      <c r="AQ66" s="322"/>
      <c r="AR66" s="322"/>
      <c r="AS66" s="322"/>
      <c r="AT66" s="322"/>
      <c r="AU66" s="322"/>
      <c r="AV66" s="322"/>
      <c r="AW66" s="322"/>
      <c r="AX66" s="322"/>
      <c r="AY66" s="322"/>
      <c r="AZ66" s="322"/>
      <c r="BA66" s="322"/>
      <c r="BB66" s="322"/>
      <c r="BC66" s="322"/>
      <c r="BD66" s="322"/>
      <c r="BE66" s="322"/>
      <c r="BF66" s="322"/>
      <c r="BG66" s="323"/>
      <c r="BH66" s="173"/>
      <c r="BI66" s="361"/>
      <c r="BJ66" s="362"/>
      <c r="BK66" s="362"/>
      <c r="BL66" s="362"/>
      <c r="BM66" s="362"/>
      <c r="BN66" s="362"/>
      <c r="BO66" s="362"/>
      <c r="BP66" s="362"/>
      <c r="BQ66" s="362"/>
      <c r="BR66" s="362"/>
      <c r="BS66" s="362"/>
      <c r="BT66" s="362"/>
      <c r="BU66" s="363"/>
      <c r="BV66" s="893"/>
      <c r="BW66" s="895"/>
      <c r="BX66" s="324"/>
      <c r="BY66" s="909" t="str">
        <f>IF(【印刷不要】入力用シート!I7&lt;&gt;"",【印刷不要】入力用シート!I7,"")</f>
        <v/>
      </c>
      <c r="BZ66" s="909"/>
      <c r="CA66" s="909"/>
      <c r="CB66" s="909"/>
      <c r="CC66" s="909"/>
      <c r="CD66" s="909"/>
      <c r="CE66" s="909"/>
      <c r="CF66" s="909"/>
      <c r="CG66" s="909"/>
      <c r="CH66" s="909"/>
      <c r="CI66" s="909"/>
      <c r="CJ66" s="909"/>
      <c r="CK66" s="909"/>
      <c r="CL66" s="909"/>
      <c r="CM66" s="909"/>
      <c r="CN66" s="909"/>
      <c r="CO66" s="909"/>
      <c r="CP66" s="909"/>
      <c r="CQ66" s="909"/>
      <c r="CR66" s="909"/>
      <c r="CS66" s="909"/>
      <c r="CT66" s="909"/>
      <c r="CU66" s="909"/>
      <c r="CV66" s="325"/>
      <c r="CW66" s="169"/>
    </row>
    <row r="67" spans="1:101" s="171" customFormat="1" ht="9" customHeight="1" x14ac:dyDescent="0.15">
      <c r="A67" s="167"/>
      <c r="B67" s="857"/>
      <c r="C67" s="858"/>
      <c r="D67" s="859"/>
      <c r="E67" s="324"/>
      <c r="F67" s="174"/>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319"/>
      <c r="AI67" s="174"/>
      <c r="AJ67" s="597" t="s">
        <v>69</v>
      </c>
      <c r="AK67" s="597"/>
      <c r="AL67" s="597"/>
      <c r="AM67" s="597"/>
      <c r="AN67" s="597"/>
      <c r="AO67" s="597"/>
      <c r="AP67" s="597"/>
      <c r="AQ67" s="597"/>
      <c r="AR67" s="597"/>
      <c r="AS67" s="597"/>
      <c r="AT67" s="597"/>
      <c r="AU67" s="597"/>
      <c r="AV67" s="597"/>
      <c r="AW67" s="597"/>
      <c r="AX67" s="597"/>
      <c r="AY67" s="597"/>
      <c r="AZ67" s="597"/>
      <c r="BA67" s="597"/>
      <c r="BB67" s="597"/>
      <c r="BC67" s="597"/>
      <c r="BD67" s="597"/>
      <c r="BE67" s="597"/>
      <c r="BF67" s="174"/>
      <c r="BG67" s="325"/>
      <c r="BH67" s="173"/>
      <c r="BI67" s="364"/>
      <c r="BJ67" s="173"/>
      <c r="BK67" s="173"/>
      <c r="BL67" s="865" t="str">
        <f>IF(【印刷不要】入力用シート!J13&lt;&gt;"",【印刷不要】入力用シート!J13,"")</f>
        <v/>
      </c>
      <c r="BM67" s="866"/>
      <c r="BN67" s="173"/>
      <c r="BO67" s="173"/>
      <c r="BP67" s="865" t="str">
        <f>IF(【印刷不要】入力用シート!L13&lt;&gt;"",【印刷不要】入力用シート!L13,"")</f>
        <v/>
      </c>
      <c r="BQ67" s="866"/>
      <c r="BR67" s="173"/>
      <c r="BS67" s="173"/>
      <c r="BT67" s="173"/>
      <c r="BU67" s="328"/>
      <c r="BV67" s="893"/>
      <c r="BW67" s="895"/>
      <c r="BX67" s="324"/>
      <c r="BY67" s="909"/>
      <c r="BZ67" s="909"/>
      <c r="CA67" s="909"/>
      <c r="CB67" s="909"/>
      <c r="CC67" s="909"/>
      <c r="CD67" s="909"/>
      <c r="CE67" s="909"/>
      <c r="CF67" s="909"/>
      <c r="CG67" s="909"/>
      <c r="CH67" s="909"/>
      <c r="CI67" s="909"/>
      <c r="CJ67" s="909"/>
      <c r="CK67" s="909"/>
      <c r="CL67" s="909"/>
      <c r="CM67" s="909"/>
      <c r="CN67" s="909"/>
      <c r="CO67" s="909"/>
      <c r="CP67" s="909"/>
      <c r="CQ67" s="909"/>
      <c r="CR67" s="909"/>
      <c r="CS67" s="909"/>
      <c r="CT67" s="909"/>
      <c r="CU67" s="909"/>
      <c r="CV67" s="325"/>
      <c r="CW67" s="169"/>
    </row>
    <row r="68" spans="1:101" s="171" customFormat="1" ht="9" customHeight="1" x14ac:dyDescent="0.15">
      <c r="A68" s="167"/>
      <c r="B68" s="857"/>
      <c r="C68" s="858"/>
      <c r="D68" s="859"/>
      <c r="E68" s="324"/>
      <c r="F68" s="830" t="str">
        <f>IF(COUNTIF(【印刷不要】入力用シート!AO12,"01 特定公社債以外の公社債の利子"),"＊","")</f>
        <v/>
      </c>
      <c r="G68" s="830"/>
      <c r="H68" s="861" t="s">
        <v>55</v>
      </c>
      <c r="I68" s="862"/>
      <c r="J68" s="173"/>
      <c r="K68" s="597" t="s">
        <v>60</v>
      </c>
      <c r="L68" s="597"/>
      <c r="M68" s="597"/>
      <c r="N68" s="597"/>
      <c r="O68" s="597"/>
      <c r="P68" s="597"/>
      <c r="Q68" s="597"/>
      <c r="R68" s="597"/>
      <c r="S68" s="597"/>
      <c r="T68" s="597"/>
      <c r="U68" s="597"/>
      <c r="V68" s="597"/>
      <c r="W68" s="597"/>
      <c r="X68" s="597"/>
      <c r="Y68" s="597"/>
      <c r="Z68" s="597"/>
      <c r="AA68" s="597"/>
      <c r="AB68" s="597"/>
      <c r="AC68" s="597"/>
      <c r="AD68" s="597"/>
      <c r="AE68" s="830" t="str">
        <f>IF(COUNTIF(【印刷不要】入力用シート!AO12,"06 公社債投資信託のうち公募公社債投資信託以外の収益の分配"),"＊","")</f>
        <v/>
      </c>
      <c r="AF68" s="830"/>
      <c r="AG68" s="861" t="s">
        <v>65</v>
      </c>
      <c r="AH68" s="862"/>
      <c r="AI68" s="180"/>
      <c r="AJ68" s="597"/>
      <c r="AK68" s="597"/>
      <c r="AL68" s="597"/>
      <c r="AM68" s="597"/>
      <c r="AN68" s="597"/>
      <c r="AO68" s="597"/>
      <c r="AP68" s="597"/>
      <c r="AQ68" s="597"/>
      <c r="AR68" s="597"/>
      <c r="AS68" s="597"/>
      <c r="AT68" s="597"/>
      <c r="AU68" s="597"/>
      <c r="AV68" s="597"/>
      <c r="AW68" s="597"/>
      <c r="AX68" s="597"/>
      <c r="AY68" s="597"/>
      <c r="AZ68" s="597"/>
      <c r="BA68" s="597"/>
      <c r="BB68" s="597"/>
      <c r="BC68" s="597"/>
      <c r="BD68" s="597"/>
      <c r="BE68" s="597"/>
      <c r="BF68" s="180"/>
      <c r="BG68" s="326"/>
      <c r="BH68" s="173"/>
      <c r="BI68" s="879" t="str">
        <f>【印刷不要】入力用シート!I13</f>
        <v>令和</v>
      </c>
      <c r="BJ68" s="880"/>
      <c r="BK68" s="880"/>
      <c r="BL68" s="867"/>
      <c r="BM68" s="868"/>
      <c r="BN68" s="860" t="s">
        <v>2</v>
      </c>
      <c r="BO68" s="860"/>
      <c r="BP68" s="867"/>
      <c r="BQ68" s="868"/>
      <c r="BR68" s="828" t="s">
        <v>28</v>
      </c>
      <c r="BS68" s="828"/>
      <c r="BT68" s="828"/>
      <c r="BU68" s="829"/>
      <c r="BV68" s="893"/>
      <c r="BW68" s="895"/>
      <c r="BX68" s="364"/>
      <c r="BY68" s="909"/>
      <c r="BZ68" s="909"/>
      <c r="CA68" s="909"/>
      <c r="CB68" s="909"/>
      <c r="CC68" s="909"/>
      <c r="CD68" s="909"/>
      <c r="CE68" s="909"/>
      <c r="CF68" s="909"/>
      <c r="CG68" s="909"/>
      <c r="CH68" s="909"/>
      <c r="CI68" s="909"/>
      <c r="CJ68" s="909"/>
      <c r="CK68" s="909"/>
      <c r="CL68" s="909"/>
      <c r="CM68" s="909"/>
      <c r="CN68" s="909"/>
      <c r="CO68" s="909"/>
      <c r="CP68" s="909"/>
      <c r="CQ68" s="909"/>
      <c r="CR68" s="909"/>
      <c r="CS68" s="909"/>
      <c r="CT68" s="909"/>
      <c r="CU68" s="909"/>
      <c r="CV68" s="328"/>
      <c r="CW68" s="169"/>
    </row>
    <row r="69" spans="1:101" s="171" customFormat="1" ht="9" customHeight="1" x14ac:dyDescent="0.15">
      <c r="A69" s="173"/>
      <c r="B69" s="857"/>
      <c r="C69" s="858"/>
      <c r="D69" s="859"/>
      <c r="E69" s="324"/>
      <c r="F69" s="830"/>
      <c r="G69" s="830"/>
      <c r="H69" s="862"/>
      <c r="I69" s="862"/>
      <c r="J69" s="176"/>
      <c r="K69" s="597"/>
      <c r="L69" s="597"/>
      <c r="M69" s="597"/>
      <c r="N69" s="597"/>
      <c r="O69" s="597"/>
      <c r="P69" s="597"/>
      <c r="Q69" s="597"/>
      <c r="R69" s="597"/>
      <c r="S69" s="597"/>
      <c r="T69" s="597"/>
      <c r="U69" s="597"/>
      <c r="V69" s="597"/>
      <c r="W69" s="597"/>
      <c r="X69" s="597"/>
      <c r="Y69" s="597"/>
      <c r="Z69" s="597"/>
      <c r="AA69" s="597"/>
      <c r="AB69" s="597"/>
      <c r="AC69" s="597"/>
      <c r="AD69" s="597"/>
      <c r="AE69" s="830"/>
      <c r="AF69" s="830"/>
      <c r="AG69" s="862"/>
      <c r="AH69" s="862"/>
      <c r="AI69" s="180"/>
      <c r="AJ69" s="597" t="s">
        <v>70</v>
      </c>
      <c r="AK69" s="597"/>
      <c r="AL69" s="597"/>
      <c r="AM69" s="597"/>
      <c r="AN69" s="597"/>
      <c r="AO69" s="597"/>
      <c r="AP69" s="597"/>
      <c r="AQ69" s="597"/>
      <c r="AR69" s="597"/>
      <c r="AS69" s="597"/>
      <c r="AT69" s="597"/>
      <c r="AU69" s="597"/>
      <c r="AV69" s="597"/>
      <c r="AW69" s="597"/>
      <c r="AX69" s="597"/>
      <c r="AY69" s="597"/>
      <c r="AZ69" s="597"/>
      <c r="BA69" s="597"/>
      <c r="BB69" s="597"/>
      <c r="BC69" s="597"/>
      <c r="BD69" s="597"/>
      <c r="BE69" s="597"/>
      <c r="BF69" s="180"/>
      <c r="BG69" s="325"/>
      <c r="BH69" s="173"/>
      <c r="BI69" s="879"/>
      <c r="BJ69" s="880"/>
      <c r="BK69" s="880"/>
      <c r="BL69" s="869"/>
      <c r="BM69" s="870"/>
      <c r="BN69" s="860"/>
      <c r="BO69" s="860"/>
      <c r="BP69" s="869"/>
      <c r="BQ69" s="870"/>
      <c r="BR69" s="828"/>
      <c r="BS69" s="828"/>
      <c r="BT69" s="828"/>
      <c r="BU69" s="829"/>
      <c r="BV69" s="893"/>
      <c r="BW69" s="895"/>
      <c r="BX69" s="364"/>
      <c r="BY69" s="909"/>
      <c r="BZ69" s="909"/>
      <c r="CA69" s="909"/>
      <c r="CB69" s="909"/>
      <c r="CC69" s="909"/>
      <c r="CD69" s="909"/>
      <c r="CE69" s="909"/>
      <c r="CF69" s="909"/>
      <c r="CG69" s="909"/>
      <c r="CH69" s="909"/>
      <c r="CI69" s="909"/>
      <c r="CJ69" s="909"/>
      <c r="CK69" s="909"/>
      <c r="CL69" s="909"/>
      <c r="CM69" s="909"/>
      <c r="CN69" s="909"/>
      <c r="CO69" s="909"/>
      <c r="CP69" s="909"/>
      <c r="CQ69" s="909"/>
      <c r="CR69" s="909"/>
      <c r="CS69" s="909"/>
      <c r="CT69" s="909"/>
      <c r="CU69" s="909"/>
      <c r="CV69" s="371"/>
      <c r="CW69" s="169"/>
    </row>
    <row r="70" spans="1:101" s="171" customFormat="1" ht="9" customHeight="1" x14ac:dyDescent="0.15">
      <c r="A70" s="173"/>
      <c r="B70" s="857"/>
      <c r="C70" s="858"/>
      <c r="D70" s="859"/>
      <c r="E70" s="324"/>
      <c r="F70" s="174"/>
      <c r="G70" s="174"/>
      <c r="H70" s="174"/>
      <c r="I70" s="174"/>
      <c r="J70" s="174"/>
      <c r="K70" s="318"/>
      <c r="L70" s="318"/>
      <c r="M70" s="318"/>
      <c r="N70" s="318"/>
      <c r="O70" s="318"/>
      <c r="P70" s="318"/>
      <c r="Q70" s="318"/>
      <c r="R70" s="318"/>
      <c r="S70" s="318"/>
      <c r="T70" s="318"/>
      <c r="U70" s="318"/>
      <c r="V70" s="318"/>
      <c r="W70" s="318"/>
      <c r="X70" s="318"/>
      <c r="Y70" s="318"/>
      <c r="Z70" s="318"/>
      <c r="AA70" s="318"/>
      <c r="AB70" s="318"/>
      <c r="AC70" s="318"/>
      <c r="AD70" s="318"/>
      <c r="AE70" s="319"/>
      <c r="AF70" s="174"/>
      <c r="AG70" s="174"/>
      <c r="AH70" s="174"/>
      <c r="AI70" s="174"/>
      <c r="AJ70" s="597"/>
      <c r="AK70" s="597"/>
      <c r="AL70" s="597"/>
      <c r="AM70" s="597"/>
      <c r="AN70" s="597"/>
      <c r="AO70" s="597"/>
      <c r="AP70" s="597"/>
      <c r="AQ70" s="597"/>
      <c r="AR70" s="597"/>
      <c r="AS70" s="597"/>
      <c r="AT70" s="597"/>
      <c r="AU70" s="597"/>
      <c r="AV70" s="597"/>
      <c r="AW70" s="597"/>
      <c r="AX70" s="597"/>
      <c r="AY70" s="597"/>
      <c r="AZ70" s="597"/>
      <c r="BA70" s="597"/>
      <c r="BB70" s="597"/>
      <c r="BC70" s="597"/>
      <c r="BD70" s="597"/>
      <c r="BE70" s="597"/>
      <c r="BF70" s="180"/>
      <c r="BG70" s="326"/>
      <c r="BH70" s="177"/>
      <c r="BI70" s="365"/>
      <c r="BJ70" s="366"/>
      <c r="BK70" s="366"/>
      <c r="BL70" s="366"/>
      <c r="BM70" s="366"/>
      <c r="BN70" s="366"/>
      <c r="BO70" s="366"/>
      <c r="BP70" s="366"/>
      <c r="BQ70" s="366"/>
      <c r="BR70" s="366"/>
      <c r="BS70" s="366"/>
      <c r="BT70" s="366"/>
      <c r="BU70" s="367"/>
      <c r="BV70" s="893"/>
      <c r="BW70" s="895"/>
      <c r="BX70" s="364"/>
      <c r="BY70" s="559" t="str">
        <f>IF(【印刷不要】入力用シート!I8&lt;&gt;"",【印刷不要】入力用シート!I8,"")</f>
        <v/>
      </c>
      <c r="BZ70" s="559"/>
      <c r="CA70" s="559"/>
      <c r="CB70" s="559"/>
      <c r="CC70" s="559"/>
      <c r="CD70" s="559"/>
      <c r="CE70" s="559"/>
      <c r="CF70" s="559"/>
      <c r="CG70" s="559"/>
      <c r="CH70" s="559"/>
      <c r="CI70" s="559"/>
      <c r="CJ70" s="559"/>
      <c r="CK70" s="559"/>
      <c r="CL70" s="559"/>
      <c r="CM70" s="559"/>
      <c r="CN70" s="559"/>
      <c r="CO70" s="559"/>
      <c r="CP70" s="559"/>
      <c r="CQ70" s="559"/>
      <c r="CR70" s="559"/>
      <c r="CS70" s="559"/>
      <c r="CT70" s="559"/>
      <c r="CU70" s="559"/>
      <c r="CV70" s="371"/>
      <c r="CW70" s="169"/>
    </row>
    <row r="71" spans="1:101" s="171" customFormat="1" ht="9" customHeight="1" x14ac:dyDescent="0.15">
      <c r="A71" s="173"/>
      <c r="B71" s="857"/>
      <c r="C71" s="858"/>
      <c r="D71" s="859"/>
      <c r="E71" s="324"/>
      <c r="F71" s="319"/>
      <c r="G71" s="319"/>
      <c r="H71" s="319"/>
      <c r="I71" s="319"/>
      <c r="J71" s="319"/>
      <c r="K71" s="318"/>
      <c r="L71" s="318"/>
      <c r="M71" s="318"/>
      <c r="N71" s="318"/>
      <c r="O71" s="318"/>
      <c r="P71" s="318"/>
      <c r="Q71" s="318"/>
      <c r="R71" s="318"/>
      <c r="S71" s="318"/>
      <c r="T71" s="318"/>
      <c r="U71" s="318"/>
      <c r="V71" s="318"/>
      <c r="W71" s="318"/>
      <c r="X71" s="318"/>
      <c r="Y71" s="318"/>
      <c r="Z71" s="318"/>
      <c r="AA71" s="318"/>
      <c r="AB71" s="318"/>
      <c r="AC71" s="318"/>
      <c r="AD71" s="318"/>
      <c r="AE71" s="319"/>
      <c r="AF71" s="319"/>
      <c r="AG71" s="319"/>
      <c r="AH71" s="319"/>
      <c r="AI71" s="319"/>
      <c r="AJ71" s="174"/>
      <c r="AK71" s="174"/>
      <c r="AL71" s="174"/>
      <c r="AM71" s="174"/>
      <c r="AN71" s="174"/>
      <c r="AO71" s="174"/>
      <c r="AP71" s="174"/>
      <c r="AQ71" s="174"/>
      <c r="AR71" s="174"/>
      <c r="AS71" s="174"/>
      <c r="AT71" s="174"/>
      <c r="AU71" s="174"/>
      <c r="AV71" s="174"/>
      <c r="AW71" s="174"/>
      <c r="AX71" s="174"/>
      <c r="AY71" s="174"/>
      <c r="AZ71" s="174"/>
      <c r="BA71" s="174"/>
      <c r="BB71" s="174"/>
      <c r="BC71" s="174"/>
      <c r="BD71" s="174"/>
      <c r="BE71" s="174"/>
      <c r="BF71" s="174"/>
      <c r="BG71" s="325"/>
      <c r="BH71" s="173"/>
      <c r="BI71" s="361"/>
      <c r="BJ71" s="362"/>
      <c r="BK71" s="362"/>
      <c r="BL71" s="362"/>
      <c r="BM71" s="362"/>
      <c r="BN71" s="362"/>
      <c r="BO71" s="362"/>
      <c r="BP71" s="362"/>
      <c r="BQ71" s="362"/>
      <c r="BR71" s="362"/>
      <c r="BS71" s="362"/>
      <c r="BT71" s="362"/>
      <c r="BU71" s="363"/>
      <c r="BV71" s="893"/>
      <c r="BW71" s="895"/>
      <c r="BX71" s="364"/>
      <c r="BY71" s="559"/>
      <c r="BZ71" s="559"/>
      <c r="CA71" s="559"/>
      <c r="CB71" s="559"/>
      <c r="CC71" s="559"/>
      <c r="CD71" s="559"/>
      <c r="CE71" s="559"/>
      <c r="CF71" s="559"/>
      <c r="CG71" s="559"/>
      <c r="CH71" s="559"/>
      <c r="CI71" s="559"/>
      <c r="CJ71" s="559"/>
      <c r="CK71" s="559"/>
      <c r="CL71" s="559"/>
      <c r="CM71" s="559"/>
      <c r="CN71" s="559"/>
      <c r="CO71" s="559"/>
      <c r="CP71" s="559"/>
      <c r="CQ71" s="559"/>
      <c r="CR71" s="559"/>
      <c r="CS71" s="559"/>
      <c r="CT71" s="559"/>
      <c r="CU71" s="559"/>
      <c r="CV71" s="371"/>
      <c r="CW71" s="169"/>
    </row>
    <row r="72" spans="1:101" s="171" customFormat="1" ht="9" customHeight="1" x14ac:dyDescent="0.15">
      <c r="A72" s="173"/>
      <c r="B72" s="857"/>
      <c r="C72" s="858"/>
      <c r="D72" s="859"/>
      <c r="E72" s="324"/>
      <c r="F72" s="830" t="str">
        <f>IF(COUNTIF(【印刷不要】入力用シート!AO12,"02 銀行預金利子"),"＊","")</f>
        <v/>
      </c>
      <c r="G72" s="830"/>
      <c r="H72" s="861" t="s">
        <v>56</v>
      </c>
      <c r="I72" s="862"/>
      <c r="J72" s="177"/>
      <c r="K72" s="597" t="s">
        <v>61</v>
      </c>
      <c r="L72" s="597"/>
      <c r="M72" s="597"/>
      <c r="N72" s="597"/>
      <c r="O72" s="597"/>
      <c r="P72" s="597"/>
      <c r="Q72" s="597"/>
      <c r="R72" s="597"/>
      <c r="S72" s="597"/>
      <c r="T72" s="597"/>
      <c r="U72" s="597"/>
      <c r="V72" s="597"/>
      <c r="W72" s="597"/>
      <c r="X72" s="597"/>
      <c r="Y72" s="597"/>
      <c r="Z72" s="597"/>
      <c r="AA72" s="597"/>
      <c r="AB72" s="597"/>
      <c r="AC72" s="597"/>
      <c r="AD72" s="597"/>
      <c r="AE72" s="830" t="str">
        <f>IF(COUNTIF(【印刷不要】入力用シート!AO12,"07 郵便貯金利子"),"＊","")</f>
        <v/>
      </c>
      <c r="AF72" s="830"/>
      <c r="AG72" s="861" t="s">
        <v>66</v>
      </c>
      <c r="AH72" s="862"/>
      <c r="AI72" s="174"/>
      <c r="AJ72" s="864" t="s">
        <v>71</v>
      </c>
      <c r="AK72" s="864"/>
      <c r="AL72" s="864"/>
      <c r="AM72" s="864"/>
      <c r="AN72" s="864"/>
      <c r="AO72" s="864"/>
      <c r="AP72" s="864"/>
      <c r="AQ72" s="864"/>
      <c r="AR72" s="864"/>
      <c r="AS72" s="864"/>
      <c r="AT72" s="864"/>
      <c r="AU72" s="864"/>
      <c r="AV72" s="864"/>
      <c r="AW72" s="864"/>
      <c r="AX72" s="864"/>
      <c r="AY72" s="864"/>
      <c r="AZ72" s="864"/>
      <c r="BA72" s="864"/>
      <c r="BB72" s="864"/>
      <c r="BC72" s="864"/>
      <c r="BD72" s="864"/>
      <c r="BE72" s="864"/>
      <c r="BF72" s="174"/>
      <c r="BG72" s="325"/>
      <c r="BH72" s="173"/>
      <c r="BI72" s="364"/>
      <c r="BJ72" s="173"/>
      <c r="BK72" s="865" t="str">
        <f>IF(【印刷不要】入力用シート!J14&lt;&gt;"",【印刷不要】入力用シート!J14,"")</f>
        <v/>
      </c>
      <c r="BL72" s="866"/>
      <c r="BM72" s="173"/>
      <c r="BN72" s="865" t="str">
        <f>IF(【印刷不要】入力用シート!L14&lt;&gt;"",【印刷不要】入力用シート!L14,"")</f>
        <v/>
      </c>
      <c r="BO72" s="866"/>
      <c r="BP72" s="173"/>
      <c r="BQ72" s="865" t="str">
        <f>IF(【印刷不要】入力用シート!N14&lt;&gt;"",【印刷不要】入力用シート!N14,"")</f>
        <v/>
      </c>
      <c r="BR72" s="866"/>
      <c r="BS72" s="173"/>
      <c r="BT72" s="173"/>
      <c r="BU72" s="328"/>
      <c r="BV72" s="893"/>
      <c r="BW72" s="895"/>
      <c r="BX72" s="364"/>
      <c r="BY72" s="559"/>
      <c r="BZ72" s="559"/>
      <c r="CA72" s="559"/>
      <c r="CB72" s="559"/>
      <c r="CC72" s="559"/>
      <c r="CD72" s="559"/>
      <c r="CE72" s="559"/>
      <c r="CF72" s="559"/>
      <c r="CG72" s="559"/>
      <c r="CH72" s="559"/>
      <c r="CI72" s="559"/>
      <c r="CJ72" s="559"/>
      <c r="CK72" s="559"/>
      <c r="CL72" s="559"/>
      <c r="CM72" s="559"/>
      <c r="CN72" s="559"/>
      <c r="CO72" s="559"/>
      <c r="CP72" s="559"/>
      <c r="CQ72" s="559"/>
      <c r="CR72" s="559"/>
      <c r="CS72" s="559"/>
      <c r="CT72" s="559"/>
      <c r="CU72" s="559"/>
      <c r="CV72" s="371"/>
      <c r="CW72" s="169"/>
    </row>
    <row r="73" spans="1:101" s="171" customFormat="1" ht="9" customHeight="1" x14ac:dyDescent="0.15">
      <c r="A73" s="173"/>
      <c r="B73" s="857"/>
      <c r="C73" s="858"/>
      <c r="D73" s="859"/>
      <c r="E73" s="324"/>
      <c r="F73" s="830"/>
      <c r="G73" s="830"/>
      <c r="H73" s="862"/>
      <c r="I73" s="862"/>
      <c r="J73" s="177"/>
      <c r="K73" s="597"/>
      <c r="L73" s="597"/>
      <c r="M73" s="597"/>
      <c r="N73" s="597"/>
      <c r="O73" s="597"/>
      <c r="P73" s="597"/>
      <c r="Q73" s="597"/>
      <c r="R73" s="597"/>
      <c r="S73" s="597"/>
      <c r="T73" s="597"/>
      <c r="U73" s="597"/>
      <c r="V73" s="597"/>
      <c r="W73" s="597"/>
      <c r="X73" s="597"/>
      <c r="Y73" s="597"/>
      <c r="Z73" s="597"/>
      <c r="AA73" s="597"/>
      <c r="AB73" s="597"/>
      <c r="AC73" s="597"/>
      <c r="AD73" s="597"/>
      <c r="AE73" s="830"/>
      <c r="AF73" s="830"/>
      <c r="AG73" s="862"/>
      <c r="AH73" s="862"/>
      <c r="AI73" s="180"/>
      <c r="AJ73" s="864"/>
      <c r="AK73" s="864"/>
      <c r="AL73" s="864"/>
      <c r="AM73" s="864"/>
      <c r="AN73" s="864"/>
      <c r="AO73" s="864"/>
      <c r="AP73" s="864"/>
      <c r="AQ73" s="864"/>
      <c r="AR73" s="864"/>
      <c r="AS73" s="864"/>
      <c r="AT73" s="864"/>
      <c r="AU73" s="864"/>
      <c r="AV73" s="864"/>
      <c r="AW73" s="864"/>
      <c r="AX73" s="864"/>
      <c r="AY73" s="864"/>
      <c r="AZ73" s="864"/>
      <c r="BA73" s="864"/>
      <c r="BB73" s="864"/>
      <c r="BC73" s="864"/>
      <c r="BD73" s="864"/>
      <c r="BE73" s="864"/>
      <c r="BF73" s="180"/>
      <c r="BG73" s="326"/>
      <c r="BH73" s="173"/>
      <c r="BI73" s="916" t="str">
        <f>【印刷不要】入力用シート!I14</f>
        <v>令和</v>
      </c>
      <c r="BJ73" s="917"/>
      <c r="BK73" s="867"/>
      <c r="BL73" s="868"/>
      <c r="BM73" s="860" t="s">
        <v>27</v>
      </c>
      <c r="BN73" s="867"/>
      <c r="BO73" s="868"/>
      <c r="BP73" s="860" t="s">
        <v>26</v>
      </c>
      <c r="BQ73" s="867"/>
      <c r="BR73" s="868"/>
      <c r="BS73" s="917" t="s">
        <v>25</v>
      </c>
      <c r="BT73" s="917"/>
      <c r="BU73" s="918"/>
      <c r="BV73" s="893"/>
      <c r="BW73" s="895"/>
      <c r="BX73" s="372"/>
      <c r="BY73" s="559" t="str">
        <f>IF(【印刷不要】入力用シート!I9&lt;&gt;"",【印刷不要】入力用シート!I9,"")</f>
        <v/>
      </c>
      <c r="BZ73" s="559"/>
      <c r="CA73" s="559"/>
      <c r="CB73" s="559"/>
      <c r="CC73" s="559"/>
      <c r="CD73" s="559"/>
      <c r="CE73" s="559"/>
      <c r="CF73" s="559"/>
      <c r="CG73" s="559"/>
      <c r="CH73" s="559"/>
      <c r="CI73" s="559"/>
      <c r="CJ73" s="559"/>
      <c r="CK73" s="559"/>
      <c r="CL73" s="559"/>
      <c r="CM73" s="559"/>
      <c r="CN73" s="559"/>
      <c r="CO73" s="559"/>
      <c r="CP73" s="559"/>
      <c r="CQ73" s="559"/>
      <c r="CR73" s="559"/>
      <c r="CS73" s="559"/>
      <c r="CT73" s="559"/>
      <c r="CU73" s="559"/>
      <c r="CV73" s="373"/>
      <c r="CW73" s="169"/>
    </row>
    <row r="74" spans="1:101" s="171" customFormat="1" ht="9" customHeight="1" x14ac:dyDescent="0.15">
      <c r="A74" s="173"/>
      <c r="B74" s="857"/>
      <c r="C74" s="858"/>
      <c r="D74" s="859"/>
      <c r="E74" s="324"/>
      <c r="F74" s="174"/>
      <c r="G74" s="174"/>
      <c r="H74" s="174"/>
      <c r="I74" s="174"/>
      <c r="J74" s="174"/>
      <c r="K74" s="177"/>
      <c r="L74" s="177"/>
      <c r="M74" s="177"/>
      <c r="N74" s="177"/>
      <c r="O74" s="177"/>
      <c r="P74" s="177"/>
      <c r="Q74" s="177"/>
      <c r="R74" s="177"/>
      <c r="S74" s="177"/>
      <c r="T74" s="177"/>
      <c r="U74" s="177"/>
      <c r="V74" s="177"/>
      <c r="W74" s="177"/>
      <c r="X74" s="177"/>
      <c r="Y74" s="177"/>
      <c r="Z74" s="177"/>
      <c r="AA74" s="177"/>
      <c r="AB74" s="177"/>
      <c r="AC74" s="177"/>
      <c r="AD74" s="177"/>
      <c r="AE74" s="174"/>
      <c r="AF74" s="174"/>
      <c r="AG74" s="174"/>
      <c r="AH74" s="174"/>
      <c r="AI74" s="174"/>
      <c r="AJ74" s="174"/>
      <c r="AK74" s="174"/>
      <c r="AL74" s="174"/>
      <c r="AM74" s="174"/>
      <c r="AN74" s="174"/>
      <c r="AO74" s="174"/>
      <c r="AP74" s="174"/>
      <c r="AQ74" s="174"/>
      <c r="AR74" s="174"/>
      <c r="AS74" s="174"/>
      <c r="AT74" s="174"/>
      <c r="AU74" s="174"/>
      <c r="AV74" s="174"/>
      <c r="AW74" s="174"/>
      <c r="AX74" s="174"/>
      <c r="AY74" s="174"/>
      <c r="AZ74" s="174"/>
      <c r="BA74" s="174"/>
      <c r="BB74" s="174"/>
      <c r="BC74" s="174"/>
      <c r="BD74" s="174"/>
      <c r="BE74" s="174"/>
      <c r="BF74" s="180"/>
      <c r="BG74" s="325"/>
      <c r="BH74" s="173"/>
      <c r="BI74" s="916"/>
      <c r="BJ74" s="917"/>
      <c r="BK74" s="869"/>
      <c r="BL74" s="870"/>
      <c r="BM74" s="860"/>
      <c r="BN74" s="869"/>
      <c r="BO74" s="870"/>
      <c r="BP74" s="860"/>
      <c r="BQ74" s="869"/>
      <c r="BR74" s="870"/>
      <c r="BS74" s="917"/>
      <c r="BT74" s="917"/>
      <c r="BU74" s="918"/>
      <c r="BV74" s="893"/>
      <c r="BW74" s="895"/>
      <c r="BX74" s="364"/>
      <c r="BY74" s="559"/>
      <c r="BZ74" s="559"/>
      <c r="CA74" s="559"/>
      <c r="CB74" s="559"/>
      <c r="CC74" s="559"/>
      <c r="CD74" s="559"/>
      <c r="CE74" s="559"/>
      <c r="CF74" s="559"/>
      <c r="CG74" s="559"/>
      <c r="CH74" s="559"/>
      <c r="CI74" s="559"/>
      <c r="CJ74" s="559"/>
      <c r="CK74" s="559"/>
      <c r="CL74" s="559"/>
      <c r="CM74" s="559"/>
      <c r="CN74" s="559"/>
      <c r="CO74" s="559"/>
      <c r="CP74" s="559"/>
      <c r="CQ74" s="559"/>
      <c r="CR74" s="559"/>
      <c r="CS74" s="559"/>
      <c r="CT74" s="559"/>
      <c r="CU74" s="559"/>
      <c r="CV74" s="373"/>
      <c r="CW74" s="169"/>
    </row>
    <row r="75" spans="1:101" s="171" customFormat="1" ht="9" customHeight="1" x14ac:dyDescent="0.15">
      <c r="A75" s="173"/>
      <c r="B75" s="857"/>
      <c r="C75" s="858"/>
      <c r="D75" s="859"/>
      <c r="E75" s="324"/>
      <c r="F75" s="319"/>
      <c r="G75" s="319"/>
      <c r="H75" s="319"/>
      <c r="I75" s="319"/>
      <c r="J75" s="319"/>
      <c r="K75" s="318"/>
      <c r="L75" s="318"/>
      <c r="M75" s="318"/>
      <c r="N75" s="318"/>
      <c r="O75" s="318"/>
      <c r="P75" s="318"/>
      <c r="Q75" s="318"/>
      <c r="R75" s="318"/>
      <c r="S75" s="318"/>
      <c r="T75" s="318"/>
      <c r="U75" s="318"/>
      <c r="V75" s="318"/>
      <c r="W75" s="318"/>
      <c r="X75" s="318"/>
      <c r="Y75" s="318"/>
      <c r="Z75" s="318"/>
      <c r="AA75" s="318"/>
      <c r="AB75" s="318"/>
      <c r="AC75" s="318"/>
      <c r="AD75" s="177"/>
      <c r="AE75" s="174"/>
      <c r="AF75" s="176"/>
      <c r="AG75" s="176"/>
      <c r="AH75" s="176"/>
      <c r="AI75" s="176"/>
      <c r="AJ75" s="176"/>
      <c r="AK75" s="174"/>
      <c r="AL75" s="174"/>
      <c r="AM75" s="174"/>
      <c r="AN75" s="174"/>
      <c r="AO75" s="174"/>
      <c r="AP75" s="174"/>
      <c r="AQ75" s="174"/>
      <c r="AR75" s="174"/>
      <c r="AS75" s="174"/>
      <c r="AT75" s="174"/>
      <c r="AU75" s="174"/>
      <c r="AV75" s="174"/>
      <c r="AW75" s="174"/>
      <c r="AX75" s="174"/>
      <c r="AY75" s="174"/>
      <c r="AZ75" s="174"/>
      <c r="BA75" s="174"/>
      <c r="BB75" s="174"/>
      <c r="BC75" s="174"/>
      <c r="BD75" s="319"/>
      <c r="BE75" s="319"/>
      <c r="BF75" s="319"/>
      <c r="BG75" s="326"/>
      <c r="BH75" s="173"/>
      <c r="BI75" s="365"/>
      <c r="BJ75" s="366"/>
      <c r="BK75" s="366"/>
      <c r="BL75" s="366"/>
      <c r="BM75" s="366"/>
      <c r="BN75" s="366"/>
      <c r="BO75" s="366"/>
      <c r="BP75" s="366"/>
      <c r="BQ75" s="366"/>
      <c r="BR75" s="366"/>
      <c r="BS75" s="366"/>
      <c r="BT75" s="366"/>
      <c r="BU75" s="367"/>
      <c r="BV75" s="893"/>
      <c r="BW75" s="895"/>
      <c r="BX75" s="364"/>
      <c r="BY75" s="559"/>
      <c r="BZ75" s="559"/>
      <c r="CA75" s="559"/>
      <c r="CB75" s="559"/>
      <c r="CC75" s="559"/>
      <c r="CD75" s="559"/>
      <c r="CE75" s="559"/>
      <c r="CF75" s="559"/>
      <c r="CG75" s="559"/>
      <c r="CH75" s="559"/>
      <c r="CI75" s="559"/>
      <c r="CJ75" s="559"/>
      <c r="CK75" s="559"/>
      <c r="CL75" s="559"/>
      <c r="CM75" s="559"/>
      <c r="CN75" s="559"/>
      <c r="CO75" s="559"/>
      <c r="CP75" s="559"/>
      <c r="CQ75" s="559"/>
      <c r="CR75" s="559"/>
      <c r="CS75" s="559"/>
      <c r="CT75" s="559"/>
      <c r="CU75" s="559"/>
      <c r="CV75" s="328"/>
      <c r="CW75" s="169"/>
    </row>
    <row r="76" spans="1:101" s="171" customFormat="1" ht="9" customHeight="1" x14ac:dyDescent="0.15">
      <c r="A76" s="173"/>
      <c r="B76" s="857"/>
      <c r="C76" s="858"/>
      <c r="D76" s="859"/>
      <c r="E76" s="324"/>
      <c r="F76" s="830" t="str">
        <f>IF(COUNTIF(【印刷不要】入力用シート!AO12,"03 銀行以外の金融機関の預貯金利子"),"＊","")</f>
        <v/>
      </c>
      <c r="G76" s="830"/>
      <c r="H76" s="861" t="s">
        <v>57</v>
      </c>
      <c r="I76" s="862"/>
      <c r="J76" s="177"/>
      <c r="K76" s="863" t="s">
        <v>62</v>
      </c>
      <c r="L76" s="863"/>
      <c r="M76" s="863"/>
      <c r="N76" s="863"/>
      <c r="O76" s="863"/>
      <c r="P76" s="863"/>
      <c r="Q76" s="863"/>
      <c r="R76" s="863"/>
      <c r="S76" s="863"/>
      <c r="T76" s="863"/>
      <c r="U76" s="863"/>
      <c r="V76" s="863"/>
      <c r="W76" s="863"/>
      <c r="X76" s="863"/>
      <c r="Y76" s="863"/>
      <c r="Z76" s="863"/>
      <c r="AA76" s="863"/>
      <c r="AB76" s="863"/>
      <c r="AC76" s="863"/>
      <c r="AD76" s="863"/>
      <c r="AE76" s="830" t="str">
        <f>IF(COUNTIF(【印刷不要】入力用シート!AO12,"08 国外一般公社債等の利子等"),"＊","")</f>
        <v/>
      </c>
      <c r="AF76" s="830"/>
      <c r="AG76" s="861" t="s">
        <v>67</v>
      </c>
      <c r="AH76" s="862"/>
      <c r="AI76" s="319"/>
      <c r="AJ76" s="597" t="s">
        <v>72</v>
      </c>
      <c r="AK76" s="597"/>
      <c r="AL76" s="597"/>
      <c r="AM76" s="597"/>
      <c r="AN76" s="597"/>
      <c r="AO76" s="597"/>
      <c r="AP76" s="597"/>
      <c r="AQ76" s="597"/>
      <c r="AR76" s="597"/>
      <c r="AS76" s="597"/>
      <c r="AT76" s="597"/>
      <c r="AU76" s="597"/>
      <c r="AV76" s="597"/>
      <c r="AW76" s="597"/>
      <c r="AX76" s="597"/>
      <c r="AY76" s="597"/>
      <c r="AZ76" s="597"/>
      <c r="BA76" s="597"/>
      <c r="BB76" s="597"/>
      <c r="BC76" s="597"/>
      <c r="BD76" s="597"/>
      <c r="BE76" s="597"/>
      <c r="BF76" s="319"/>
      <c r="BG76" s="325"/>
      <c r="BH76" s="173"/>
      <c r="BI76" s="910" t="s">
        <v>78</v>
      </c>
      <c r="BJ76" s="911"/>
      <c r="BK76" s="911"/>
      <c r="BL76" s="911"/>
      <c r="BM76" s="911"/>
      <c r="BN76" s="911"/>
      <c r="BO76" s="911"/>
      <c r="BP76" s="911"/>
      <c r="BQ76" s="911"/>
      <c r="BR76" s="911"/>
      <c r="BS76" s="911"/>
      <c r="BT76" s="911"/>
      <c r="BU76" s="912"/>
      <c r="BV76" s="893"/>
      <c r="BW76" s="895"/>
      <c r="BX76" s="560" t="s">
        <v>202</v>
      </c>
      <c r="BY76" s="561"/>
      <c r="BZ76" s="561"/>
      <c r="CA76" s="561"/>
      <c r="CB76" s="564" t="str">
        <f>IF(【印刷不要】入力用シート!I10&lt;&gt;"",【印刷不要】入力用シート!I10,"")</f>
        <v/>
      </c>
      <c r="CC76" s="564"/>
      <c r="CD76" s="564"/>
      <c r="CE76" s="564"/>
      <c r="CF76" s="564"/>
      <c r="CG76" s="564"/>
      <c r="CH76" s="564"/>
      <c r="CI76" s="564"/>
      <c r="CJ76" s="564"/>
      <c r="CK76" s="564"/>
      <c r="CL76" s="561" t="s">
        <v>24</v>
      </c>
      <c r="CM76" s="561"/>
      <c r="CN76" s="561"/>
      <c r="CO76" s="566" t="str">
        <f>IF(【印刷不要】入力用シート!I11&lt;&gt;"",【印刷不要】入力用シート!I11,"")</f>
        <v/>
      </c>
      <c r="CP76" s="566"/>
      <c r="CQ76" s="566"/>
      <c r="CR76" s="566"/>
      <c r="CS76" s="566"/>
      <c r="CT76" s="566"/>
      <c r="CU76" s="566"/>
      <c r="CV76" s="567"/>
      <c r="CW76" s="169"/>
    </row>
    <row r="77" spans="1:101" s="171" customFormat="1" ht="9" customHeight="1" x14ac:dyDescent="0.15">
      <c r="A77" s="173"/>
      <c r="B77" s="857"/>
      <c r="C77" s="858"/>
      <c r="D77" s="859"/>
      <c r="E77" s="324"/>
      <c r="F77" s="830"/>
      <c r="G77" s="830"/>
      <c r="H77" s="862"/>
      <c r="I77" s="862"/>
      <c r="J77" s="177"/>
      <c r="K77" s="863"/>
      <c r="L77" s="863"/>
      <c r="M77" s="863"/>
      <c r="N77" s="863"/>
      <c r="O77" s="863"/>
      <c r="P77" s="863"/>
      <c r="Q77" s="863"/>
      <c r="R77" s="863"/>
      <c r="S77" s="863"/>
      <c r="T77" s="863"/>
      <c r="U77" s="863"/>
      <c r="V77" s="863"/>
      <c r="W77" s="863"/>
      <c r="X77" s="863"/>
      <c r="Y77" s="863"/>
      <c r="Z77" s="863"/>
      <c r="AA77" s="863"/>
      <c r="AB77" s="863"/>
      <c r="AC77" s="863"/>
      <c r="AD77" s="863"/>
      <c r="AE77" s="830"/>
      <c r="AF77" s="830"/>
      <c r="AG77" s="862"/>
      <c r="AH77" s="862"/>
      <c r="AI77" s="174"/>
      <c r="AJ77" s="597"/>
      <c r="AK77" s="597"/>
      <c r="AL77" s="597"/>
      <c r="AM77" s="597"/>
      <c r="AN77" s="597"/>
      <c r="AO77" s="597"/>
      <c r="AP77" s="597"/>
      <c r="AQ77" s="597"/>
      <c r="AR77" s="597"/>
      <c r="AS77" s="597"/>
      <c r="AT77" s="597"/>
      <c r="AU77" s="597"/>
      <c r="AV77" s="597"/>
      <c r="AW77" s="597"/>
      <c r="AX77" s="597"/>
      <c r="AY77" s="597"/>
      <c r="AZ77" s="597"/>
      <c r="BA77" s="597"/>
      <c r="BB77" s="597"/>
      <c r="BC77" s="597"/>
      <c r="BD77" s="597"/>
      <c r="BE77" s="597"/>
      <c r="BF77" s="174"/>
      <c r="BG77" s="325"/>
      <c r="BH77" s="173"/>
      <c r="BI77" s="913"/>
      <c r="BJ77" s="914"/>
      <c r="BK77" s="914"/>
      <c r="BL77" s="914"/>
      <c r="BM77" s="914"/>
      <c r="BN77" s="914"/>
      <c r="BO77" s="914"/>
      <c r="BP77" s="914"/>
      <c r="BQ77" s="914"/>
      <c r="BR77" s="914"/>
      <c r="BS77" s="914"/>
      <c r="BT77" s="914"/>
      <c r="BU77" s="915"/>
      <c r="BV77" s="893"/>
      <c r="BW77" s="895"/>
      <c r="BX77" s="562"/>
      <c r="BY77" s="563"/>
      <c r="BZ77" s="563"/>
      <c r="CA77" s="563"/>
      <c r="CB77" s="565"/>
      <c r="CC77" s="565"/>
      <c r="CD77" s="565"/>
      <c r="CE77" s="565"/>
      <c r="CF77" s="565"/>
      <c r="CG77" s="565"/>
      <c r="CH77" s="565"/>
      <c r="CI77" s="565"/>
      <c r="CJ77" s="565"/>
      <c r="CK77" s="565"/>
      <c r="CL77" s="563"/>
      <c r="CM77" s="563"/>
      <c r="CN77" s="563"/>
      <c r="CO77" s="568"/>
      <c r="CP77" s="568"/>
      <c r="CQ77" s="568"/>
      <c r="CR77" s="568"/>
      <c r="CS77" s="568"/>
      <c r="CT77" s="568"/>
      <c r="CU77" s="568"/>
      <c r="CV77" s="569"/>
      <c r="CW77" s="169"/>
    </row>
    <row r="78" spans="1:101" s="171" customFormat="1" ht="9" customHeight="1" x14ac:dyDescent="0.15">
      <c r="A78" s="173"/>
      <c r="B78" s="857"/>
      <c r="C78" s="858"/>
      <c r="D78" s="859"/>
      <c r="E78" s="324"/>
      <c r="F78" s="174"/>
      <c r="G78" s="174"/>
      <c r="H78" s="174"/>
      <c r="I78" s="174"/>
      <c r="J78" s="174"/>
      <c r="K78" s="177"/>
      <c r="L78" s="177"/>
      <c r="M78" s="177"/>
      <c r="N78" s="177"/>
      <c r="O78" s="177"/>
      <c r="P78" s="177"/>
      <c r="Q78" s="177"/>
      <c r="R78" s="177"/>
      <c r="S78" s="177"/>
      <c r="T78" s="177"/>
      <c r="U78" s="177"/>
      <c r="V78" s="177"/>
      <c r="W78" s="177"/>
      <c r="X78" s="177"/>
      <c r="Y78" s="177"/>
      <c r="Z78" s="177"/>
      <c r="AA78" s="177"/>
      <c r="AB78" s="177"/>
      <c r="AC78" s="177"/>
      <c r="AD78" s="327"/>
      <c r="AE78" s="180"/>
      <c r="AF78" s="180"/>
      <c r="AG78" s="180"/>
      <c r="AH78" s="180"/>
      <c r="AI78" s="180"/>
      <c r="AJ78" s="319"/>
      <c r="AK78" s="180"/>
      <c r="AL78" s="180"/>
      <c r="AM78" s="180"/>
      <c r="AN78" s="180"/>
      <c r="AO78" s="180"/>
      <c r="AP78" s="180"/>
      <c r="AQ78" s="180"/>
      <c r="AR78" s="180"/>
      <c r="AS78" s="180"/>
      <c r="AT78" s="180"/>
      <c r="AU78" s="180"/>
      <c r="AV78" s="180"/>
      <c r="AW78" s="180"/>
      <c r="AX78" s="180"/>
      <c r="AY78" s="180"/>
      <c r="AZ78" s="180"/>
      <c r="BA78" s="180"/>
      <c r="BB78" s="180"/>
      <c r="BC78" s="180"/>
      <c r="BD78" s="180"/>
      <c r="BE78" s="180"/>
      <c r="BF78" s="180"/>
      <c r="BG78" s="326"/>
      <c r="BH78" s="173"/>
      <c r="BI78" s="361"/>
      <c r="BJ78" s="368"/>
      <c r="BK78" s="950" t="str">
        <f>IF(LENB(【印刷不要】入力用シート!$I$6)&gt;=9,LEFTB(RIGHTB(【印刷不要】入力用シート!$I$6,9),1),"")</f>
        <v/>
      </c>
      <c r="BL78" s="955" t="str">
        <f>IF(LENB(【印刷不要】入力用シート!$I$6)&gt;=8,LEFTB(RIGHTB(【印刷不要】入力用シート!$I$6,8),1),"")</f>
        <v/>
      </c>
      <c r="BM78" s="865" t="str">
        <f>IF(LENB(【印刷不要】入力用シート!$I$6)&gt;=7,LEFTB(RIGHTB(【印刷不要】入力用シート!$I$6,7),1),"")</f>
        <v/>
      </c>
      <c r="BN78" s="952" t="str">
        <f>IF(LENB(【印刷不要】入力用シート!$I$6)&gt;=6,LEFTB(RIGHTB(【印刷不要】入力用シート!$I$6,6),1),"")</f>
        <v/>
      </c>
      <c r="BO78" s="952" t="str">
        <f>IF(LENB(【印刷不要】入力用シート!$I$6)&gt;=5,LEFTB(RIGHTB(【印刷不要】入力用シート!$I$6,5),1),"")</f>
        <v/>
      </c>
      <c r="BP78" s="866" t="str">
        <f>IF(LENB(【印刷不要】入力用シート!$I$6)&gt;=4,LEFTB(RIGHTB(【印刷不要】入力用シート!$I$6,4),1),"")</f>
        <v/>
      </c>
      <c r="BQ78" s="950" t="str">
        <f>IF(LENB(【印刷不要】入力用シート!$I$6)&gt;=3,LEFTB(RIGHTB(【印刷不要】入力用シート!$I$6,3),1),"")</f>
        <v/>
      </c>
      <c r="BR78" s="952" t="str">
        <f>IF(LENB(【印刷不要】入力用シート!$I$6)&gt;=2,LEFTB(RIGHTB(【印刷不要】入力用シート!$I$6,2),1),"")</f>
        <v/>
      </c>
      <c r="BS78" s="950" t="str">
        <f>IF(LENB(【印刷不要】入力用シート!$I$6)&gt;=1,LEFTB(RIGHTB(【印刷不要】入力用シート!$I$6,1),1),"")</f>
        <v/>
      </c>
      <c r="BT78" s="368"/>
      <c r="BU78" s="369"/>
      <c r="BV78" s="893"/>
      <c r="BW78" s="894"/>
      <c r="BX78" s="939" t="s">
        <v>115</v>
      </c>
      <c r="BY78" s="940"/>
      <c r="BZ78" s="940"/>
      <c r="CA78" s="940"/>
      <c r="CB78" s="941"/>
      <c r="CC78" s="321"/>
      <c r="CD78" s="374"/>
      <c r="CE78" s="374"/>
      <c r="CF78" s="950" t="str">
        <f>IF(LENB(【印刷不要】入力用シート!$I$5)&gt;=13,LEFTB(RIGHTB(【印刷不要】入力用シート!$I$5,13),1),"")</f>
        <v/>
      </c>
      <c r="CG78" s="865" t="str">
        <f>IF(LENB(【印刷不要】入力用シート!$I$5)&gt;=12,LEFTB(RIGHTB(【印刷不要】入力用シート!$I$5,12),1),"")</f>
        <v/>
      </c>
      <c r="CH78" s="952" t="str">
        <f>IF(LENB(【印刷不要】入力用シート!$I$5)&gt;=11,LEFTB(RIGHTB(【印刷不要】入力用シート!$I$5,11),1),"")</f>
        <v/>
      </c>
      <c r="CI78" s="952" t="str">
        <f>IF(LENB(【印刷不要】入力用シート!$I$5)&gt;=10,LEFTB(RIGHTB(【印刷不要】入力用シート!$I$5,10),1),"")</f>
        <v/>
      </c>
      <c r="CJ78" s="866" t="str">
        <f>IF(LENB(【印刷不要】入力用シート!$I$5)&gt;=9,LEFTB(RIGHTB(【印刷不要】入力用シート!$I$5,9),1),"")</f>
        <v/>
      </c>
      <c r="CK78" s="865" t="str">
        <f>IF(LENB(【印刷不要】入力用シート!$I$5)&gt;=8,LEFTB(RIGHTB(【印刷不要】入力用シート!$I$5,8),1),"")</f>
        <v/>
      </c>
      <c r="CL78" s="952" t="str">
        <f>IF(LENB(【印刷不要】入力用シート!$I$5)&gt;=7,LEFTB(RIGHTB(【印刷不要】入力用シート!$I$5,7),1),"")</f>
        <v/>
      </c>
      <c r="CM78" s="952" t="str">
        <f>IF(LENB(【印刷不要】入力用シート!$I$5)&gt;=6,LEFTB(RIGHTB(【印刷不要】入力用シート!$I$5,6),1),"")</f>
        <v/>
      </c>
      <c r="CN78" s="866" t="str">
        <f>IF(LENB(【印刷不要】入力用シート!$I$5)&gt;=5,LEFTB(RIGHTB(【印刷不要】入力用シート!$I$5,5),1),"")</f>
        <v/>
      </c>
      <c r="CO78" s="950" t="str">
        <f>IF(LENB(【印刷不要】入力用シート!$I$5)&gt;=4,LEFTB(RIGHTB(【印刷不要】入力用シート!$I$5,4),1),"")</f>
        <v/>
      </c>
      <c r="CP78" s="952" t="str">
        <f>IF(LENB(【印刷不要】入力用シート!$I$5)&gt;=3,LEFTB(RIGHTB(【印刷不要】入力用シート!$I$5,3),1),"")</f>
        <v/>
      </c>
      <c r="CQ78" s="952" t="str">
        <f>IF(LENB(【印刷不要】入力用シート!$I$5)&gt;=2,LEFTB(RIGHTB(【印刷不要】入力用シート!$I$5,2),1),"")</f>
        <v/>
      </c>
      <c r="CR78" s="950" t="str">
        <f>IF(LENB(【印刷不要】入力用シート!$I$5)&gt;=1,LEFTB(RIGHTB(【印刷不要】入力用シート!$I$5,1),1),"")</f>
        <v/>
      </c>
      <c r="CS78" s="375"/>
      <c r="CT78" s="375"/>
      <c r="CU78" s="375"/>
      <c r="CV78" s="376"/>
      <c r="CW78" s="169"/>
    </row>
    <row r="79" spans="1:101" s="171" customFormat="1" ht="9" customHeight="1" x14ac:dyDescent="0.15">
      <c r="A79" s="173"/>
      <c r="B79" s="857"/>
      <c r="C79" s="858"/>
      <c r="D79" s="859"/>
      <c r="E79" s="324"/>
      <c r="F79" s="319"/>
      <c r="G79" s="319"/>
      <c r="H79" s="319"/>
      <c r="I79" s="319"/>
      <c r="J79" s="319"/>
      <c r="K79" s="318"/>
      <c r="L79" s="318"/>
      <c r="M79" s="318"/>
      <c r="N79" s="318"/>
      <c r="O79" s="318"/>
      <c r="P79" s="318"/>
      <c r="Q79" s="318"/>
      <c r="R79" s="318"/>
      <c r="S79" s="318"/>
      <c r="T79" s="318"/>
      <c r="U79" s="318"/>
      <c r="V79" s="318"/>
      <c r="W79" s="318"/>
      <c r="X79" s="318"/>
      <c r="Y79" s="318"/>
      <c r="Z79" s="318"/>
      <c r="AA79" s="318"/>
      <c r="AB79" s="318"/>
      <c r="AC79" s="318"/>
      <c r="AD79" s="327"/>
      <c r="AE79" s="180"/>
      <c r="AF79" s="180"/>
      <c r="AG79" s="180"/>
      <c r="AH79" s="180"/>
      <c r="AI79" s="180"/>
      <c r="AJ79" s="174"/>
      <c r="AK79" s="180"/>
      <c r="AL79" s="180"/>
      <c r="AM79" s="180"/>
      <c r="AN79" s="180"/>
      <c r="AO79" s="180"/>
      <c r="AP79" s="180"/>
      <c r="AQ79" s="180"/>
      <c r="AR79" s="180"/>
      <c r="AS79" s="180"/>
      <c r="AT79" s="180"/>
      <c r="AU79" s="180"/>
      <c r="AV79" s="180"/>
      <c r="AW79" s="180"/>
      <c r="AX79" s="180"/>
      <c r="AY79" s="180"/>
      <c r="AZ79" s="180"/>
      <c r="BA79" s="180"/>
      <c r="BB79" s="180"/>
      <c r="BC79" s="180"/>
      <c r="BD79" s="180"/>
      <c r="BE79" s="180"/>
      <c r="BF79" s="180"/>
      <c r="BG79" s="325"/>
      <c r="BH79" s="173"/>
      <c r="BI79" s="370"/>
      <c r="BJ79" s="178"/>
      <c r="BK79" s="951"/>
      <c r="BL79" s="956"/>
      <c r="BM79" s="867"/>
      <c r="BN79" s="953"/>
      <c r="BO79" s="953"/>
      <c r="BP79" s="868"/>
      <c r="BQ79" s="951"/>
      <c r="BR79" s="953"/>
      <c r="BS79" s="951"/>
      <c r="BT79" s="178"/>
      <c r="BU79" s="333"/>
      <c r="BV79" s="893"/>
      <c r="BW79" s="894"/>
      <c r="BX79" s="939"/>
      <c r="BY79" s="940"/>
      <c r="BZ79" s="940"/>
      <c r="CA79" s="940"/>
      <c r="CB79" s="941"/>
      <c r="CC79" s="324"/>
      <c r="CD79" s="174"/>
      <c r="CE79" s="174"/>
      <c r="CF79" s="951"/>
      <c r="CG79" s="867"/>
      <c r="CH79" s="953"/>
      <c r="CI79" s="953"/>
      <c r="CJ79" s="868"/>
      <c r="CK79" s="867"/>
      <c r="CL79" s="953"/>
      <c r="CM79" s="953"/>
      <c r="CN79" s="868"/>
      <c r="CO79" s="951"/>
      <c r="CP79" s="953"/>
      <c r="CQ79" s="953"/>
      <c r="CR79" s="951"/>
      <c r="CS79" s="179"/>
      <c r="CT79" s="179"/>
      <c r="CU79" s="179"/>
      <c r="CV79" s="377"/>
      <c r="CW79" s="169"/>
    </row>
    <row r="80" spans="1:101" s="171" customFormat="1" ht="9" customHeight="1" x14ac:dyDescent="0.15">
      <c r="A80" s="173"/>
      <c r="B80" s="857"/>
      <c r="C80" s="858"/>
      <c r="D80" s="859"/>
      <c r="E80" s="324"/>
      <c r="F80" s="830" t="str">
        <f>IF(COUNTIF(【印刷不要】入力用シート!AO12,"04 勤務先預金等の利子"),"＊","")</f>
        <v/>
      </c>
      <c r="G80" s="830"/>
      <c r="H80" s="861" t="s">
        <v>58</v>
      </c>
      <c r="I80" s="862"/>
      <c r="J80" s="177"/>
      <c r="K80" s="597" t="s">
        <v>63</v>
      </c>
      <c r="L80" s="597"/>
      <c r="M80" s="597"/>
      <c r="N80" s="597"/>
      <c r="O80" s="597"/>
      <c r="P80" s="597"/>
      <c r="Q80" s="597"/>
      <c r="R80" s="597"/>
      <c r="S80" s="597"/>
      <c r="T80" s="597"/>
      <c r="U80" s="597"/>
      <c r="V80" s="597"/>
      <c r="W80" s="597"/>
      <c r="X80" s="597"/>
      <c r="Y80" s="597"/>
      <c r="Z80" s="597"/>
      <c r="AA80" s="597"/>
      <c r="AB80" s="597"/>
      <c r="AC80" s="597"/>
      <c r="AD80" s="597"/>
      <c r="AE80" s="830" t="str">
        <f>IF(COUNTIF(【印刷不要】入力用シート!AO12,"09 財形貯蓄契約に係る生命保険等の差益"),"＊","")</f>
        <v/>
      </c>
      <c r="AF80" s="830"/>
      <c r="AG80" s="861" t="s">
        <v>68</v>
      </c>
      <c r="AH80" s="862"/>
      <c r="AI80" s="173"/>
      <c r="AJ80" s="597" t="s">
        <v>73</v>
      </c>
      <c r="AK80" s="597"/>
      <c r="AL80" s="597"/>
      <c r="AM80" s="597"/>
      <c r="AN80" s="597"/>
      <c r="AO80" s="597"/>
      <c r="AP80" s="597"/>
      <c r="AQ80" s="597"/>
      <c r="AR80" s="597"/>
      <c r="AS80" s="597"/>
      <c r="AT80" s="597"/>
      <c r="AU80" s="597"/>
      <c r="AV80" s="597"/>
      <c r="AW80" s="597"/>
      <c r="AX80" s="597"/>
      <c r="AY80" s="597"/>
      <c r="AZ80" s="597"/>
      <c r="BA80" s="597"/>
      <c r="BB80" s="597"/>
      <c r="BC80" s="597"/>
      <c r="BD80" s="597"/>
      <c r="BE80" s="597"/>
      <c r="BF80" s="597"/>
      <c r="BG80" s="919"/>
      <c r="BH80" s="173"/>
      <c r="BI80" s="370"/>
      <c r="BJ80" s="178"/>
      <c r="BK80" s="951"/>
      <c r="BL80" s="957"/>
      <c r="BM80" s="867"/>
      <c r="BN80" s="954"/>
      <c r="BO80" s="954"/>
      <c r="BP80" s="868"/>
      <c r="BQ80" s="951"/>
      <c r="BR80" s="954"/>
      <c r="BS80" s="951"/>
      <c r="BT80" s="178"/>
      <c r="BU80" s="333"/>
      <c r="BV80" s="893"/>
      <c r="BW80" s="894"/>
      <c r="BX80" s="942"/>
      <c r="BY80" s="943"/>
      <c r="BZ80" s="943"/>
      <c r="CA80" s="940"/>
      <c r="CB80" s="941"/>
      <c r="CC80" s="324"/>
      <c r="CD80" s="174"/>
      <c r="CE80" s="174"/>
      <c r="CF80" s="951"/>
      <c r="CG80" s="867"/>
      <c r="CH80" s="954"/>
      <c r="CI80" s="954"/>
      <c r="CJ80" s="868"/>
      <c r="CK80" s="867"/>
      <c r="CL80" s="954"/>
      <c r="CM80" s="954"/>
      <c r="CN80" s="868"/>
      <c r="CO80" s="951"/>
      <c r="CP80" s="954"/>
      <c r="CQ80" s="954"/>
      <c r="CR80" s="951"/>
      <c r="CS80" s="179"/>
      <c r="CT80" s="179"/>
      <c r="CU80" s="179"/>
      <c r="CV80" s="377"/>
      <c r="CW80" s="169"/>
    </row>
    <row r="81" spans="1:101" s="171" customFormat="1" ht="9" customHeight="1" x14ac:dyDescent="0.15">
      <c r="A81" s="173"/>
      <c r="B81" s="857"/>
      <c r="C81" s="858"/>
      <c r="D81" s="859"/>
      <c r="E81" s="324"/>
      <c r="F81" s="830"/>
      <c r="G81" s="830"/>
      <c r="H81" s="862"/>
      <c r="I81" s="862"/>
      <c r="J81" s="177"/>
      <c r="K81" s="597"/>
      <c r="L81" s="597"/>
      <c r="M81" s="597"/>
      <c r="N81" s="597"/>
      <c r="O81" s="597"/>
      <c r="P81" s="597"/>
      <c r="Q81" s="597"/>
      <c r="R81" s="597"/>
      <c r="S81" s="597"/>
      <c r="T81" s="597"/>
      <c r="U81" s="597"/>
      <c r="V81" s="597"/>
      <c r="W81" s="597"/>
      <c r="X81" s="597"/>
      <c r="Y81" s="597"/>
      <c r="Z81" s="597"/>
      <c r="AA81" s="597"/>
      <c r="AB81" s="597"/>
      <c r="AC81" s="597"/>
      <c r="AD81" s="597"/>
      <c r="AE81" s="830"/>
      <c r="AF81" s="830"/>
      <c r="AG81" s="862"/>
      <c r="AH81" s="862"/>
      <c r="AI81" s="319"/>
      <c r="AJ81" s="597"/>
      <c r="AK81" s="597"/>
      <c r="AL81" s="597"/>
      <c r="AM81" s="597"/>
      <c r="AN81" s="597"/>
      <c r="AO81" s="597"/>
      <c r="AP81" s="597"/>
      <c r="AQ81" s="597"/>
      <c r="AR81" s="597"/>
      <c r="AS81" s="597"/>
      <c r="AT81" s="597"/>
      <c r="AU81" s="597"/>
      <c r="AV81" s="597"/>
      <c r="AW81" s="597"/>
      <c r="AX81" s="597"/>
      <c r="AY81" s="597"/>
      <c r="AZ81" s="597"/>
      <c r="BA81" s="597"/>
      <c r="BB81" s="597"/>
      <c r="BC81" s="597"/>
      <c r="BD81" s="597"/>
      <c r="BE81" s="597"/>
      <c r="BF81" s="597"/>
      <c r="BG81" s="919"/>
      <c r="BH81" s="173"/>
      <c r="BI81" s="920" t="s">
        <v>21</v>
      </c>
      <c r="BJ81" s="921"/>
      <c r="BK81" s="922"/>
      <c r="BL81" s="929"/>
      <c r="BM81" s="930"/>
      <c r="BN81" s="930"/>
      <c r="BO81" s="930"/>
      <c r="BP81" s="930"/>
      <c r="BQ81" s="930"/>
      <c r="BR81" s="930"/>
      <c r="BS81" s="930"/>
      <c r="BT81" s="930"/>
      <c r="BU81" s="930"/>
      <c r="BV81" s="930"/>
      <c r="BW81" s="930"/>
      <c r="BX81" s="930"/>
      <c r="BY81" s="930"/>
      <c r="BZ81" s="931"/>
      <c r="CA81" s="944" t="s">
        <v>23</v>
      </c>
      <c r="CB81" s="945"/>
      <c r="CC81" s="945"/>
      <c r="CD81" s="945"/>
      <c r="CE81" s="945"/>
      <c r="CF81" s="945"/>
      <c r="CG81" s="945"/>
      <c r="CH81" s="945"/>
      <c r="CI81" s="945"/>
      <c r="CJ81" s="945"/>
      <c r="CK81" s="945"/>
      <c r="CL81" s="946"/>
      <c r="CM81" s="944" t="s">
        <v>22</v>
      </c>
      <c r="CN81" s="945"/>
      <c r="CO81" s="945"/>
      <c r="CP81" s="945"/>
      <c r="CQ81" s="945"/>
      <c r="CR81" s="945"/>
      <c r="CS81" s="945"/>
      <c r="CT81" s="945"/>
      <c r="CU81" s="945"/>
      <c r="CV81" s="946"/>
      <c r="CW81" s="169"/>
    </row>
    <row r="82" spans="1:101" s="171" customFormat="1" ht="9" customHeight="1" x14ac:dyDescent="0.15">
      <c r="A82" s="173"/>
      <c r="B82" s="857"/>
      <c r="C82" s="858"/>
      <c r="D82" s="859"/>
      <c r="E82" s="324"/>
      <c r="F82" s="174"/>
      <c r="G82" s="174"/>
      <c r="H82" s="174"/>
      <c r="I82" s="174"/>
      <c r="J82" s="174"/>
      <c r="K82" s="177"/>
      <c r="L82" s="177"/>
      <c r="M82" s="177"/>
      <c r="N82" s="177"/>
      <c r="O82" s="177"/>
      <c r="P82" s="177"/>
      <c r="Q82" s="177"/>
      <c r="R82" s="177"/>
      <c r="S82" s="177"/>
      <c r="T82" s="177"/>
      <c r="U82" s="177"/>
      <c r="V82" s="177"/>
      <c r="W82" s="177"/>
      <c r="X82" s="177"/>
      <c r="Y82" s="177"/>
      <c r="Z82" s="177"/>
      <c r="AA82" s="177"/>
      <c r="AB82" s="177"/>
      <c r="AC82" s="177"/>
      <c r="AD82" s="177"/>
      <c r="AE82" s="174"/>
      <c r="AF82" s="174"/>
      <c r="AG82" s="174"/>
      <c r="AH82" s="174"/>
      <c r="AI82" s="174"/>
      <c r="AJ82" s="174"/>
      <c r="AK82" s="174"/>
      <c r="AL82" s="174"/>
      <c r="AM82" s="174"/>
      <c r="AN82" s="174"/>
      <c r="AO82" s="174"/>
      <c r="AP82" s="174"/>
      <c r="AQ82" s="174"/>
      <c r="AR82" s="174"/>
      <c r="AS82" s="174"/>
      <c r="AT82" s="174"/>
      <c r="AU82" s="174"/>
      <c r="AV82" s="174"/>
      <c r="AW82" s="174"/>
      <c r="AX82" s="174"/>
      <c r="AY82" s="174"/>
      <c r="AZ82" s="174"/>
      <c r="BA82" s="174"/>
      <c r="BB82" s="174"/>
      <c r="BC82" s="174"/>
      <c r="BD82" s="319"/>
      <c r="BE82" s="174"/>
      <c r="BF82" s="174"/>
      <c r="BG82" s="325"/>
      <c r="BH82" s="173"/>
      <c r="BI82" s="923"/>
      <c r="BJ82" s="924"/>
      <c r="BK82" s="925"/>
      <c r="BL82" s="932"/>
      <c r="BM82" s="933"/>
      <c r="BN82" s="933"/>
      <c r="BO82" s="933"/>
      <c r="BP82" s="933"/>
      <c r="BQ82" s="933"/>
      <c r="BR82" s="933"/>
      <c r="BS82" s="933"/>
      <c r="BT82" s="933"/>
      <c r="BU82" s="933"/>
      <c r="BV82" s="933"/>
      <c r="BW82" s="933"/>
      <c r="BX82" s="933"/>
      <c r="BY82" s="933"/>
      <c r="BZ82" s="934"/>
      <c r="CA82" s="947"/>
      <c r="CB82" s="948"/>
      <c r="CC82" s="948"/>
      <c r="CD82" s="948"/>
      <c r="CE82" s="948"/>
      <c r="CF82" s="948"/>
      <c r="CG82" s="948"/>
      <c r="CH82" s="948"/>
      <c r="CI82" s="948"/>
      <c r="CJ82" s="948"/>
      <c r="CK82" s="948"/>
      <c r="CL82" s="949"/>
      <c r="CM82" s="947"/>
      <c r="CN82" s="948"/>
      <c r="CO82" s="948"/>
      <c r="CP82" s="948"/>
      <c r="CQ82" s="948"/>
      <c r="CR82" s="948"/>
      <c r="CS82" s="948"/>
      <c r="CT82" s="948"/>
      <c r="CU82" s="948"/>
      <c r="CV82" s="949"/>
      <c r="CW82" s="169"/>
    </row>
    <row r="83" spans="1:101" s="171" customFormat="1" ht="9" customHeight="1" x14ac:dyDescent="0.15">
      <c r="A83" s="173"/>
      <c r="B83" s="857"/>
      <c r="C83" s="858"/>
      <c r="D83" s="859"/>
      <c r="E83" s="324"/>
      <c r="F83" s="180"/>
      <c r="G83" s="180"/>
      <c r="H83" s="180"/>
      <c r="I83" s="180"/>
      <c r="J83" s="180"/>
      <c r="K83" s="327"/>
      <c r="L83" s="327"/>
      <c r="M83" s="327"/>
      <c r="N83" s="327"/>
      <c r="O83" s="327"/>
      <c r="P83" s="327"/>
      <c r="Q83" s="327"/>
      <c r="R83" s="327"/>
      <c r="S83" s="327"/>
      <c r="T83" s="327"/>
      <c r="U83" s="327"/>
      <c r="V83" s="327"/>
      <c r="W83" s="327"/>
      <c r="X83" s="327"/>
      <c r="Y83" s="327"/>
      <c r="Z83" s="327"/>
      <c r="AA83" s="327"/>
      <c r="AB83" s="327"/>
      <c r="AC83" s="327"/>
      <c r="AD83" s="327"/>
      <c r="AE83" s="180"/>
      <c r="AF83" s="174"/>
      <c r="AG83" s="174"/>
      <c r="AH83" s="174"/>
      <c r="AI83" s="174"/>
      <c r="AJ83" s="174"/>
      <c r="AK83" s="174"/>
      <c r="AL83" s="174"/>
      <c r="AM83" s="174"/>
      <c r="AN83" s="174"/>
      <c r="AO83" s="174"/>
      <c r="AP83" s="174"/>
      <c r="AQ83" s="174"/>
      <c r="AR83" s="174"/>
      <c r="AS83" s="174"/>
      <c r="AT83" s="174"/>
      <c r="AU83" s="174"/>
      <c r="AV83" s="174"/>
      <c r="AW83" s="174"/>
      <c r="AX83" s="174"/>
      <c r="AY83" s="174"/>
      <c r="AZ83" s="174"/>
      <c r="BA83" s="174"/>
      <c r="BB83" s="174"/>
      <c r="BC83" s="174"/>
      <c r="BD83" s="174"/>
      <c r="BE83" s="174"/>
      <c r="BF83" s="174"/>
      <c r="BG83" s="326"/>
      <c r="BH83" s="173"/>
      <c r="BI83" s="923"/>
      <c r="BJ83" s="924"/>
      <c r="BK83" s="925"/>
      <c r="BL83" s="932"/>
      <c r="BM83" s="933"/>
      <c r="BN83" s="933"/>
      <c r="BO83" s="933"/>
      <c r="BP83" s="933"/>
      <c r="BQ83" s="933"/>
      <c r="BR83" s="933"/>
      <c r="BS83" s="933"/>
      <c r="BT83" s="933"/>
      <c r="BU83" s="933"/>
      <c r="BV83" s="933"/>
      <c r="BW83" s="933"/>
      <c r="BX83" s="933"/>
      <c r="BY83" s="933"/>
      <c r="BZ83" s="934"/>
      <c r="CA83" s="958" t="s">
        <v>188</v>
      </c>
      <c r="CB83" s="959"/>
      <c r="CC83" s="959"/>
      <c r="CD83" s="959"/>
      <c r="CE83" s="959"/>
      <c r="CF83" s="959"/>
      <c r="CG83" s="959"/>
      <c r="CH83" s="959"/>
      <c r="CI83" s="959"/>
      <c r="CJ83" s="959"/>
      <c r="CK83" s="959"/>
      <c r="CL83" s="960"/>
      <c r="CM83" s="965" t="s">
        <v>44</v>
      </c>
      <c r="CN83" s="966"/>
      <c r="CO83" s="966"/>
      <c r="CP83" s="966"/>
      <c r="CQ83" s="966"/>
      <c r="CR83" s="966"/>
      <c r="CS83" s="966"/>
      <c r="CT83" s="966"/>
      <c r="CU83" s="966"/>
      <c r="CV83" s="967"/>
      <c r="CW83" s="169"/>
    </row>
    <row r="84" spans="1:101" s="171" customFormat="1" ht="9" customHeight="1" x14ac:dyDescent="0.15">
      <c r="A84" s="173"/>
      <c r="B84" s="857"/>
      <c r="C84" s="858"/>
      <c r="D84" s="859"/>
      <c r="E84" s="324"/>
      <c r="F84" s="830" t="str">
        <f>IF(COUNTIF(【印刷不要】入力用シート!AO12,"05 合同運用信託の収益の分配"),"＊","")</f>
        <v/>
      </c>
      <c r="G84" s="830"/>
      <c r="H84" s="861" t="s">
        <v>59</v>
      </c>
      <c r="I84" s="862"/>
      <c r="J84" s="177"/>
      <c r="K84" s="597" t="s">
        <v>64</v>
      </c>
      <c r="L84" s="597"/>
      <c r="M84" s="597"/>
      <c r="N84" s="597"/>
      <c r="O84" s="597"/>
      <c r="P84" s="597"/>
      <c r="Q84" s="597"/>
      <c r="R84" s="597"/>
      <c r="S84" s="597"/>
      <c r="T84" s="597"/>
      <c r="U84" s="597"/>
      <c r="V84" s="597"/>
      <c r="W84" s="597"/>
      <c r="X84" s="597"/>
      <c r="Y84" s="597"/>
      <c r="Z84" s="597"/>
      <c r="AA84" s="597"/>
      <c r="AB84" s="597"/>
      <c r="AC84" s="597"/>
      <c r="AD84" s="597"/>
      <c r="AE84" s="174"/>
      <c r="AF84" s="174"/>
      <c r="AG84" s="174"/>
      <c r="AH84" s="174"/>
      <c r="AI84" s="174"/>
      <c r="AJ84" s="174"/>
      <c r="AK84" s="174"/>
      <c r="AL84" s="177"/>
      <c r="AM84" s="177"/>
      <c r="AN84" s="174"/>
      <c r="AO84" s="174"/>
      <c r="AP84" s="174"/>
      <c r="AQ84" s="174"/>
      <c r="AR84" s="174"/>
      <c r="AS84" s="174"/>
      <c r="AT84" s="174"/>
      <c r="AU84" s="177"/>
      <c r="AV84" s="177"/>
      <c r="AW84" s="174"/>
      <c r="AX84" s="174"/>
      <c r="AY84" s="174"/>
      <c r="AZ84" s="174"/>
      <c r="BA84" s="174"/>
      <c r="BB84" s="174"/>
      <c r="BC84" s="174"/>
      <c r="BD84" s="174"/>
      <c r="BE84" s="174"/>
      <c r="BF84" s="174"/>
      <c r="BG84" s="325"/>
      <c r="BH84" s="173"/>
      <c r="BI84" s="926"/>
      <c r="BJ84" s="927"/>
      <c r="BK84" s="928"/>
      <c r="BL84" s="935"/>
      <c r="BM84" s="936"/>
      <c r="BN84" s="936"/>
      <c r="BO84" s="936"/>
      <c r="BP84" s="936"/>
      <c r="BQ84" s="936"/>
      <c r="BR84" s="937"/>
      <c r="BS84" s="937"/>
      <c r="BT84" s="937"/>
      <c r="BU84" s="937"/>
      <c r="BV84" s="937"/>
      <c r="BW84" s="937"/>
      <c r="BX84" s="937"/>
      <c r="BY84" s="937"/>
      <c r="BZ84" s="938"/>
      <c r="CA84" s="961"/>
      <c r="CB84" s="962"/>
      <c r="CC84" s="962"/>
      <c r="CD84" s="962"/>
      <c r="CE84" s="963"/>
      <c r="CF84" s="963"/>
      <c r="CG84" s="963"/>
      <c r="CH84" s="963"/>
      <c r="CI84" s="963"/>
      <c r="CJ84" s="963"/>
      <c r="CK84" s="963"/>
      <c r="CL84" s="964"/>
      <c r="CM84" s="968"/>
      <c r="CN84" s="969"/>
      <c r="CO84" s="969"/>
      <c r="CP84" s="969"/>
      <c r="CQ84" s="969"/>
      <c r="CR84" s="969"/>
      <c r="CS84" s="969"/>
      <c r="CT84" s="969"/>
      <c r="CU84" s="969"/>
      <c r="CV84" s="970"/>
      <c r="CW84" s="180"/>
    </row>
    <row r="85" spans="1:101" s="171" customFormat="1" ht="9" customHeight="1" x14ac:dyDescent="0.15">
      <c r="A85" s="173"/>
      <c r="B85" s="857"/>
      <c r="C85" s="858"/>
      <c r="D85" s="859"/>
      <c r="E85" s="324"/>
      <c r="F85" s="830"/>
      <c r="G85" s="830"/>
      <c r="H85" s="862"/>
      <c r="I85" s="862"/>
      <c r="J85" s="177"/>
      <c r="K85" s="597"/>
      <c r="L85" s="597"/>
      <c r="M85" s="597"/>
      <c r="N85" s="597"/>
      <c r="O85" s="597"/>
      <c r="P85" s="597"/>
      <c r="Q85" s="597"/>
      <c r="R85" s="597"/>
      <c r="S85" s="597"/>
      <c r="T85" s="597"/>
      <c r="U85" s="597"/>
      <c r="V85" s="597"/>
      <c r="W85" s="597"/>
      <c r="X85" s="597"/>
      <c r="Y85" s="597"/>
      <c r="Z85" s="597"/>
      <c r="AA85" s="597"/>
      <c r="AB85" s="597"/>
      <c r="AC85" s="597"/>
      <c r="AD85" s="597"/>
      <c r="AE85" s="174"/>
      <c r="AF85" s="319"/>
      <c r="AG85" s="319"/>
      <c r="AH85" s="319"/>
      <c r="AI85" s="319"/>
      <c r="AJ85" s="319"/>
      <c r="AK85" s="319"/>
      <c r="AL85" s="319"/>
      <c r="AM85" s="319"/>
      <c r="AN85" s="319"/>
      <c r="AO85" s="319"/>
      <c r="AP85" s="319"/>
      <c r="AQ85" s="319"/>
      <c r="AR85" s="319"/>
      <c r="AS85" s="319"/>
      <c r="AT85" s="319"/>
      <c r="AU85" s="319"/>
      <c r="AV85" s="319"/>
      <c r="AW85" s="319"/>
      <c r="AX85" s="319"/>
      <c r="AY85" s="319"/>
      <c r="AZ85" s="319"/>
      <c r="BA85" s="319"/>
      <c r="BB85" s="319"/>
      <c r="BC85" s="319"/>
      <c r="BD85" s="319"/>
      <c r="BE85" s="319"/>
      <c r="BF85" s="319"/>
      <c r="BG85" s="328"/>
      <c r="BH85" s="173"/>
      <c r="BI85" s="1032" t="s">
        <v>176</v>
      </c>
      <c r="BJ85" s="1032"/>
      <c r="BK85" s="1032"/>
      <c r="BL85" s="1032"/>
      <c r="BM85" s="1032"/>
      <c r="BN85" s="1032"/>
      <c r="BO85" s="1032"/>
      <c r="BP85" s="991">
        <v>1</v>
      </c>
      <c r="BQ85" s="992"/>
      <c r="BR85" s="335"/>
      <c r="BS85" s="353"/>
      <c r="BT85" s="353"/>
      <c r="BU85" s="353"/>
      <c r="BV85" s="353"/>
      <c r="BW85" s="353"/>
      <c r="BX85" s="353"/>
      <c r="BY85" s="353"/>
      <c r="BZ85" s="353"/>
      <c r="CA85" s="362"/>
      <c r="CB85" s="362"/>
      <c r="CC85" s="998" t="s">
        <v>16</v>
      </c>
      <c r="CD85" s="1005"/>
      <c r="CE85" s="997" t="s">
        <v>20</v>
      </c>
      <c r="CF85" s="998"/>
      <c r="CG85" s="1001" t="s">
        <v>18</v>
      </c>
      <c r="CH85" s="1002"/>
      <c r="CI85" s="998" t="s">
        <v>17</v>
      </c>
      <c r="CJ85" s="998"/>
      <c r="CK85" s="997" t="s">
        <v>16</v>
      </c>
      <c r="CL85" s="998"/>
      <c r="CM85" s="1001" t="s">
        <v>19</v>
      </c>
      <c r="CN85" s="1002"/>
      <c r="CO85" s="998" t="s">
        <v>18</v>
      </c>
      <c r="CP85" s="1005"/>
      <c r="CQ85" s="997" t="s">
        <v>17</v>
      </c>
      <c r="CR85" s="998"/>
      <c r="CS85" s="1001" t="s">
        <v>16</v>
      </c>
      <c r="CT85" s="1002"/>
      <c r="CU85" s="998" t="s">
        <v>83</v>
      </c>
      <c r="CV85" s="1005"/>
      <c r="CW85" s="180"/>
    </row>
    <row r="86" spans="1:101" s="171" customFormat="1" ht="9" customHeight="1" x14ac:dyDescent="0.15">
      <c r="A86" s="173"/>
      <c r="B86" s="857"/>
      <c r="C86" s="858"/>
      <c r="D86" s="859"/>
      <c r="E86" s="329"/>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c r="AD86" s="180"/>
      <c r="AE86" s="180"/>
      <c r="AF86" s="180"/>
      <c r="AG86" s="180"/>
      <c r="AH86" s="180"/>
      <c r="AI86" s="180"/>
      <c r="AJ86" s="180"/>
      <c r="AK86" s="180"/>
      <c r="AL86" s="180"/>
      <c r="AM86" s="180"/>
      <c r="AN86" s="180"/>
      <c r="AO86" s="180"/>
      <c r="AP86" s="180"/>
      <c r="AQ86" s="180"/>
      <c r="AR86" s="180"/>
      <c r="AS86" s="180"/>
      <c r="AT86" s="180"/>
      <c r="AU86" s="180"/>
      <c r="AV86" s="180"/>
      <c r="AW86" s="180"/>
      <c r="AX86" s="180"/>
      <c r="AY86" s="180"/>
      <c r="AZ86" s="180"/>
      <c r="BA86" s="180"/>
      <c r="BB86" s="180"/>
      <c r="BC86" s="180"/>
      <c r="BD86" s="180"/>
      <c r="BE86" s="180"/>
      <c r="BF86" s="180"/>
      <c r="BG86" s="330"/>
      <c r="BH86" s="173"/>
      <c r="BI86" s="1032"/>
      <c r="BJ86" s="1032"/>
      <c r="BK86" s="1032"/>
      <c r="BL86" s="1032"/>
      <c r="BM86" s="1032"/>
      <c r="BN86" s="1032"/>
      <c r="BO86" s="1032"/>
      <c r="BP86" s="993"/>
      <c r="BQ86" s="994"/>
      <c r="BR86" s="378"/>
      <c r="BS86" s="181"/>
      <c r="BT86" s="181"/>
      <c r="BU86" s="181"/>
      <c r="BV86" s="181"/>
      <c r="BW86" s="181"/>
      <c r="BX86" s="182"/>
      <c r="BY86" s="182"/>
      <c r="BZ86" s="182"/>
      <c r="CA86" s="173"/>
      <c r="CB86" s="173"/>
      <c r="CC86" s="1000"/>
      <c r="CD86" s="1006"/>
      <c r="CE86" s="999"/>
      <c r="CF86" s="1000"/>
      <c r="CG86" s="1003"/>
      <c r="CH86" s="1004"/>
      <c r="CI86" s="1000"/>
      <c r="CJ86" s="1000"/>
      <c r="CK86" s="999"/>
      <c r="CL86" s="1000"/>
      <c r="CM86" s="1003"/>
      <c r="CN86" s="1004"/>
      <c r="CO86" s="1000"/>
      <c r="CP86" s="1006"/>
      <c r="CQ86" s="999"/>
      <c r="CR86" s="1000"/>
      <c r="CS86" s="1003"/>
      <c r="CT86" s="1004"/>
      <c r="CU86" s="1000"/>
      <c r="CV86" s="1006"/>
      <c r="CW86" s="180"/>
    </row>
    <row r="87" spans="1:101" s="171" customFormat="1" ht="9" customHeight="1" x14ac:dyDescent="0.15">
      <c r="A87" s="173"/>
      <c r="B87" s="857"/>
      <c r="C87" s="858"/>
      <c r="D87" s="859"/>
      <c r="E87" s="329"/>
      <c r="F87" s="180"/>
      <c r="G87" s="180"/>
      <c r="H87" s="180"/>
      <c r="I87" s="180"/>
      <c r="J87" s="180"/>
      <c r="K87" s="180"/>
      <c r="L87" s="180"/>
      <c r="M87" s="180"/>
      <c r="N87" s="180"/>
      <c r="O87" s="180"/>
      <c r="P87" s="180"/>
      <c r="Q87" s="180"/>
      <c r="R87" s="180"/>
      <c r="S87" s="180"/>
      <c r="T87" s="180"/>
      <c r="U87" s="180"/>
      <c r="V87" s="180"/>
      <c r="W87" s="180"/>
      <c r="X87" s="180"/>
      <c r="Y87" s="180"/>
      <c r="Z87" s="180"/>
      <c r="AA87" s="180"/>
      <c r="AB87" s="180"/>
      <c r="AC87" s="180"/>
      <c r="AD87" s="180"/>
      <c r="AE87" s="180"/>
      <c r="AF87" s="180"/>
      <c r="AG87" s="180"/>
      <c r="AH87" s="180"/>
      <c r="AI87" s="180"/>
      <c r="AJ87" s="180"/>
      <c r="AK87" s="180"/>
      <c r="AL87" s="180"/>
      <c r="AM87" s="180"/>
      <c r="AN87" s="180"/>
      <c r="AO87" s="180"/>
      <c r="AP87" s="180"/>
      <c r="AQ87" s="180"/>
      <c r="AR87" s="180"/>
      <c r="AS87" s="180"/>
      <c r="AT87" s="180"/>
      <c r="AU87" s="180"/>
      <c r="AV87" s="180"/>
      <c r="AW87" s="180"/>
      <c r="AX87" s="180"/>
      <c r="AY87" s="180"/>
      <c r="AZ87" s="180"/>
      <c r="BA87" s="180"/>
      <c r="BB87" s="180"/>
      <c r="BC87" s="180"/>
      <c r="BD87" s="180"/>
      <c r="BE87" s="180"/>
      <c r="BF87" s="180"/>
      <c r="BG87" s="330"/>
      <c r="BH87" s="173"/>
      <c r="BI87" s="1032"/>
      <c r="BJ87" s="1032"/>
      <c r="BK87" s="1032"/>
      <c r="BL87" s="1032"/>
      <c r="BM87" s="1032"/>
      <c r="BN87" s="1032"/>
      <c r="BO87" s="1032"/>
      <c r="BP87" s="993"/>
      <c r="BQ87" s="994"/>
      <c r="BR87" s="379"/>
      <c r="BS87" s="183"/>
      <c r="BT87" s="173"/>
      <c r="BU87" s="173"/>
      <c r="BV87" s="173"/>
      <c r="BW87" s="173"/>
      <c r="BX87" s="173"/>
      <c r="BY87" s="173"/>
      <c r="BZ87" s="180"/>
      <c r="CA87" s="971" t="str">
        <f>IF(LENB(【印刷不要】入力用シート!I15)&gt;11,"*",IF(LENB(【印刷不要】入力用シート!I15)=11,LEFTB(RIGHTB(【印刷不要】入力用シート!I15,11),1),""))</f>
        <v/>
      </c>
      <c r="CB87" s="971"/>
      <c r="CC87" s="971" t="str">
        <f>IF(LENB(【印刷不要】入力用シート!I15)&gt;=10,LEFTB(RIGHTB(【印刷不要】入力用シート!I15,10),1),"")</f>
        <v/>
      </c>
      <c r="CD87" s="972"/>
      <c r="CE87" s="1007" t="str">
        <f>IF(LENB(【印刷不要】入力用シート!I15)&gt;=9,LEFTB(RIGHTB(【印刷不要】入力用シート!I15,9),1),"")</f>
        <v/>
      </c>
      <c r="CF87" s="971"/>
      <c r="CG87" s="1009" t="str">
        <f>IF(LENB(【印刷不要】入力用シート!I15)&gt;=8,LEFTB(RIGHTB(【印刷不要】入力用シート!I15,8),1),"")</f>
        <v/>
      </c>
      <c r="CH87" s="1010"/>
      <c r="CI87" s="971" t="str">
        <f>IF(LENB(【印刷不要】入力用シート!I15)&gt;=7,LEFTB(RIGHTB(【印刷不要】入力用シート!I15,7),1),"")</f>
        <v/>
      </c>
      <c r="CJ87" s="971"/>
      <c r="CK87" s="1007" t="str">
        <f>IF(LENB(【印刷不要】入力用シート!I15)&gt;=6,LEFTB(RIGHTB(【印刷不要】入力用シート!I15,6),1),"")</f>
        <v/>
      </c>
      <c r="CL87" s="971"/>
      <c r="CM87" s="1009" t="str">
        <f>IF(LENB(【印刷不要】入力用シート!I15)&gt;=5,LEFTB(RIGHTB(【印刷不要】入力用シート!I15,5),1),"")</f>
        <v/>
      </c>
      <c r="CN87" s="1010"/>
      <c r="CO87" s="971" t="str">
        <f>IF(LENB(【印刷不要】入力用シート!I15)&gt;=4,LEFTB(RIGHTB(【印刷不要】入力用シート!I15,4),1),"")</f>
        <v/>
      </c>
      <c r="CP87" s="972"/>
      <c r="CQ87" s="1007" t="str">
        <f>IF(LENB(【印刷不要】入力用シート!I15)&gt;=3,LEFTB(RIGHTB(【印刷不要】入力用シート!I15,3),1),"")</f>
        <v/>
      </c>
      <c r="CR87" s="971"/>
      <c r="CS87" s="1009" t="str">
        <f>IF(LENB(【印刷不要】入力用シート!I15)&gt;=2,LEFTB(RIGHTB(【印刷不要】入力用シート!I15,2),1),"")</f>
        <v/>
      </c>
      <c r="CT87" s="1010"/>
      <c r="CU87" s="971" t="str">
        <f>IF(LENB(【印刷不要】入力用シート!I15)&gt;=1,LEFTB(RIGHTB(【印刷不要】入力用シート!I15,1),1),"")</f>
        <v/>
      </c>
      <c r="CV87" s="972"/>
      <c r="CW87" s="180"/>
    </row>
    <row r="88" spans="1:101" s="171" customFormat="1" ht="9" customHeight="1" x14ac:dyDescent="0.15">
      <c r="A88" s="167"/>
      <c r="B88" s="944" t="s">
        <v>173</v>
      </c>
      <c r="C88" s="945"/>
      <c r="D88" s="945"/>
      <c r="E88" s="945"/>
      <c r="F88" s="945"/>
      <c r="G88" s="945"/>
      <c r="H88" s="945"/>
      <c r="I88" s="945"/>
      <c r="J88" s="946"/>
      <c r="K88" s="944" t="s">
        <v>174</v>
      </c>
      <c r="L88" s="945"/>
      <c r="M88" s="945"/>
      <c r="N88" s="945"/>
      <c r="O88" s="945"/>
      <c r="P88" s="945"/>
      <c r="Q88" s="945"/>
      <c r="R88" s="945"/>
      <c r="S88" s="945"/>
      <c r="T88" s="945"/>
      <c r="U88" s="945"/>
      <c r="V88" s="945"/>
      <c r="W88" s="945"/>
      <c r="X88" s="945"/>
      <c r="Y88" s="945"/>
      <c r="Z88" s="945"/>
      <c r="AA88" s="945"/>
      <c r="AB88" s="945"/>
      <c r="AC88" s="945"/>
      <c r="AD88" s="945"/>
      <c r="AE88" s="945"/>
      <c r="AF88" s="945"/>
      <c r="AG88" s="945"/>
      <c r="AH88" s="945"/>
      <c r="AI88" s="946"/>
      <c r="AJ88" s="976" t="s">
        <v>175</v>
      </c>
      <c r="AK88" s="976"/>
      <c r="AL88" s="976"/>
      <c r="AM88" s="976"/>
      <c r="AN88" s="976"/>
      <c r="AO88" s="976"/>
      <c r="AP88" s="976"/>
      <c r="AQ88" s="976"/>
      <c r="AR88" s="976"/>
      <c r="AS88" s="976"/>
      <c r="AT88" s="976"/>
      <c r="AU88" s="976"/>
      <c r="AV88" s="976"/>
      <c r="AW88" s="976"/>
      <c r="AX88" s="976"/>
      <c r="AY88" s="976"/>
      <c r="AZ88" s="976"/>
      <c r="BA88" s="976"/>
      <c r="BB88" s="976"/>
      <c r="BC88" s="976"/>
      <c r="BD88" s="976"/>
      <c r="BE88" s="976"/>
      <c r="BF88" s="976"/>
      <c r="BG88" s="976"/>
      <c r="BH88" s="173"/>
      <c r="BI88" s="1032"/>
      <c r="BJ88" s="1032"/>
      <c r="BK88" s="1032"/>
      <c r="BL88" s="1032"/>
      <c r="BM88" s="1032"/>
      <c r="BN88" s="1032"/>
      <c r="BO88" s="1032"/>
      <c r="BP88" s="995"/>
      <c r="BQ88" s="996"/>
      <c r="BR88" s="380"/>
      <c r="BS88" s="381"/>
      <c r="BT88" s="366"/>
      <c r="BU88" s="366"/>
      <c r="BV88" s="366"/>
      <c r="BW88" s="366"/>
      <c r="BX88" s="366"/>
      <c r="BY88" s="366"/>
      <c r="BZ88" s="331"/>
      <c r="CA88" s="973"/>
      <c r="CB88" s="973"/>
      <c r="CC88" s="973"/>
      <c r="CD88" s="974"/>
      <c r="CE88" s="1008"/>
      <c r="CF88" s="973"/>
      <c r="CG88" s="1011"/>
      <c r="CH88" s="1012"/>
      <c r="CI88" s="973"/>
      <c r="CJ88" s="973"/>
      <c r="CK88" s="1008"/>
      <c r="CL88" s="973"/>
      <c r="CM88" s="1011"/>
      <c r="CN88" s="1012"/>
      <c r="CO88" s="973"/>
      <c r="CP88" s="974"/>
      <c r="CQ88" s="1008"/>
      <c r="CR88" s="973"/>
      <c r="CS88" s="1011"/>
      <c r="CT88" s="1012"/>
      <c r="CU88" s="973"/>
      <c r="CV88" s="974"/>
      <c r="CW88" s="180"/>
    </row>
    <row r="89" spans="1:101" s="171" customFormat="1" ht="9" customHeight="1" x14ac:dyDescent="0.15">
      <c r="A89" s="173"/>
      <c r="B89" s="947"/>
      <c r="C89" s="948"/>
      <c r="D89" s="948"/>
      <c r="E89" s="948"/>
      <c r="F89" s="948"/>
      <c r="G89" s="948"/>
      <c r="H89" s="948"/>
      <c r="I89" s="948"/>
      <c r="J89" s="949"/>
      <c r="K89" s="947"/>
      <c r="L89" s="948"/>
      <c r="M89" s="948"/>
      <c r="N89" s="975"/>
      <c r="O89" s="975"/>
      <c r="P89" s="975"/>
      <c r="Q89" s="975"/>
      <c r="R89" s="948"/>
      <c r="S89" s="948"/>
      <c r="T89" s="948"/>
      <c r="U89" s="948"/>
      <c r="V89" s="948"/>
      <c r="W89" s="948"/>
      <c r="X89" s="948"/>
      <c r="Y89" s="948"/>
      <c r="Z89" s="948"/>
      <c r="AA89" s="948"/>
      <c r="AB89" s="948"/>
      <c r="AC89" s="948"/>
      <c r="AD89" s="948"/>
      <c r="AE89" s="948"/>
      <c r="AF89" s="948"/>
      <c r="AG89" s="948"/>
      <c r="AH89" s="948"/>
      <c r="AI89" s="949"/>
      <c r="AJ89" s="976"/>
      <c r="AK89" s="976"/>
      <c r="AL89" s="976"/>
      <c r="AM89" s="976"/>
      <c r="AN89" s="976"/>
      <c r="AO89" s="976"/>
      <c r="AP89" s="976"/>
      <c r="AQ89" s="976"/>
      <c r="AR89" s="976"/>
      <c r="AS89" s="976"/>
      <c r="AT89" s="976"/>
      <c r="AU89" s="976"/>
      <c r="AV89" s="976"/>
      <c r="AW89" s="976"/>
      <c r="AX89" s="976"/>
      <c r="AY89" s="976"/>
      <c r="AZ89" s="976"/>
      <c r="BA89" s="976"/>
      <c r="BB89" s="976"/>
      <c r="BC89" s="976"/>
      <c r="BD89" s="976"/>
      <c r="BE89" s="976"/>
      <c r="BF89" s="976"/>
      <c r="BG89" s="976"/>
      <c r="BH89" s="173"/>
      <c r="BI89" s="977" t="s">
        <v>93</v>
      </c>
      <c r="BJ89" s="978"/>
      <c r="BK89" s="982" t="s">
        <v>178</v>
      </c>
      <c r="BL89" s="983"/>
      <c r="BM89" s="983"/>
      <c r="BN89" s="983"/>
      <c r="BO89" s="984"/>
      <c r="BP89" s="991">
        <v>2</v>
      </c>
      <c r="BQ89" s="992"/>
      <c r="BR89" s="361"/>
      <c r="BS89" s="362"/>
      <c r="BT89" s="362"/>
      <c r="BU89" s="362"/>
      <c r="BV89" s="362"/>
      <c r="BW89" s="362"/>
      <c r="BX89" s="362"/>
      <c r="BY89" s="362"/>
      <c r="BZ89" s="353"/>
      <c r="CA89" s="336"/>
      <c r="CB89" s="336"/>
      <c r="CC89" s="340"/>
      <c r="CD89" s="341"/>
      <c r="CE89" s="339"/>
      <c r="CF89" s="340"/>
      <c r="CG89" s="354"/>
      <c r="CH89" s="355"/>
      <c r="CI89" s="340"/>
      <c r="CJ89" s="340"/>
      <c r="CK89" s="339"/>
      <c r="CL89" s="340"/>
      <c r="CM89" s="354"/>
      <c r="CN89" s="355"/>
      <c r="CO89" s="340"/>
      <c r="CP89" s="341"/>
      <c r="CQ89" s="339"/>
      <c r="CR89" s="340"/>
      <c r="CS89" s="354"/>
      <c r="CT89" s="355"/>
      <c r="CU89" s="340"/>
      <c r="CV89" s="342"/>
      <c r="CW89" s="180"/>
    </row>
    <row r="90" spans="1:101" s="171" customFormat="1" ht="9" customHeight="1" x14ac:dyDescent="0.15">
      <c r="A90" s="173"/>
      <c r="B90" s="944" t="s">
        <v>171</v>
      </c>
      <c r="C90" s="945"/>
      <c r="D90" s="945"/>
      <c r="E90" s="945"/>
      <c r="F90" s="945"/>
      <c r="G90" s="945"/>
      <c r="H90" s="945"/>
      <c r="I90" s="945"/>
      <c r="J90" s="946"/>
      <c r="K90" s="1015">
        <v>11</v>
      </c>
      <c r="L90" s="1016"/>
      <c r="M90" s="1017"/>
      <c r="N90" s="1024" t="s">
        <v>16</v>
      </c>
      <c r="O90" s="1025"/>
      <c r="P90" s="1025"/>
      <c r="Q90" s="1026"/>
      <c r="R90" s="1000" t="s">
        <v>20</v>
      </c>
      <c r="S90" s="1000"/>
      <c r="T90" s="1003" t="s">
        <v>18</v>
      </c>
      <c r="U90" s="1004"/>
      <c r="V90" s="1000" t="s">
        <v>17</v>
      </c>
      <c r="W90" s="1000"/>
      <c r="X90" s="997" t="s">
        <v>16</v>
      </c>
      <c r="Y90" s="998"/>
      <c r="Z90" s="1001" t="s">
        <v>19</v>
      </c>
      <c r="AA90" s="1002"/>
      <c r="AB90" s="998" t="s">
        <v>18</v>
      </c>
      <c r="AC90" s="1005"/>
      <c r="AD90" s="997" t="s">
        <v>17</v>
      </c>
      <c r="AE90" s="998"/>
      <c r="AF90" s="1001" t="s">
        <v>16</v>
      </c>
      <c r="AG90" s="1002"/>
      <c r="AH90" s="1025" t="s">
        <v>15</v>
      </c>
      <c r="AI90" s="1026"/>
      <c r="AJ90" s="335"/>
      <c r="AK90" s="353"/>
      <c r="AL90" s="1025" t="s">
        <v>16</v>
      </c>
      <c r="AM90" s="1025"/>
      <c r="AN90" s="1025"/>
      <c r="AO90" s="1026"/>
      <c r="AP90" s="997" t="s">
        <v>20</v>
      </c>
      <c r="AQ90" s="998"/>
      <c r="AR90" s="1001" t="s">
        <v>18</v>
      </c>
      <c r="AS90" s="1002"/>
      <c r="AT90" s="998" t="s">
        <v>17</v>
      </c>
      <c r="AU90" s="1005"/>
      <c r="AV90" s="997" t="s">
        <v>16</v>
      </c>
      <c r="AW90" s="998"/>
      <c r="AX90" s="1001" t="s">
        <v>19</v>
      </c>
      <c r="AY90" s="1002"/>
      <c r="AZ90" s="998" t="s">
        <v>18</v>
      </c>
      <c r="BA90" s="1005"/>
      <c r="BB90" s="997" t="s">
        <v>17</v>
      </c>
      <c r="BC90" s="998"/>
      <c r="BD90" s="1001" t="s">
        <v>16</v>
      </c>
      <c r="BE90" s="1002"/>
      <c r="BF90" s="1025" t="s">
        <v>15</v>
      </c>
      <c r="BG90" s="1026"/>
      <c r="BH90" s="173"/>
      <c r="BI90" s="979"/>
      <c r="BJ90" s="980"/>
      <c r="BK90" s="985"/>
      <c r="BL90" s="986"/>
      <c r="BM90" s="986"/>
      <c r="BN90" s="986"/>
      <c r="BO90" s="987"/>
      <c r="BP90" s="993"/>
      <c r="BQ90" s="994"/>
      <c r="BR90" s="364"/>
      <c r="BS90" s="173"/>
      <c r="BT90" s="173"/>
      <c r="BU90" s="173"/>
      <c r="BV90" s="173"/>
      <c r="BW90" s="173"/>
      <c r="BX90" s="173"/>
      <c r="BY90" s="173"/>
      <c r="BZ90" s="180"/>
      <c r="CA90" s="186"/>
      <c r="CB90" s="186"/>
      <c r="CC90" s="971" t="str">
        <f>IF(LENB(【印刷不要】入力用シート!I19)&gt;10,"*",IF(LENB(【印刷不要】入力用シート!I19)=10,LEFTB(RIGHTB(【印刷不要】入力用シート!I19,10),1),""))</f>
        <v/>
      </c>
      <c r="CD90" s="972"/>
      <c r="CE90" s="1007" t="str">
        <f>IF(LENB(【印刷不要】入力用シート!I19)&gt;=9,LEFTB(RIGHTB(【印刷不要】入力用シート!I19,9),1),"")</f>
        <v/>
      </c>
      <c r="CF90" s="971"/>
      <c r="CG90" s="1009" t="str">
        <f>IF(LENB(【印刷不要】入力用シート!I19)&gt;=8,LEFTB(RIGHTB(【印刷不要】入力用シート!I19,8),1),"")</f>
        <v/>
      </c>
      <c r="CH90" s="1010"/>
      <c r="CI90" s="971" t="str">
        <f>IF(LENB(【印刷不要】入力用シート!I19)&gt;=7,LEFTB(RIGHTB(【印刷不要】入力用シート!I19,7),1),"")</f>
        <v/>
      </c>
      <c r="CJ90" s="971"/>
      <c r="CK90" s="1007" t="str">
        <f>IF(LENB(【印刷不要】入力用シート!I19)&gt;=6,LEFTB(RIGHTB(【印刷不要】入力用シート!I19,6),1),"")</f>
        <v/>
      </c>
      <c r="CL90" s="971"/>
      <c r="CM90" s="1009" t="str">
        <f>IF(LENB(【印刷不要】入力用シート!I19)&gt;=5,LEFTB(RIGHTB(【印刷不要】入力用シート!I19,5),1),"")</f>
        <v/>
      </c>
      <c r="CN90" s="1010"/>
      <c r="CO90" s="971" t="str">
        <f>IF(LENB(【印刷不要】入力用シート!I19)&gt;=4,LEFTB(RIGHTB(【印刷不要】入力用シート!I19,4),1),"")</f>
        <v/>
      </c>
      <c r="CP90" s="972"/>
      <c r="CQ90" s="1007" t="str">
        <f>IF(LENB(【印刷不要】入力用シート!I19)&gt;=3,LEFTB(RIGHTB(【印刷不要】入力用シート!I19,3),1),"")</f>
        <v/>
      </c>
      <c r="CR90" s="971"/>
      <c r="CS90" s="1009" t="str">
        <f>IF(LENB(【印刷不要】入力用シート!I19)&gt;=2,LEFTB(RIGHTB(【印刷不要】入力用シート!I19,2),1),"")</f>
        <v/>
      </c>
      <c r="CT90" s="1010"/>
      <c r="CU90" s="971" t="str">
        <f>IF(LENB(【印刷不要】入力用シート!I19)&gt;=1,LEFTB(RIGHTB(【印刷不要】入力用シート!I19,1),1),"")</f>
        <v/>
      </c>
      <c r="CV90" s="972"/>
      <c r="CW90" s="180"/>
    </row>
    <row r="91" spans="1:101" s="171" customFormat="1" ht="9" customHeight="1" x14ac:dyDescent="0.15">
      <c r="A91" s="173"/>
      <c r="B91" s="1013"/>
      <c r="C91" s="975"/>
      <c r="D91" s="975"/>
      <c r="E91" s="975"/>
      <c r="F91" s="975"/>
      <c r="G91" s="975"/>
      <c r="H91" s="975"/>
      <c r="I91" s="975"/>
      <c r="J91" s="1014"/>
      <c r="K91" s="1018"/>
      <c r="L91" s="1019"/>
      <c r="M91" s="1020"/>
      <c r="N91" s="1027"/>
      <c r="O91" s="1028"/>
      <c r="P91" s="1028"/>
      <c r="Q91" s="1029"/>
      <c r="R91" s="1000"/>
      <c r="S91" s="1000"/>
      <c r="T91" s="1003"/>
      <c r="U91" s="1004"/>
      <c r="V91" s="1000"/>
      <c r="W91" s="1000"/>
      <c r="X91" s="999"/>
      <c r="Y91" s="1000"/>
      <c r="Z91" s="1003"/>
      <c r="AA91" s="1004"/>
      <c r="AB91" s="1000"/>
      <c r="AC91" s="1006"/>
      <c r="AD91" s="999"/>
      <c r="AE91" s="1000"/>
      <c r="AF91" s="1003"/>
      <c r="AG91" s="1004"/>
      <c r="AH91" s="1028"/>
      <c r="AI91" s="1029"/>
      <c r="AJ91" s="329"/>
      <c r="AK91" s="180"/>
      <c r="AL91" s="1028"/>
      <c r="AM91" s="1028"/>
      <c r="AN91" s="1028"/>
      <c r="AO91" s="1029"/>
      <c r="AP91" s="999"/>
      <c r="AQ91" s="1000"/>
      <c r="AR91" s="1003"/>
      <c r="AS91" s="1004"/>
      <c r="AT91" s="1000"/>
      <c r="AU91" s="1006"/>
      <c r="AV91" s="999"/>
      <c r="AW91" s="1000"/>
      <c r="AX91" s="1003"/>
      <c r="AY91" s="1004"/>
      <c r="AZ91" s="1000"/>
      <c r="BA91" s="1006"/>
      <c r="BB91" s="999"/>
      <c r="BC91" s="1000"/>
      <c r="BD91" s="1003"/>
      <c r="BE91" s="1004"/>
      <c r="BF91" s="1028"/>
      <c r="BG91" s="1029"/>
      <c r="BH91" s="173"/>
      <c r="BI91" s="979"/>
      <c r="BJ91" s="980"/>
      <c r="BK91" s="988"/>
      <c r="BL91" s="989"/>
      <c r="BM91" s="989"/>
      <c r="BN91" s="989"/>
      <c r="BO91" s="990"/>
      <c r="BP91" s="995"/>
      <c r="BQ91" s="996"/>
      <c r="BR91" s="382"/>
      <c r="BS91" s="383"/>
      <c r="BT91" s="366"/>
      <c r="BU91" s="366"/>
      <c r="BV91" s="366"/>
      <c r="BW91" s="366"/>
      <c r="BX91" s="366"/>
      <c r="BY91" s="366"/>
      <c r="BZ91" s="366"/>
      <c r="CA91" s="384"/>
      <c r="CB91" s="384"/>
      <c r="CC91" s="973"/>
      <c r="CD91" s="974"/>
      <c r="CE91" s="1008"/>
      <c r="CF91" s="973"/>
      <c r="CG91" s="1011"/>
      <c r="CH91" s="1012"/>
      <c r="CI91" s="973"/>
      <c r="CJ91" s="973"/>
      <c r="CK91" s="1008"/>
      <c r="CL91" s="973"/>
      <c r="CM91" s="1011"/>
      <c r="CN91" s="1012"/>
      <c r="CO91" s="973"/>
      <c r="CP91" s="974"/>
      <c r="CQ91" s="1008"/>
      <c r="CR91" s="973"/>
      <c r="CS91" s="1011"/>
      <c r="CT91" s="1012"/>
      <c r="CU91" s="973"/>
      <c r="CV91" s="974"/>
      <c r="CW91" s="180"/>
    </row>
    <row r="92" spans="1:101" s="171" customFormat="1" ht="9" customHeight="1" x14ac:dyDescent="0.15">
      <c r="A92" s="173"/>
      <c r="B92" s="1013"/>
      <c r="C92" s="975"/>
      <c r="D92" s="975"/>
      <c r="E92" s="975"/>
      <c r="F92" s="975"/>
      <c r="G92" s="975"/>
      <c r="H92" s="975"/>
      <c r="I92" s="975"/>
      <c r="J92" s="1014"/>
      <c r="K92" s="1018"/>
      <c r="L92" s="1019"/>
      <c r="M92" s="1020"/>
      <c r="N92" s="1007" t="str">
        <f>IF(LENB(【印刷不要】入力用シート!I15)&gt;11,"*",IF(LENB(【印刷不要】入力用シート!I15)=11,LEFTB(RIGHTB(【印刷不要】入力用シート!I15,11),1),""))</f>
        <v/>
      </c>
      <c r="O92" s="971"/>
      <c r="P92" s="971" t="str">
        <f>IF(LENB(【印刷不要】入力用シート!I15)&gt;=10,LEFTB(RIGHTB(【印刷不要】入力用シート!I15,10),1),"")</f>
        <v/>
      </c>
      <c r="Q92" s="972"/>
      <c r="R92" s="971" t="str">
        <f>IF(LENB(【印刷不要】入力用シート!I15)&gt;=9,LEFTB(RIGHTB(【印刷不要】入力用シート!I15,9),1),"")</f>
        <v/>
      </c>
      <c r="S92" s="971"/>
      <c r="T92" s="1009" t="str">
        <f>IF(LENB(【印刷不要】入力用シート!I15)&gt;=8,LEFTB(RIGHTB(【印刷不要】入力用シート!I15,8),1),"")</f>
        <v/>
      </c>
      <c r="U92" s="1010"/>
      <c r="V92" s="971" t="str">
        <f>IF(LENB(【印刷不要】入力用シート!I15)&gt;=7,LEFTB(RIGHTB(【印刷不要】入力用シート!I15,7),1),"")</f>
        <v/>
      </c>
      <c r="W92" s="971"/>
      <c r="X92" s="1007" t="str">
        <f>IF(LENB(【印刷不要】入力用シート!I15)&gt;=6,LEFTB(RIGHTB(【印刷不要】入力用シート!I15,6),1),"")</f>
        <v/>
      </c>
      <c r="Y92" s="971"/>
      <c r="Z92" s="1009" t="str">
        <f>IF(LENB(【印刷不要】入力用シート!I15)&gt;=5,LEFTB(RIGHTB(【印刷不要】入力用シート!I15,5),1),"")</f>
        <v/>
      </c>
      <c r="AA92" s="1010"/>
      <c r="AB92" s="971" t="str">
        <f>IF(LENB(【印刷不要】入力用シート!I15)&gt;=4,LEFTB(RIGHTB(【印刷不要】入力用シート!I15,4),1),"")</f>
        <v/>
      </c>
      <c r="AC92" s="972"/>
      <c r="AD92" s="1007" t="str">
        <f>IF(LENB(【印刷不要】入力用シート!I15)&gt;=3,LEFTB(RIGHTB(【印刷不要】入力用シート!I15,3),1),"")</f>
        <v/>
      </c>
      <c r="AE92" s="971"/>
      <c r="AF92" s="1009" t="str">
        <f>IF(LENB(【印刷不要】入力用シート!I15)&gt;=2,LEFTB(RIGHTB(【印刷不要】入力用シート!I15,2),1),"")</f>
        <v/>
      </c>
      <c r="AG92" s="1010"/>
      <c r="AH92" s="971" t="str">
        <f>IF(LENB(【印刷不要】入力用シート!I15)&gt;=1,LEFTB(RIGHTB(【印刷不要】入力用シート!I15,1),1),"")</f>
        <v/>
      </c>
      <c r="AI92" s="972"/>
      <c r="AJ92" s="337"/>
      <c r="AK92" s="281"/>
      <c r="AL92" s="1030" t="str">
        <f>IF(LENB(【印刷不要】入力用シート!I19)&gt;10,"*",IF(LENB(【印刷不要】入力用シート!I19)=10,LEFTB(RIGHTB(【印刷不要】入力用シート!I19,10),1),""))</f>
        <v/>
      </c>
      <c r="AM92" s="1030"/>
      <c r="AN92" s="1030"/>
      <c r="AO92" s="1031"/>
      <c r="AP92" s="1007" t="str">
        <f>IF(LENB(【印刷不要】入力用シート!I19)&gt;=9,LEFTB(RIGHTB(【印刷不要】入力用シート!I19,9),1),"")</f>
        <v/>
      </c>
      <c r="AQ92" s="971"/>
      <c r="AR92" s="1009" t="str">
        <f>IF(LENB(【印刷不要】入力用シート!I19)&gt;=8,LEFTB(RIGHTB(【印刷不要】入力用シート!I19,8),1),"")</f>
        <v/>
      </c>
      <c r="AS92" s="1010"/>
      <c r="AT92" s="971" t="str">
        <f>IF(LENB(【印刷不要】入力用シート!I19)&gt;=7,LEFTB(RIGHTB(【印刷不要】入力用シート!I19,7),1),"")</f>
        <v/>
      </c>
      <c r="AU92" s="972"/>
      <c r="AV92" s="1007" t="str">
        <f>IF(LENB(【印刷不要】入力用シート!I19)&gt;=6,LEFTB(RIGHTB(【印刷不要】入力用シート!I19,6),1),"")</f>
        <v/>
      </c>
      <c r="AW92" s="971"/>
      <c r="AX92" s="1009" t="str">
        <f>IF(LENB(【印刷不要】入力用シート!I19)&gt;=5,LEFTB(RIGHTB(【印刷不要】入力用シート!I19,5),1),"")</f>
        <v/>
      </c>
      <c r="AY92" s="1010"/>
      <c r="AZ92" s="971" t="str">
        <f>IF(LENB(【印刷不要】入力用シート!I19)&gt;=4,LEFTB(RIGHTB(【印刷不要】入力用シート!I19,4),1),"")</f>
        <v/>
      </c>
      <c r="BA92" s="972"/>
      <c r="BB92" s="1007" t="str">
        <f>IF(LENB(【印刷不要】入力用シート!I19)&gt;=3,LEFTB(RIGHTB(【印刷不要】入力用シート!I19,3),1),"")</f>
        <v/>
      </c>
      <c r="BC92" s="971"/>
      <c r="BD92" s="1009" t="str">
        <f>IF(LENB(【印刷不要】入力用シート!I19)&gt;=2,LEFTB(RIGHTB(【印刷不要】入力用シート!I19,2),1),"")</f>
        <v/>
      </c>
      <c r="BE92" s="1010"/>
      <c r="BF92" s="971" t="str">
        <f>IF(LENB(【印刷不要】入力用シート!I19)&gt;=1,LEFTB(RIGHTB(【印刷不要】入力用シート!I19,1),1),"")</f>
        <v/>
      </c>
      <c r="BG92" s="972"/>
      <c r="BH92" s="173"/>
      <c r="BI92" s="979"/>
      <c r="BJ92" s="980"/>
      <c r="BK92" s="982" t="s">
        <v>179</v>
      </c>
      <c r="BL92" s="983"/>
      <c r="BM92" s="983"/>
      <c r="BN92" s="983"/>
      <c r="BO92" s="984"/>
      <c r="BP92" s="991">
        <v>3</v>
      </c>
      <c r="BQ92" s="992"/>
      <c r="BR92" s="385"/>
      <c r="BS92" s="386"/>
      <c r="BT92" s="362"/>
      <c r="BU92" s="362"/>
      <c r="BV92" s="362"/>
      <c r="BW92" s="362"/>
      <c r="BX92" s="362"/>
      <c r="BY92" s="362"/>
      <c r="BZ92" s="362"/>
      <c r="CA92" s="340"/>
      <c r="CB92" s="336"/>
      <c r="CC92" s="340"/>
      <c r="CD92" s="341"/>
      <c r="CE92" s="339"/>
      <c r="CF92" s="340"/>
      <c r="CG92" s="354"/>
      <c r="CH92" s="355"/>
      <c r="CI92" s="340"/>
      <c r="CJ92" s="340"/>
      <c r="CK92" s="339"/>
      <c r="CL92" s="340"/>
      <c r="CM92" s="354"/>
      <c r="CN92" s="355"/>
      <c r="CO92" s="340"/>
      <c r="CP92" s="341"/>
      <c r="CQ92" s="339"/>
      <c r="CR92" s="340"/>
      <c r="CS92" s="354"/>
      <c r="CT92" s="355"/>
      <c r="CU92" s="340"/>
      <c r="CV92" s="342"/>
      <c r="CW92" s="180"/>
    </row>
    <row r="93" spans="1:101" s="171" customFormat="1" ht="9" customHeight="1" x14ac:dyDescent="0.15">
      <c r="A93" s="173"/>
      <c r="B93" s="947"/>
      <c r="C93" s="948"/>
      <c r="D93" s="948"/>
      <c r="E93" s="948"/>
      <c r="F93" s="948"/>
      <c r="G93" s="948"/>
      <c r="H93" s="948"/>
      <c r="I93" s="948"/>
      <c r="J93" s="949"/>
      <c r="K93" s="1021"/>
      <c r="L93" s="1022"/>
      <c r="M93" s="1023"/>
      <c r="N93" s="1008"/>
      <c r="O93" s="973"/>
      <c r="P93" s="973"/>
      <c r="Q93" s="974"/>
      <c r="R93" s="971"/>
      <c r="S93" s="971"/>
      <c r="T93" s="1009"/>
      <c r="U93" s="1010"/>
      <c r="V93" s="971"/>
      <c r="W93" s="971"/>
      <c r="X93" s="1007"/>
      <c r="Y93" s="971"/>
      <c r="Z93" s="1009"/>
      <c r="AA93" s="1010"/>
      <c r="AB93" s="971"/>
      <c r="AC93" s="972"/>
      <c r="AD93" s="1007"/>
      <c r="AE93" s="971"/>
      <c r="AF93" s="1009"/>
      <c r="AG93" s="1010"/>
      <c r="AH93" s="971"/>
      <c r="AI93" s="972"/>
      <c r="AJ93" s="338"/>
      <c r="AK93" s="281"/>
      <c r="AL93" s="1030"/>
      <c r="AM93" s="1030"/>
      <c r="AN93" s="1030"/>
      <c r="AO93" s="1031"/>
      <c r="AP93" s="1007"/>
      <c r="AQ93" s="971"/>
      <c r="AR93" s="1009"/>
      <c r="AS93" s="1010"/>
      <c r="AT93" s="971"/>
      <c r="AU93" s="972"/>
      <c r="AV93" s="1007"/>
      <c r="AW93" s="971"/>
      <c r="AX93" s="1009"/>
      <c r="AY93" s="1010"/>
      <c r="AZ93" s="971"/>
      <c r="BA93" s="972"/>
      <c r="BB93" s="1007"/>
      <c r="BC93" s="971"/>
      <c r="BD93" s="1009"/>
      <c r="BE93" s="1010"/>
      <c r="BF93" s="971"/>
      <c r="BG93" s="972"/>
      <c r="BH93" s="173"/>
      <c r="BI93" s="979"/>
      <c r="BJ93" s="980"/>
      <c r="BK93" s="985"/>
      <c r="BL93" s="986"/>
      <c r="BM93" s="986"/>
      <c r="BN93" s="986"/>
      <c r="BO93" s="987"/>
      <c r="BP93" s="993"/>
      <c r="BQ93" s="994"/>
      <c r="BR93" s="364"/>
      <c r="BS93" s="173"/>
      <c r="BT93" s="173"/>
      <c r="BU93" s="173"/>
      <c r="BV93" s="173"/>
      <c r="BW93" s="173"/>
      <c r="BX93" s="173"/>
      <c r="BY93" s="173"/>
      <c r="BZ93" s="173"/>
      <c r="CA93" s="184"/>
      <c r="CB93" s="186"/>
      <c r="CC93" s="971" t="str">
        <f>IF(LENB(【印刷不要】入力用シート!I20)&gt;10,"*",IF(LENB(【印刷不要】入力用シート!I20)=10,LEFTB(RIGHTB(【印刷不要】入力用シート!I20,10),1),""))</f>
        <v/>
      </c>
      <c r="CD93" s="972"/>
      <c r="CE93" s="1007" t="str">
        <f>IF(LENB(【印刷不要】入力用シート!I20)&gt;=9,LEFTB(RIGHTB(【印刷不要】入力用シート!I20,9),1),"")</f>
        <v/>
      </c>
      <c r="CF93" s="971"/>
      <c r="CG93" s="1009" t="str">
        <f>IF(LENB(【印刷不要】入力用シート!I20)&gt;=8,LEFTB(RIGHTB(【印刷不要】入力用シート!I20,8),1),"")</f>
        <v/>
      </c>
      <c r="CH93" s="1010"/>
      <c r="CI93" s="971" t="str">
        <f>IF(LENB(【印刷不要】入力用シート!I20)&gt;=7,LEFTB(RIGHTB(【印刷不要】入力用シート!I20,7),1),"")</f>
        <v/>
      </c>
      <c r="CJ93" s="971"/>
      <c r="CK93" s="1007" t="str">
        <f>IF(LENB(【印刷不要】入力用シート!I20)&gt;=6,LEFTB(RIGHTB(【印刷不要】入力用シート!I20,6),1),"")</f>
        <v/>
      </c>
      <c r="CL93" s="971"/>
      <c r="CM93" s="1009" t="str">
        <f>IF(LENB(【印刷不要】入力用シート!I20)&gt;=5,LEFTB(RIGHTB(【印刷不要】入力用シート!I20,5),1),"")</f>
        <v/>
      </c>
      <c r="CN93" s="1010"/>
      <c r="CO93" s="971" t="str">
        <f>IF(LENB(【印刷不要】入力用シート!I20)&gt;=4,LEFTB(RIGHTB(【印刷不要】入力用シート!I20,4),1),"")</f>
        <v/>
      </c>
      <c r="CP93" s="972"/>
      <c r="CQ93" s="1007" t="str">
        <f>IF(LENB(【印刷不要】入力用シート!I20)&gt;=3,LEFTB(RIGHTB(【印刷不要】入力用シート!I20,3),1),"")</f>
        <v/>
      </c>
      <c r="CR93" s="971"/>
      <c r="CS93" s="1009" t="str">
        <f>IF(LENB(【印刷不要】入力用シート!I20)&gt;=2,LEFTB(RIGHTB(【印刷不要】入力用シート!I20,2),1),"")</f>
        <v/>
      </c>
      <c r="CT93" s="1010"/>
      <c r="CU93" s="971" t="str">
        <f>IF(LENB(【印刷不要】入力用シート!I20)&gt;=1,LEFTB(RIGHTB(【印刷不要】入力用シート!I20,1),1),"")</f>
        <v/>
      </c>
      <c r="CV93" s="972"/>
      <c r="CW93" s="180"/>
    </row>
    <row r="94" spans="1:101" s="171" customFormat="1" ht="9" customHeight="1" thickBot="1" x14ac:dyDescent="0.2">
      <c r="A94" s="173"/>
      <c r="B94" s="977" t="s">
        <v>74</v>
      </c>
      <c r="C94" s="978"/>
      <c r="D94" s="944" t="s">
        <v>75</v>
      </c>
      <c r="E94" s="945"/>
      <c r="F94" s="945"/>
      <c r="G94" s="945"/>
      <c r="H94" s="945"/>
      <c r="I94" s="945"/>
      <c r="J94" s="946"/>
      <c r="K94" s="1015">
        <v>12</v>
      </c>
      <c r="L94" s="1016"/>
      <c r="M94" s="1017"/>
      <c r="N94" s="1033"/>
      <c r="O94" s="1034"/>
      <c r="P94" s="1034"/>
      <c r="Q94" s="1035"/>
      <c r="R94" s="339"/>
      <c r="S94" s="340"/>
      <c r="T94" s="354"/>
      <c r="U94" s="355"/>
      <c r="V94" s="340"/>
      <c r="W94" s="340"/>
      <c r="X94" s="339"/>
      <c r="Y94" s="340"/>
      <c r="Z94" s="354"/>
      <c r="AA94" s="355"/>
      <c r="AB94" s="340"/>
      <c r="AC94" s="341"/>
      <c r="AD94" s="339"/>
      <c r="AE94" s="340"/>
      <c r="AF94" s="354"/>
      <c r="AG94" s="355"/>
      <c r="AH94" s="1039"/>
      <c r="AI94" s="1040"/>
      <c r="AJ94" s="1043"/>
      <c r="AK94" s="1044"/>
      <c r="AL94" s="1044"/>
      <c r="AM94" s="1044"/>
      <c r="AN94" s="1044"/>
      <c r="AO94" s="1044"/>
      <c r="AP94" s="1044"/>
      <c r="AQ94" s="1044"/>
      <c r="AR94" s="1044"/>
      <c r="AS94" s="1044"/>
      <c r="AT94" s="1044"/>
      <c r="AU94" s="1044"/>
      <c r="AV94" s="1044"/>
      <c r="AW94" s="1044"/>
      <c r="AX94" s="1044"/>
      <c r="AY94" s="1044"/>
      <c r="AZ94" s="1044"/>
      <c r="BA94" s="1044"/>
      <c r="BB94" s="1044"/>
      <c r="BC94" s="1044"/>
      <c r="BD94" s="1044"/>
      <c r="BE94" s="1044"/>
      <c r="BF94" s="1044"/>
      <c r="BG94" s="1045"/>
      <c r="BH94" s="173"/>
      <c r="BI94" s="979"/>
      <c r="BJ94" s="980"/>
      <c r="BK94" s="1063"/>
      <c r="BL94" s="1064"/>
      <c r="BM94" s="1064"/>
      <c r="BN94" s="1064"/>
      <c r="BO94" s="1065"/>
      <c r="BP94" s="993"/>
      <c r="BQ94" s="994"/>
      <c r="BR94" s="364"/>
      <c r="BS94" s="173"/>
      <c r="BT94" s="173"/>
      <c r="BU94" s="173"/>
      <c r="BV94" s="173"/>
      <c r="BW94" s="173"/>
      <c r="BX94" s="173"/>
      <c r="BY94" s="173"/>
      <c r="BZ94" s="173"/>
      <c r="CA94" s="184"/>
      <c r="CB94" s="186"/>
      <c r="CC94" s="971"/>
      <c r="CD94" s="972"/>
      <c r="CE94" s="1007"/>
      <c r="CF94" s="971"/>
      <c r="CG94" s="1009"/>
      <c r="CH94" s="1010"/>
      <c r="CI94" s="971"/>
      <c r="CJ94" s="971"/>
      <c r="CK94" s="1007"/>
      <c r="CL94" s="971"/>
      <c r="CM94" s="1009"/>
      <c r="CN94" s="1010"/>
      <c r="CO94" s="971"/>
      <c r="CP94" s="972"/>
      <c r="CQ94" s="1007"/>
      <c r="CR94" s="971"/>
      <c r="CS94" s="1009"/>
      <c r="CT94" s="1010"/>
      <c r="CU94" s="971"/>
      <c r="CV94" s="972"/>
      <c r="CW94" s="180"/>
    </row>
    <row r="95" spans="1:101" s="171" customFormat="1" ht="9" customHeight="1" x14ac:dyDescent="0.15">
      <c r="A95" s="173"/>
      <c r="B95" s="979"/>
      <c r="C95" s="980"/>
      <c r="D95" s="1013"/>
      <c r="E95" s="975"/>
      <c r="F95" s="975"/>
      <c r="G95" s="975"/>
      <c r="H95" s="975"/>
      <c r="I95" s="975"/>
      <c r="J95" s="1014"/>
      <c r="K95" s="1018"/>
      <c r="L95" s="1019"/>
      <c r="M95" s="1020"/>
      <c r="N95" s="1036"/>
      <c r="O95" s="1037"/>
      <c r="P95" s="1037"/>
      <c r="Q95" s="1038"/>
      <c r="R95" s="332"/>
      <c r="S95" s="178"/>
      <c r="T95" s="356"/>
      <c r="U95" s="357"/>
      <c r="V95" s="184"/>
      <c r="W95" s="178"/>
      <c r="X95" s="332"/>
      <c r="Y95" s="178"/>
      <c r="Z95" s="356"/>
      <c r="AA95" s="357"/>
      <c r="AB95" s="184"/>
      <c r="AC95" s="333"/>
      <c r="AD95" s="332"/>
      <c r="AE95" s="178"/>
      <c r="AF95" s="356"/>
      <c r="AG95" s="357"/>
      <c r="AH95" s="1041"/>
      <c r="AI95" s="1042"/>
      <c r="AJ95" s="1046"/>
      <c r="AK95" s="1047"/>
      <c r="AL95" s="1047"/>
      <c r="AM95" s="1047"/>
      <c r="AN95" s="1047"/>
      <c r="AO95" s="1047"/>
      <c r="AP95" s="1047"/>
      <c r="AQ95" s="1047"/>
      <c r="AR95" s="1047"/>
      <c r="AS95" s="1047"/>
      <c r="AT95" s="1047"/>
      <c r="AU95" s="1047"/>
      <c r="AV95" s="1047"/>
      <c r="AW95" s="1047"/>
      <c r="AX95" s="1047"/>
      <c r="AY95" s="1047"/>
      <c r="AZ95" s="1047"/>
      <c r="BA95" s="1047"/>
      <c r="BB95" s="1047"/>
      <c r="BC95" s="1047"/>
      <c r="BD95" s="1047"/>
      <c r="BE95" s="1047"/>
      <c r="BF95" s="1047"/>
      <c r="BG95" s="1048"/>
      <c r="BH95" s="173"/>
      <c r="BI95" s="979"/>
      <c r="BJ95" s="981"/>
      <c r="BK95" s="1052" t="s">
        <v>180</v>
      </c>
      <c r="BL95" s="1053"/>
      <c r="BM95" s="1053"/>
      <c r="BN95" s="1053"/>
      <c r="BO95" s="1054"/>
      <c r="BP95" s="1059">
        <v>4</v>
      </c>
      <c r="BQ95" s="1060"/>
      <c r="BR95" s="387"/>
      <c r="BS95" s="387"/>
      <c r="BT95" s="388"/>
      <c r="BU95" s="388"/>
      <c r="BV95" s="388"/>
      <c r="BW95" s="388"/>
      <c r="BX95" s="388"/>
      <c r="BY95" s="388"/>
      <c r="BZ95" s="388"/>
      <c r="CA95" s="343"/>
      <c r="CB95" s="343"/>
      <c r="CC95" s="343"/>
      <c r="CD95" s="343"/>
      <c r="CE95" s="344"/>
      <c r="CF95" s="360"/>
      <c r="CG95" s="359"/>
      <c r="CH95" s="360"/>
      <c r="CI95" s="343"/>
      <c r="CJ95" s="343"/>
      <c r="CK95" s="344"/>
      <c r="CL95" s="343"/>
      <c r="CM95" s="359"/>
      <c r="CN95" s="360"/>
      <c r="CO95" s="343"/>
      <c r="CP95" s="345"/>
      <c r="CQ95" s="344"/>
      <c r="CR95" s="343"/>
      <c r="CS95" s="359"/>
      <c r="CT95" s="360"/>
      <c r="CU95" s="343"/>
      <c r="CV95" s="349"/>
      <c r="CW95" s="180"/>
    </row>
    <row r="96" spans="1:101" s="171" customFormat="1" ht="9" customHeight="1" x14ac:dyDescent="0.15">
      <c r="A96" s="173"/>
      <c r="B96" s="979"/>
      <c r="C96" s="980"/>
      <c r="D96" s="1013"/>
      <c r="E96" s="975"/>
      <c r="F96" s="975"/>
      <c r="G96" s="975"/>
      <c r="H96" s="975"/>
      <c r="I96" s="975"/>
      <c r="J96" s="1014"/>
      <c r="K96" s="1018"/>
      <c r="L96" s="1019"/>
      <c r="M96" s="1020"/>
      <c r="N96" s="1007" t="str">
        <f>IF(LENB(【印刷不要】入力用シート!I16)&gt;11,"*",IF(LENB(【印刷不要】入力用シート!I16)=11,LEFTB(RIGHTB(【印刷不要】入力用シート!I16,11),1),""))</f>
        <v/>
      </c>
      <c r="O96" s="971"/>
      <c r="P96" s="971" t="str">
        <f>IF(LENB(【印刷不要】入力用シート!I16)&gt;=10,LEFTB(RIGHTB(【印刷不要】入力用シート!I16,10),1),"")</f>
        <v/>
      </c>
      <c r="Q96" s="972"/>
      <c r="R96" s="1007" t="str">
        <f>IF(LENB(【印刷不要】入力用シート!I16)&gt;=9,LEFTB(RIGHTB(【印刷不要】入力用シート!I16,9),1),"")</f>
        <v/>
      </c>
      <c r="S96" s="971"/>
      <c r="T96" s="1009" t="str">
        <f>IF(LENB(【印刷不要】入力用シート!I16)&gt;=8,LEFTB(RIGHTB(【印刷不要】入力用シート!I16,8),1),"")</f>
        <v/>
      </c>
      <c r="U96" s="1010"/>
      <c r="V96" s="971" t="str">
        <f>IF(LENB(【印刷不要】入力用シート!I16)&gt;=7,LEFTB(RIGHTB(【印刷不要】入力用シート!I16,7),1),"")</f>
        <v/>
      </c>
      <c r="W96" s="971"/>
      <c r="X96" s="1007" t="str">
        <f>IF(LENB(【印刷不要】入力用シート!I16)&gt;=6,LEFTB(RIGHTB(【印刷不要】入力用シート!I16,6),1),"")</f>
        <v/>
      </c>
      <c r="Y96" s="971"/>
      <c r="Z96" s="1009" t="str">
        <f>IF(LENB(【印刷不要】入力用シート!I16)&gt;=5,LEFTB(RIGHTB(【印刷不要】入力用シート!I16,5),1),"")</f>
        <v/>
      </c>
      <c r="AA96" s="1010"/>
      <c r="AB96" s="971" t="str">
        <f>IF(LENB(【印刷不要】入力用シート!I16)&gt;=4,LEFTB(RIGHTB(【印刷不要】入力用シート!I16,4),1),"")</f>
        <v/>
      </c>
      <c r="AC96" s="972"/>
      <c r="AD96" s="1007" t="str">
        <f>IF(LENB(【印刷不要】入力用シート!I16)&gt;=3,LEFTB(RIGHTB(【印刷不要】入力用シート!I16,3),1),"")</f>
        <v/>
      </c>
      <c r="AE96" s="971"/>
      <c r="AF96" s="1009" t="str">
        <f>IF(LENB(【印刷不要】入力用シート!I16)&gt;=2,LEFTB(RIGHTB(【印刷不要】入力用シート!I16,2),1),"")</f>
        <v/>
      </c>
      <c r="AG96" s="1010"/>
      <c r="AH96" s="971" t="str">
        <f>IF(LENB(【印刷不要】入力用シート!I16)&gt;=1,LEFTB(RIGHTB(【印刷不要】入力用シート!I16,1),1),"")</f>
        <v/>
      </c>
      <c r="AI96" s="972"/>
      <c r="AJ96" s="1046"/>
      <c r="AK96" s="1047"/>
      <c r="AL96" s="1047"/>
      <c r="AM96" s="1047"/>
      <c r="AN96" s="1047"/>
      <c r="AO96" s="1047"/>
      <c r="AP96" s="1047"/>
      <c r="AQ96" s="1047"/>
      <c r="AR96" s="1047"/>
      <c r="AS96" s="1047"/>
      <c r="AT96" s="1047"/>
      <c r="AU96" s="1047"/>
      <c r="AV96" s="1047"/>
      <c r="AW96" s="1047"/>
      <c r="AX96" s="1047"/>
      <c r="AY96" s="1047"/>
      <c r="AZ96" s="1047"/>
      <c r="BA96" s="1047"/>
      <c r="BB96" s="1047"/>
      <c r="BC96" s="1047"/>
      <c r="BD96" s="1047"/>
      <c r="BE96" s="1047"/>
      <c r="BF96" s="1047"/>
      <c r="BG96" s="1048"/>
      <c r="BH96" s="173"/>
      <c r="BI96" s="979"/>
      <c r="BJ96" s="981"/>
      <c r="BK96" s="1055"/>
      <c r="BL96" s="975"/>
      <c r="BM96" s="975"/>
      <c r="BN96" s="975"/>
      <c r="BO96" s="1014"/>
      <c r="BP96" s="993"/>
      <c r="BQ96" s="994"/>
      <c r="BR96" s="181"/>
      <c r="BS96" s="181"/>
      <c r="BT96" s="173"/>
      <c r="BU96" s="173"/>
      <c r="BV96" s="173"/>
      <c r="BW96" s="173"/>
      <c r="BX96" s="173"/>
      <c r="BY96" s="173"/>
      <c r="BZ96" s="173"/>
      <c r="CA96" s="184"/>
      <c r="CB96" s="186"/>
      <c r="CC96" s="971" t="str">
        <f>IF(LENB(【印刷不要】入力用シート!I21)&gt;10,"*",IF(LENB(【印刷不要】入力用シート!I21)=10,LEFTB(RIGHTB(【印刷不要】入力用シート!I21,10),1),""))</f>
        <v/>
      </c>
      <c r="CD96" s="971"/>
      <c r="CE96" s="1007" t="str">
        <f>IF(LENB(【印刷不要】入力用シート!I21)&gt;=9,LEFTB(RIGHTB(【印刷不要】入力用シート!I21,9),1),"")</f>
        <v/>
      </c>
      <c r="CF96" s="1010"/>
      <c r="CG96" s="1009" t="str">
        <f>IF(LENB(【印刷不要】入力用シート!I21)&gt;=8,LEFTB(RIGHTB(【印刷不要】入力用シート!I21,8),1),"")</f>
        <v/>
      </c>
      <c r="CH96" s="1010"/>
      <c r="CI96" s="971" t="str">
        <f>IF(LENB(【印刷不要】入力用シート!I21)&gt;=7,LEFTB(RIGHTB(【印刷不要】入力用シート!I21,7),1),"")</f>
        <v/>
      </c>
      <c r="CJ96" s="971"/>
      <c r="CK96" s="1007" t="str">
        <f>IF(LENB(【印刷不要】入力用シート!I21)&gt;=6,LEFTB(RIGHTB(【印刷不要】入力用シート!I21,6),1),"")</f>
        <v/>
      </c>
      <c r="CL96" s="971"/>
      <c r="CM96" s="1009" t="str">
        <f>IF(LENB(【印刷不要】入力用シート!I21)&gt;=5,LEFTB(RIGHTB(【印刷不要】入力用シート!I21,5),1),"")</f>
        <v/>
      </c>
      <c r="CN96" s="1010"/>
      <c r="CO96" s="971" t="str">
        <f>IF(LENB(【印刷不要】入力用シート!I21)&gt;=4,LEFTB(RIGHTB(【印刷不要】入力用シート!I21,4),1),"")</f>
        <v/>
      </c>
      <c r="CP96" s="972"/>
      <c r="CQ96" s="1007" t="str">
        <f>IF(LENB(【印刷不要】入力用シート!I21)&gt;=3,LEFTB(RIGHTB(【印刷不要】入力用シート!I21,3),1),"")</f>
        <v/>
      </c>
      <c r="CR96" s="971"/>
      <c r="CS96" s="1009" t="str">
        <f>IF(LENB(【印刷不要】入力用シート!I21)&gt;=2,LEFTB(RIGHTB(【印刷不要】入力用シート!I21,2),1),"")</f>
        <v/>
      </c>
      <c r="CT96" s="1010"/>
      <c r="CU96" s="971" t="str">
        <f>IF(LENB(【印刷不要】入力用シート!I21)&gt;=1,LEFTB(RIGHTB(【印刷不要】入力用シート!I21,1),1),"")</f>
        <v>0</v>
      </c>
      <c r="CV96" s="1068"/>
      <c r="CW96" s="180"/>
    </row>
    <row r="97" spans="1:101" s="171" customFormat="1" ht="9" customHeight="1" thickBot="1" x14ac:dyDescent="0.2">
      <c r="A97" s="173"/>
      <c r="B97" s="979"/>
      <c r="C97" s="980"/>
      <c r="D97" s="947"/>
      <c r="E97" s="948"/>
      <c r="F97" s="948"/>
      <c r="G97" s="948"/>
      <c r="H97" s="948"/>
      <c r="I97" s="948"/>
      <c r="J97" s="949"/>
      <c r="K97" s="1021"/>
      <c r="L97" s="1022"/>
      <c r="M97" s="1023"/>
      <c r="N97" s="1008"/>
      <c r="O97" s="973"/>
      <c r="P97" s="973"/>
      <c r="Q97" s="974"/>
      <c r="R97" s="1008"/>
      <c r="S97" s="973"/>
      <c r="T97" s="1011"/>
      <c r="U97" s="1012"/>
      <c r="V97" s="973"/>
      <c r="W97" s="973"/>
      <c r="X97" s="1008"/>
      <c r="Y97" s="973"/>
      <c r="Z97" s="1011"/>
      <c r="AA97" s="1012"/>
      <c r="AB97" s="973"/>
      <c r="AC97" s="974"/>
      <c r="AD97" s="1008"/>
      <c r="AE97" s="973"/>
      <c r="AF97" s="1011"/>
      <c r="AG97" s="1012"/>
      <c r="AH97" s="973"/>
      <c r="AI97" s="974"/>
      <c r="AJ97" s="1049"/>
      <c r="AK97" s="1050"/>
      <c r="AL97" s="1050"/>
      <c r="AM97" s="1050"/>
      <c r="AN97" s="1050"/>
      <c r="AO97" s="1050"/>
      <c r="AP97" s="1050"/>
      <c r="AQ97" s="1050"/>
      <c r="AR97" s="1050"/>
      <c r="AS97" s="1050"/>
      <c r="AT97" s="1050"/>
      <c r="AU97" s="1050"/>
      <c r="AV97" s="1050"/>
      <c r="AW97" s="1050"/>
      <c r="AX97" s="1050"/>
      <c r="AY97" s="1050"/>
      <c r="AZ97" s="1050"/>
      <c r="BA97" s="1050"/>
      <c r="BB97" s="1050"/>
      <c r="BC97" s="1050"/>
      <c r="BD97" s="1050"/>
      <c r="BE97" s="1050"/>
      <c r="BF97" s="1050"/>
      <c r="BG97" s="1051"/>
      <c r="BH97" s="173"/>
      <c r="BI97" s="979"/>
      <c r="BJ97" s="981"/>
      <c r="BK97" s="1056"/>
      <c r="BL97" s="1057"/>
      <c r="BM97" s="1057"/>
      <c r="BN97" s="1057"/>
      <c r="BO97" s="1058"/>
      <c r="BP97" s="1061"/>
      <c r="BQ97" s="1062"/>
      <c r="BR97" s="389"/>
      <c r="BS97" s="389"/>
      <c r="BT97" s="389"/>
      <c r="BU97" s="389"/>
      <c r="BV97" s="389"/>
      <c r="BW97" s="389"/>
      <c r="BX97" s="389"/>
      <c r="BY97" s="389"/>
      <c r="BZ97" s="389"/>
      <c r="CA97" s="390"/>
      <c r="CB97" s="352"/>
      <c r="CC97" s="1069"/>
      <c r="CD97" s="1069"/>
      <c r="CE97" s="1091"/>
      <c r="CF97" s="1067"/>
      <c r="CG97" s="1066"/>
      <c r="CH97" s="1067"/>
      <c r="CI97" s="1069"/>
      <c r="CJ97" s="1069"/>
      <c r="CK97" s="1091"/>
      <c r="CL97" s="1069"/>
      <c r="CM97" s="1066"/>
      <c r="CN97" s="1067"/>
      <c r="CO97" s="1069"/>
      <c r="CP97" s="1092"/>
      <c r="CQ97" s="1091"/>
      <c r="CR97" s="1069"/>
      <c r="CS97" s="1066"/>
      <c r="CT97" s="1067"/>
      <c r="CU97" s="1069"/>
      <c r="CV97" s="1070"/>
      <c r="CW97" s="180"/>
    </row>
    <row r="98" spans="1:101" s="171" customFormat="1" ht="9" customHeight="1" x14ac:dyDescent="0.15">
      <c r="A98" s="173"/>
      <c r="B98" s="979"/>
      <c r="C98" s="980"/>
      <c r="D98" s="1071" t="s">
        <v>76</v>
      </c>
      <c r="E98" s="1072"/>
      <c r="F98" s="1072"/>
      <c r="G98" s="1072"/>
      <c r="H98" s="1072"/>
      <c r="I98" s="1072"/>
      <c r="J98" s="1073"/>
      <c r="K98" s="1015">
        <v>13</v>
      </c>
      <c r="L98" s="1016"/>
      <c r="M98" s="1017"/>
      <c r="N98" s="1077"/>
      <c r="O98" s="1078"/>
      <c r="P98" s="1078"/>
      <c r="Q98" s="1079"/>
      <c r="R98" s="184"/>
      <c r="S98" s="184"/>
      <c r="T98" s="356"/>
      <c r="U98" s="358"/>
      <c r="V98" s="184"/>
      <c r="W98" s="184"/>
      <c r="X98" s="332"/>
      <c r="Y98" s="184"/>
      <c r="Z98" s="356"/>
      <c r="AA98" s="358"/>
      <c r="AB98" s="184"/>
      <c r="AC98" s="334"/>
      <c r="AD98" s="332"/>
      <c r="AE98" s="184"/>
      <c r="AF98" s="356"/>
      <c r="AG98" s="358"/>
      <c r="AH98" s="1041"/>
      <c r="AI98" s="1042"/>
      <c r="AJ98" s="1083"/>
      <c r="AK98" s="1084"/>
      <c r="AL98" s="1084"/>
      <c r="AM98" s="1084"/>
      <c r="AN98" s="1084"/>
      <c r="AO98" s="1084"/>
      <c r="AP98" s="1084"/>
      <c r="AQ98" s="1084"/>
      <c r="AR98" s="1084"/>
      <c r="AS98" s="1084"/>
      <c r="AT98" s="1084"/>
      <c r="AU98" s="1084"/>
      <c r="AV98" s="1084"/>
      <c r="AW98" s="1084"/>
      <c r="AX98" s="1084"/>
      <c r="AY98" s="1084"/>
      <c r="AZ98" s="1084"/>
      <c r="BA98" s="1084"/>
      <c r="BB98" s="1084"/>
      <c r="BC98" s="1084"/>
      <c r="BD98" s="1084"/>
      <c r="BE98" s="1084"/>
      <c r="BF98" s="1084"/>
      <c r="BG98" s="1085"/>
      <c r="BH98" s="173"/>
      <c r="BI98" s="944" t="s">
        <v>32</v>
      </c>
      <c r="BJ98" s="945"/>
      <c r="BK98" s="975"/>
      <c r="BL98" s="975"/>
      <c r="BM98" s="975"/>
      <c r="BN98" s="975"/>
      <c r="BO98" s="975"/>
      <c r="BP98" s="975"/>
      <c r="BQ98" s="1014"/>
      <c r="BR98" s="1013" t="s">
        <v>41</v>
      </c>
      <c r="BS98" s="975"/>
      <c r="BT98" s="975"/>
      <c r="BU98" s="975"/>
      <c r="BV98" s="975"/>
      <c r="BW98" s="975"/>
      <c r="BX98" s="975"/>
      <c r="BY98" s="975"/>
      <c r="BZ98" s="975"/>
      <c r="CA98" s="975"/>
      <c r="CB98" s="975"/>
      <c r="CC98" s="975"/>
      <c r="CD98" s="975"/>
      <c r="CE98" s="975"/>
      <c r="CF98" s="1014"/>
      <c r="CG98" s="857" t="s">
        <v>94</v>
      </c>
      <c r="CH98" s="859"/>
      <c r="CI98" s="329"/>
      <c r="CJ98" s="180"/>
      <c r="CK98" s="180"/>
      <c r="CL98" s="180"/>
      <c r="CM98" s="180"/>
      <c r="CN98" s="180"/>
      <c r="CO98" s="180"/>
      <c r="CP98" s="180"/>
      <c r="CQ98" s="180"/>
      <c r="CR98" s="180"/>
      <c r="CS98" s="180"/>
      <c r="CT98" s="180"/>
      <c r="CU98" s="180"/>
      <c r="CV98" s="325"/>
      <c r="CW98" s="180"/>
    </row>
    <row r="99" spans="1:101" s="171" customFormat="1" ht="9" customHeight="1" x14ac:dyDescent="0.15">
      <c r="A99" s="173"/>
      <c r="B99" s="979"/>
      <c r="C99" s="980"/>
      <c r="D99" s="1074"/>
      <c r="E99" s="1075"/>
      <c r="F99" s="1075"/>
      <c r="G99" s="1075"/>
      <c r="H99" s="1075"/>
      <c r="I99" s="1075"/>
      <c r="J99" s="1076"/>
      <c r="K99" s="1018"/>
      <c r="L99" s="1019"/>
      <c r="M99" s="1020"/>
      <c r="N99" s="1080"/>
      <c r="O99" s="1081"/>
      <c r="P99" s="1081"/>
      <c r="Q99" s="1082"/>
      <c r="R99" s="184"/>
      <c r="S99" s="178"/>
      <c r="T99" s="356"/>
      <c r="U99" s="357"/>
      <c r="V99" s="184"/>
      <c r="W99" s="178"/>
      <c r="X99" s="332"/>
      <c r="Y99" s="178"/>
      <c r="Z99" s="356"/>
      <c r="AA99" s="357"/>
      <c r="AB99" s="184"/>
      <c r="AC99" s="333"/>
      <c r="AD99" s="332"/>
      <c r="AE99" s="178"/>
      <c r="AF99" s="356"/>
      <c r="AG99" s="357"/>
      <c r="AH99" s="1041"/>
      <c r="AI99" s="1042"/>
      <c r="AJ99" s="1086"/>
      <c r="AK99" s="1087"/>
      <c r="AL99" s="1087"/>
      <c r="AM99" s="1087"/>
      <c r="AN99" s="1087"/>
      <c r="AO99" s="1087"/>
      <c r="AP99" s="1087"/>
      <c r="AQ99" s="1087"/>
      <c r="AR99" s="1087"/>
      <c r="AS99" s="1087"/>
      <c r="AT99" s="1087"/>
      <c r="AU99" s="1087"/>
      <c r="AV99" s="1087"/>
      <c r="AW99" s="1087"/>
      <c r="AX99" s="1087"/>
      <c r="AY99" s="1087"/>
      <c r="AZ99" s="1087"/>
      <c r="BA99" s="1087"/>
      <c r="BB99" s="1087"/>
      <c r="BC99" s="1087"/>
      <c r="BD99" s="1087"/>
      <c r="BE99" s="1087"/>
      <c r="BF99" s="1087"/>
      <c r="BG99" s="1088"/>
      <c r="BH99" s="173"/>
      <c r="BI99" s="1013"/>
      <c r="BJ99" s="975"/>
      <c r="BK99" s="975"/>
      <c r="BL99" s="975"/>
      <c r="BM99" s="975"/>
      <c r="BN99" s="975"/>
      <c r="BO99" s="975"/>
      <c r="BP99" s="975"/>
      <c r="BQ99" s="1014"/>
      <c r="BR99" s="1013"/>
      <c r="BS99" s="975"/>
      <c r="BT99" s="975"/>
      <c r="BU99" s="975"/>
      <c r="BV99" s="975"/>
      <c r="BW99" s="975"/>
      <c r="BX99" s="975"/>
      <c r="BY99" s="975"/>
      <c r="BZ99" s="975"/>
      <c r="CA99" s="975"/>
      <c r="CB99" s="975"/>
      <c r="CC99" s="975"/>
      <c r="CD99" s="975"/>
      <c r="CE99" s="975"/>
      <c r="CF99" s="1014"/>
      <c r="CG99" s="857"/>
      <c r="CH99" s="859"/>
      <c r="CI99" s="1154" t="str">
        <f>IF(【印刷不要】入力用シート!S2="未入力あり","この納付書は使用できません。入力用シートの必要項目をすべて入力してください。","")</f>
        <v>この納付書は使用できません。入力用シートの必要項目をすべて入力してください。</v>
      </c>
      <c r="CJ99" s="1155"/>
      <c r="CK99" s="1155"/>
      <c r="CL99" s="1155"/>
      <c r="CM99" s="1155"/>
      <c r="CN99" s="1155"/>
      <c r="CO99" s="1155"/>
      <c r="CP99" s="1155"/>
      <c r="CQ99" s="1155"/>
      <c r="CR99" s="1155"/>
      <c r="CS99" s="1155"/>
      <c r="CT99" s="1155"/>
      <c r="CU99" s="1155"/>
      <c r="CV99" s="1156"/>
      <c r="CW99" s="180"/>
    </row>
    <row r="100" spans="1:101" s="171" customFormat="1" ht="9" customHeight="1" x14ac:dyDescent="0.15">
      <c r="A100" s="173"/>
      <c r="B100" s="979"/>
      <c r="C100" s="980"/>
      <c r="D100" s="1074"/>
      <c r="E100" s="1075"/>
      <c r="F100" s="1075"/>
      <c r="G100" s="1075"/>
      <c r="H100" s="1075"/>
      <c r="I100" s="1075"/>
      <c r="J100" s="1076"/>
      <c r="K100" s="1018"/>
      <c r="L100" s="1019"/>
      <c r="M100" s="1020"/>
      <c r="N100" s="1007" t="str">
        <f>IF(LENB(【印刷不要】入力用シート!I17)&gt;11,"*",IF(LENB(【印刷不要】入力用シート!I17)=11,LEFTB(RIGHTB(【印刷不要】入力用シート!I17,11),1),""))</f>
        <v/>
      </c>
      <c r="O100" s="971"/>
      <c r="P100" s="971" t="str">
        <f>IF(LENB(【印刷不要】入力用シート!I17)&gt;=10,LEFTB(RIGHTB(【印刷不要】入力用シート!I17,10),1),"")</f>
        <v/>
      </c>
      <c r="Q100" s="972"/>
      <c r="R100" s="971" t="str">
        <f>IF(LENB(【印刷不要】入力用シート!I17)&gt;=9,LEFTB(RIGHTB(【印刷不要】入力用シート!I17,9),1),"")</f>
        <v/>
      </c>
      <c r="S100" s="971"/>
      <c r="T100" s="1009" t="str">
        <f>IF(LENB(【印刷不要】入力用シート!I17)&gt;=8,LEFTB(RIGHTB(【印刷不要】入力用シート!I17,8),1),"")</f>
        <v/>
      </c>
      <c r="U100" s="1010"/>
      <c r="V100" s="971" t="str">
        <f>IF(LENB(【印刷不要】入力用シート!I17)&gt;=7,LEFTB(RIGHTB(【印刷不要】入力用シート!I17,7),1),"")</f>
        <v/>
      </c>
      <c r="W100" s="971"/>
      <c r="X100" s="1007" t="str">
        <f>IF(LENB(【印刷不要】入力用シート!I17)&gt;=6,LEFTB(RIGHTB(【印刷不要】入力用シート!I17,6),1),"")</f>
        <v/>
      </c>
      <c r="Y100" s="971"/>
      <c r="Z100" s="1009" t="str">
        <f>IF(LENB(【印刷不要】入力用シート!I17)&gt;=5,LEFTB(RIGHTB(【印刷不要】入力用シート!I17,5),1),"")</f>
        <v/>
      </c>
      <c r="AA100" s="1010"/>
      <c r="AB100" s="971" t="str">
        <f>IF(LENB(【印刷不要】入力用シート!I17)&gt;=4,LEFTB(RIGHTB(【印刷不要】入力用シート!I17,4),1),"")</f>
        <v/>
      </c>
      <c r="AC100" s="972"/>
      <c r="AD100" s="1007" t="str">
        <f>IF(LENB(【印刷不要】入力用シート!I17)&gt;=3,LEFTB(RIGHTB(【印刷不要】入力用シート!I17,3),1),"")</f>
        <v/>
      </c>
      <c r="AE100" s="971"/>
      <c r="AF100" s="1009" t="str">
        <f>IF(LENB(【印刷不要】入力用シート!I17)&gt;=2,LEFTB(RIGHTB(【印刷不要】入力用シート!I17,2),1),"")</f>
        <v/>
      </c>
      <c r="AG100" s="1010"/>
      <c r="AH100" s="971" t="str">
        <f>IF(LENB(【印刷不要】入力用シート!I17)&gt;=1,LEFTB(RIGHTB(【印刷不要】入力用シート!I17,1),1),"")</f>
        <v/>
      </c>
      <c r="AI100" s="972"/>
      <c r="AJ100" s="1086"/>
      <c r="AK100" s="1087"/>
      <c r="AL100" s="1087"/>
      <c r="AM100" s="1087"/>
      <c r="AN100" s="1087"/>
      <c r="AO100" s="1087"/>
      <c r="AP100" s="1087"/>
      <c r="AQ100" s="1087"/>
      <c r="AR100" s="1087"/>
      <c r="AS100" s="1087"/>
      <c r="AT100" s="1087"/>
      <c r="AU100" s="1087"/>
      <c r="AV100" s="1087"/>
      <c r="AW100" s="1087"/>
      <c r="AX100" s="1087"/>
      <c r="AY100" s="1087"/>
      <c r="AZ100" s="1087"/>
      <c r="BA100" s="1087"/>
      <c r="BB100" s="1087"/>
      <c r="BC100" s="1087"/>
      <c r="BD100" s="1087"/>
      <c r="BE100" s="1087"/>
      <c r="BF100" s="1087"/>
      <c r="BG100" s="1088"/>
      <c r="BH100" s="173"/>
      <c r="BI100" s="1013"/>
      <c r="BJ100" s="975"/>
      <c r="BK100" s="975"/>
      <c r="BL100" s="975"/>
      <c r="BM100" s="975"/>
      <c r="BN100" s="975"/>
      <c r="BO100" s="975"/>
      <c r="BP100" s="975"/>
      <c r="BQ100" s="1014"/>
      <c r="BR100" s="1013"/>
      <c r="BS100" s="975"/>
      <c r="BT100" s="975"/>
      <c r="BU100" s="975"/>
      <c r="BV100" s="975"/>
      <c r="BW100" s="975"/>
      <c r="BX100" s="975"/>
      <c r="BY100" s="975"/>
      <c r="BZ100" s="975"/>
      <c r="CA100" s="975"/>
      <c r="CB100" s="975"/>
      <c r="CC100" s="975"/>
      <c r="CD100" s="975"/>
      <c r="CE100" s="975"/>
      <c r="CF100" s="1014"/>
      <c r="CG100" s="857"/>
      <c r="CH100" s="859"/>
      <c r="CI100" s="1154"/>
      <c r="CJ100" s="1155"/>
      <c r="CK100" s="1155"/>
      <c r="CL100" s="1155"/>
      <c r="CM100" s="1155"/>
      <c r="CN100" s="1155"/>
      <c r="CO100" s="1155"/>
      <c r="CP100" s="1155"/>
      <c r="CQ100" s="1155"/>
      <c r="CR100" s="1155"/>
      <c r="CS100" s="1155"/>
      <c r="CT100" s="1155"/>
      <c r="CU100" s="1155"/>
      <c r="CV100" s="1156"/>
      <c r="CW100" s="180"/>
    </row>
    <row r="101" spans="1:101" s="171" customFormat="1" ht="9" customHeight="1" thickBot="1" x14ac:dyDescent="0.2">
      <c r="A101" s="173"/>
      <c r="B101" s="979"/>
      <c r="C101" s="980"/>
      <c r="D101" s="1074"/>
      <c r="E101" s="1075"/>
      <c r="F101" s="1075"/>
      <c r="G101" s="1075"/>
      <c r="H101" s="1075"/>
      <c r="I101" s="1075"/>
      <c r="J101" s="1076"/>
      <c r="K101" s="1018"/>
      <c r="L101" s="1019"/>
      <c r="M101" s="1020"/>
      <c r="N101" s="1007"/>
      <c r="O101" s="971"/>
      <c r="P101" s="971"/>
      <c r="Q101" s="972"/>
      <c r="R101" s="971"/>
      <c r="S101" s="971"/>
      <c r="T101" s="1009"/>
      <c r="U101" s="1010"/>
      <c r="V101" s="971"/>
      <c r="W101" s="971"/>
      <c r="X101" s="1007"/>
      <c r="Y101" s="971"/>
      <c r="Z101" s="1009"/>
      <c r="AA101" s="1010"/>
      <c r="AB101" s="971"/>
      <c r="AC101" s="972"/>
      <c r="AD101" s="1007"/>
      <c r="AE101" s="971"/>
      <c r="AF101" s="1009"/>
      <c r="AG101" s="1010"/>
      <c r="AH101" s="971"/>
      <c r="AI101" s="972"/>
      <c r="AJ101" s="1086"/>
      <c r="AK101" s="1087"/>
      <c r="AL101" s="1087"/>
      <c r="AM101" s="1087"/>
      <c r="AN101" s="1087"/>
      <c r="AO101" s="1087"/>
      <c r="AP101" s="1087"/>
      <c r="AQ101" s="1087"/>
      <c r="AR101" s="1087"/>
      <c r="AS101" s="1087"/>
      <c r="AT101" s="1087"/>
      <c r="AU101" s="1087"/>
      <c r="AV101" s="1087"/>
      <c r="AW101" s="1087"/>
      <c r="AX101" s="1087"/>
      <c r="AY101" s="1087"/>
      <c r="AZ101" s="1087"/>
      <c r="BA101" s="1087"/>
      <c r="BB101" s="1087"/>
      <c r="BC101" s="1087"/>
      <c r="BD101" s="1087"/>
      <c r="BE101" s="1087"/>
      <c r="BF101" s="1087"/>
      <c r="BG101" s="1088"/>
      <c r="BH101" s="173"/>
      <c r="BI101" s="947"/>
      <c r="BJ101" s="948"/>
      <c r="BK101" s="948"/>
      <c r="BL101" s="948"/>
      <c r="BM101" s="948"/>
      <c r="BN101" s="948"/>
      <c r="BO101" s="948"/>
      <c r="BP101" s="948"/>
      <c r="BQ101" s="949"/>
      <c r="BR101" s="947"/>
      <c r="BS101" s="948"/>
      <c r="BT101" s="948"/>
      <c r="BU101" s="948"/>
      <c r="BV101" s="948"/>
      <c r="BW101" s="948"/>
      <c r="BX101" s="948"/>
      <c r="BY101" s="948"/>
      <c r="BZ101" s="948"/>
      <c r="CA101" s="948"/>
      <c r="CB101" s="948"/>
      <c r="CC101" s="948"/>
      <c r="CD101" s="948"/>
      <c r="CE101" s="948"/>
      <c r="CF101" s="949"/>
      <c r="CG101" s="857"/>
      <c r="CH101" s="859"/>
      <c r="CI101" s="1154"/>
      <c r="CJ101" s="1155"/>
      <c r="CK101" s="1155"/>
      <c r="CL101" s="1155"/>
      <c r="CM101" s="1155"/>
      <c r="CN101" s="1155"/>
      <c r="CO101" s="1155"/>
      <c r="CP101" s="1155"/>
      <c r="CQ101" s="1155"/>
      <c r="CR101" s="1155"/>
      <c r="CS101" s="1155"/>
      <c r="CT101" s="1155"/>
      <c r="CU101" s="1155"/>
      <c r="CV101" s="1156"/>
      <c r="CW101" s="180"/>
    </row>
    <row r="102" spans="1:101" s="171" customFormat="1" ht="9" customHeight="1" x14ac:dyDescent="0.15">
      <c r="A102" s="173"/>
      <c r="B102" s="1093" t="s">
        <v>77</v>
      </c>
      <c r="C102" s="1094"/>
      <c r="D102" s="1094"/>
      <c r="E102" s="1094"/>
      <c r="F102" s="1094"/>
      <c r="G102" s="1094"/>
      <c r="H102" s="1094"/>
      <c r="I102" s="1094"/>
      <c r="J102" s="1095"/>
      <c r="K102" s="1102">
        <v>14</v>
      </c>
      <c r="L102" s="1103"/>
      <c r="M102" s="1104"/>
      <c r="N102" s="1108"/>
      <c r="O102" s="1109"/>
      <c r="P102" s="1109"/>
      <c r="Q102" s="1110"/>
      <c r="R102" s="343"/>
      <c r="S102" s="343"/>
      <c r="T102" s="359"/>
      <c r="U102" s="360"/>
      <c r="V102" s="343"/>
      <c r="W102" s="343"/>
      <c r="X102" s="344"/>
      <c r="Y102" s="343"/>
      <c r="Z102" s="359"/>
      <c r="AA102" s="360"/>
      <c r="AB102" s="343"/>
      <c r="AC102" s="345"/>
      <c r="AD102" s="344"/>
      <c r="AE102" s="343"/>
      <c r="AF102" s="359"/>
      <c r="AG102" s="360"/>
      <c r="AH102" s="1111"/>
      <c r="AI102" s="1111"/>
      <c r="AJ102" s="346"/>
      <c r="AK102" s="347"/>
      <c r="AL102" s="1109"/>
      <c r="AM102" s="1109"/>
      <c r="AN102" s="1109"/>
      <c r="AO102" s="1110"/>
      <c r="AP102" s="344"/>
      <c r="AQ102" s="343"/>
      <c r="AR102" s="359"/>
      <c r="AS102" s="360"/>
      <c r="AT102" s="343"/>
      <c r="AU102" s="345"/>
      <c r="AV102" s="344"/>
      <c r="AW102" s="343"/>
      <c r="AX102" s="359"/>
      <c r="AY102" s="360"/>
      <c r="AZ102" s="343"/>
      <c r="BA102" s="345"/>
      <c r="BB102" s="344"/>
      <c r="BC102" s="343"/>
      <c r="BD102" s="359"/>
      <c r="BE102" s="360"/>
      <c r="BF102" s="348"/>
      <c r="BG102" s="349"/>
      <c r="BH102" s="173"/>
      <c r="BI102" s="1145" t="s">
        <v>31</v>
      </c>
      <c r="BJ102" s="1146"/>
      <c r="BK102" s="1146"/>
      <c r="BL102" s="1146"/>
      <c r="BM102" s="1146"/>
      <c r="BN102" s="1146"/>
      <c r="BO102" s="1146"/>
      <c r="BP102" s="1146"/>
      <c r="BQ102" s="1147"/>
      <c r="BR102" s="944" t="s">
        <v>43</v>
      </c>
      <c r="BS102" s="945"/>
      <c r="BT102" s="945"/>
      <c r="BU102" s="945"/>
      <c r="BV102" s="945"/>
      <c r="BW102" s="945"/>
      <c r="BX102" s="945"/>
      <c r="BY102" s="945"/>
      <c r="BZ102" s="945"/>
      <c r="CA102" s="945"/>
      <c r="CB102" s="945"/>
      <c r="CC102" s="945"/>
      <c r="CD102" s="945"/>
      <c r="CE102" s="945"/>
      <c r="CF102" s="946"/>
      <c r="CG102" s="857"/>
      <c r="CH102" s="859"/>
      <c r="CI102" s="1154"/>
      <c r="CJ102" s="1155"/>
      <c r="CK102" s="1155"/>
      <c r="CL102" s="1155"/>
      <c r="CM102" s="1155"/>
      <c r="CN102" s="1155"/>
      <c r="CO102" s="1155"/>
      <c r="CP102" s="1155"/>
      <c r="CQ102" s="1155"/>
      <c r="CR102" s="1155"/>
      <c r="CS102" s="1155"/>
      <c r="CT102" s="1155"/>
      <c r="CU102" s="1155"/>
      <c r="CV102" s="1156"/>
      <c r="CW102" s="180"/>
    </row>
    <row r="103" spans="1:101" s="171" customFormat="1" ht="9" customHeight="1" x14ac:dyDescent="0.15">
      <c r="A103" s="173"/>
      <c r="B103" s="1096"/>
      <c r="C103" s="1097"/>
      <c r="D103" s="1097"/>
      <c r="E103" s="1097"/>
      <c r="F103" s="1097"/>
      <c r="G103" s="1097"/>
      <c r="H103" s="1097"/>
      <c r="I103" s="1097"/>
      <c r="J103" s="1098"/>
      <c r="K103" s="1018"/>
      <c r="L103" s="1019"/>
      <c r="M103" s="1020"/>
      <c r="N103" s="1080"/>
      <c r="O103" s="1081"/>
      <c r="P103" s="1081"/>
      <c r="Q103" s="1082"/>
      <c r="R103" s="184"/>
      <c r="S103" s="178"/>
      <c r="T103" s="356"/>
      <c r="U103" s="357"/>
      <c r="V103" s="184"/>
      <c r="W103" s="178"/>
      <c r="X103" s="332"/>
      <c r="Y103" s="178"/>
      <c r="Z103" s="356"/>
      <c r="AA103" s="357"/>
      <c r="AB103" s="184"/>
      <c r="AC103" s="333"/>
      <c r="AD103" s="332"/>
      <c r="AE103" s="178"/>
      <c r="AF103" s="356"/>
      <c r="AG103" s="357"/>
      <c r="AH103" s="1041"/>
      <c r="AI103" s="1041"/>
      <c r="AJ103" s="337"/>
      <c r="AK103" s="186"/>
      <c r="AL103" s="1081"/>
      <c r="AM103" s="1081"/>
      <c r="AN103" s="1081"/>
      <c r="AO103" s="1082"/>
      <c r="AP103" s="332"/>
      <c r="AQ103" s="184"/>
      <c r="AR103" s="356"/>
      <c r="AS103" s="358"/>
      <c r="AT103" s="184"/>
      <c r="AU103" s="334"/>
      <c r="AV103" s="332"/>
      <c r="AW103" s="184"/>
      <c r="AX103" s="356"/>
      <c r="AY103" s="358"/>
      <c r="AZ103" s="184"/>
      <c r="BA103" s="334"/>
      <c r="BB103" s="332"/>
      <c r="BC103" s="184"/>
      <c r="BD103" s="356"/>
      <c r="BE103" s="358"/>
      <c r="BF103" s="185"/>
      <c r="BG103" s="350"/>
      <c r="BH103" s="173"/>
      <c r="BI103" s="1148"/>
      <c r="BJ103" s="1149"/>
      <c r="BK103" s="1149"/>
      <c r="BL103" s="1149"/>
      <c r="BM103" s="1149"/>
      <c r="BN103" s="1149"/>
      <c r="BO103" s="1149"/>
      <c r="BP103" s="1149"/>
      <c r="BQ103" s="1150"/>
      <c r="BR103" s="1013"/>
      <c r="BS103" s="975"/>
      <c r="BT103" s="975"/>
      <c r="BU103" s="975"/>
      <c r="BV103" s="975"/>
      <c r="BW103" s="975"/>
      <c r="BX103" s="975"/>
      <c r="BY103" s="975"/>
      <c r="BZ103" s="975"/>
      <c r="CA103" s="975"/>
      <c r="CB103" s="975"/>
      <c r="CC103" s="975"/>
      <c r="CD103" s="975"/>
      <c r="CE103" s="975"/>
      <c r="CF103" s="1014"/>
      <c r="CG103" s="857"/>
      <c r="CH103" s="859"/>
      <c r="CI103" s="1154"/>
      <c r="CJ103" s="1155"/>
      <c r="CK103" s="1155"/>
      <c r="CL103" s="1155"/>
      <c r="CM103" s="1155"/>
      <c r="CN103" s="1155"/>
      <c r="CO103" s="1155"/>
      <c r="CP103" s="1155"/>
      <c r="CQ103" s="1155"/>
      <c r="CR103" s="1155"/>
      <c r="CS103" s="1155"/>
      <c r="CT103" s="1155"/>
      <c r="CU103" s="1155"/>
      <c r="CV103" s="1156"/>
      <c r="CW103" s="169"/>
    </row>
    <row r="104" spans="1:101" s="171" customFormat="1" ht="9" customHeight="1" x14ac:dyDescent="0.15">
      <c r="A104" s="173"/>
      <c r="B104" s="1096"/>
      <c r="C104" s="1097"/>
      <c r="D104" s="1097"/>
      <c r="E104" s="1097"/>
      <c r="F104" s="1097"/>
      <c r="G104" s="1097"/>
      <c r="H104" s="1097"/>
      <c r="I104" s="1097"/>
      <c r="J104" s="1098"/>
      <c r="K104" s="1018"/>
      <c r="L104" s="1019"/>
      <c r="M104" s="1020"/>
      <c r="N104" s="1007" t="str">
        <f>IF(LENB(【印刷不要】入力用シート!I18)&gt;11,"*",IF(LENB(【印刷不要】入力用シート!I18)=11,LEFTB(RIGHTB(【印刷不要】入力用シート!I18,11),1),""))</f>
        <v/>
      </c>
      <c r="O104" s="971"/>
      <c r="P104" s="971" t="str">
        <f>IF(LENB(【印刷不要】入力用シート!I18)&gt;=10,LEFTB(RIGHTB(【印刷不要】入力用シート!I18,10),1),"")</f>
        <v/>
      </c>
      <c r="Q104" s="972"/>
      <c r="R104" s="971" t="str">
        <f>IF(LENB(【印刷不要】入力用シート!I18)&gt;=9,LEFTB(RIGHTB(【印刷不要】入力用シート!I18,9),1),"")</f>
        <v/>
      </c>
      <c r="S104" s="971"/>
      <c r="T104" s="1009" t="str">
        <f>IF(LENB(【印刷不要】入力用シート!I18)&gt;=8,LEFTB(RIGHTB(【印刷不要】入力用シート!I18,8),1),"")</f>
        <v/>
      </c>
      <c r="U104" s="1010"/>
      <c r="V104" s="971" t="str">
        <f>IF(LENB(【印刷不要】入力用シート!I18)&gt;=7,LEFTB(RIGHTB(【印刷不要】入力用シート!I18,7),1),"")</f>
        <v/>
      </c>
      <c r="W104" s="971"/>
      <c r="X104" s="1007" t="str">
        <f>IF(LENB(【印刷不要】入力用シート!I18)&gt;=6,LEFTB(RIGHTB(【印刷不要】入力用シート!I18,6),1),"")</f>
        <v/>
      </c>
      <c r="Y104" s="971"/>
      <c r="Z104" s="1009" t="str">
        <f>IF(LENB(【印刷不要】入力用シート!I18)&gt;=5,LEFTB(RIGHTB(【印刷不要】入力用シート!I18,5),1),"")</f>
        <v/>
      </c>
      <c r="AA104" s="1010"/>
      <c r="AB104" s="971" t="str">
        <f>IF(LENB(【印刷不要】入力用シート!I18)&gt;=4,LEFTB(RIGHTB(【印刷不要】入力用シート!I18,4),1),"")</f>
        <v/>
      </c>
      <c r="AC104" s="972"/>
      <c r="AD104" s="1007" t="str">
        <f>IF(LENB(【印刷不要】入力用シート!I18)&gt;=3,LEFTB(RIGHTB(【印刷不要】入力用シート!I18,3),1),"")</f>
        <v/>
      </c>
      <c r="AE104" s="971"/>
      <c r="AF104" s="1009" t="str">
        <f>IF(LENB(【印刷不要】入力用シート!I18)&gt;=2,LEFTB(RIGHTB(【印刷不要】入力用シート!I18,2),1),"")</f>
        <v/>
      </c>
      <c r="AG104" s="1010"/>
      <c r="AH104" s="971" t="str">
        <f>IF(LENB(【印刷不要】入力用シート!I18)&gt;=1,LEFTB(RIGHTB(【印刷不要】入力用シート!I18,1),1),"")</f>
        <v>0</v>
      </c>
      <c r="AI104" s="971"/>
      <c r="AJ104" s="337"/>
      <c r="AK104" s="186"/>
      <c r="AL104" s="1030" t="str">
        <f>IF(LENB(【印刷不要】入力用シート!I19)&gt;10,"*",IF(LENB(【印刷不要】入力用シート!I19)=10,LEFTB(RIGHTB(【印刷不要】入力用シート!I19,10),1),""))</f>
        <v/>
      </c>
      <c r="AM104" s="1030"/>
      <c r="AN104" s="1030"/>
      <c r="AO104" s="1031"/>
      <c r="AP104" s="1007" t="str">
        <f>IF(LENB(【印刷不要】入力用シート!I19)&gt;=9,LEFTB(RIGHTB(【印刷不要】入力用シート!I19,9),1),"")</f>
        <v/>
      </c>
      <c r="AQ104" s="971"/>
      <c r="AR104" s="1009" t="str">
        <f>IF(LENB(【印刷不要】入力用シート!I19)&gt;=8,LEFTB(RIGHTB(【印刷不要】入力用シート!I19,8),1),"")</f>
        <v/>
      </c>
      <c r="AS104" s="1010"/>
      <c r="AT104" s="971" t="str">
        <f>IF(LENB(【印刷不要】入力用シート!I19)&gt;=7,LEFTB(RIGHTB(【印刷不要】入力用シート!I19,7),1),"")</f>
        <v/>
      </c>
      <c r="AU104" s="972"/>
      <c r="AV104" s="1007" t="str">
        <f>IF(LENB(【印刷不要】入力用シート!I19)&gt;=6,LEFTB(RIGHTB(【印刷不要】入力用シート!I19,6),1),"")</f>
        <v/>
      </c>
      <c r="AW104" s="971"/>
      <c r="AX104" s="1009" t="str">
        <f>IF(LENB(【印刷不要】入力用シート!I19)&gt;=5,LEFTB(RIGHTB(【印刷不要】入力用シート!I19,5),1),"")</f>
        <v/>
      </c>
      <c r="AY104" s="1010"/>
      <c r="AZ104" s="971" t="str">
        <f>IF(LENB(【印刷不要】入力用シート!I19)&gt;=4,LEFTB(RIGHTB(【印刷不要】入力用シート!I19,4),1),"")</f>
        <v/>
      </c>
      <c r="BA104" s="972"/>
      <c r="BB104" s="1007" t="str">
        <f>IF(LENB(【印刷不要】入力用シート!I19)&gt;=3,LEFTB(RIGHTB(【印刷不要】入力用シート!I19,3),1),"")</f>
        <v/>
      </c>
      <c r="BC104" s="971"/>
      <c r="BD104" s="1009" t="str">
        <f>IF(LENB(【印刷不要】入力用シート!I19)&gt;=2,LEFTB(RIGHTB(【印刷不要】入力用シート!I19,2),1),"")</f>
        <v/>
      </c>
      <c r="BE104" s="1010"/>
      <c r="BF104" s="971" t="str">
        <f>IF(LENB(【印刷不要】入力用シート!I19)&gt;=1,LEFTB(RIGHTB(【印刷不要】入力用シート!I19,1),1),"")</f>
        <v/>
      </c>
      <c r="BG104" s="1068"/>
      <c r="BH104" s="173"/>
      <c r="BI104" s="1148"/>
      <c r="BJ104" s="1149"/>
      <c r="BK104" s="1149"/>
      <c r="BL104" s="1149"/>
      <c r="BM104" s="1149"/>
      <c r="BN104" s="1149"/>
      <c r="BO104" s="1149"/>
      <c r="BP104" s="1149"/>
      <c r="BQ104" s="1150"/>
      <c r="BR104" s="1013"/>
      <c r="BS104" s="975"/>
      <c r="BT104" s="975"/>
      <c r="BU104" s="975"/>
      <c r="BV104" s="975"/>
      <c r="BW104" s="975"/>
      <c r="BX104" s="975"/>
      <c r="BY104" s="975"/>
      <c r="BZ104" s="975"/>
      <c r="CA104" s="975"/>
      <c r="CB104" s="975"/>
      <c r="CC104" s="975"/>
      <c r="CD104" s="975"/>
      <c r="CE104" s="975"/>
      <c r="CF104" s="1014"/>
      <c r="CG104" s="857"/>
      <c r="CH104" s="859"/>
      <c r="CI104" s="1154"/>
      <c r="CJ104" s="1155"/>
      <c r="CK104" s="1155"/>
      <c r="CL104" s="1155"/>
      <c r="CM104" s="1155"/>
      <c r="CN104" s="1155"/>
      <c r="CO104" s="1155"/>
      <c r="CP104" s="1155"/>
      <c r="CQ104" s="1155"/>
      <c r="CR104" s="1155"/>
      <c r="CS104" s="1155"/>
      <c r="CT104" s="1155"/>
      <c r="CU104" s="1155"/>
      <c r="CV104" s="1156"/>
      <c r="CW104" s="169"/>
    </row>
    <row r="105" spans="1:101" s="171" customFormat="1" ht="9" customHeight="1" thickBot="1" x14ac:dyDescent="0.2">
      <c r="A105" s="173"/>
      <c r="B105" s="1099"/>
      <c r="C105" s="1100"/>
      <c r="D105" s="1100"/>
      <c r="E105" s="1100"/>
      <c r="F105" s="1100"/>
      <c r="G105" s="1100"/>
      <c r="H105" s="1100"/>
      <c r="I105" s="1100"/>
      <c r="J105" s="1101"/>
      <c r="K105" s="1105"/>
      <c r="L105" s="1106"/>
      <c r="M105" s="1107"/>
      <c r="N105" s="1091"/>
      <c r="O105" s="1069"/>
      <c r="P105" s="1069"/>
      <c r="Q105" s="1092"/>
      <c r="R105" s="1069"/>
      <c r="S105" s="1069"/>
      <c r="T105" s="1066"/>
      <c r="U105" s="1067"/>
      <c r="V105" s="1069"/>
      <c r="W105" s="1069"/>
      <c r="X105" s="1091"/>
      <c r="Y105" s="1069"/>
      <c r="Z105" s="1066"/>
      <c r="AA105" s="1067"/>
      <c r="AB105" s="1069"/>
      <c r="AC105" s="1092"/>
      <c r="AD105" s="1091"/>
      <c r="AE105" s="1069"/>
      <c r="AF105" s="1066"/>
      <c r="AG105" s="1067"/>
      <c r="AH105" s="1069"/>
      <c r="AI105" s="1069"/>
      <c r="AJ105" s="351"/>
      <c r="AK105" s="352"/>
      <c r="AL105" s="1123"/>
      <c r="AM105" s="1123"/>
      <c r="AN105" s="1123"/>
      <c r="AO105" s="1124"/>
      <c r="AP105" s="1091"/>
      <c r="AQ105" s="1069"/>
      <c r="AR105" s="1066"/>
      <c r="AS105" s="1067"/>
      <c r="AT105" s="1069"/>
      <c r="AU105" s="1092"/>
      <c r="AV105" s="1091"/>
      <c r="AW105" s="1069"/>
      <c r="AX105" s="1066"/>
      <c r="AY105" s="1067"/>
      <c r="AZ105" s="1069"/>
      <c r="BA105" s="1092"/>
      <c r="BB105" s="1091"/>
      <c r="BC105" s="1069"/>
      <c r="BD105" s="1066"/>
      <c r="BE105" s="1067"/>
      <c r="BF105" s="1069"/>
      <c r="BG105" s="1070"/>
      <c r="BH105" s="173"/>
      <c r="BI105" s="1151"/>
      <c r="BJ105" s="1152"/>
      <c r="BK105" s="1152"/>
      <c r="BL105" s="1152"/>
      <c r="BM105" s="1152"/>
      <c r="BN105" s="1152"/>
      <c r="BO105" s="1152"/>
      <c r="BP105" s="1152"/>
      <c r="BQ105" s="1153"/>
      <c r="BR105" s="947"/>
      <c r="BS105" s="948"/>
      <c r="BT105" s="948"/>
      <c r="BU105" s="948"/>
      <c r="BV105" s="948"/>
      <c r="BW105" s="948"/>
      <c r="BX105" s="948"/>
      <c r="BY105" s="948"/>
      <c r="BZ105" s="948"/>
      <c r="CA105" s="948"/>
      <c r="CB105" s="948"/>
      <c r="CC105" s="948"/>
      <c r="CD105" s="948"/>
      <c r="CE105" s="948"/>
      <c r="CF105" s="949"/>
      <c r="CG105" s="857"/>
      <c r="CH105" s="859"/>
      <c r="CI105" s="1154"/>
      <c r="CJ105" s="1155"/>
      <c r="CK105" s="1155"/>
      <c r="CL105" s="1155"/>
      <c r="CM105" s="1155"/>
      <c r="CN105" s="1155"/>
      <c r="CO105" s="1155"/>
      <c r="CP105" s="1155"/>
      <c r="CQ105" s="1155"/>
      <c r="CR105" s="1155"/>
      <c r="CS105" s="1155"/>
      <c r="CT105" s="1155"/>
      <c r="CU105" s="1155"/>
      <c r="CV105" s="1156"/>
      <c r="CW105" s="169"/>
    </row>
    <row r="106" spans="1:101" s="171" customFormat="1" ht="9" customHeight="1" x14ac:dyDescent="0.15">
      <c r="A106" s="173"/>
      <c r="B106" s="1112" t="s">
        <v>172</v>
      </c>
      <c r="C106" s="1112"/>
      <c r="D106" s="1112"/>
      <c r="E106" s="1114" t="str">
        <f>IF(【印刷不要】入力用シート!C22&lt;&gt;"",【印刷不要】入力用シート!C22,"")</f>
        <v/>
      </c>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5"/>
      <c r="AK106" s="1115"/>
      <c r="AL106" s="1115"/>
      <c r="AM106" s="1115"/>
      <c r="AN106" s="1115"/>
      <c r="AO106" s="1115"/>
      <c r="AP106" s="1115"/>
      <c r="AQ106" s="1115"/>
      <c r="AR106" s="1115"/>
      <c r="AS106" s="1115"/>
      <c r="AT106" s="1115"/>
      <c r="AU106" s="1115"/>
      <c r="AV106" s="1115"/>
      <c r="AW106" s="1115"/>
      <c r="AX106" s="1115"/>
      <c r="AY106" s="1115"/>
      <c r="AZ106" s="1115"/>
      <c r="BA106" s="1115"/>
      <c r="BB106" s="1115"/>
      <c r="BC106" s="1115"/>
      <c r="BD106" s="1115"/>
      <c r="BE106" s="1115"/>
      <c r="BF106" s="1115"/>
      <c r="BG106" s="1116"/>
      <c r="BH106" s="173"/>
      <c r="BI106" s="1125" t="s">
        <v>42</v>
      </c>
      <c r="BJ106" s="1126"/>
      <c r="BK106" s="1126"/>
      <c r="BL106" s="1126"/>
      <c r="BM106" s="1126"/>
      <c r="BN106" s="1126"/>
      <c r="BO106" s="1126"/>
      <c r="BP106" s="1126"/>
      <c r="BQ106" s="1127"/>
      <c r="BR106" s="944" t="s">
        <v>30</v>
      </c>
      <c r="BS106" s="945"/>
      <c r="BT106" s="945"/>
      <c r="BU106" s="945"/>
      <c r="BV106" s="945"/>
      <c r="BW106" s="945"/>
      <c r="BX106" s="945"/>
      <c r="BY106" s="945"/>
      <c r="BZ106" s="945"/>
      <c r="CA106" s="945"/>
      <c r="CB106" s="945"/>
      <c r="CC106" s="945"/>
      <c r="CD106" s="945"/>
      <c r="CE106" s="945"/>
      <c r="CF106" s="946"/>
      <c r="CG106" s="857"/>
      <c r="CH106" s="859"/>
      <c r="CI106" s="1154"/>
      <c r="CJ106" s="1155"/>
      <c r="CK106" s="1155"/>
      <c r="CL106" s="1155"/>
      <c r="CM106" s="1155"/>
      <c r="CN106" s="1155"/>
      <c r="CO106" s="1155"/>
      <c r="CP106" s="1155"/>
      <c r="CQ106" s="1155"/>
      <c r="CR106" s="1155"/>
      <c r="CS106" s="1155"/>
      <c r="CT106" s="1155"/>
      <c r="CU106" s="1155"/>
      <c r="CV106" s="1156"/>
      <c r="CW106" s="169"/>
    </row>
    <row r="107" spans="1:101" s="171" customFormat="1" ht="9" customHeight="1" x14ac:dyDescent="0.15">
      <c r="A107" s="173"/>
      <c r="B107" s="1113"/>
      <c r="C107" s="1113"/>
      <c r="D107" s="1113"/>
      <c r="E107" s="1117"/>
      <c r="F107" s="1118"/>
      <c r="G107" s="1118"/>
      <c r="H107" s="1118"/>
      <c r="I107" s="1118"/>
      <c r="J107" s="1118"/>
      <c r="K107" s="1118"/>
      <c r="L107" s="1118"/>
      <c r="M107" s="1118"/>
      <c r="N107" s="1118"/>
      <c r="O107" s="1118"/>
      <c r="P107" s="1118"/>
      <c r="Q107" s="1118"/>
      <c r="R107" s="1118"/>
      <c r="S107" s="1118"/>
      <c r="T107" s="1118"/>
      <c r="U107" s="1118"/>
      <c r="V107" s="1118"/>
      <c r="W107" s="1118"/>
      <c r="X107" s="1118"/>
      <c r="Y107" s="1118"/>
      <c r="Z107" s="1118"/>
      <c r="AA107" s="1118"/>
      <c r="AB107" s="1118"/>
      <c r="AC107" s="1118"/>
      <c r="AD107" s="1118"/>
      <c r="AE107" s="1118"/>
      <c r="AF107" s="1118"/>
      <c r="AG107" s="1118"/>
      <c r="AH107" s="1118"/>
      <c r="AI107" s="1118"/>
      <c r="AJ107" s="1118"/>
      <c r="AK107" s="1118"/>
      <c r="AL107" s="1118"/>
      <c r="AM107" s="1118"/>
      <c r="AN107" s="1118"/>
      <c r="AO107" s="1118"/>
      <c r="AP107" s="1118"/>
      <c r="AQ107" s="1118"/>
      <c r="AR107" s="1118"/>
      <c r="AS107" s="1118"/>
      <c r="AT107" s="1118"/>
      <c r="AU107" s="1118"/>
      <c r="AV107" s="1118"/>
      <c r="AW107" s="1118"/>
      <c r="AX107" s="1118"/>
      <c r="AY107" s="1118"/>
      <c r="AZ107" s="1118"/>
      <c r="BA107" s="1118"/>
      <c r="BB107" s="1118"/>
      <c r="BC107" s="1118"/>
      <c r="BD107" s="1118"/>
      <c r="BE107" s="1118"/>
      <c r="BF107" s="1118"/>
      <c r="BG107" s="1119"/>
      <c r="BH107" s="173"/>
      <c r="BI107" s="1128"/>
      <c r="BJ107" s="1129"/>
      <c r="BK107" s="1129"/>
      <c r="BL107" s="1129"/>
      <c r="BM107" s="1129"/>
      <c r="BN107" s="1129"/>
      <c r="BO107" s="1129"/>
      <c r="BP107" s="1129"/>
      <c r="BQ107" s="1130"/>
      <c r="BR107" s="1013"/>
      <c r="BS107" s="975"/>
      <c r="BT107" s="975"/>
      <c r="BU107" s="975"/>
      <c r="BV107" s="975"/>
      <c r="BW107" s="975"/>
      <c r="BX107" s="975"/>
      <c r="BY107" s="975"/>
      <c r="BZ107" s="975"/>
      <c r="CA107" s="975"/>
      <c r="CB107" s="975"/>
      <c r="CC107" s="975"/>
      <c r="CD107" s="975"/>
      <c r="CE107" s="975"/>
      <c r="CF107" s="1014"/>
      <c r="CG107" s="857"/>
      <c r="CH107" s="859"/>
      <c r="CI107" s="1154"/>
      <c r="CJ107" s="1155"/>
      <c r="CK107" s="1155"/>
      <c r="CL107" s="1155"/>
      <c r="CM107" s="1155"/>
      <c r="CN107" s="1155"/>
      <c r="CO107" s="1155"/>
      <c r="CP107" s="1155"/>
      <c r="CQ107" s="1155"/>
      <c r="CR107" s="1155"/>
      <c r="CS107" s="1155"/>
      <c r="CT107" s="1155"/>
      <c r="CU107" s="1155"/>
      <c r="CV107" s="1156"/>
      <c r="CW107" s="169"/>
    </row>
    <row r="108" spans="1:101" s="171" customFormat="1" ht="9" customHeight="1" x14ac:dyDescent="0.15">
      <c r="A108" s="173"/>
      <c r="B108" s="1113"/>
      <c r="C108" s="1113"/>
      <c r="D108" s="1113"/>
      <c r="E108" s="1117"/>
      <c r="F108" s="1118"/>
      <c r="G108" s="1118"/>
      <c r="H108" s="1118"/>
      <c r="I108" s="1118"/>
      <c r="J108" s="1118"/>
      <c r="K108" s="1118"/>
      <c r="L108" s="1118"/>
      <c r="M108" s="1118"/>
      <c r="N108" s="1118"/>
      <c r="O108" s="1118"/>
      <c r="P108" s="1118"/>
      <c r="Q108" s="1118"/>
      <c r="R108" s="1118"/>
      <c r="S108" s="1118"/>
      <c r="T108" s="1118"/>
      <c r="U108" s="1118"/>
      <c r="V108" s="1118"/>
      <c r="W108" s="1118"/>
      <c r="X108" s="1118"/>
      <c r="Y108" s="1118"/>
      <c r="Z108" s="1118"/>
      <c r="AA108" s="1118"/>
      <c r="AB108" s="1118"/>
      <c r="AC108" s="1118"/>
      <c r="AD108" s="1118"/>
      <c r="AE108" s="1118"/>
      <c r="AF108" s="1118"/>
      <c r="AG108" s="1118"/>
      <c r="AH108" s="1118"/>
      <c r="AI108" s="1118"/>
      <c r="AJ108" s="1118"/>
      <c r="AK108" s="1118"/>
      <c r="AL108" s="1118"/>
      <c r="AM108" s="1118"/>
      <c r="AN108" s="1118"/>
      <c r="AO108" s="1118"/>
      <c r="AP108" s="1118"/>
      <c r="AQ108" s="1118"/>
      <c r="AR108" s="1118"/>
      <c r="AS108" s="1118"/>
      <c r="AT108" s="1118"/>
      <c r="AU108" s="1118"/>
      <c r="AV108" s="1118"/>
      <c r="AW108" s="1118"/>
      <c r="AX108" s="1118"/>
      <c r="AY108" s="1118"/>
      <c r="AZ108" s="1118"/>
      <c r="BA108" s="1118"/>
      <c r="BB108" s="1118"/>
      <c r="BC108" s="1118"/>
      <c r="BD108" s="1118"/>
      <c r="BE108" s="1118"/>
      <c r="BF108" s="1118"/>
      <c r="BG108" s="1119"/>
      <c r="BH108" s="173"/>
      <c r="BI108" s="1128"/>
      <c r="BJ108" s="1129"/>
      <c r="BK108" s="1129"/>
      <c r="BL108" s="1129"/>
      <c r="BM108" s="1129"/>
      <c r="BN108" s="1129"/>
      <c r="BO108" s="1129"/>
      <c r="BP108" s="1129"/>
      <c r="BQ108" s="1130"/>
      <c r="BR108" s="392"/>
      <c r="BS108" s="317"/>
      <c r="BT108" s="317"/>
      <c r="BU108" s="317"/>
      <c r="BV108" s="317"/>
      <c r="BW108" s="317"/>
      <c r="BX108" s="317"/>
      <c r="BY108" s="975" t="s">
        <v>29</v>
      </c>
      <c r="BZ108" s="975"/>
      <c r="CA108" s="975"/>
      <c r="CB108" s="975"/>
      <c r="CC108" s="975"/>
      <c r="CD108" s="975"/>
      <c r="CE108" s="975"/>
      <c r="CF108" s="393"/>
      <c r="CG108" s="857"/>
      <c r="CH108" s="859"/>
      <c r="CI108" s="1154"/>
      <c r="CJ108" s="1155"/>
      <c r="CK108" s="1155"/>
      <c r="CL108" s="1155"/>
      <c r="CM108" s="1155"/>
      <c r="CN108" s="1155"/>
      <c r="CO108" s="1155"/>
      <c r="CP108" s="1155"/>
      <c r="CQ108" s="1155"/>
      <c r="CR108" s="1155"/>
      <c r="CS108" s="1155"/>
      <c r="CT108" s="1155"/>
      <c r="CU108" s="1155"/>
      <c r="CV108" s="1156"/>
      <c r="CW108" s="169"/>
    </row>
    <row r="109" spans="1:101" s="171" customFormat="1" ht="9" customHeight="1" x14ac:dyDescent="0.15">
      <c r="A109" s="173"/>
      <c r="B109" s="1113"/>
      <c r="C109" s="1113"/>
      <c r="D109" s="1113"/>
      <c r="E109" s="1117"/>
      <c r="F109" s="1118"/>
      <c r="G109" s="1118"/>
      <c r="H109" s="1118"/>
      <c r="I109" s="1118"/>
      <c r="J109" s="1118"/>
      <c r="K109" s="1118"/>
      <c r="L109" s="1118"/>
      <c r="M109" s="1118"/>
      <c r="N109" s="1118"/>
      <c r="O109" s="1118"/>
      <c r="P109" s="1118"/>
      <c r="Q109" s="1118"/>
      <c r="R109" s="1118"/>
      <c r="S109" s="1118"/>
      <c r="T109" s="1118"/>
      <c r="U109" s="1118"/>
      <c r="V109" s="1118"/>
      <c r="W109" s="1118"/>
      <c r="X109" s="1118"/>
      <c r="Y109" s="1118"/>
      <c r="Z109" s="1118"/>
      <c r="AA109" s="1118"/>
      <c r="AB109" s="1118"/>
      <c r="AC109" s="1118"/>
      <c r="AD109" s="1118"/>
      <c r="AE109" s="1118"/>
      <c r="AF109" s="1118"/>
      <c r="AG109" s="1118"/>
      <c r="AH109" s="1118"/>
      <c r="AI109" s="1118"/>
      <c r="AJ109" s="1118"/>
      <c r="AK109" s="1118"/>
      <c r="AL109" s="1118"/>
      <c r="AM109" s="1118"/>
      <c r="AN109" s="1118"/>
      <c r="AO109" s="1118"/>
      <c r="AP109" s="1118"/>
      <c r="AQ109" s="1118"/>
      <c r="AR109" s="1118"/>
      <c r="AS109" s="1118"/>
      <c r="AT109" s="1118"/>
      <c r="AU109" s="1118"/>
      <c r="AV109" s="1118"/>
      <c r="AW109" s="1118"/>
      <c r="AX109" s="1118"/>
      <c r="AY109" s="1118"/>
      <c r="AZ109" s="1118"/>
      <c r="BA109" s="1118"/>
      <c r="BB109" s="1118"/>
      <c r="BC109" s="1118"/>
      <c r="BD109" s="1118"/>
      <c r="BE109" s="1118"/>
      <c r="BF109" s="1118"/>
      <c r="BG109" s="1119"/>
      <c r="BH109" s="173"/>
      <c r="BI109" s="1131"/>
      <c r="BJ109" s="1132"/>
      <c r="BK109" s="1132"/>
      <c r="BL109" s="1132"/>
      <c r="BM109" s="1132"/>
      <c r="BN109" s="1132"/>
      <c r="BO109" s="1132"/>
      <c r="BP109" s="1132"/>
      <c r="BQ109" s="1133"/>
      <c r="BR109" s="394"/>
      <c r="BS109" s="395"/>
      <c r="BT109" s="395"/>
      <c r="BU109" s="395"/>
      <c r="BV109" s="395"/>
      <c r="BW109" s="395"/>
      <c r="BX109" s="395"/>
      <c r="BY109" s="948"/>
      <c r="BZ109" s="948"/>
      <c r="CA109" s="948"/>
      <c r="CB109" s="948"/>
      <c r="CC109" s="948"/>
      <c r="CD109" s="948"/>
      <c r="CE109" s="948"/>
      <c r="CF109" s="396"/>
      <c r="CG109" s="857"/>
      <c r="CH109" s="859"/>
      <c r="CI109" s="1154"/>
      <c r="CJ109" s="1155"/>
      <c r="CK109" s="1155"/>
      <c r="CL109" s="1155"/>
      <c r="CM109" s="1155"/>
      <c r="CN109" s="1155"/>
      <c r="CO109" s="1155"/>
      <c r="CP109" s="1155"/>
      <c r="CQ109" s="1155"/>
      <c r="CR109" s="1155"/>
      <c r="CS109" s="1155"/>
      <c r="CT109" s="1155"/>
      <c r="CU109" s="1155"/>
      <c r="CV109" s="1156"/>
      <c r="CW109" s="169"/>
    </row>
    <row r="110" spans="1:101" s="171" customFormat="1" ht="9" customHeight="1" x14ac:dyDescent="0.15">
      <c r="A110" s="173"/>
      <c r="B110" s="1113"/>
      <c r="C110" s="1113"/>
      <c r="D110" s="1113"/>
      <c r="E110" s="1117"/>
      <c r="F110" s="1118"/>
      <c r="G110" s="1118"/>
      <c r="H110" s="1118"/>
      <c r="I110" s="1118"/>
      <c r="J110" s="1118"/>
      <c r="K110" s="1118"/>
      <c r="L110" s="1118"/>
      <c r="M110" s="1118"/>
      <c r="N110" s="1118"/>
      <c r="O110" s="1118"/>
      <c r="P110" s="1118"/>
      <c r="Q110" s="1118"/>
      <c r="R110" s="1118"/>
      <c r="S110" s="1118"/>
      <c r="T110" s="1118"/>
      <c r="U110" s="1118"/>
      <c r="V110" s="1118"/>
      <c r="W110" s="1118"/>
      <c r="X110" s="1118"/>
      <c r="Y110" s="1118"/>
      <c r="Z110" s="1118"/>
      <c r="AA110" s="1118"/>
      <c r="AB110" s="1118"/>
      <c r="AC110" s="1118"/>
      <c r="AD110" s="1118"/>
      <c r="AE110" s="1118"/>
      <c r="AF110" s="1118"/>
      <c r="AG110" s="1118"/>
      <c r="AH110" s="1118"/>
      <c r="AI110" s="1118"/>
      <c r="AJ110" s="1118"/>
      <c r="AK110" s="1118"/>
      <c r="AL110" s="1118"/>
      <c r="AM110" s="1118"/>
      <c r="AN110" s="1118"/>
      <c r="AO110" s="1118"/>
      <c r="AP110" s="1118"/>
      <c r="AQ110" s="1118"/>
      <c r="AR110" s="1118"/>
      <c r="AS110" s="1118"/>
      <c r="AT110" s="1118"/>
      <c r="AU110" s="1118"/>
      <c r="AV110" s="1118"/>
      <c r="AW110" s="1118"/>
      <c r="AX110" s="1118"/>
      <c r="AY110" s="1118"/>
      <c r="AZ110" s="1118"/>
      <c r="BA110" s="1118"/>
      <c r="BB110" s="1118"/>
      <c r="BC110" s="1118"/>
      <c r="BD110" s="1118"/>
      <c r="BE110" s="1118"/>
      <c r="BF110" s="1118"/>
      <c r="BG110" s="1119"/>
      <c r="BH110" s="173"/>
      <c r="BI110" s="1134" t="s">
        <v>101</v>
      </c>
      <c r="BJ110" s="1135"/>
      <c r="BK110" s="1135"/>
      <c r="BL110" s="1135"/>
      <c r="BM110" s="1135"/>
      <c r="BN110" s="1135"/>
      <c r="BO110" s="1135"/>
      <c r="BP110" s="1135"/>
      <c r="BQ110" s="1135"/>
      <c r="BR110" s="1135"/>
      <c r="BS110" s="1135"/>
      <c r="BT110" s="1135"/>
      <c r="BU110" s="1135"/>
      <c r="BV110" s="1135"/>
      <c r="BW110" s="1135"/>
      <c r="BX110" s="1135"/>
      <c r="BY110" s="1135"/>
      <c r="BZ110" s="1135"/>
      <c r="CA110" s="1135"/>
      <c r="CB110" s="1135"/>
      <c r="CC110" s="1135"/>
      <c r="CD110" s="1135"/>
      <c r="CE110" s="1135"/>
      <c r="CF110" s="1136"/>
      <c r="CG110" s="857"/>
      <c r="CH110" s="859"/>
      <c r="CI110" s="1154"/>
      <c r="CJ110" s="1155"/>
      <c r="CK110" s="1155"/>
      <c r="CL110" s="1155"/>
      <c r="CM110" s="1155"/>
      <c r="CN110" s="1155"/>
      <c r="CO110" s="1155"/>
      <c r="CP110" s="1155"/>
      <c r="CQ110" s="1155"/>
      <c r="CR110" s="1155"/>
      <c r="CS110" s="1155"/>
      <c r="CT110" s="1155"/>
      <c r="CU110" s="1155"/>
      <c r="CV110" s="1156"/>
      <c r="CW110" s="169"/>
    </row>
    <row r="111" spans="1:101" s="171" customFormat="1" ht="9" customHeight="1" x14ac:dyDescent="0.15">
      <c r="A111" s="173"/>
      <c r="B111" s="1113"/>
      <c r="C111" s="1113"/>
      <c r="D111" s="1113"/>
      <c r="E111" s="1117"/>
      <c r="F111" s="1118"/>
      <c r="G111" s="1118"/>
      <c r="H111" s="1118"/>
      <c r="I111" s="1118"/>
      <c r="J111" s="1118"/>
      <c r="K111" s="1118"/>
      <c r="L111" s="1118"/>
      <c r="M111" s="1118"/>
      <c r="N111" s="1118"/>
      <c r="O111" s="1118"/>
      <c r="P111" s="1118"/>
      <c r="Q111" s="1118"/>
      <c r="R111" s="1118"/>
      <c r="S111" s="1118"/>
      <c r="T111" s="1118"/>
      <c r="U111" s="1118"/>
      <c r="V111" s="1118"/>
      <c r="W111" s="1118"/>
      <c r="X111" s="1118"/>
      <c r="Y111" s="1118"/>
      <c r="Z111" s="1118"/>
      <c r="AA111" s="1118"/>
      <c r="AB111" s="1118"/>
      <c r="AC111" s="1118"/>
      <c r="AD111" s="1118"/>
      <c r="AE111" s="1118"/>
      <c r="AF111" s="1118"/>
      <c r="AG111" s="1118"/>
      <c r="AH111" s="1118"/>
      <c r="AI111" s="1118"/>
      <c r="AJ111" s="1118"/>
      <c r="AK111" s="1118"/>
      <c r="AL111" s="1118"/>
      <c r="AM111" s="1118"/>
      <c r="AN111" s="1118"/>
      <c r="AO111" s="1118"/>
      <c r="AP111" s="1118"/>
      <c r="AQ111" s="1118"/>
      <c r="AR111" s="1118"/>
      <c r="AS111" s="1118"/>
      <c r="AT111" s="1118"/>
      <c r="AU111" s="1118"/>
      <c r="AV111" s="1118"/>
      <c r="AW111" s="1118"/>
      <c r="AX111" s="1118"/>
      <c r="AY111" s="1118"/>
      <c r="AZ111" s="1118"/>
      <c r="BA111" s="1118"/>
      <c r="BB111" s="1118"/>
      <c r="BC111" s="1118"/>
      <c r="BD111" s="1118"/>
      <c r="BE111" s="1118"/>
      <c r="BF111" s="1118"/>
      <c r="BG111" s="1119"/>
      <c r="BH111" s="173"/>
      <c r="BI111" s="1137"/>
      <c r="BJ111" s="1138"/>
      <c r="BK111" s="1138"/>
      <c r="BL111" s="1138"/>
      <c r="BM111" s="1138"/>
      <c r="BN111" s="1138"/>
      <c r="BO111" s="1138"/>
      <c r="BP111" s="1138"/>
      <c r="BQ111" s="1138"/>
      <c r="BR111" s="1138"/>
      <c r="BS111" s="1138"/>
      <c r="BT111" s="1138"/>
      <c r="BU111" s="1138"/>
      <c r="BV111" s="1138"/>
      <c r="BW111" s="1138"/>
      <c r="BX111" s="1138"/>
      <c r="BY111" s="1138"/>
      <c r="BZ111" s="1138"/>
      <c r="CA111" s="1138"/>
      <c r="CB111" s="1138"/>
      <c r="CC111" s="1138"/>
      <c r="CD111" s="1138"/>
      <c r="CE111" s="1138"/>
      <c r="CF111" s="1139"/>
      <c r="CG111" s="857"/>
      <c r="CH111" s="859"/>
      <c r="CI111" s="1154"/>
      <c r="CJ111" s="1155"/>
      <c r="CK111" s="1155"/>
      <c r="CL111" s="1155"/>
      <c r="CM111" s="1155"/>
      <c r="CN111" s="1155"/>
      <c r="CO111" s="1155"/>
      <c r="CP111" s="1155"/>
      <c r="CQ111" s="1155"/>
      <c r="CR111" s="1155"/>
      <c r="CS111" s="1155"/>
      <c r="CT111" s="1155"/>
      <c r="CU111" s="1155"/>
      <c r="CV111" s="1156"/>
      <c r="CW111" s="169"/>
    </row>
    <row r="112" spans="1:101" s="171" customFormat="1" ht="9" customHeight="1" x14ac:dyDescent="0.15">
      <c r="A112" s="173"/>
      <c r="B112" s="1113"/>
      <c r="C112" s="1113"/>
      <c r="D112" s="1113"/>
      <c r="E112" s="1117"/>
      <c r="F112" s="1118"/>
      <c r="G112" s="1118"/>
      <c r="H112" s="1118"/>
      <c r="I112" s="1118"/>
      <c r="J112" s="1118"/>
      <c r="K112" s="1118"/>
      <c r="L112" s="1118"/>
      <c r="M112" s="1118"/>
      <c r="N112" s="1118"/>
      <c r="O112" s="1118"/>
      <c r="P112" s="1118"/>
      <c r="Q112" s="1118"/>
      <c r="R112" s="1118"/>
      <c r="S112" s="1118"/>
      <c r="T112" s="1118"/>
      <c r="U112" s="1118"/>
      <c r="V112" s="1118"/>
      <c r="W112" s="1118"/>
      <c r="X112" s="1118"/>
      <c r="Y112" s="1118"/>
      <c r="Z112" s="1118"/>
      <c r="AA112" s="1118"/>
      <c r="AB112" s="1118"/>
      <c r="AC112" s="1118"/>
      <c r="AD112" s="1118"/>
      <c r="AE112" s="1118"/>
      <c r="AF112" s="1118"/>
      <c r="AG112" s="1118"/>
      <c r="AH112" s="1118"/>
      <c r="AI112" s="1118"/>
      <c r="AJ112" s="1118"/>
      <c r="AK112" s="1118"/>
      <c r="AL112" s="1118"/>
      <c r="AM112" s="1118"/>
      <c r="AN112" s="1118"/>
      <c r="AO112" s="1118"/>
      <c r="AP112" s="1118"/>
      <c r="AQ112" s="1118"/>
      <c r="AR112" s="1118"/>
      <c r="AS112" s="1118"/>
      <c r="AT112" s="1118"/>
      <c r="AU112" s="1118"/>
      <c r="AV112" s="1118"/>
      <c r="AW112" s="1118"/>
      <c r="AX112" s="1118"/>
      <c r="AY112" s="1118"/>
      <c r="AZ112" s="1118"/>
      <c r="BA112" s="1118"/>
      <c r="BB112" s="1118"/>
      <c r="BC112" s="1118"/>
      <c r="BD112" s="1118"/>
      <c r="BE112" s="1118"/>
      <c r="BF112" s="1118"/>
      <c r="BG112" s="1119"/>
      <c r="BH112" s="173"/>
      <c r="BI112" s="1137"/>
      <c r="BJ112" s="1138"/>
      <c r="BK112" s="1138"/>
      <c r="BL112" s="1138"/>
      <c r="BM112" s="1138"/>
      <c r="BN112" s="1138"/>
      <c r="BO112" s="1138"/>
      <c r="BP112" s="1138"/>
      <c r="BQ112" s="1138"/>
      <c r="BR112" s="1138"/>
      <c r="BS112" s="1138"/>
      <c r="BT112" s="1138"/>
      <c r="BU112" s="1138"/>
      <c r="BV112" s="1138"/>
      <c r="BW112" s="1138"/>
      <c r="BX112" s="1138"/>
      <c r="BY112" s="1138"/>
      <c r="BZ112" s="1138"/>
      <c r="CA112" s="1138"/>
      <c r="CB112" s="1138"/>
      <c r="CC112" s="1138"/>
      <c r="CD112" s="1138"/>
      <c r="CE112" s="1138"/>
      <c r="CF112" s="1139"/>
      <c r="CG112" s="857"/>
      <c r="CH112" s="859"/>
      <c r="CI112" s="1154"/>
      <c r="CJ112" s="1155"/>
      <c r="CK112" s="1155"/>
      <c r="CL112" s="1155"/>
      <c r="CM112" s="1155"/>
      <c r="CN112" s="1155"/>
      <c r="CO112" s="1155"/>
      <c r="CP112" s="1155"/>
      <c r="CQ112" s="1155"/>
      <c r="CR112" s="1155"/>
      <c r="CS112" s="1155"/>
      <c r="CT112" s="1155"/>
      <c r="CU112" s="1155"/>
      <c r="CV112" s="1156"/>
      <c r="CW112" s="169"/>
    </row>
    <row r="113" spans="1:101" s="171" customFormat="1" ht="9" customHeight="1" x14ac:dyDescent="0.15">
      <c r="A113" s="173"/>
      <c r="B113" s="1113"/>
      <c r="C113" s="1113"/>
      <c r="D113" s="1113"/>
      <c r="E113" s="1117"/>
      <c r="F113" s="1118"/>
      <c r="G113" s="1118"/>
      <c r="H113" s="1118"/>
      <c r="I113" s="1118"/>
      <c r="J113" s="1118"/>
      <c r="K113" s="1118"/>
      <c r="L113" s="1118"/>
      <c r="M113" s="1118"/>
      <c r="N113" s="1118"/>
      <c r="O113" s="1118"/>
      <c r="P113" s="1118"/>
      <c r="Q113" s="1118"/>
      <c r="R113" s="1118"/>
      <c r="S113" s="1118"/>
      <c r="T113" s="1118"/>
      <c r="U113" s="1118"/>
      <c r="V113" s="1118"/>
      <c r="W113" s="1118"/>
      <c r="X113" s="1118"/>
      <c r="Y113" s="1118"/>
      <c r="Z113" s="1118"/>
      <c r="AA113" s="1118"/>
      <c r="AB113" s="1118"/>
      <c r="AC113" s="1118"/>
      <c r="AD113" s="1118"/>
      <c r="AE113" s="1118"/>
      <c r="AF113" s="1118"/>
      <c r="AG113" s="1118"/>
      <c r="AH113" s="1118"/>
      <c r="AI113" s="1118"/>
      <c r="AJ113" s="1118"/>
      <c r="AK113" s="1118"/>
      <c r="AL113" s="1118"/>
      <c r="AM113" s="1118"/>
      <c r="AN113" s="1118"/>
      <c r="AO113" s="1118"/>
      <c r="AP113" s="1118"/>
      <c r="AQ113" s="1118"/>
      <c r="AR113" s="1118"/>
      <c r="AS113" s="1118"/>
      <c r="AT113" s="1118"/>
      <c r="AU113" s="1118"/>
      <c r="AV113" s="1118"/>
      <c r="AW113" s="1118"/>
      <c r="AX113" s="1118"/>
      <c r="AY113" s="1118"/>
      <c r="AZ113" s="1118"/>
      <c r="BA113" s="1118"/>
      <c r="BB113" s="1118"/>
      <c r="BC113" s="1118"/>
      <c r="BD113" s="1118"/>
      <c r="BE113" s="1118"/>
      <c r="BF113" s="1118"/>
      <c r="BG113" s="1119"/>
      <c r="BH113" s="173"/>
      <c r="BI113" s="391"/>
      <c r="BJ113" s="175"/>
      <c r="BK113" s="175"/>
      <c r="BL113" s="175"/>
      <c r="BM113" s="175"/>
      <c r="BN113" s="175"/>
      <c r="BO113" s="175"/>
      <c r="BP113" s="175"/>
      <c r="BQ113" s="175"/>
      <c r="BR113" s="175"/>
      <c r="BS113" s="175"/>
      <c r="BT113" s="175"/>
      <c r="BU113" s="175"/>
      <c r="BV113" s="175"/>
      <c r="BW113" s="175"/>
      <c r="BX113" s="1140" t="s">
        <v>85</v>
      </c>
      <c r="BY113" s="1140"/>
      <c r="BZ113" s="1140"/>
      <c r="CA113" s="1140"/>
      <c r="CB113" s="1140"/>
      <c r="CC113" s="1140"/>
      <c r="CD113" s="1140"/>
      <c r="CE113" s="1140"/>
      <c r="CF113" s="1141"/>
      <c r="CG113" s="857"/>
      <c r="CH113" s="859"/>
      <c r="CI113" s="1154"/>
      <c r="CJ113" s="1155"/>
      <c r="CK113" s="1155"/>
      <c r="CL113" s="1155"/>
      <c r="CM113" s="1155"/>
      <c r="CN113" s="1155"/>
      <c r="CO113" s="1155"/>
      <c r="CP113" s="1155"/>
      <c r="CQ113" s="1155"/>
      <c r="CR113" s="1155"/>
      <c r="CS113" s="1155"/>
      <c r="CT113" s="1155"/>
      <c r="CU113" s="1155"/>
      <c r="CV113" s="1156"/>
      <c r="CW113" s="169"/>
    </row>
    <row r="114" spans="1:101" s="171" customFormat="1" ht="9" customHeight="1" x14ac:dyDescent="0.15">
      <c r="A114" s="173"/>
      <c r="B114" s="1113"/>
      <c r="C114" s="1113"/>
      <c r="D114" s="1113"/>
      <c r="E114" s="1120"/>
      <c r="F114" s="1121"/>
      <c r="G114" s="1121"/>
      <c r="H114" s="1121"/>
      <c r="I114" s="1121"/>
      <c r="J114" s="1121"/>
      <c r="K114" s="1121"/>
      <c r="L114" s="1121"/>
      <c r="M114" s="1121"/>
      <c r="N114" s="1121"/>
      <c r="O114" s="1121"/>
      <c r="P114" s="1121"/>
      <c r="Q114" s="1121"/>
      <c r="R114" s="1121"/>
      <c r="S114" s="1121"/>
      <c r="T114" s="1121"/>
      <c r="U114" s="1121"/>
      <c r="V114" s="1121"/>
      <c r="W114" s="1121"/>
      <c r="X114" s="1121"/>
      <c r="Y114" s="1121"/>
      <c r="Z114" s="1121"/>
      <c r="AA114" s="1121"/>
      <c r="AB114" s="1121"/>
      <c r="AC114" s="1121"/>
      <c r="AD114" s="1121"/>
      <c r="AE114" s="1121"/>
      <c r="AF114" s="1121"/>
      <c r="AG114" s="1121"/>
      <c r="AH114" s="1121"/>
      <c r="AI114" s="1121"/>
      <c r="AJ114" s="1121"/>
      <c r="AK114" s="1121"/>
      <c r="AL114" s="1121"/>
      <c r="AM114" s="1121"/>
      <c r="AN114" s="1121"/>
      <c r="AO114" s="1121"/>
      <c r="AP114" s="1121"/>
      <c r="AQ114" s="1121"/>
      <c r="AR114" s="1121"/>
      <c r="AS114" s="1121"/>
      <c r="AT114" s="1121"/>
      <c r="AU114" s="1121"/>
      <c r="AV114" s="1121"/>
      <c r="AW114" s="1121"/>
      <c r="AX114" s="1121"/>
      <c r="AY114" s="1121"/>
      <c r="AZ114" s="1121"/>
      <c r="BA114" s="1121"/>
      <c r="BB114" s="1121"/>
      <c r="BC114" s="1121"/>
      <c r="BD114" s="1121"/>
      <c r="BE114" s="1121"/>
      <c r="BF114" s="1121"/>
      <c r="BG114" s="1122"/>
      <c r="BH114" s="173"/>
      <c r="BI114" s="365"/>
      <c r="BJ114" s="366"/>
      <c r="BK114" s="366"/>
      <c r="BL114" s="366"/>
      <c r="BM114" s="366"/>
      <c r="BN114" s="366"/>
      <c r="BO114" s="366"/>
      <c r="BP114" s="366"/>
      <c r="BQ114" s="366"/>
      <c r="BR114" s="366"/>
      <c r="BS114" s="366"/>
      <c r="BT114" s="366"/>
      <c r="BU114" s="366"/>
      <c r="BV114" s="366"/>
      <c r="BW114" s="366"/>
      <c r="BX114" s="1142"/>
      <c r="BY114" s="1142"/>
      <c r="BZ114" s="1142"/>
      <c r="CA114" s="1142"/>
      <c r="CB114" s="1142"/>
      <c r="CC114" s="1142"/>
      <c r="CD114" s="1142"/>
      <c r="CE114" s="1142"/>
      <c r="CF114" s="1143"/>
      <c r="CG114" s="1089"/>
      <c r="CH114" s="1090"/>
      <c r="CI114" s="1157"/>
      <c r="CJ114" s="1158"/>
      <c r="CK114" s="1158"/>
      <c r="CL114" s="1158"/>
      <c r="CM114" s="1158"/>
      <c r="CN114" s="1158"/>
      <c r="CO114" s="1158"/>
      <c r="CP114" s="1158"/>
      <c r="CQ114" s="1158"/>
      <c r="CR114" s="1158"/>
      <c r="CS114" s="1158"/>
      <c r="CT114" s="1158"/>
      <c r="CU114" s="1158"/>
      <c r="CV114" s="1159"/>
      <c r="CW114" s="169"/>
    </row>
    <row r="115" spans="1:101" s="171" customFormat="1" ht="9" customHeight="1" x14ac:dyDescent="0.15">
      <c r="A115" s="173"/>
      <c r="B115" s="187"/>
      <c r="C115" s="187"/>
      <c r="D115" s="187"/>
      <c r="E115" s="188"/>
      <c r="F115" s="188"/>
      <c r="G115" s="188"/>
      <c r="H115" s="188"/>
      <c r="I115" s="188"/>
      <c r="J115" s="188"/>
      <c r="K115" s="188"/>
      <c r="L115" s="188"/>
      <c r="M115" s="188"/>
      <c r="N115" s="188"/>
      <c r="O115" s="188"/>
      <c r="P115" s="188"/>
      <c r="Q115" s="188"/>
      <c r="R115" s="188"/>
      <c r="S115" s="188"/>
      <c r="T115" s="188"/>
      <c r="U115" s="188"/>
      <c r="V115" s="188"/>
      <c r="W115" s="188"/>
      <c r="X115" s="188"/>
      <c r="Y115" s="188"/>
      <c r="Z115" s="188"/>
      <c r="AA115" s="188"/>
      <c r="AB115" s="188"/>
      <c r="AC115" s="188"/>
      <c r="AD115" s="188"/>
      <c r="AE115" s="188"/>
      <c r="AF115" s="188"/>
      <c r="AG115" s="188"/>
      <c r="AH115" s="188"/>
      <c r="AI115" s="188"/>
      <c r="AJ115" s="188"/>
      <c r="AK115" s="188"/>
      <c r="AL115" s="188"/>
      <c r="AM115" s="188"/>
      <c r="AN115" s="188"/>
      <c r="AO115" s="188"/>
      <c r="AP115" s="188"/>
      <c r="AQ115" s="188"/>
      <c r="AR115" s="188"/>
      <c r="AS115" s="188"/>
      <c r="AT115" s="188"/>
      <c r="AU115" s="188"/>
      <c r="AV115" s="188"/>
      <c r="AW115" s="188"/>
      <c r="AX115" s="188"/>
      <c r="AY115" s="188"/>
      <c r="AZ115" s="188"/>
      <c r="BA115" s="188"/>
      <c r="BB115" s="188"/>
      <c r="BC115" s="188"/>
      <c r="BD115" s="188"/>
      <c r="BE115" s="188"/>
      <c r="BF115" s="188"/>
      <c r="BG115" s="188"/>
      <c r="BH115" s="173"/>
      <c r="BI115" s="180"/>
      <c r="BJ115" s="180"/>
      <c r="BK115" s="180"/>
      <c r="BL115" s="180"/>
      <c r="BM115" s="180"/>
      <c r="BN115" s="180"/>
      <c r="BO115" s="180"/>
      <c r="BP115" s="180"/>
      <c r="BQ115" s="180"/>
      <c r="BR115" s="180"/>
      <c r="BS115" s="180"/>
      <c r="BT115" s="180"/>
      <c r="BU115" s="180"/>
      <c r="BV115" s="180"/>
      <c r="BW115" s="180"/>
      <c r="BX115" s="180"/>
      <c r="BY115" s="169"/>
      <c r="BZ115" s="169"/>
      <c r="CA115" s="169"/>
      <c r="CB115" s="169"/>
      <c r="CC115" s="169"/>
      <c r="CD115" s="169"/>
      <c r="CE115" s="169"/>
      <c r="CF115" s="169"/>
      <c r="CG115" s="169"/>
      <c r="CH115" s="169"/>
      <c r="CI115" s="169"/>
      <c r="CJ115" s="169"/>
      <c r="CK115" s="169"/>
      <c r="CL115" s="169"/>
      <c r="CM115" s="169"/>
      <c r="CN115" s="880" t="s">
        <v>95</v>
      </c>
      <c r="CO115" s="880"/>
      <c r="CP115" s="880"/>
      <c r="CQ115" s="880"/>
      <c r="CR115" s="880"/>
      <c r="CS115" s="880"/>
      <c r="CT115" s="880"/>
      <c r="CU115" s="880"/>
      <c r="CV115" s="880"/>
      <c r="CW115" s="169"/>
    </row>
    <row r="116" spans="1:101" s="171" customFormat="1" ht="9" customHeight="1" x14ac:dyDescent="0.15">
      <c r="A116" s="189"/>
      <c r="B116" s="190"/>
      <c r="C116" s="190"/>
      <c r="D116" s="190"/>
      <c r="E116" s="191"/>
      <c r="F116" s="191"/>
      <c r="G116" s="191"/>
      <c r="H116" s="191"/>
      <c r="I116" s="191"/>
      <c r="J116" s="191"/>
      <c r="K116" s="191"/>
      <c r="L116" s="191"/>
      <c r="M116" s="191"/>
      <c r="N116" s="191"/>
      <c r="O116" s="191"/>
      <c r="P116" s="191"/>
      <c r="Q116" s="191"/>
      <c r="R116" s="191"/>
      <c r="S116" s="191"/>
      <c r="T116" s="191"/>
      <c r="U116" s="191"/>
      <c r="V116" s="191"/>
      <c r="W116" s="191"/>
      <c r="X116" s="191"/>
      <c r="Y116" s="191"/>
      <c r="Z116" s="191"/>
      <c r="AA116" s="191"/>
      <c r="AB116" s="191"/>
      <c r="AC116" s="191"/>
      <c r="AD116" s="191"/>
      <c r="AE116" s="191"/>
      <c r="AF116" s="191"/>
      <c r="AG116" s="191"/>
      <c r="AH116" s="191"/>
      <c r="AI116" s="191"/>
      <c r="AJ116" s="191"/>
      <c r="AK116" s="191"/>
      <c r="AL116" s="191"/>
      <c r="AM116" s="191"/>
      <c r="AN116" s="191"/>
      <c r="AO116" s="191"/>
      <c r="AP116" s="191"/>
      <c r="AQ116" s="191"/>
      <c r="AR116" s="191"/>
      <c r="AS116" s="191"/>
      <c r="AT116" s="191"/>
      <c r="AU116" s="191"/>
      <c r="AV116" s="191"/>
      <c r="AW116" s="191"/>
      <c r="AX116" s="191"/>
      <c r="AY116" s="191"/>
      <c r="AZ116" s="191"/>
      <c r="BA116" s="191"/>
      <c r="BB116" s="191"/>
      <c r="BC116" s="191"/>
      <c r="BD116" s="191"/>
      <c r="BE116" s="191"/>
      <c r="BF116" s="191"/>
      <c r="BG116" s="191"/>
      <c r="BH116" s="189"/>
      <c r="BI116" s="192"/>
      <c r="BJ116" s="192"/>
      <c r="BK116" s="192"/>
      <c r="BL116" s="192"/>
      <c r="BM116" s="192"/>
      <c r="BN116" s="192"/>
      <c r="BO116" s="192"/>
      <c r="BP116" s="192"/>
      <c r="BQ116" s="192"/>
      <c r="BR116" s="192"/>
      <c r="BS116" s="192"/>
      <c r="BT116" s="192"/>
      <c r="BU116" s="192"/>
      <c r="BV116" s="192"/>
      <c r="BW116" s="192"/>
      <c r="BX116" s="192"/>
      <c r="BY116" s="192"/>
      <c r="BZ116" s="192"/>
      <c r="CA116" s="192"/>
      <c r="CB116" s="192"/>
      <c r="CC116" s="192"/>
      <c r="CD116" s="192"/>
      <c r="CE116" s="192"/>
      <c r="CF116" s="192"/>
      <c r="CG116" s="192"/>
      <c r="CH116" s="192"/>
      <c r="CI116" s="192"/>
      <c r="CJ116" s="192"/>
      <c r="CK116" s="192"/>
      <c r="CL116" s="192"/>
      <c r="CM116" s="192"/>
      <c r="CN116" s="1144"/>
      <c r="CO116" s="1144"/>
      <c r="CP116" s="1144"/>
      <c r="CQ116" s="1144"/>
      <c r="CR116" s="1144"/>
      <c r="CS116" s="1144"/>
      <c r="CT116" s="1144"/>
      <c r="CU116" s="1144"/>
      <c r="CV116" s="1144"/>
      <c r="CW116" s="192"/>
    </row>
    <row r="117" spans="1:101" s="171" customFormat="1" ht="9" customHeight="1" x14ac:dyDescent="0.15">
      <c r="A117" s="1160" t="s">
        <v>186</v>
      </c>
      <c r="B117" s="1160"/>
      <c r="C117" s="1160"/>
      <c r="D117" s="1160"/>
      <c r="E117" s="1160"/>
      <c r="F117" s="1160"/>
      <c r="G117" s="1160"/>
      <c r="H117" s="1160"/>
      <c r="I117" s="1160"/>
      <c r="J117" s="1160"/>
      <c r="K117" s="1160"/>
      <c r="L117" s="1160"/>
      <c r="M117" s="1160"/>
      <c r="N117" s="1160"/>
      <c r="O117" s="1160"/>
      <c r="P117" s="1160"/>
      <c r="Q117" s="1160"/>
      <c r="R117" s="1160"/>
      <c r="S117" s="1160"/>
      <c r="T117" s="1160"/>
      <c r="U117" s="1160"/>
      <c r="V117" s="1160"/>
      <c r="W117" s="1160"/>
      <c r="X117" s="1160"/>
      <c r="Y117" s="1160"/>
      <c r="Z117" s="1160"/>
      <c r="AA117" s="1160"/>
      <c r="AB117" s="1160"/>
      <c r="AC117" s="1160"/>
      <c r="AD117" s="1160"/>
      <c r="AE117" s="1160"/>
      <c r="AF117" s="1160"/>
      <c r="AG117" s="1160"/>
      <c r="AH117" s="1160"/>
      <c r="AI117" s="1160"/>
      <c r="AJ117" s="1160"/>
      <c r="AK117" s="1160"/>
      <c r="AL117" s="1160"/>
      <c r="AM117" s="1160"/>
      <c r="AN117" s="1160"/>
      <c r="AO117" s="1160"/>
      <c r="AP117" s="1160"/>
      <c r="AQ117" s="1160"/>
      <c r="AR117" s="1160"/>
      <c r="AS117" s="1160"/>
      <c r="AT117" s="1160"/>
      <c r="AU117" s="1160"/>
      <c r="AV117" s="1160"/>
      <c r="AW117" s="1160"/>
      <c r="AX117" s="1160"/>
      <c r="AY117" s="1160"/>
      <c r="AZ117" s="1160"/>
      <c r="BA117" s="1160"/>
      <c r="BB117" s="1160"/>
      <c r="BC117" s="1160"/>
      <c r="BD117" s="1160"/>
      <c r="BE117" s="1160"/>
      <c r="BF117" s="1160"/>
      <c r="BG117" s="1160"/>
      <c r="BH117" s="1160"/>
      <c r="BI117" s="1160"/>
      <c r="BJ117" s="1160"/>
      <c r="BK117" s="1160"/>
      <c r="BL117" s="1160"/>
      <c r="BM117" s="1160"/>
      <c r="BN117" s="1160"/>
      <c r="BO117" s="1160"/>
      <c r="BP117" s="1160"/>
      <c r="BQ117" s="1160"/>
      <c r="BR117" s="1160"/>
      <c r="BS117" s="1160"/>
      <c r="BT117" s="1160"/>
      <c r="BU117" s="1160"/>
      <c r="BV117" s="1160"/>
      <c r="BW117" s="1160"/>
      <c r="BX117" s="1160"/>
      <c r="BY117" s="1160"/>
      <c r="BZ117" s="1160"/>
      <c r="CA117" s="1160"/>
      <c r="CB117" s="1160"/>
      <c r="CC117" s="1160"/>
      <c r="CD117" s="1160"/>
      <c r="CE117" s="1160"/>
      <c r="CF117" s="1160"/>
      <c r="CG117" s="1160"/>
      <c r="CH117" s="1160"/>
      <c r="CI117" s="1160"/>
      <c r="CJ117" s="1160"/>
      <c r="CK117" s="1160"/>
      <c r="CL117" s="1160"/>
      <c r="CM117" s="1160"/>
      <c r="CN117" s="1160"/>
      <c r="CO117" s="1160"/>
      <c r="CP117" s="1160"/>
      <c r="CQ117" s="1160"/>
      <c r="CR117" s="1160"/>
      <c r="CS117" s="1160"/>
      <c r="CT117" s="1160"/>
      <c r="CU117" s="1160"/>
      <c r="CV117" s="1160"/>
    </row>
    <row r="118" spans="1:101" s="171" customFormat="1" ht="9" customHeight="1" x14ac:dyDescent="0.15">
      <c r="A118" s="1160"/>
      <c r="B118" s="1160"/>
      <c r="C118" s="1160"/>
      <c r="D118" s="1160"/>
      <c r="E118" s="1160"/>
      <c r="F118" s="1160"/>
      <c r="G118" s="1160"/>
      <c r="H118" s="1160"/>
      <c r="I118" s="1160"/>
      <c r="J118" s="1160"/>
      <c r="K118" s="1160"/>
      <c r="L118" s="1160"/>
      <c r="M118" s="1160"/>
      <c r="N118" s="1160"/>
      <c r="O118" s="1160"/>
      <c r="P118" s="1160"/>
      <c r="Q118" s="1160"/>
      <c r="R118" s="1160"/>
      <c r="S118" s="1160"/>
      <c r="T118" s="1160"/>
      <c r="U118" s="1160"/>
      <c r="V118" s="1160"/>
      <c r="W118" s="1160"/>
      <c r="X118" s="1160"/>
      <c r="Y118" s="1160"/>
      <c r="Z118" s="1160"/>
      <c r="AA118" s="1160"/>
      <c r="AB118" s="1160"/>
      <c r="AC118" s="1160"/>
      <c r="AD118" s="1160"/>
      <c r="AE118" s="1160"/>
      <c r="AF118" s="1160"/>
      <c r="AG118" s="1160"/>
      <c r="AH118" s="1160"/>
      <c r="AI118" s="1160"/>
      <c r="AJ118" s="1160"/>
      <c r="AK118" s="1160"/>
      <c r="AL118" s="1160"/>
      <c r="AM118" s="1160"/>
      <c r="AN118" s="1160"/>
      <c r="AO118" s="1160"/>
      <c r="AP118" s="1160"/>
      <c r="AQ118" s="1160"/>
      <c r="AR118" s="1160"/>
      <c r="AS118" s="1160"/>
      <c r="AT118" s="1160"/>
      <c r="AU118" s="1160"/>
      <c r="AV118" s="1160"/>
      <c r="AW118" s="1160"/>
      <c r="AX118" s="1160"/>
      <c r="AY118" s="1160"/>
      <c r="AZ118" s="1160"/>
      <c r="BA118" s="1160"/>
      <c r="BB118" s="1160"/>
      <c r="BC118" s="1160"/>
      <c r="BD118" s="1160"/>
      <c r="BE118" s="1160"/>
      <c r="BF118" s="1160"/>
      <c r="BG118" s="1160"/>
      <c r="BH118" s="1160"/>
      <c r="BI118" s="1160"/>
      <c r="BJ118" s="1160"/>
      <c r="BK118" s="1160"/>
      <c r="BL118" s="1160"/>
      <c r="BM118" s="1160"/>
      <c r="BN118" s="1160"/>
      <c r="BO118" s="1160"/>
      <c r="BP118" s="1160"/>
      <c r="BQ118" s="1160"/>
      <c r="BR118" s="1160"/>
      <c r="BS118" s="1160"/>
      <c r="BT118" s="1160"/>
      <c r="BU118" s="1160"/>
      <c r="BV118" s="1160"/>
      <c r="BW118" s="1160"/>
      <c r="BX118" s="1160"/>
      <c r="BY118" s="1160"/>
      <c r="BZ118" s="1160"/>
      <c r="CA118" s="1160"/>
      <c r="CB118" s="1160"/>
      <c r="CC118" s="1160"/>
      <c r="CD118" s="1160"/>
      <c r="CE118" s="1160"/>
      <c r="CF118" s="1160"/>
      <c r="CG118" s="1160"/>
      <c r="CH118" s="1160"/>
      <c r="CI118" s="1160"/>
      <c r="CJ118" s="1160"/>
      <c r="CK118" s="1160"/>
      <c r="CL118" s="1160"/>
      <c r="CM118" s="1160"/>
      <c r="CN118" s="1160"/>
      <c r="CO118" s="1160"/>
      <c r="CP118" s="1160"/>
      <c r="CQ118" s="1160"/>
      <c r="CR118" s="1160"/>
      <c r="CS118" s="1160"/>
      <c r="CT118" s="1160"/>
      <c r="CU118" s="1160"/>
      <c r="CV118" s="1160"/>
    </row>
    <row r="119" spans="1:101" s="171" customFormat="1" ht="9" customHeight="1" x14ac:dyDescent="0.15">
      <c r="A119" s="1160"/>
      <c r="B119" s="1160"/>
      <c r="C119" s="1160"/>
      <c r="D119" s="1160"/>
      <c r="E119" s="1160"/>
      <c r="F119" s="1160"/>
      <c r="G119" s="1160"/>
      <c r="H119" s="1160"/>
      <c r="I119" s="1160"/>
      <c r="J119" s="1160"/>
      <c r="K119" s="1160"/>
      <c r="L119" s="1160"/>
      <c r="M119" s="1160"/>
      <c r="N119" s="1160"/>
      <c r="O119" s="1160"/>
      <c r="P119" s="1160"/>
      <c r="Q119" s="1160"/>
      <c r="R119" s="1160"/>
      <c r="S119" s="1160"/>
      <c r="T119" s="1160"/>
      <c r="U119" s="1160"/>
      <c r="V119" s="1160"/>
      <c r="W119" s="1160"/>
      <c r="X119" s="1160"/>
      <c r="Y119" s="1160"/>
      <c r="Z119" s="1160"/>
      <c r="AA119" s="1160"/>
      <c r="AB119" s="1160"/>
      <c r="AC119" s="1160"/>
      <c r="AD119" s="1160"/>
      <c r="AE119" s="1160"/>
      <c r="AF119" s="1160"/>
      <c r="AG119" s="1160"/>
      <c r="AH119" s="1160"/>
      <c r="AI119" s="1160"/>
      <c r="AJ119" s="1160"/>
      <c r="AK119" s="1160"/>
      <c r="AL119" s="1160"/>
      <c r="AM119" s="1160"/>
      <c r="AN119" s="1160"/>
      <c r="AO119" s="1160"/>
      <c r="AP119" s="1160"/>
      <c r="AQ119" s="1160"/>
      <c r="AR119" s="1160"/>
      <c r="AS119" s="1160"/>
      <c r="AT119" s="1160"/>
      <c r="AU119" s="1160"/>
      <c r="AV119" s="1160"/>
      <c r="AW119" s="1160"/>
      <c r="AX119" s="1160"/>
      <c r="AY119" s="1160"/>
      <c r="AZ119" s="1160"/>
      <c r="BA119" s="1160"/>
      <c r="BB119" s="1160"/>
      <c r="BC119" s="1160"/>
      <c r="BD119" s="1160"/>
      <c r="BE119" s="1160"/>
      <c r="BF119" s="1160"/>
      <c r="BG119" s="1160"/>
      <c r="BH119" s="1160"/>
      <c r="BI119" s="1160"/>
      <c r="BJ119" s="1160"/>
      <c r="BK119" s="1160"/>
      <c r="BL119" s="1160"/>
      <c r="BM119" s="1160"/>
      <c r="BN119" s="1160"/>
      <c r="BO119" s="1160"/>
      <c r="BP119" s="1160"/>
      <c r="BQ119" s="1160"/>
      <c r="BR119" s="1160"/>
      <c r="BS119" s="1160"/>
      <c r="BT119" s="1160"/>
      <c r="BU119" s="1160"/>
      <c r="BV119" s="1160"/>
      <c r="BW119" s="1160"/>
      <c r="BX119" s="1160"/>
      <c r="BY119" s="1160"/>
      <c r="BZ119" s="1160"/>
      <c r="CA119" s="1160"/>
      <c r="CB119" s="1160"/>
      <c r="CC119" s="1160"/>
      <c r="CD119" s="1160"/>
      <c r="CE119" s="1160"/>
      <c r="CF119" s="1160"/>
      <c r="CG119" s="1160"/>
      <c r="CH119" s="1160"/>
      <c r="CI119" s="1160"/>
      <c r="CJ119" s="1160"/>
      <c r="CK119" s="1160"/>
      <c r="CL119" s="1160"/>
      <c r="CM119" s="1160"/>
      <c r="CN119" s="1160"/>
      <c r="CO119" s="1160"/>
      <c r="CP119" s="1160"/>
      <c r="CQ119" s="1160"/>
      <c r="CR119" s="1160"/>
      <c r="CS119" s="1160"/>
      <c r="CT119" s="1160"/>
      <c r="CU119" s="1160"/>
      <c r="CV119" s="1160"/>
    </row>
    <row r="120" spans="1:101" s="171" customFormat="1" ht="9" customHeight="1" x14ac:dyDescent="0.15">
      <c r="A120" s="1160"/>
      <c r="B120" s="1160"/>
      <c r="C120" s="1160"/>
      <c r="D120" s="1160"/>
      <c r="E120" s="1160"/>
      <c r="F120" s="1160"/>
      <c r="G120" s="1160"/>
      <c r="H120" s="1160"/>
      <c r="I120" s="1160"/>
      <c r="J120" s="1160"/>
      <c r="K120" s="1160"/>
      <c r="L120" s="1160"/>
      <c r="M120" s="1160"/>
      <c r="N120" s="1160"/>
      <c r="O120" s="1160"/>
      <c r="P120" s="1160"/>
      <c r="Q120" s="1160"/>
      <c r="R120" s="1160"/>
      <c r="S120" s="1160"/>
      <c r="T120" s="1160"/>
      <c r="U120" s="1160"/>
      <c r="V120" s="1160"/>
      <c r="W120" s="1160"/>
      <c r="X120" s="1160"/>
      <c r="Y120" s="1160"/>
      <c r="Z120" s="1160"/>
      <c r="AA120" s="1160"/>
      <c r="AB120" s="1160"/>
      <c r="AC120" s="1160"/>
      <c r="AD120" s="1160"/>
      <c r="AE120" s="1160"/>
      <c r="AF120" s="1160"/>
      <c r="AG120" s="1160"/>
      <c r="AH120" s="1160"/>
      <c r="AI120" s="1160"/>
      <c r="AJ120" s="1160"/>
      <c r="AK120" s="1160"/>
      <c r="AL120" s="1160"/>
      <c r="AM120" s="1160"/>
      <c r="AN120" s="1160"/>
      <c r="AO120" s="1160"/>
      <c r="AP120" s="1160"/>
      <c r="AQ120" s="1160"/>
      <c r="AR120" s="1160"/>
      <c r="AS120" s="1160"/>
      <c r="AT120" s="1160"/>
      <c r="AU120" s="1160"/>
      <c r="AV120" s="1160"/>
      <c r="AW120" s="1160"/>
      <c r="AX120" s="1160"/>
      <c r="AY120" s="1160"/>
      <c r="AZ120" s="1160"/>
      <c r="BA120" s="1160"/>
      <c r="BB120" s="1160"/>
      <c r="BC120" s="1160"/>
      <c r="BD120" s="1160"/>
      <c r="BE120" s="1160"/>
      <c r="BF120" s="1160"/>
      <c r="BG120" s="1160"/>
      <c r="BH120" s="1160"/>
      <c r="BI120" s="1160"/>
      <c r="BJ120" s="1160"/>
      <c r="BK120" s="1160"/>
      <c r="BL120" s="1160"/>
      <c r="BM120" s="1160"/>
      <c r="BN120" s="1160"/>
      <c r="BO120" s="1160"/>
      <c r="BP120" s="1160"/>
      <c r="BQ120" s="1160"/>
      <c r="BR120" s="1160"/>
      <c r="BS120" s="1160"/>
      <c r="BT120" s="1160"/>
      <c r="BU120" s="1160"/>
      <c r="BV120" s="1160"/>
      <c r="BW120" s="1160"/>
      <c r="BX120" s="1160"/>
      <c r="BY120" s="1160"/>
      <c r="BZ120" s="1160"/>
      <c r="CA120" s="1160"/>
      <c r="CB120" s="1160"/>
      <c r="CC120" s="1160"/>
      <c r="CD120" s="1160"/>
      <c r="CE120" s="1160"/>
      <c r="CF120" s="1160"/>
      <c r="CG120" s="1160"/>
      <c r="CH120" s="1160"/>
      <c r="CI120" s="1160"/>
      <c r="CJ120" s="1160"/>
      <c r="CK120" s="1160"/>
      <c r="CL120" s="1160"/>
      <c r="CM120" s="1160"/>
      <c r="CN120" s="1160"/>
      <c r="CO120" s="1160"/>
      <c r="CP120" s="1160"/>
      <c r="CQ120" s="1160"/>
      <c r="CR120" s="1160"/>
      <c r="CS120" s="1160"/>
      <c r="CT120" s="1160"/>
      <c r="CU120" s="1160"/>
      <c r="CV120" s="1160"/>
    </row>
    <row r="121" spans="1:101" s="171" customFormat="1" ht="9" customHeight="1" x14ac:dyDescent="0.15">
      <c r="A121" s="75"/>
      <c r="BH121" s="75"/>
      <c r="BI121" s="75"/>
      <c r="BJ121" s="75"/>
      <c r="BK121" s="75"/>
      <c r="BL121" s="75"/>
      <c r="BM121" s="75"/>
      <c r="BN121" s="75"/>
      <c r="BO121" s="75"/>
      <c r="BP121" s="75"/>
      <c r="BQ121" s="75"/>
      <c r="BR121" s="75"/>
      <c r="BS121" s="75"/>
      <c r="BT121" s="75"/>
      <c r="BU121" s="75"/>
      <c r="BV121" s="75"/>
      <c r="BW121" s="75"/>
      <c r="BX121" s="193"/>
      <c r="CF121" s="193"/>
      <c r="CG121" s="75"/>
      <c r="CH121" s="75"/>
    </row>
    <row r="122" spans="1:101" s="171" customFormat="1" ht="9" customHeight="1" x14ac:dyDescent="0.1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c r="BL122" s="75"/>
      <c r="BM122" s="75"/>
      <c r="BN122" s="75"/>
      <c r="BO122" s="75"/>
      <c r="BP122" s="75"/>
      <c r="BQ122" s="75"/>
      <c r="BR122" s="75"/>
      <c r="BS122" s="75"/>
      <c r="BT122" s="75"/>
      <c r="BU122" s="75"/>
      <c r="BV122" s="75"/>
      <c r="BW122" s="75"/>
      <c r="BX122" s="75"/>
      <c r="BY122" s="75"/>
      <c r="BZ122" s="75"/>
      <c r="CA122" s="75"/>
      <c r="CB122" s="75"/>
      <c r="CC122" s="75"/>
      <c r="CD122" s="75"/>
      <c r="CE122" s="75"/>
      <c r="CF122" s="75"/>
      <c r="CG122" s="75"/>
      <c r="CH122" s="75"/>
      <c r="CI122" s="75"/>
      <c r="CJ122" s="75"/>
      <c r="CK122" s="75"/>
      <c r="CL122" s="75"/>
      <c r="CM122" s="75"/>
    </row>
    <row r="123" spans="1:101" ht="9" customHeight="1" x14ac:dyDescent="0.1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c r="BL123" s="75"/>
      <c r="BM123" s="75"/>
      <c r="BN123" s="75"/>
      <c r="BO123" s="75"/>
      <c r="BP123" s="75"/>
      <c r="BQ123" s="75"/>
      <c r="BR123" s="75"/>
      <c r="BS123" s="75"/>
      <c r="BT123" s="75"/>
      <c r="BU123" s="75"/>
      <c r="BV123" s="75"/>
      <c r="BW123" s="75"/>
      <c r="BX123" s="75"/>
      <c r="BY123" s="75"/>
      <c r="BZ123" s="75"/>
      <c r="CA123" s="75"/>
      <c r="CB123" s="75"/>
      <c r="CC123" s="75"/>
      <c r="CD123" s="75"/>
      <c r="CE123" s="75"/>
      <c r="CF123" s="75"/>
      <c r="CG123" s="75"/>
      <c r="CH123" s="75"/>
      <c r="CI123" s="75"/>
      <c r="CJ123" s="75"/>
      <c r="CK123" s="75"/>
      <c r="CL123" s="75"/>
      <c r="CM123" s="75"/>
      <c r="CN123" s="75"/>
      <c r="CO123" s="75"/>
      <c r="CP123" s="75"/>
      <c r="CQ123" s="75"/>
      <c r="CR123" s="75"/>
      <c r="CS123" s="75"/>
      <c r="CT123" s="75"/>
      <c r="CU123" s="75"/>
      <c r="CV123" s="75"/>
    </row>
    <row r="124" spans="1:101" ht="9" customHeight="1" x14ac:dyDescent="0.1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c r="BL124" s="75"/>
      <c r="BM124" s="75"/>
      <c r="BN124" s="75"/>
      <c r="BO124" s="75"/>
      <c r="BP124" s="75"/>
      <c r="BQ124" s="75"/>
      <c r="BR124" s="75"/>
      <c r="BS124" s="75"/>
      <c r="BT124" s="75"/>
      <c r="BU124" s="75"/>
      <c r="BV124" s="75"/>
      <c r="BW124" s="75"/>
      <c r="BX124" s="75"/>
      <c r="BY124" s="75"/>
      <c r="BZ124" s="75"/>
      <c r="CA124" s="75"/>
      <c r="CB124" s="75"/>
      <c r="CC124" s="75"/>
      <c r="CD124" s="75"/>
      <c r="CE124" s="75"/>
      <c r="CF124" s="75"/>
      <c r="CG124" s="75"/>
      <c r="CH124" s="75"/>
      <c r="CI124" s="75"/>
      <c r="CJ124" s="75"/>
      <c r="CK124" s="75"/>
      <c r="CL124" s="75"/>
      <c r="CM124" s="75"/>
      <c r="CN124" s="75"/>
      <c r="CO124" s="75"/>
      <c r="CP124" s="75"/>
      <c r="CQ124" s="75"/>
      <c r="CR124" s="75"/>
      <c r="CS124" s="75"/>
      <c r="CT124" s="75"/>
      <c r="CU124" s="75"/>
      <c r="CV124" s="75"/>
    </row>
    <row r="125" spans="1:101" ht="9" customHeight="1" x14ac:dyDescent="0.1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c r="BM125" s="75"/>
      <c r="BN125" s="75"/>
      <c r="BO125" s="75"/>
      <c r="BP125" s="75"/>
      <c r="BQ125" s="75"/>
      <c r="BR125" s="75"/>
      <c r="BS125" s="75"/>
      <c r="BT125" s="75"/>
      <c r="BU125" s="75"/>
      <c r="BV125" s="75"/>
      <c r="BW125" s="75"/>
      <c r="BX125" s="75"/>
      <c r="BY125" s="75"/>
      <c r="BZ125" s="75"/>
      <c r="CA125" s="75"/>
      <c r="CB125" s="75"/>
      <c r="CC125" s="75"/>
      <c r="CD125" s="75"/>
      <c r="CE125" s="75"/>
      <c r="CF125" s="75"/>
      <c r="CG125" s="75"/>
      <c r="CH125" s="75"/>
      <c r="CI125" s="75"/>
      <c r="CJ125" s="75"/>
      <c r="CK125" s="75"/>
      <c r="CL125" s="75"/>
      <c r="CM125" s="75"/>
      <c r="CN125" s="75"/>
      <c r="CO125" s="75"/>
      <c r="CP125" s="75"/>
      <c r="CQ125" s="75"/>
      <c r="CR125" s="75"/>
      <c r="CS125" s="75"/>
      <c r="CT125" s="75"/>
      <c r="CU125" s="75"/>
      <c r="CV125" s="75"/>
    </row>
    <row r="126" spans="1:101" ht="9" customHeight="1" x14ac:dyDescent="0.1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c r="BN126" s="75"/>
      <c r="BO126" s="75"/>
      <c r="BP126" s="75"/>
      <c r="BQ126" s="75"/>
      <c r="BR126" s="75"/>
      <c r="BS126" s="75"/>
      <c r="BT126" s="75"/>
      <c r="BU126" s="75"/>
      <c r="BV126" s="75"/>
      <c r="BW126" s="75"/>
      <c r="BX126" s="75"/>
      <c r="BY126" s="75"/>
      <c r="BZ126" s="75"/>
      <c r="CA126" s="75"/>
      <c r="CB126" s="75"/>
      <c r="CC126" s="75"/>
      <c r="CD126" s="75"/>
      <c r="CE126" s="75"/>
      <c r="CF126" s="75"/>
      <c r="CG126" s="75"/>
      <c r="CH126" s="75"/>
      <c r="CI126" s="75"/>
      <c r="CJ126" s="75"/>
      <c r="CK126" s="75"/>
      <c r="CL126" s="75"/>
      <c r="CM126" s="75"/>
      <c r="CN126" s="75"/>
      <c r="CO126" s="75"/>
      <c r="CP126" s="75"/>
      <c r="CQ126" s="75"/>
      <c r="CR126" s="75"/>
      <c r="CS126" s="75"/>
      <c r="CT126" s="75"/>
      <c r="CU126" s="75"/>
      <c r="CV126" s="75"/>
    </row>
    <row r="127" spans="1:101" ht="9" customHeight="1" x14ac:dyDescent="0.1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75"/>
      <c r="BN127" s="75"/>
      <c r="BO127" s="75"/>
      <c r="BP127" s="75"/>
      <c r="BQ127" s="75"/>
      <c r="BR127" s="75"/>
      <c r="BS127" s="75"/>
      <c r="BT127" s="75"/>
      <c r="BU127" s="75"/>
      <c r="BV127" s="75"/>
      <c r="BW127" s="75"/>
      <c r="BX127" s="75"/>
      <c r="BY127" s="75"/>
      <c r="BZ127" s="75"/>
      <c r="CA127" s="75"/>
      <c r="CB127" s="75"/>
      <c r="CC127" s="75"/>
      <c r="CD127" s="75"/>
      <c r="CE127" s="75"/>
      <c r="CF127" s="75"/>
      <c r="CG127" s="75"/>
      <c r="CH127" s="75"/>
      <c r="CI127" s="75"/>
      <c r="CJ127" s="75"/>
      <c r="CK127" s="75"/>
      <c r="CL127" s="75"/>
      <c r="CM127" s="75"/>
      <c r="CN127" s="75"/>
      <c r="CO127" s="75"/>
      <c r="CP127" s="75"/>
      <c r="CQ127" s="75"/>
      <c r="CR127" s="75"/>
      <c r="CS127" s="75"/>
      <c r="CT127" s="75"/>
      <c r="CU127" s="75"/>
      <c r="CV127" s="75"/>
    </row>
    <row r="128" spans="1:101" ht="9" customHeight="1" x14ac:dyDescent="0.1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75"/>
      <c r="BN128" s="75"/>
      <c r="BO128" s="75"/>
      <c r="BP128" s="75"/>
      <c r="BQ128" s="75"/>
      <c r="BR128" s="75"/>
      <c r="BS128" s="75"/>
      <c r="BT128" s="75"/>
      <c r="BU128" s="75"/>
      <c r="BV128" s="75"/>
      <c r="BW128" s="75"/>
      <c r="BX128" s="75"/>
      <c r="BY128" s="75"/>
      <c r="BZ128" s="75"/>
      <c r="CA128" s="75"/>
      <c r="CB128" s="75"/>
      <c r="CC128" s="75"/>
      <c r="CD128" s="75"/>
      <c r="CE128" s="75"/>
      <c r="CF128" s="75"/>
      <c r="CG128" s="75"/>
      <c r="CH128" s="75"/>
      <c r="CI128" s="75"/>
      <c r="CJ128" s="75"/>
      <c r="CK128" s="75"/>
      <c r="CL128" s="75"/>
      <c r="CM128" s="75"/>
      <c r="CN128" s="75"/>
      <c r="CO128" s="75"/>
      <c r="CP128" s="75"/>
      <c r="CQ128" s="75"/>
      <c r="CR128" s="75"/>
      <c r="CS128" s="75"/>
      <c r="CT128" s="75"/>
      <c r="CU128" s="75"/>
      <c r="CV128" s="75"/>
    </row>
    <row r="129" spans="1:101" ht="9" customHeight="1" x14ac:dyDescent="0.1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75"/>
      <c r="BN129" s="75"/>
      <c r="BO129" s="75"/>
      <c r="BP129" s="75"/>
      <c r="BQ129" s="75"/>
      <c r="BR129" s="75"/>
      <c r="BS129" s="75"/>
      <c r="BT129" s="75"/>
      <c r="BU129" s="75"/>
      <c r="BV129" s="75"/>
      <c r="BW129" s="75"/>
      <c r="BX129" s="75"/>
      <c r="BY129" s="75"/>
      <c r="BZ129" s="75"/>
      <c r="CA129" s="75"/>
      <c r="CB129" s="75"/>
      <c r="CC129" s="75"/>
      <c r="CD129" s="75"/>
      <c r="CE129" s="75"/>
      <c r="CF129" s="75"/>
      <c r="CG129" s="75"/>
      <c r="CH129" s="75"/>
      <c r="CI129" s="75"/>
      <c r="CJ129" s="75"/>
      <c r="CK129" s="75"/>
      <c r="CL129" s="75"/>
      <c r="CM129" s="75"/>
      <c r="CN129" s="75"/>
      <c r="CO129" s="75"/>
      <c r="CP129" s="75"/>
      <c r="CQ129" s="75"/>
      <c r="CR129" s="75"/>
      <c r="CS129" s="75"/>
      <c r="CT129" s="75"/>
      <c r="CU129" s="75"/>
      <c r="CV129" s="75"/>
    </row>
    <row r="130" spans="1:101" ht="9" customHeight="1" x14ac:dyDescent="0.1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c r="BL130" s="75"/>
      <c r="BM130" s="75"/>
      <c r="BN130" s="75"/>
      <c r="BO130" s="75"/>
      <c r="BP130" s="75"/>
      <c r="BQ130" s="75"/>
      <c r="BR130" s="75"/>
      <c r="BS130" s="75"/>
      <c r="BT130" s="75"/>
      <c r="BU130" s="75"/>
      <c r="BV130" s="75"/>
      <c r="BW130" s="75"/>
      <c r="BX130" s="75"/>
      <c r="BY130" s="75"/>
      <c r="BZ130" s="75"/>
      <c r="CA130" s="75"/>
      <c r="CB130" s="75"/>
      <c r="CC130" s="75"/>
      <c r="CD130" s="75"/>
      <c r="CE130" s="75"/>
      <c r="CF130" s="75"/>
      <c r="CG130" s="75"/>
      <c r="CH130" s="75"/>
      <c r="CI130" s="75"/>
      <c r="CJ130" s="75"/>
      <c r="CK130" s="75"/>
      <c r="CL130" s="75"/>
      <c r="CM130" s="75"/>
      <c r="CN130" s="75"/>
      <c r="CO130" s="75"/>
      <c r="CP130" s="75"/>
      <c r="CQ130" s="75"/>
      <c r="CR130" s="75"/>
      <c r="CS130" s="75"/>
      <c r="CT130" s="75"/>
      <c r="CU130" s="75"/>
      <c r="CV130" s="75"/>
      <c r="CW130" s="75"/>
    </row>
    <row r="131" spans="1:101" ht="9" customHeight="1" x14ac:dyDescent="0.15">
      <c r="A131" s="309"/>
      <c r="B131" s="309"/>
      <c r="C131" s="309"/>
      <c r="D131" s="309"/>
      <c r="E131" s="309"/>
      <c r="F131" s="309"/>
      <c r="G131" s="309"/>
      <c r="H131" s="309"/>
      <c r="I131" s="309"/>
      <c r="J131" s="309"/>
      <c r="K131" s="309"/>
      <c r="L131" s="309"/>
      <c r="M131" s="309"/>
      <c r="N131" s="309"/>
      <c r="O131" s="309"/>
      <c r="P131" s="309"/>
      <c r="Q131" s="309"/>
      <c r="R131" s="309"/>
      <c r="S131" s="309"/>
      <c r="T131" s="309"/>
      <c r="U131" s="309"/>
      <c r="V131" s="309"/>
      <c r="W131" s="309"/>
      <c r="X131" s="309"/>
      <c r="Y131" s="309"/>
      <c r="Z131" s="309"/>
      <c r="AA131" s="309"/>
      <c r="AB131" s="309"/>
      <c r="AC131" s="309"/>
      <c r="AD131" s="309"/>
      <c r="AE131" s="309"/>
      <c r="AF131" s="309"/>
      <c r="AG131" s="309"/>
      <c r="AH131" s="309"/>
      <c r="AI131" s="309"/>
      <c r="AJ131" s="309"/>
      <c r="AK131" s="309"/>
      <c r="AL131" s="309"/>
      <c r="AM131" s="309"/>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c r="BL131" s="75"/>
      <c r="BM131" s="75"/>
      <c r="BN131" s="75"/>
      <c r="BO131" s="75"/>
      <c r="BP131" s="75"/>
      <c r="BQ131" s="75"/>
      <c r="BR131" s="75"/>
      <c r="BS131" s="75"/>
      <c r="BT131" s="75"/>
      <c r="BU131" s="75"/>
      <c r="BV131" s="75"/>
      <c r="BW131" s="75"/>
      <c r="BX131" s="75"/>
      <c r="BY131" s="75"/>
      <c r="BZ131" s="75"/>
      <c r="CA131" s="75"/>
      <c r="CB131" s="75"/>
      <c r="CC131" s="75"/>
      <c r="CD131" s="75"/>
      <c r="CE131" s="75"/>
      <c r="CF131" s="75"/>
      <c r="CG131" s="75"/>
      <c r="CH131" s="75"/>
      <c r="CI131" s="75"/>
      <c r="CJ131" s="75"/>
      <c r="CK131" s="75"/>
      <c r="CL131" s="75"/>
      <c r="CM131" s="75"/>
      <c r="CN131" s="75"/>
      <c r="CO131" s="75"/>
      <c r="CP131" s="75"/>
      <c r="CQ131" s="75"/>
      <c r="CR131" s="75"/>
      <c r="CS131" s="75"/>
      <c r="CT131" s="75"/>
      <c r="CU131" s="75"/>
      <c r="CV131" s="75"/>
      <c r="CW131" s="75"/>
    </row>
    <row r="132" spans="1:101" ht="9" customHeight="1" x14ac:dyDescent="0.15">
      <c r="A132" s="309"/>
      <c r="B132" s="309"/>
      <c r="C132" s="309"/>
      <c r="D132" s="309"/>
      <c r="E132" s="309"/>
      <c r="F132" s="309"/>
      <c r="G132" s="309"/>
      <c r="H132" s="309"/>
      <c r="I132" s="309"/>
      <c r="J132" s="309"/>
      <c r="K132" s="309"/>
      <c r="L132" s="309"/>
      <c r="M132" s="309"/>
      <c r="N132" s="309"/>
      <c r="O132" s="309"/>
      <c r="P132" s="309"/>
      <c r="Q132" s="309"/>
      <c r="R132" s="309"/>
      <c r="S132" s="309"/>
      <c r="T132" s="309"/>
      <c r="U132" s="309"/>
      <c r="V132" s="309"/>
      <c r="W132" s="309"/>
      <c r="X132" s="309"/>
      <c r="Y132" s="309"/>
      <c r="Z132" s="309"/>
      <c r="AA132" s="309"/>
      <c r="AB132" s="309"/>
      <c r="AC132" s="309"/>
      <c r="AD132" s="309"/>
      <c r="AE132" s="309"/>
      <c r="AF132" s="309"/>
      <c r="AG132" s="309"/>
      <c r="AH132" s="309"/>
      <c r="AI132" s="309"/>
      <c r="AJ132" s="309"/>
      <c r="AK132" s="309"/>
      <c r="AL132" s="309"/>
      <c r="AM132" s="309"/>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c r="BL132" s="75"/>
      <c r="BM132" s="75"/>
      <c r="BN132" s="75"/>
      <c r="BO132" s="75"/>
      <c r="BP132" s="75"/>
      <c r="BQ132" s="75"/>
      <c r="BR132" s="75"/>
      <c r="BS132" s="75"/>
      <c r="BT132" s="75"/>
      <c r="BU132" s="75"/>
      <c r="BV132" s="75"/>
      <c r="BW132" s="75"/>
      <c r="BX132" s="75"/>
      <c r="BY132" s="75"/>
      <c r="BZ132" s="75"/>
      <c r="CA132" s="75"/>
      <c r="CB132" s="75"/>
      <c r="CC132" s="75"/>
      <c r="CD132" s="75"/>
      <c r="CE132" s="75"/>
      <c r="CF132" s="75"/>
      <c r="CG132" s="75"/>
      <c r="CH132" s="75"/>
      <c r="CI132" s="75"/>
      <c r="CJ132" s="75"/>
      <c r="CK132" s="75"/>
      <c r="CL132" s="75"/>
      <c r="CM132" s="75"/>
      <c r="CN132" s="75"/>
      <c r="CO132" s="75"/>
      <c r="CP132" s="75"/>
      <c r="CQ132" s="75"/>
      <c r="CR132" s="75"/>
      <c r="CS132" s="75"/>
      <c r="CT132" s="75"/>
      <c r="CU132" s="75"/>
      <c r="CV132" s="75"/>
      <c r="CW132" s="75"/>
    </row>
    <row r="133" spans="1:101" ht="9" customHeight="1" x14ac:dyDescent="0.15">
      <c r="A133" s="309"/>
      <c r="B133" s="309"/>
      <c r="C133" s="309"/>
      <c r="D133" s="309"/>
      <c r="E133" s="309"/>
      <c r="F133" s="309"/>
      <c r="G133" s="309"/>
      <c r="H133" s="309"/>
      <c r="I133" s="309"/>
      <c r="J133" s="309"/>
      <c r="K133" s="309"/>
      <c r="L133" s="309"/>
      <c r="M133" s="309"/>
      <c r="N133" s="309"/>
      <c r="O133" s="309"/>
      <c r="P133" s="309"/>
      <c r="Q133" s="309"/>
      <c r="R133" s="309"/>
      <c r="S133" s="309"/>
      <c r="T133" s="309"/>
      <c r="U133" s="309"/>
      <c r="V133" s="309"/>
      <c r="W133" s="309"/>
      <c r="X133" s="309"/>
      <c r="Y133" s="309"/>
      <c r="Z133" s="309"/>
      <c r="AA133" s="309"/>
      <c r="AB133" s="309"/>
      <c r="AC133" s="309"/>
      <c r="AD133" s="309"/>
      <c r="AE133" s="309"/>
      <c r="AF133" s="309"/>
      <c r="AG133" s="309"/>
      <c r="AH133" s="309"/>
      <c r="AI133" s="309"/>
      <c r="AJ133" s="309"/>
      <c r="AK133" s="309"/>
      <c r="AL133" s="309"/>
      <c r="AM133" s="309"/>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c r="BL133" s="75"/>
      <c r="BM133" s="75"/>
      <c r="BN133" s="75"/>
      <c r="BO133" s="75"/>
      <c r="BP133" s="75"/>
      <c r="BQ133" s="75"/>
      <c r="BR133" s="75"/>
      <c r="BS133" s="75"/>
      <c r="BT133" s="75"/>
      <c r="BU133" s="75"/>
      <c r="BV133" s="75"/>
      <c r="BW133" s="75"/>
      <c r="BX133" s="75"/>
      <c r="BY133" s="75"/>
      <c r="BZ133" s="75"/>
      <c r="CA133" s="75"/>
      <c r="CB133" s="75"/>
      <c r="CC133" s="75"/>
      <c r="CD133" s="75"/>
      <c r="CE133" s="75"/>
      <c r="CF133" s="75"/>
      <c r="CG133" s="75"/>
      <c r="CH133" s="75"/>
      <c r="CI133" s="75"/>
      <c r="CJ133" s="75"/>
      <c r="CK133" s="75"/>
      <c r="CL133" s="75"/>
      <c r="CM133" s="75"/>
      <c r="CN133" s="75"/>
      <c r="CO133" s="75"/>
      <c r="CP133" s="75"/>
      <c r="CQ133" s="75"/>
      <c r="CR133" s="75"/>
      <c r="CS133" s="75"/>
      <c r="CT133" s="75"/>
      <c r="CU133" s="75"/>
      <c r="CV133" s="75"/>
      <c r="CW133" s="75"/>
    </row>
    <row r="134" spans="1:101" ht="9" customHeight="1" x14ac:dyDescent="0.1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c r="BL134" s="75"/>
      <c r="BM134" s="75"/>
      <c r="BN134" s="75"/>
      <c r="BO134" s="75"/>
      <c r="BP134" s="75"/>
      <c r="BQ134" s="75"/>
      <c r="BR134" s="75"/>
      <c r="BS134" s="75"/>
      <c r="BT134" s="75"/>
      <c r="BU134" s="75"/>
      <c r="BV134" s="75"/>
      <c r="BW134" s="75"/>
      <c r="BX134" s="75"/>
      <c r="BY134" s="75"/>
      <c r="BZ134" s="75"/>
      <c r="CA134" s="75"/>
      <c r="CB134" s="75"/>
      <c r="CC134" s="75"/>
      <c r="CD134" s="75"/>
      <c r="CE134" s="75"/>
      <c r="CF134" s="75"/>
      <c r="CG134" s="75"/>
      <c r="CH134" s="75"/>
      <c r="CI134" s="75"/>
      <c r="CJ134" s="75"/>
      <c r="CK134" s="75"/>
      <c r="CL134" s="75"/>
      <c r="CM134" s="75"/>
      <c r="CN134" s="75"/>
      <c r="CO134" s="75"/>
      <c r="CP134" s="75"/>
      <c r="CQ134" s="75"/>
      <c r="CR134" s="75"/>
      <c r="CS134" s="75"/>
      <c r="CT134" s="75"/>
      <c r="CU134" s="75"/>
      <c r="CV134" s="75"/>
      <c r="CW134" s="75"/>
    </row>
    <row r="135" spans="1:101" ht="9" customHeight="1" x14ac:dyDescent="0.1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6"/>
      <c r="BK135" s="76"/>
      <c r="BL135" s="76"/>
      <c r="BM135" s="76"/>
      <c r="BN135" s="76"/>
      <c r="BO135" s="76"/>
      <c r="BP135" s="76"/>
      <c r="BQ135" s="76"/>
      <c r="BR135" s="76"/>
      <c r="BS135" s="76"/>
      <c r="BT135" s="76"/>
      <c r="BU135" s="76"/>
      <c r="BV135" s="75"/>
      <c r="BW135" s="75"/>
      <c r="BX135" s="75"/>
      <c r="BY135" s="75"/>
      <c r="BZ135" s="75"/>
      <c r="CA135" s="75"/>
      <c r="CB135" s="75"/>
      <c r="CC135" s="75"/>
      <c r="CD135" s="75"/>
      <c r="CE135" s="75"/>
      <c r="CF135" s="75"/>
      <c r="CG135" s="75"/>
      <c r="CH135" s="75"/>
      <c r="CI135" s="75"/>
      <c r="CJ135" s="75"/>
      <c r="CK135" s="75"/>
      <c r="CL135" s="75"/>
      <c r="CM135" s="75"/>
      <c r="CN135" s="75"/>
      <c r="CO135" s="75"/>
      <c r="CP135" s="75"/>
      <c r="CQ135" s="75"/>
      <c r="CR135" s="75"/>
      <c r="CS135" s="75"/>
      <c r="CT135" s="75"/>
      <c r="CU135" s="75"/>
      <c r="CV135" s="75"/>
      <c r="CW135" s="75"/>
    </row>
    <row r="136" spans="1:101" ht="9" customHeight="1" x14ac:dyDescent="0.1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6"/>
      <c r="BK136" s="76"/>
      <c r="BL136" s="76"/>
      <c r="BM136" s="76"/>
      <c r="BN136" s="76"/>
      <c r="BO136" s="76"/>
      <c r="BP136" s="76"/>
      <c r="BQ136" s="76"/>
      <c r="BR136" s="76"/>
      <c r="BS136" s="76"/>
      <c r="BT136" s="76"/>
      <c r="BU136" s="76"/>
      <c r="BV136" s="75"/>
      <c r="BW136" s="75"/>
      <c r="BX136" s="75"/>
      <c r="BY136" s="75"/>
      <c r="BZ136" s="75"/>
      <c r="CA136" s="75"/>
      <c r="CB136" s="75"/>
      <c r="CC136" s="75"/>
      <c r="CD136" s="75"/>
      <c r="CE136" s="75"/>
      <c r="CF136" s="75"/>
      <c r="CG136" s="75"/>
      <c r="CH136" s="75"/>
      <c r="CI136" s="75"/>
      <c r="CJ136" s="75"/>
      <c r="CK136" s="75"/>
      <c r="CL136" s="75"/>
      <c r="CM136" s="75"/>
      <c r="CN136" s="75"/>
      <c r="CO136" s="75"/>
      <c r="CP136" s="75"/>
      <c r="CQ136" s="75"/>
      <c r="CR136" s="75"/>
      <c r="CS136" s="75"/>
      <c r="CT136" s="75"/>
      <c r="CU136" s="75"/>
      <c r="CV136" s="75"/>
      <c r="CW136" s="75"/>
    </row>
    <row r="137" spans="1:101" ht="9" customHeight="1" x14ac:dyDescent="0.1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c r="BI137" s="75"/>
      <c r="BJ137" s="75"/>
      <c r="BK137" s="75"/>
      <c r="BL137" s="75"/>
      <c r="BM137" s="75"/>
      <c r="BN137" s="75"/>
      <c r="BO137" s="75"/>
      <c r="BP137" s="75"/>
      <c r="BQ137" s="75"/>
      <c r="BR137" s="75"/>
      <c r="BS137" s="75"/>
      <c r="BT137" s="75"/>
      <c r="BU137" s="75"/>
      <c r="BV137" s="75"/>
      <c r="BW137" s="75"/>
      <c r="BX137" s="75"/>
      <c r="BY137" s="75"/>
      <c r="BZ137" s="75"/>
      <c r="CA137" s="75"/>
      <c r="CB137" s="75"/>
      <c r="CC137" s="75"/>
      <c r="CD137" s="75"/>
      <c r="CE137" s="75"/>
      <c r="CF137" s="75"/>
      <c r="CG137" s="75"/>
      <c r="CH137" s="75"/>
      <c r="CI137" s="75"/>
      <c r="CJ137" s="75"/>
      <c r="CK137" s="75"/>
      <c r="CL137" s="75"/>
      <c r="CM137" s="75"/>
      <c r="CN137" s="75"/>
      <c r="CO137" s="75"/>
      <c r="CP137" s="75"/>
      <c r="CQ137" s="75"/>
      <c r="CR137" s="75"/>
      <c r="CS137" s="75"/>
      <c r="CT137" s="75"/>
      <c r="CU137" s="75"/>
      <c r="CV137" s="75"/>
      <c r="CW137" s="75"/>
    </row>
    <row r="138" spans="1:101" ht="9" customHeight="1" x14ac:dyDescent="0.1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c r="BI138" s="75"/>
      <c r="BJ138" s="75"/>
      <c r="BK138" s="75"/>
      <c r="BL138" s="75"/>
      <c r="BM138" s="75"/>
      <c r="BN138" s="75"/>
      <c r="BO138" s="75"/>
      <c r="BP138" s="75"/>
      <c r="BQ138" s="75"/>
      <c r="BR138" s="75"/>
      <c r="BS138" s="75"/>
      <c r="BT138" s="75"/>
      <c r="BU138" s="75"/>
      <c r="BV138" s="75"/>
      <c r="BW138" s="75"/>
      <c r="BX138" s="75"/>
      <c r="BY138" s="75"/>
      <c r="BZ138" s="75"/>
      <c r="CA138" s="75"/>
      <c r="CB138" s="75"/>
      <c r="CC138" s="75"/>
      <c r="CD138" s="75"/>
      <c r="CE138" s="75"/>
      <c r="CF138" s="75"/>
      <c r="CG138" s="75"/>
      <c r="CH138" s="75"/>
      <c r="CI138" s="75"/>
      <c r="CJ138" s="75"/>
      <c r="CK138" s="75"/>
      <c r="CL138" s="75"/>
      <c r="CM138" s="75"/>
      <c r="CN138" s="75"/>
      <c r="CO138" s="75"/>
      <c r="CP138" s="75"/>
      <c r="CQ138" s="75"/>
      <c r="CR138" s="75"/>
      <c r="CS138" s="75"/>
      <c r="CT138" s="75"/>
      <c r="CU138" s="75"/>
      <c r="CV138" s="75"/>
      <c r="CW138" s="75"/>
    </row>
    <row r="139" spans="1:101" ht="9" customHeight="1" x14ac:dyDescent="0.1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c r="BI139" s="75"/>
      <c r="BJ139" s="75"/>
      <c r="BK139" s="75"/>
      <c r="BL139" s="75"/>
      <c r="BM139" s="75"/>
      <c r="BN139" s="75"/>
      <c r="BO139" s="75"/>
      <c r="BP139" s="75"/>
      <c r="BQ139" s="75"/>
      <c r="BR139" s="75"/>
      <c r="BS139" s="75"/>
      <c r="BT139" s="75"/>
      <c r="BU139" s="75"/>
      <c r="BV139" s="75"/>
      <c r="BW139" s="75"/>
      <c r="BX139" s="75"/>
      <c r="BY139" s="75"/>
      <c r="BZ139" s="75"/>
      <c r="CA139" s="75"/>
      <c r="CB139" s="75"/>
      <c r="CC139" s="75"/>
      <c r="CD139" s="75"/>
      <c r="CE139" s="75"/>
      <c r="CF139" s="75"/>
      <c r="CG139" s="75"/>
      <c r="CH139" s="75"/>
      <c r="CI139" s="75"/>
      <c r="CJ139" s="75"/>
      <c r="CK139" s="75"/>
      <c r="CL139" s="75"/>
      <c r="CM139" s="75"/>
      <c r="CN139" s="75"/>
      <c r="CO139" s="75"/>
      <c r="CP139" s="75"/>
      <c r="CQ139" s="75"/>
      <c r="CR139" s="75"/>
      <c r="CS139" s="75"/>
      <c r="CT139" s="75"/>
      <c r="CU139" s="75"/>
      <c r="CV139" s="75"/>
      <c r="CW139" s="75"/>
    </row>
    <row r="140" spans="1:101" ht="9" customHeight="1" x14ac:dyDescent="0.1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c r="BI140" s="75"/>
      <c r="BJ140" s="75"/>
      <c r="BK140" s="75"/>
      <c r="BL140" s="75"/>
      <c r="BM140" s="75"/>
      <c r="BN140" s="75"/>
      <c r="BO140" s="75"/>
      <c r="BP140" s="75"/>
      <c r="BQ140" s="75"/>
      <c r="BR140" s="75"/>
      <c r="BS140" s="75"/>
      <c r="BT140" s="75"/>
      <c r="BU140" s="75"/>
      <c r="BV140" s="75"/>
      <c r="BW140" s="75"/>
      <c r="BX140" s="75"/>
      <c r="BY140" s="75"/>
      <c r="BZ140" s="75"/>
      <c r="CA140" s="75"/>
      <c r="CB140" s="75"/>
      <c r="CC140" s="75"/>
      <c r="CD140" s="75"/>
      <c r="CE140" s="75"/>
      <c r="CF140" s="75"/>
      <c r="CG140" s="75"/>
      <c r="CH140" s="75"/>
      <c r="CI140" s="75"/>
      <c r="CJ140" s="75"/>
      <c r="CK140" s="75"/>
      <c r="CL140" s="75"/>
      <c r="CM140" s="75"/>
      <c r="CN140" s="75"/>
      <c r="CO140" s="75"/>
      <c r="CP140" s="75"/>
      <c r="CQ140" s="75"/>
      <c r="CR140" s="75"/>
      <c r="CS140" s="75"/>
      <c r="CT140" s="75"/>
      <c r="CU140" s="75"/>
      <c r="CV140" s="75"/>
      <c r="CW140" s="75"/>
    </row>
    <row r="141" spans="1:101" ht="9" customHeight="1" x14ac:dyDescent="0.15">
      <c r="A141" s="280"/>
      <c r="B141" s="280"/>
      <c r="C141" s="280"/>
      <c r="D141" s="280"/>
      <c r="E141" s="280"/>
      <c r="F141" s="280"/>
      <c r="G141" s="280"/>
      <c r="H141" s="280"/>
      <c r="I141" s="280"/>
      <c r="J141" s="280"/>
      <c r="K141" s="280"/>
      <c r="L141" s="280"/>
      <c r="M141" s="280"/>
      <c r="N141" s="280"/>
      <c r="O141" s="280"/>
      <c r="P141" s="280"/>
      <c r="Q141" s="280"/>
      <c r="R141" s="280"/>
      <c r="S141" s="280"/>
      <c r="T141" s="280"/>
      <c r="U141" s="280"/>
      <c r="V141" s="280"/>
      <c r="W141" s="280"/>
      <c r="X141" s="280"/>
      <c r="Y141" s="280"/>
      <c r="Z141" s="280"/>
      <c r="AA141" s="280"/>
      <c r="AB141" s="280"/>
      <c r="AC141" s="280"/>
      <c r="AD141" s="280"/>
      <c r="AE141" s="280"/>
      <c r="AF141" s="280"/>
      <c r="AG141" s="280"/>
      <c r="AH141" s="280"/>
      <c r="AI141" s="280"/>
      <c r="AJ141" s="280"/>
      <c r="AK141" s="280"/>
      <c r="AL141" s="280"/>
      <c r="AM141" s="280"/>
      <c r="AN141" s="75"/>
      <c r="AO141" s="75"/>
      <c r="AP141" s="75"/>
      <c r="AQ141" s="75"/>
      <c r="AR141" s="75"/>
      <c r="AS141" s="75"/>
      <c r="AT141" s="75"/>
      <c r="AU141" s="75"/>
      <c r="AV141" s="75"/>
      <c r="AW141" s="75"/>
      <c r="AX141" s="75"/>
      <c r="AY141" s="75"/>
      <c r="AZ141" s="75"/>
      <c r="BA141" s="75"/>
      <c r="BB141" s="75"/>
      <c r="BC141" s="75"/>
      <c r="BD141" s="75"/>
      <c r="BE141" s="75"/>
      <c r="BF141" s="75"/>
      <c r="BG141" s="75"/>
      <c r="BH141" s="75"/>
      <c r="BI141" s="75"/>
      <c r="BJ141" s="75"/>
      <c r="BK141" s="75"/>
      <c r="BL141" s="75"/>
      <c r="BM141" s="75"/>
      <c r="BN141" s="75"/>
      <c r="BO141" s="75"/>
      <c r="BP141" s="75"/>
      <c r="BQ141" s="75"/>
      <c r="BR141" s="75"/>
      <c r="BS141" s="75"/>
      <c r="BT141" s="75"/>
      <c r="BU141" s="75"/>
      <c r="BV141" s="75"/>
      <c r="BW141" s="75"/>
      <c r="BX141" s="75"/>
      <c r="BY141" s="75"/>
      <c r="BZ141" s="75"/>
      <c r="CA141" s="75"/>
      <c r="CB141" s="75"/>
      <c r="CC141" s="75"/>
      <c r="CD141" s="75"/>
      <c r="CE141" s="75"/>
      <c r="CF141" s="75"/>
      <c r="CG141" s="75"/>
      <c r="CH141" s="75"/>
      <c r="CI141" s="75"/>
      <c r="CJ141" s="75"/>
      <c r="CK141" s="75"/>
      <c r="CL141" s="75"/>
      <c r="CM141" s="75"/>
      <c r="CN141" s="75"/>
      <c r="CO141" s="75"/>
      <c r="CP141" s="75"/>
      <c r="CQ141" s="75"/>
      <c r="CR141" s="75"/>
      <c r="CS141" s="75"/>
      <c r="CT141" s="75"/>
      <c r="CU141" s="75"/>
      <c r="CV141" s="75"/>
      <c r="CW141" s="75"/>
    </row>
    <row r="142" spans="1:101" ht="9" customHeight="1" x14ac:dyDescent="0.1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c r="BI142" s="75"/>
      <c r="BJ142" s="75"/>
      <c r="BK142" s="75"/>
      <c r="BL142" s="75"/>
      <c r="BM142" s="75"/>
      <c r="BN142" s="75"/>
      <c r="BO142" s="75"/>
      <c r="BP142" s="75"/>
      <c r="BQ142" s="75"/>
      <c r="BR142" s="75"/>
      <c r="BS142" s="75"/>
      <c r="BT142" s="75"/>
      <c r="BU142" s="75"/>
      <c r="BV142" s="75"/>
      <c r="BW142" s="75"/>
      <c r="BX142" s="75"/>
      <c r="BY142" s="75"/>
      <c r="BZ142" s="75"/>
      <c r="CA142" s="75"/>
      <c r="CB142" s="75"/>
      <c r="CC142" s="75"/>
      <c r="CD142" s="75"/>
      <c r="CE142" s="75"/>
      <c r="CF142" s="75"/>
      <c r="CG142" s="75"/>
      <c r="CH142" s="75"/>
      <c r="CI142" s="75"/>
      <c r="CJ142" s="75"/>
      <c r="CK142" s="75"/>
      <c r="CL142" s="75"/>
      <c r="CM142" s="75"/>
      <c r="CN142" s="75"/>
      <c r="CO142" s="75"/>
      <c r="CP142" s="75"/>
      <c r="CQ142" s="75"/>
      <c r="CR142" s="75"/>
      <c r="CS142" s="75"/>
      <c r="CT142" s="75"/>
      <c r="CU142" s="75"/>
      <c r="CV142" s="75"/>
      <c r="CW142" s="75"/>
    </row>
    <row r="143" spans="1:101" ht="9" customHeight="1" x14ac:dyDescent="0.1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c r="BI143" s="75"/>
      <c r="BJ143" s="75"/>
      <c r="BK143" s="75"/>
      <c r="BL143" s="75"/>
      <c r="BM143" s="75"/>
      <c r="BN143" s="75"/>
      <c r="BO143" s="75"/>
      <c r="BP143" s="75"/>
      <c r="BQ143" s="75"/>
      <c r="BR143" s="75"/>
      <c r="BS143" s="75"/>
      <c r="BT143" s="75"/>
      <c r="BU143" s="75"/>
      <c r="BV143" s="75"/>
      <c r="BW143" s="75"/>
      <c r="BX143" s="75"/>
      <c r="BY143" s="75"/>
      <c r="BZ143" s="75"/>
      <c r="CA143" s="75"/>
      <c r="CB143" s="75"/>
      <c r="CC143" s="75"/>
      <c r="CD143" s="75"/>
      <c r="CE143" s="75"/>
      <c r="CF143" s="75"/>
      <c r="CG143" s="75"/>
      <c r="CH143" s="75"/>
      <c r="CI143" s="75"/>
      <c r="CJ143" s="75"/>
      <c r="CK143" s="75"/>
      <c r="CL143" s="75"/>
      <c r="CM143" s="75"/>
      <c r="CN143" s="75"/>
      <c r="CO143" s="75"/>
      <c r="CP143" s="75"/>
      <c r="CQ143" s="75"/>
      <c r="CR143" s="75"/>
      <c r="CS143" s="75"/>
      <c r="CT143" s="75"/>
      <c r="CU143" s="75"/>
      <c r="CV143" s="75"/>
      <c r="CW143" s="75"/>
    </row>
    <row r="144" spans="1:101" ht="9" customHeight="1" x14ac:dyDescent="0.1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c r="BI144" s="75"/>
      <c r="BJ144" s="75"/>
      <c r="BK144" s="75"/>
      <c r="BL144" s="75"/>
      <c r="BM144" s="75"/>
      <c r="BN144" s="75"/>
      <c r="BO144" s="75"/>
      <c r="BP144" s="75"/>
      <c r="BQ144" s="75"/>
      <c r="BR144" s="75"/>
      <c r="BS144" s="75"/>
      <c r="BT144" s="75"/>
      <c r="BU144" s="75"/>
      <c r="BV144" s="75"/>
      <c r="BW144" s="75"/>
      <c r="BX144" s="75"/>
      <c r="BY144" s="75"/>
      <c r="BZ144" s="75"/>
      <c r="CA144" s="75"/>
      <c r="CB144" s="75"/>
      <c r="CC144" s="75"/>
      <c r="CD144" s="75"/>
      <c r="CE144" s="75"/>
      <c r="CF144" s="75"/>
      <c r="CG144" s="75"/>
      <c r="CH144" s="75"/>
      <c r="CI144" s="75"/>
      <c r="CJ144" s="75"/>
      <c r="CK144" s="75"/>
      <c r="CL144" s="75"/>
      <c r="CM144" s="75"/>
      <c r="CN144" s="75"/>
      <c r="CO144" s="75"/>
      <c r="CP144" s="75"/>
      <c r="CQ144" s="75"/>
      <c r="CR144" s="75"/>
      <c r="CS144" s="75"/>
      <c r="CT144" s="75"/>
      <c r="CU144" s="75"/>
      <c r="CV144" s="75"/>
      <c r="CW144" s="75"/>
    </row>
    <row r="145" spans="1:101" ht="9" customHeight="1" x14ac:dyDescent="0.1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c r="BI145" s="75"/>
      <c r="BJ145" s="75"/>
      <c r="BK145" s="75"/>
      <c r="BL145" s="75"/>
      <c r="BM145" s="75"/>
      <c r="BN145" s="75"/>
      <c r="BO145" s="75"/>
      <c r="BP145" s="75"/>
      <c r="BQ145" s="75"/>
      <c r="BR145" s="75"/>
      <c r="BS145" s="75"/>
      <c r="BT145" s="75"/>
      <c r="BU145" s="75"/>
      <c r="BV145" s="75"/>
      <c r="BW145" s="75"/>
      <c r="BX145" s="75"/>
      <c r="BY145" s="75"/>
      <c r="BZ145" s="75"/>
      <c r="CA145" s="75"/>
      <c r="CB145" s="75"/>
      <c r="CC145" s="75"/>
      <c r="CD145" s="75"/>
      <c r="CE145" s="75"/>
      <c r="CF145" s="75"/>
      <c r="CG145" s="75"/>
      <c r="CH145" s="75"/>
      <c r="CI145" s="75"/>
      <c r="CJ145" s="75"/>
      <c r="CK145" s="75"/>
      <c r="CL145" s="75"/>
      <c r="CM145" s="75"/>
      <c r="CN145" s="75"/>
      <c r="CO145" s="75"/>
      <c r="CP145" s="75"/>
      <c r="CQ145" s="75"/>
      <c r="CR145" s="75"/>
      <c r="CS145" s="75"/>
      <c r="CT145" s="75"/>
      <c r="CU145" s="75"/>
      <c r="CV145" s="75"/>
      <c r="CW145" s="75"/>
    </row>
    <row r="146" spans="1:101" ht="9" customHeight="1" x14ac:dyDescent="0.1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c r="BI146" s="75"/>
      <c r="BJ146" s="75"/>
      <c r="BK146" s="75"/>
      <c r="BL146" s="75"/>
      <c r="BM146" s="75"/>
      <c r="BN146" s="75"/>
      <c r="BO146" s="75"/>
      <c r="BP146" s="75"/>
      <c r="BQ146" s="75"/>
      <c r="BR146" s="75"/>
      <c r="BS146" s="75"/>
      <c r="BT146" s="75"/>
      <c r="BU146" s="75"/>
      <c r="BV146" s="75"/>
      <c r="BW146" s="75"/>
      <c r="BX146" s="75"/>
      <c r="BY146" s="75"/>
      <c r="BZ146" s="75"/>
      <c r="CA146" s="75"/>
      <c r="CB146" s="75"/>
      <c r="CC146" s="75"/>
      <c r="CD146" s="75"/>
      <c r="CE146" s="75"/>
      <c r="CF146" s="75"/>
      <c r="CG146" s="75"/>
      <c r="CH146" s="75"/>
      <c r="CI146" s="75"/>
      <c r="CJ146" s="75"/>
      <c r="CK146" s="75"/>
      <c r="CL146" s="75"/>
      <c r="CM146" s="75"/>
      <c r="CN146" s="75"/>
      <c r="CO146" s="75"/>
      <c r="CP146" s="75"/>
      <c r="CQ146" s="75"/>
      <c r="CR146" s="75"/>
      <c r="CS146" s="75"/>
      <c r="CT146" s="75"/>
      <c r="CU146" s="75"/>
      <c r="CV146" s="75"/>
      <c r="CW146" s="75"/>
    </row>
    <row r="160" spans="1:101" ht="9" customHeight="1" x14ac:dyDescent="0.15">
      <c r="BR160" s="75"/>
    </row>
    <row r="164" spans="1:101" ht="9" customHeight="1" x14ac:dyDescent="0.15">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c r="AN164" s="71"/>
      <c r="AO164" s="71"/>
      <c r="AP164" s="71"/>
      <c r="AQ164" s="71"/>
      <c r="AR164" s="71"/>
      <c r="AS164" s="71"/>
      <c r="AT164" s="71"/>
      <c r="AU164" s="71"/>
      <c r="AV164" s="71"/>
      <c r="AW164" s="71"/>
      <c r="AX164" s="71"/>
      <c r="AY164" s="71"/>
      <c r="AZ164" s="71"/>
      <c r="BA164" s="71"/>
      <c r="BB164" s="71"/>
      <c r="BC164" s="71"/>
      <c r="BD164" s="71"/>
      <c r="BE164" s="71"/>
      <c r="BF164" s="71"/>
      <c r="BG164" s="71"/>
      <c r="BH164" s="71"/>
      <c r="BI164" s="71"/>
      <c r="BJ164" s="71"/>
      <c r="BK164" s="71"/>
      <c r="BL164" s="71"/>
      <c r="BM164" s="71"/>
      <c r="BN164" s="71"/>
      <c r="BO164" s="71"/>
      <c r="BP164" s="71"/>
      <c r="BQ164" s="71"/>
      <c r="BR164" s="71"/>
      <c r="BS164" s="71"/>
      <c r="BT164" s="71"/>
      <c r="BU164" s="71"/>
      <c r="BV164" s="71"/>
      <c r="BW164" s="71"/>
      <c r="BX164" s="71"/>
      <c r="BY164" s="71"/>
      <c r="BZ164" s="71"/>
      <c r="CA164" s="71"/>
      <c r="CB164" s="71"/>
      <c r="CC164" s="71"/>
      <c r="CD164" s="71"/>
      <c r="CE164" s="71"/>
      <c r="CF164" s="71"/>
      <c r="CG164" s="71"/>
      <c r="CH164" s="71"/>
      <c r="CI164" s="71"/>
      <c r="CJ164" s="71"/>
      <c r="CK164" s="71"/>
      <c r="CL164" s="71"/>
      <c r="CM164" s="71"/>
      <c r="CN164" s="71"/>
      <c r="CO164" s="71"/>
      <c r="CP164" s="71"/>
      <c r="CQ164" s="71"/>
      <c r="CR164" s="71"/>
      <c r="CS164" s="71"/>
      <c r="CT164" s="71"/>
      <c r="CU164" s="71"/>
      <c r="CV164" s="71"/>
      <c r="CW164" s="71"/>
    </row>
    <row r="166" spans="1:101" ht="9" customHeight="1" x14ac:dyDescent="0.15">
      <c r="T166" s="194"/>
      <c r="U166" s="194"/>
      <c r="V166" s="194"/>
      <c r="W166" s="194"/>
      <c r="X166" s="194"/>
      <c r="Y166" s="194"/>
      <c r="AX166" s="593" t="s">
        <v>86</v>
      </c>
      <c r="AY166" s="593"/>
      <c r="AZ166" s="593"/>
      <c r="BA166" s="593"/>
      <c r="BB166" s="593"/>
      <c r="BC166" s="593"/>
      <c r="BD166" s="593"/>
      <c r="BE166" s="593"/>
      <c r="BF166" s="593"/>
      <c r="BG166" s="593"/>
      <c r="BI166" s="602" t="s">
        <v>184</v>
      </c>
      <c r="BJ166" s="603"/>
      <c r="BK166" s="603"/>
      <c r="BL166" s="603"/>
      <c r="BM166" s="603"/>
      <c r="BN166" s="603"/>
      <c r="BO166" s="603"/>
      <c r="BP166" s="603"/>
      <c r="BQ166" s="603"/>
      <c r="BR166" s="603"/>
      <c r="BS166" s="603"/>
      <c r="BT166" s="603"/>
      <c r="BU166" s="604"/>
      <c r="BV166" s="608" t="s">
        <v>79</v>
      </c>
      <c r="BW166" s="609"/>
      <c r="BX166" s="614" t="str">
        <f>IF(COUNTIF(【印刷不要】入力用シート!I4,"県内一括"),"＊","")</f>
        <v/>
      </c>
      <c r="BY166" s="615"/>
      <c r="BZ166" s="618" t="s">
        <v>80</v>
      </c>
      <c r="CA166" s="619"/>
      <c r="CB166" s="614" t="str">
        <f>IF(COUNTIF(【印刷不要】入力用シート!I4,"営業所単位"),"＊","")</f>
        <v/>
      </c>
      <c r="CC166" s="615"/>
      <c r="CD166" s="618" t="s">
        <v>81</v>
      </c>
      <c r="CE166" s="619"/>
      <c r="CF166" s="72"/>
      <c r="CG166" s="72"/>
      <c r="CH166" s="72"/>
      <c r="CI166" s="72"/>
      <c r="CJ166" s="72"/>
      <c r="CK166" s="72"/>
      <c r="CL166" s="72"/>
      <c r="CM166" s="72"/>
      <c r="CN166" s="72"/>
      <c r="CO166" s="72"/>
      <c r="CP166" s="72"/>
      <c r="CQ166" s="72"/>
      <c r="CR166" s="72"/>
      <c r="CS166" s="72"/>
      <c r="CT166" s="72"/>
      <c r="CU166" s="72"/>
      <c r="CV166" s="73"/>
    </row>
    <row r="167" spans="1:101" ht="9" customHeight="1" x14ac:dyDescent="0.15">
      <c r="B167" s="89"/>
      <c r="C167" s="89"/>
      <c r="D167" s="89"/>
      <c r="E167" s="89"/>
      <c r="F167" s="89"/>
      <c r="G167" s="89"/>
      <c r="H167" s="89"/>
      <c r="I167" s="89"/>
      <c r="J167" s="89"/>
      <c r="K167" s="89"/>
      <c r="L167" s="89"/>
      <c r="M167" s="89"/>
      <c r="N167" s="89"/>
      <c r="O167" s="89"/>
      <c r="P167" s="89"/>
      <c r="Q167" s="89"/>
      <c r="R167" s="89"/>
      <c r="S167" s="89"/>
      <c r="T167" s="89"/>
      <c r="U167" s="89"/>
      <c r="V167" s="84"/>
      <c r="W167" s="84"/>
      <c r="X167" s="84"/>
      <c r="Y167" s="84"/>
      <c r="Z167" s="195"/>
      <c r="AA167" s="195"/>
      <c r="AB167" s="74"/>
      <c r="AC167" s="74"/>
      <c r="AD167" s="74"/>
      <c r="AE167" s="74"/>
      <c r="AF167" s="74"/>
      <c r="AG167" s="74"/>
      <c r="AH167" s="74"/>
      <c r="AI167" s="74"/>
      <c r="AJ167" s="74"/>
      <c r="AK167" s="74"/>
      <c r="AL167" s="74"/>
      <c r="AX167" s="593"/>
      <c r="AY167" s="593"/>
      <c r="AZ167" s="593"/>
      <c r="BA167" s="593"/>
      <c r="BB167" s="593"/>
      <c r="BC167" s="593"/>
      <c r="BD167" s="593"/>
      <c r="BE167" s="593"/>
      <c r="BF167" s="593"/>
      <c r="BG167" s="593"/>
      <c r="BI167" s="605"/>
      <c r="BJ167" s="606"/>
      <c r="BK167" s="606"/>
      <c r="BL167" s="606"/>
      <c r="BM167" s="606"/>
      <c r="BN167" s="606"/>
      <c r="BO167" s="606"/>
      <c r="BP167" s="606"/>
      <c r="BQ167" s="606"/>
      <c r="BR167" s="606"/>
      <c r="BS167" s="606"/>
      <c r="BT167" s="606"/>
      <c r="BU167" s="607"/>
      <c r="BV167" s="610"/>
      <c r="BW167" s="611"/>
      <c r="BX167" s="616"/>
      <c r="BY167" s="617"/>
      <c r="BZ167" s="620"/>
      <c r="CA167" s="621"/>
      <c r="CB167" s="616"/>
      <c r="CC167" s="617"/>
      <c r="CD167" s="620"/>
      <c r="CE167" s="621"/>
      <c r="CF167" s="75"/>
      <c r="CG167" s="76"/>
      <c r="CH167" s="76"/>
      <c r="CI167" s="76"/>
      <c r="CJ167" s="76"/>
      <c r="CK167" s="76"/>
      <c r="CL167" s="76"/>
      <c r="CM167" s="76"/>
      <c r="CN167" s="76"/>
      <c r="CO167" s="76"/>
      <c r="CP167" s="76"/>
      <c r="CQ167" s="75"/>
      <c r="CR167" s="75"/>
      <c r="CS167" s="75"/>
      <c r="CT167" s="75"/>
      <c r="CU167" s="75"/>
      <c r="CV167" s="77"/>
    </row>
    <row r="168" spans="1:101" ht="9" customHeight="1" x14ac:dyDescent="0.15">
      <c r="B168" s="89"/>
      <c r="C168" s="89"/>
      <c r="D168" s="89"/>
      <c r="E168" s="89"/>
      <c r="F168" s="89"/>
      <c r="G168" s="89"/>
      <c r="H168" s="89"/>
      <c r="I168" s="89"/>
      <c r="J168" s="89"/>
      <c r="K168" s="89"/>
      <c r="L168" s="89"/>
      <c r="M168" s="89"/>
      <c r="N168" s="89"/>
      <c r="O168" s="89"/>
      <c r="P168" s="89"/>
      <c r="Q168" s="89"/>
      <c r="R168" s="89"/>
      <c r="S168" s="89"/>
      <c r="T168" s="89"/>
      <c r="U168" s="89"/>
      <c r="V168" s="84"/>
      <c r="W168" s="84"/>
      <c r="X168" s="84"/>
      <c r="Y168" s="84"/>
      <c r="Z168" s="195"/>
      <c r="AA168" s="195"/>
      <c r="AB168" s="74"/>
      <c r="AC168" s="74"/>
      <c r="AD168" s="74"/>
      <c r="AE168" s="74"/>
      <c r="AF168" s="74"/>
      <c r="AG168" s="74"/>
      <c r="AH168" s="74"/>
      <c r="AI168" s="74"/>
      <c r="AJ168" s="74"/>
      <c r="AK168" s="74"/>
      <c r="AL168" s="74"/>
      <c r="AX168" s="588" t="s">
        <v>96</v>
      </c>
      <c r="AY168" s="588"/>
      <c r="AZ168" s="588"/>
      <c r="BA168" s="588"/>
      <c r="BB168" s="588"/>
      <c r="BC168" s="594" t="s">
        <v>92</v>
      </c>
      <c r="BD168" s="594"/>
      <c r="BE168" s="196"/>
      <c r="BF168" s="89"/>
      <c r="BG168" s="197"/>
      <c r="BI168" s="605"/>
      <c r="BJ168" s="606"/>
      <c r="BK168" s="606"/>
      <c r="BL168" s="606"/>
      <c r="BM168" s="606"/>
      <c r="BN168" s="606"/>
      <c r="BO168" s="606"/>
      <c r="BP168" s="606"/>
      <c r="BQ168" s="606"/>
      <c r="BR168" s="606"/>
      <c r="BS168" s="606"/>
      <c r="BT168" s="606"/>
      <c r="BU168" s="607"/>
      <c r="BV168" s="610"/>
      <c r="BW168" s="611"/>
      <c r="BX168" s="627" t="s">
        <v>134</v>
      </c>
      <c r="BY168" s="624"/>
      <c r="BZ168" s="624"/>
      <c r="CA168" s="624"/>
      <c r="CB168" s="624"/>
      <c r="CC168" s="624"/>
      <c r="CD168" s="624"/>
      <c r="CE168" s="624"/>
      <c r="CF168" s="76"/>
      <c r="CG168" s="76"/>
      <c r="CH168" s="76"/>
      <c r="CI168" s="76"/>
      <c r="CJ168" s="76"/>
      <c r="CK168" s="76"/>
      <c r="CL168" s="76"/>
      <c r="CM168" s="76"/>
      <c r="CN168" s="76"/>
      <c r="CO168" s="76"/>
      <c r="CP168" s="76"/>
      <c r="CQ168" s="75"/>
      <c r="CR168" s="75"/>
      <c r="CS168" s="75"/>
      <c r="CT168" s="75"/>
      <c r="CU168" s="75"/>
      <c r="CV168" s="77"/>
    </row>
    <row r="169" spans="1:101" ht="9" customHeight="1" x14ac:dyDescent="0.15">
      <c r="B169" s="89"/>
      <c r="C169" s="89"/>
      <c r="D169" s="89"/>
      <c r="E169" s="89"/>
      <c r="F169" s="89"/>
      <c r="G169" s="89"/>
      <c r="H169" s="89"/>
      <c r="I169" s="89"/>
      <c r="J169" s="89"/>
      <c r="K169" s="89"/>
      <c r="L169" s="89"/>
      <c r="M169" s="89"/>
      <c r="N169" s="89"/>
      <c r="O169" s="89"/>
      <c r="P169" s="89"/>
      <c r="Q169" s="89"/>
      <c r="R169" s="89"/>
      <c r="S169" s="89"/>
      <c r="T169" s="89"/>
      <c r="U169" s="89"/>
      <c r="V169" s="84"/>
      <c r="W169" s="84"/>
      <c r="X169" s="84"/>
      <c r="Y169" s="84"/>
      <c r="Z169" s="194"/>
      <c r="AA169" s="194"/>
      <c r="AB169" s="194"/>
      <c r="AC169" s="194"/>
      <c r="AD169" s="194"/>
      <c r="AE169" s="194"/>
      <c r="AF169" s="194"/>
      <c r="AG169" s="194"/>
      <c r="AH169" s="194"/>
      <c r="AI169" s="194"/>
      <c r="AJ169" s="194"/>
      <c r="AK169" s="194"/>
      <c r="AL169" s="194"/>
      <c r="AW169" s="194"/>
      <c r="AX169" s="588"/>
      <c r="AY169" s="588"/>
      <c r="AZ169" s="588"/>
      <c r="BA169" s="588"/>
      <c r="BB169" s="588"/>
      <c r="BC169" s="594"/>
      <c r="BD169" s="594"/>
      <c r="BE169" s="196"/>
      <c r="BF169" s="89"/>
      <c r="BG169" s="198"/>
      <c r="BI169" s="605"/>
      <c r="BJ169" s="606"/>
      <c r="BK169" s="606"/>
      <c r="BL169" s="606"/>
      <c r="BM169" s="606"/>
      <c r="BN169" s="606"/>
      <c r="BO169" s="606"/>
      <c r="BP169" s="606"/>
      <c r="BQ169" s="606"/>
      <c r="BR169" s="606"/>
      <c r="BS169" s="606"/>
      <c r="BT169" s="606"/>
      <c r="BU169" s="607"/>
      <c r="BV169" s="610"/>
      <c r="BW169" s="611"/>
      <c r="BX169" s="627"/>
      <c r="BY169" s="624"/>
      <c r="BZ169" s="624"/>
      <c r="CA169" s="624"/>
      <c r="CB169" s="624"/>
      <c r="CC169" s="624"/>
      <c r="CD169" s="624"/>
      <c r="CE169" s="624"/>
      <c r="CF169" s="76"/>
      <c r="CG169" s="78"/>
      <c r="CH169" s="78"/>
      <c r="CI169" s="78"/>
      <c r="CJ169" s="78"/>
      <c r="CK169" s="78"/>
      <c r="CL169" s="78"/>
      <c r="CM169" s="78"/>
      <c r="CN169" s="78"/>
      <c r="CO169" s="78"/>
      <c r="CP169" s="78"/>
      <c r="CQ169" s="78"/>
      <c r="CR169" s="78"/>
      <c r="CS169" s="78"/>
      <c r="CT169" s="78"/>
      <c r="CU169" s="78"/>
      <c r="CV169" s="77"/>
    </row>
    <row r="170" spans="1:101" ht="9" customHeight="1" x14ac:dyDescent="0.15">
      <c r="B170" s="89"/>
      <c r="C170" s="89"/>
      <c r="D170" s="89"/>
      <c r="E170" s="89"/>
      <c r="F170" s="89"/>
      <c r="G170" s="89"/>
      <c r="H170" s="89"/>
      <c r="I170" s="89"/>
      <c r="J170" s="89"/>
      <c r="K170" s="89"/>
      <c r="L170" s="89"/>
      <c r="M170" s="89"/>
      <c r="N170" s="89"/>
      <c r="O170" s="89"/>
      <c r="P170" s="89"/>
      <c r="Q170" s="89"/>
      <c r="R170" s="89"/>
      <c r="S170" s="89"/>
      <c r="T170" s="89"/>
      <c r="U170" s="89"/>
      <c r="V170" s="194"/>
      <c r="W170" s="194"/>
      <c r="X170" s="194"/>
      <c r="Y170" s="194"/>
      <c r="Z170" s="194"/>
      <c r="AA170" s="194"/>
      <c r="AB170" s="194"/>
      <c r="AC170" s="194"/>
      <c r="AD170" s="194"/>
      <c r="AE170" s="194"/>
      <c r="AF170" s="194"/>
      <c r="AG170" s="194"/>
      <c r="AH170" s="194"/>
      <c r="AI170" s="194"/>
      <c r="AJ170" s="194"/>
      <c r="AK170" s="194"/>
      <c r="AL170" s="194"/>
      <c r="AW170" s="194"/>
      <c r="BH170" s="75"/>
      <c r="BI170" s="82"/>
      <c r="BJ170" s="72"/>
      <c r="BK170" s="72"/>
      <c r="BL170" s="72"/>
      <c r="BM170" s="72"/>
      <c r="BN170" s="72"/>
      <c r="BO170" s="72"/>
      <c r="BP170" s="72"/>
      <c r="BQ170" s="72"/>
      <c r="BR170" s="72"/>
      <c r="BS170" s="72"/>
      <c r="BT170" s="72"/>
      <c r="BU170" s="73"/>
      <c r="BV170" s="610"/>
      <c r="BW170" s="611"/>
      <c r="BX170" s="79"/>
      <c r="BY170" s="637" t="str">
        <f>IF(【印刷不要】入力用シート!I7&lt;&gt;"",【印刷不要】入力用シート!I7,"")</f>
        <v/>
      </c>
      <c r="BZ170" s="637"/>
      <c r="CA170" s="637"/>
      <c r="CB170" s="637"/>
      <c r="CC170" s="637"/>
      <c r="CD170" s="637"/>
      <c r="CE170" s="637"/>
      <c r="CF170" s="637"/>
      <c r="CG170" s="637"/>
      <c r="CH170" s="637"/>
      <c r="CI170" s="637"/>
      <c r="CJ170" s="637"/>
      <c r="CK170" s="637"/>
      <c r="CL170" s="637"/>
      <c r="CM170" s="637"/>
      <c r="CN170" s="637"/>
      <c r="CO170" s="637"/>
      <c r="CP170" s="637"/>
      <c r="CQ170" s="637"/>
      <c r="CR170" s="637"/>
      <c r="CS170" s="637"/>
      <c r="CT170" s="637"/>
      <c r="CU170" s="637"/>
      <c r="CV170" s="81"/>
    </row>
    <row r="171" spans="1:101" ht="9" customHeight="1" x14ac:dyDescent="0.15">
      <c r="B171" s="199"/>
      <c r="C171" s="199"/>
      <c r="D171" s="199"/>
      <c r="E171" s="76"/>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c r="AW171" s="80"/>
      <c r="AX171" s="80"/>
      <c r="AY171" s="80"/>
      <c r="AZ171" s="80"/>
      <c r="BA171" s="80"/>
      <c r="BB171" s="80"/>
      <c r="BC171" s="80"/>
      <c r="BD171" s="80"/>
      <c r="BE171" s="80"/>
      <c r="BF171" s="80"/>
      <c r="BG171" s="76"/>
      <c r="BH171" s="200"/>
      <c r="BI171" s="83"/>
      <c r="BJ171" s="75"/>
      <c r="BK171" s="75"/>
      <c r="BL171" s="582" t="str">
        <f>IF(【印刷不要】入力用シート!J13&lt;&gt;"",【印刷不要】入力用シート!J13,"")</f>
        <v/>
      </c>
      <c r="BM171" s="570"/>
      <c r="BN171" s="75"/>
      <c r="BO171" s="75"/>
      <c r="BP171" s="582" t="str">
        <f>IF(【印刷不要】入力用シート!L13&lt;&gt;"",【印刷不要】入力用シート!L13,"")</f>
        <v/>
      </c>
      <c r="BQ171" s="570"/>
      <c r="BR171" s="75"/>
      <c r="BS171" s="75"/>
      <c r="BT171" s="75"/>
      <c r="BU171" s="77"/>
      <c r="BV171" s="610"/>
      <c r="BW171" s="611"/>
      <c r="BX171" s="79"/>
      <c r="BY171" s="637"/>
      <c r="BZ171" s="637"/>
      <c r="CA171" s="637"/>
      <c r="CB171" s="637"/>
      <c r="CC171" s="637"/>
      <c r="CD171" s="637"/>
      <c r="CE171" s="637"/>
      <c r="CF171" s="637"/>
      <c r="CG171" s="637"/>
      <c r="CH171" s="637"/>
      <c r="CI171" s="637"/>
      <c r="CJ171" s="637"/>
      <c r="CK171" s="637"/>
      <c r="CL171" s="637"/>
      <c r="CM171" s="637"/>
      <c r="CN171" s="637"/>
      <c r="CO171" s="637"/>
      <c r="CP171" s="637"/>
      <c r="CQ171" s="637"/>
      <c r="CR171" s="637"/>
      <c r="CS171" s="637"/>
      <c r="CT171" s="637"/>
      <c r="CU171" s="637"/>
      <c r="CV171" s="81"/>
    </row>
    <row r="172" spans="1:101" ht="9" customHeight="1" x14ac:dyDescent="0.15">
      <c r="B172" s="199"/>
      <c r="C172" s="199"/>
      <c r="D172" s="199"/>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76"/>
      <c r="AC172" s="76"/>
      <c r="AD172" s="76"/>
      <c r="AE172" s="76"/>
      <c r="AF172" s="76"/>
      <c r="AG172" s="76"/>
      <c r="AH172" s="80"/>
      <c r="AI172" s="76"/>
      <c r="AJ172" s="76"/>
      <c r="AK172" s="76"/>
      <c r="AL172" s="76"/>
      <c r="AM172" s="76"/>
      <c r="AN172" s="76"/>
      <c r="AO172" s="76"/>
      <c r="AP172" s="76"/>
      <c r="AQ172" s="76"/>
      <c r="AR172" s="76"/>
      <c r="AS172" s="76"/>
      <c r="AT172" s="76"/>
      <c r="AU172" s="76"/>
      <c r="AV172" s="76"/>
      <c r="AW172" s="76"/>
      <c r="AX172" s="76"/>
      <c r="AY172" s="76"/>
      <c r="AZ172" s="76"/>
      <c r="BA172" s="76"/>
      <c r="BB172" s="76"/>
      <c r="BC172" s="76"/>
      <c r="BD172" s="80"/>
      <c r="BE172" s="76"/>
      <c r="BF172" s="76"/>
      <c r="BG172" s="76"/>
      <c r="BH172" s="200"/>
      <c r="BI172" s="622" t="str">
        <f>【印刷不要】入力用シート!I13</f>
        <v>令和</v>
      </c>
      <c r="BJ172" s="623"/>
      <c r="BK172" s="623"/>
      <c r="BL172" s="583"/>
      <c r="BM172" s="571"/>
      <c r="BN172" s="624" t="s">
        <v>2</v>
      </c>
      <c r="BO172" s="624"/>
      <c r="BP172" s="583"/>
      <c r="BQ172" s="571"/>
      <c r="BR172" s="625" t="s">
        <v>28</v>
      </c>
      <c r="BS172" s="625"/>
      <c r="BT172" s="625"/>
      <c r="BU172" s="626"/>
      <c r="BV172" s="610"/>
      <c r="BW172" s="611"/>
      <c r="BX172" s="83"/>
      <c r="BY172" s="637"/>
      <c r="BZ172" s="637"/>
      <c r="CA172" s="637"/>
      <c r="CB172" s="637"/>
      <c r="CC172" s="637"/>
      <c r="CD172" s="637"/>
      <c r="CE172" s="637"/>
      <c r="CF172" s="637"/>
      <c r="CG172" s="637"/>
      <c r="CH172" s="637"/>
      <c r="CI172" s="637"/>
      <c r="CJ172" s="637"/>
      <c r="CK172" s="637"/>
      <c r="CL172" s="637"/>
      <c r="CM172" s="637"/>
      <c r="CN172" s="637"/>
      <c r="CO172" s="637"/>
      <c r="CP172" s="637"/>
      <c r="CQ172" s="637"/>
      <c r="CR172" s="637"/>
      <c r="CS172" s="637"/>
      <c r="CT172" s="637"/>
      <c r="CU172" s="637"/>
      <c r="CV172" s="77"/>
    </row>
    <row r="173" spans="1:101" ht="9" customHeight="1" x14ac:dyDescent="0.15">
      <c r="A173" s="75"/>
      <c r="B173" s="199"/>
      <c r="C173" s="199"/>
      <c r="D173" s="199"/>
      <c r="E173" s="76"/>
      <c r="F173" s="76"/>
      <c r="G173" s="76"/>
      <c r="H173" s="201"/>
      <c r="I173" s="202"/>
      <c r="J173" s="75"/>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201"/>
      <c r="AI173" s="202"/>
      <c r="AJ173" s="75"/>
      <c r="AK173" s="89"/>
      <c r="AL173" s="89"/>
      <c r="AM173" s="89"/>
      <c r="AN173" s="89"/>
      <c r="AO173" s="89"/>
      <c r="AP173" s="89"/>
      <c r="AQ173" s="89"/>
      <c r="AR173" s="89"/>
      <c r="AS173" s="89"/>
      <c r="AT173" s="89"/>
      <c r="AU173" s="89"/>
      <c r="AV173" s="89"/>
      <c r="AW173" s="89"/>
      <c r="AX173" s="89"/>
      <c r="AY173" s="89"/>
      <c r="AZ173" s="89"/>
      <c r="BA173" s="89"/>
      <c r="BB173" s="89"/>
      <c r="BC173" s="89"/>
      <c r="BD173" s="89"/>
      <c r="BE173" s="89"/>
      <c r="BF173" s="89"/>
      <c r="BG173" s="80"/>
      <c r="BH173" s="200"/>
      <c r="BI173" s="622"/>
      <c r="BJ173" s="623"/>
      <c r="BK173" s="623"/>
      <c r="BL173" s="584"/>
      <c r="BM173" s="572"/>
      <c r="BN173" s="624"/>
      <c r="BO173" s="624"/>
      <c r="BP173" s="584"/>
      <c r="BQ173" s="572"/>
      <c r="BR173" s="625"/>
      <c r="BS173" s="625"/>
      <c r="BT173" s="625"/>
      <c r="BU173" s="626"/>
      <c r="BV173" s="610"/>
      <c r="BW173" s="611"/>
      <c r="BX173" s="83"/>
      <c r="BY173" s="637"/>
      <c r="BZ173" s="637"/>
      <c r="CA173" s="637"/>
      <c r="CB173" s="637"/>
      <c r="CC173" s="637"/>
      <c r="CD173" s="637"/>
      <c r="CE173" s="637"/>
      <c r="CF173" s="637"/>
      <c r="CG173" s="637"/>
      <c r="CH173" s="637"/>
      <c r="CI173" s="637"/>
      <c r="CJ173" s="637"/>
      <c r="CK173" s="637"/>
      <c r="CL173" s="637"/>
      <c r="CM173" s="637"/>
      <c r="CN173" s="637"/>
      <c r="CO173" s="637"/>
      <c r="CP173" s="637"/>
      <c r="CQ173" s="637"/>
      <c r="CR173" s="637"/>
      <c r="CS173" s="637"/>
      <c r="CT173" s="637"/>
      <c r="CU173" s="637"/>
      <c r="CV173" s="85"/>
    </row>
    <row r="174" spans="1:101" ht="9" customHeight="1" x14ac:dyDescent="0.15">
      <c r="A174" s="75"/>
      <c r="B174" s="199"/>
      <c r="C174" s="199"/>
      <c r="D174" s="199"/>
      <c r="E174" s="76"/>
      <c r="F174" s="76"/>
      <c r="G174" s="76"/>
      <c r="H174" s="202"/>
      <c r="I174" s="202"/>
      <c r="J174" s="84"/>
      <c r="K174" s="76"/>
      <c r="L174" s="76"/>
      <c r="M174" s="76"/>
      <c r="N174" s="76"/>
      <c r="O174" s="76"/>
      <c r="P174" s="76"/>
      <c r="Q174" s="76"/>
      <c r="R174" s="76"/>
      <c r="S174" s="76"/>
      <c r="T174" s="76"/>
      <c r="U174" s="76"/>
      <c r="V174" s="76"/>
      <c r="W174" s="76"/>
      <c r="X174" s="76"/>
      <c r="Y174" s="76"/>
      <c r="Z174" s="76"/>
      <c r="AA174" s="76"/>
      <c r="AB174" s="76"/>
      <c r="AC174" s="76"/>
      <c r="AD174" s="76"/>
      <c r="AE174" s="76"/>
      <c r="AF174" s="76"/>
      <c r="AG174" s="76"/>
      <c r="AH174" s="202"/>
      <c r="AI174" s="202"/>
      <c r="AJ174" s="80"/>
      <c r="AK174" s="89"/>
      <c r="AL174" s="89"/>
      <c r="AM174" s="89"/>
      <c r="AN174" s="89"/>
      <c r="AO174" s="89"/>
      <c r="AP174" s="89"/>
      <c r="AQ174" s="89"/>
      <c r="AR174" s="89"/>
      <c r="AS174" s="89"/>
      <c r="AT174" s="89"/>
      <c r="AU174" s="89"/>
      <c r="AV174" s="89"/>
      <c r="AW174" s="89"/>
      <c r="AX174" s="89"/>
      <c r="AY174" s="89"/>
      <c r="AZ174" s="89"/>
      <c r="BA174" s="89"/>
      <c r="BB174" s="89"/>
      <c r="BC174" s="89"/>
      <c r="BD174" s="89"/>
      <c r="BE174" s="89"/>
      <c r="BF174" s="89"/>
      <c r="BG174" s="76"/>
      <c r="BH174" s="203"/>
      <c r="BI174" s="86"/>
      <c r="BJ174" s="87"/>
      <c r="BK174" s="87"/>
      <c r="BL174" s="87"/>
      <c r="BM174" s="87"/>
      <c r="BN174" s="87"/>
      <c r="BO174" s="87"/>
      <c r="BP174" s="87"/>
      <c r="BQ174" s="87"/>
      <c r="BR174" s="87"/>
      <c r="BS174" s="87"/>
      <c r="BT174" s="87"/>
      <c r="BU174" s="88"/>
      <c r="BV174" s="610"/>
      <c r="BW174" s="611"/>
      <c r="BX174" s="83"/>
      <c r="BY174" s="522" t="str">
        <f>IF(【印刷不要】入力用シート!I8&lt;&gt;"",【印刷不要】入力用シート!I8,"")</f>
        <v/>
      </c>
      <c r="BZ174" s="522"/>
      <c r="CA174" s="522"/>
      <c r="CB174" s="522"/>
      <c r="CC174" s="522"/>
      <c r="CD174" s="522"/>
      <c r="CE174" s="522"/>
      <c r="CF174" s="522"/>
      <c r="CG174" s="522"/>
      <c r="CH174" s="522"/>
      <c r="CI174" s="522"/>
      <c r="CJ174" s="522"/>
      <c r="CK174" s="522"/>
      <c r="CL174" s="522"/>
      <c r="CM174" s="522"/>
      <c r="CN174" s="522"/>
      <c r="CO174" s="522"/>
      <c r="CP174" s="522"/>
      <c r="CQ174" s="522"/>
      <c r="CR174" s="522"/>
      <c r="CS174" s="522"/>
      <c r="CT174" s="522"/>
      <c r="CU174" s="522"/>
      <c r="CV174" s="85"/>
    </row>
    <row r="175" spans="1:101" ht="9" customHeight="1" x14ac:dyDescent="0.15">
      <c r="A175" s="75"/>
      <c r="B175" s="199"/>
      <c r="C175" s="199"/>
      <c r="D175" s="199"/>
      <c r="E175" s="76"/>
      <c r="F175" s="76"/>
      <c r="G175" s="76"/>
      <c r="H175" s="76"/>
      <c r="I175" s="76"/>
      <c r="J175" s="76"/>
      <c r="K175" s="80"/>
      <c r="L175" s="80"/>
      <c r="M175" s="80"/>
      <c r="N175" s="80"/>
      <c r="O175" s="80"/>
      <c r="P175" s="80"/>
      <c r="Q175" s="80"/>
      <c r="R175" s="80"/>
      <c r="S175" s="80"/>
      <c r="T175" s="80"/>
      <c r="U175" s="80"/>
      <c r="V175" s="80"/>
      <c r="W175" s="80"/>
      <c r="X175" s="80"/>
      <c r="Y175" s="80"/>
      <c r="Z175" s="80"/>
      <c r="AA175" s="80"/>
      <c r="AB175" s="80"/>
      <c r="AC175" s="80"/>
      <c r="AD175" s="80"/>
      <c r="AE175" s="80"/>
      <c r="AF175" s="76"/>
      <c r="AG175" s="76"/>
      <c r="AH175" s="76"/>
      <c r="AI175" s="76"/>
      <c r="AJ175" s="76"/>
      <c r="AK175" s="89"/>
      <c r="AL175" s="89"/>
      <c r="AM175" s="89"/>
      <c r="AN175" s="89"/>
      <c r="AO175" s="89"/>
      <c r="AP175" s="89"/>
      <c r="AQ175" s="89"/>
      <c r="AR175" s="89"/>
      <c r="AS175" s="89"/>
      <c r="AT175" s="89"/>
      <c r="AU175" s="89"/>
      <c r="AV175" s="89"/>
      <c r="AW175" s="89"/>
      <c r="AX175" s="89"/>
      <c r="AY175" s="89"/>
      <c r="AZ175" s="89"/>
      <c r="BA175" s="89"/>
      <c r="BB175" s="89"/>
      <c r="BC175" s="89"/>
      <c r="BD175" s="89"/>
      <c r="BE175" s="89"/>
      <c r="BF175" s="89"/>
      <c r="BG175" s="80"/>
      <c r="BH175" s="200"/>
      <c r="BI175" s="82"/>
      <c r="BJ175" s="72"/>
      <c r="BK175" s="72"/>
      <c r="BL175" s="72"/>
      <c r="BM175" s="72"/>
      <c r="BN175" s="72"/>
      <c r="BO175" s="72"/>
      <c r="BP175" s="72"/>
      <c r="BQ175" s="72"/>
      <c r="BR175" s="72"/>
      <c r="BS175" s="72"/>
      <c r="BT175" s="72"/>
      <c r="BU175" s="73"/>
      <c r="BV175" s="610"/>
      <c r="BW175" s="611"/>
      <c r="BX175" s="83"/>
      <c r="BY175" s="522"/>
      <c r="BZ175" s="522"/>
      <c r="CA175" s="522"/>
      <c r="CB175" s="522"/>
      <c r="CC175" s="522"/>
      <c r="CD175" s="522"/>
      <c r="CE175" s="522"/>
      <c r="CF175" s="522"/>
      <c r="CG175" s="522"/>
      <c r="CH175" s="522"/>
      <c r="CI175" s="522"/>
      <c r="CJ175" s="522"/>
      <c r="CK175" s="522"/>
      <c r="CL175" s="522"/>
      <c r="CM175" s="522"/>
      <c r="CN175" s="522"/>
      <c r="CO175" s="522"/>
      <c r="CP175" s="522"/>
      <c r="CQ175" s="522"/>
      <c r="CR175" s="522"/>
      <c r="CS175" s="522"/>
      <c r="CT175" s="522"/>
      <c r="CU175" s="522"/>
      <c r="CV175" s="85"/>
    </row>
    <row r="176" spans="1:101" ht="9" customHeight="1" x14ac:dyDescent="0.15">
      <c r="A176" s="75"/>
      <c r="B176" s="199"/>
      <c r="C176" s="199"/>
      <c r="D176" s="199"/>
      <c r="E176" s="76"/>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c r="AD176" s="80"/>
      <c r="AE176" s="80"/>
      <c r="AF176" s="80"/>
      <c r="AG176" s="80"/>
      <c r="AH176" s="80"/>
      <c r="AI176" s="80"/>
      <c r="AJ176" s="80"/>
      <c r="AK176" s="89"/>
      <c r="AL176" s="89"/>
      <c r="AM176" s="89"/>
      <c r="AN176" s="89"/>
      <c r="AO176" s="89"/>
      <c r="AP176" s="89"/>
      <c r="AQ176" s="89"/>
      <c r="AR176" s="89"/>
      <c r="AS176" s="89"/>
      <c r="AT176" s="89"/>
      <c r="AU176" s="89"/>
      <c r="AV176" s="89"/>
      <c r="AW176" s="89"/>
      <c r="AX176" s="89"/>
      <c r="AY176" s="89"/>
      <c r="AZ176" s="89"/>
      <c r="BA176" s="89"/>
      <c r="BB176" s="89"/>
      <c r="BC176" s="89"/>
      <c r="BD176" s="89"/>
      <c r="BE176" s="89"/>
      <c r="BF176" s="89"/>
      <c r="BG176" s="76"/>
      <c r="BH176" s="200"/>
      <c r="BI176" s="83"/>
      <c r="BJ176" s="75"/>
      <c r="BK176" s="582" t="str">
        <f>IF(【印刷不要】入力用シート!J14&lt;&gt;"",【印刷不要】入力用シート!J14,"")</f>
        <v/>
      </c>
      <c r="BL176" s="570"/>
      <c r="BM176" s="75"/>
      <c r="BN176" s="582" t="str">
        <f>IF(【印刷不要】入力用シート!L14&lt;&gt;"",【印刷不要】入力用シート!L14,"")</f>
        <v/>
      </c>
      <c r="BO176" s="570"/>
      <c r="BP176" s="75"/>
      <c r="BQ176" s="582" t="str">
        <f>IF(【印刷不要】入力用シート!N14&lt;&gt;"",【印刷不要】入力用シート!N14,"")</f>
        <v/>
      </c>
      <c r="BR176" s="570"/>
      <c r="BS176" s="75"/>
      <c r="BT176" s="75"/>
      <c r="BU176" s="77"/>
      <c r="BV176" s="610"/>
      <c r="BW176" s="611"/>
      <c r="BX176" s="83"/>
      <c r="BY176" s="522"/>
      <c r="BZ176" s="522"/>
      <c r="CA176" s="522"/>
      <c r="CB176" s="522"/>
      <c r="CC176" s="522"/>
      <c r="CD176" s="522"/>
      <c r="CE176" s="522"/>
      <c r="CF176" s="522"/>
      <c r="CG176" s="522"/>
      <c r="CH176" s="522"/>
      <c r="CI176" s="522"/>
      <c r="CJ176" s="522"/>
      <c r="CK176" s="522"/>
      <c r="CL176" s="522"/>
      <c r="CM176" s="522"/>
      <c r="CN176" s="522"/>
      <c r="CO176" s="522"/>
      <c r="CP176" s="522"/>
      <c r="CQ176" s="522"/>
      <c r="CR176" s="522"/>
      <c r="CS176" s="522"/>
      <c r="CT176" s="522"/>
      <c r="CU176" s="522"/>
      <c r="CV176" s="85"/>
    </row>
    <row r="177" spans="1:101" ht="9" customHeight="1" x14ac:dyDescent="0.15">
      <c r="A177" s="75"/>
      <c r="B177" s="204"/>
      <c r="C177" s="204"/>
      <c r="D177" s="204"/>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c r="AC177" s="76"/>
      <c r="AD177" s="76"/>
      <c r="AE177" s="76"/>
      <c r="AF177" s="76"/>
      <c r="AG177" s="76"/>
      <c r="AH177" s="76"/>
      <c r="AI177" s="76"/>
      <c r="AJ177" s="80"/>
      <c r="AK177" s="76"/>
      <c r="AL177" s="76"/>
      <c r="AM177" s="76"/>
      <c r="AN177" s="76"/>
      <c r="AO177" s="76"/>
      <c r="AP177" s="76"/>
      <c r="AQ177" s="76"/>
      <c r="AR177" s="76"/>
      <c r="AS177" s="76"/>
      <c r="AT177" s="76"/>
      <c r="AU177" s="76"/>
      <c r="AV177" s="76"/>
      <c r="AW177" s="76"/>
      <c r="AX177" s="76"/>
      <c r="AY177" s="76"/>
      <c r="AZ177" s="76"/>
      <c r="BA177" s="76"/>
      <c r="BB177" s="76"/>
      <c r="BC177" s="76"/>
      <c r="BD177" s="80"/>
      <c r="BE177" s="76"/>
      <c r="BF177" s="76"/>
      <c r="BG177" s="76"/>
      <c r="BH177" s="200"/>
      <c r="BI177" s="647" t="str">
        <f>【印刷不要】入力用シート!I14</f>
        <v>令和</v>
      </c>
      <c r="BJ177" s="585"/>
      <c r="BK177" s="583"/>
      <c r="BL177" s="571"/>
      <c r="BM177" s="624" t="s">
        <v>27</v>
      </c>
      <c r="BN177" s="583"/>
      <c r="BO177" s="571"/>
      <c r="BP177" s="624" t="s">
        <v>26</v>
      </c>
      <c r="BQ177" s="583"/>
      <c r="BR177" s="571"/>
      <c r="BS177" s="585" t="s">
        <v>25</v>
      </c>
      <c r="BT177" s="585"/>
      <c r="BU177" s="586"/>
      <c r="BV177" s="610"/>
      <c r="BW177" s="611"/>
      <c r="BX177" s="90"/>
      <c r="BY177" s="522" t="str">
        <f>IF(【印刷不要】入力用シート!I9&lt;&gt;"",【印刷不要】入力用シート!I9,"")</f>
        <v/>
      </c>
      <c r="BZ177" s="522"/>
      <c r="CA177" s="522"/>
      <c r="CB177" s="522"/>
      <c r="CC177" s="522"/>
      <c r="CD177" s="522"/>
      <c r="CE177" s="522"/>
      <c r="CF177" s="522"/>
      <c r="CG177" s="522"/>
      <c r="CH177" s="522"/>
      <c r="CI177" s="522"/>
      <c r="CJ177" s="522"/>
      <c r="CK177" s="522"/>
      <c r="CL177" s="522"/>
      <c r="CM177" s="522"/>
      <c r="CN177" s="522"/>
      <c r="CO177" s="522"/>
      <c r="CP177" s="522"/>
      <c r="CQ177" s="522"/>
      <c r="CR177" s="522"/>
      <c r="CS177" s="522"/>
      <c r="CT177" s="522"/>
      <c r="CU177" s="522"/>
      <c r="CV177" s="91"/>
    </row>
    <row r="178" spans="1:101" ht="9" customHeight="1" x14ac:dyDescent="0.15">
      <c r="A178" s="75"/>
      <c r="B178" s="204"/>
      <c r="C178" s="204"/>
      <c r="D178" s="204"/>
      <c r="E178" s="76"/>
      <c r="F178" s="76"/>
      <c r="G178" s="76"/>
      <c r="H178" s="201"/>
      <c r="I178" s="202"/>
      <c r="J178" s="89"/>
      <c r="K178" s="76"/>
      <c r="L178" s="76"/>
      <c r="M178" s="76"/>
      <c r="N178" s="76"/>
      <c r="O178" s="76"/>
      <c r="P178" s="76"/>
      <c r="Q178" s="76"/>
      <c r="R178" s="76"/>
      <c r="S178" s="76"/>
      <c r="T178" s="76"/>
      <c r="U178" s="76"/>
      <c r="V178" s="76"/>
      <c r="W178" s="76"/>
      <c r="X178" s="76"/>
      <c r="Y178" s="76"/>
      <c r="Z178" s="76"/>
      <c r="AA178" s="76"/>
      <c r="AB178" s="76"/>
      <c r="AC178" s="76"/>
      <c r="AD178" s="76"/>
      <c r="AE178" s="76"/>
      <c r="AF178" s="76"/>
      <c r="AG178" s="76"/>
      <c r="AH178" s="201"/>
      <c r="AI178" s="202"/>
      <c r="AJ178" s="76"/>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0"/>
      <c r="BH178" s="200"/>
      <c r="BI178" s="647"/>
      <c r="BJ178" s="585"/>
      <c r="BK178" s="584"/>
      <c r="BL178" s="572"/>
      <c r="BM178" s="624"/>
      <c r="BN178" s="584"/>
      <c r="BO178" s="572"/>
      <c r="BP178" s="624"/>
      <c r="BQ178" s="584"/>
      <c r="BR178" s="572"/>
      <c r="BS178" s="585"/>
      <c r="BT178" s="585"/>
      <c r="BU178" s="586"/>
      <c r="BV178" s="610"/>
      <c r="BW178" s="611"/>
      <c r="BY178" s="522"/>
      <c r="BZ178" s="522"/>
      <c r="CA178" s="522"/>
      <c r="CB178" s="522"/>
      <c r="CC178" s="522"/>
      <c r="CD178" s="522"/>
      <c r="CE178" s="522"/>
      <c r="CF178" s="522"/>
      <c r="CG178" s="522"/>
      <c r="CH178" s="522"/>
      <c r="CI178" s="522"/>
      <c r="CJ178" s="522"/>
      <c r="CK178" s="522"/>
      <c r="CL178" s="522"/>
      <c r="CM178" s="522"/>
      <c r="CN178" s="522"/>
      <c r="CO178" s="522"/>
      <c r="CP178" s="522"/>
      <c r="CQ178" s="522"/>
      <c r="CR178" s="522"/>
      <c r="CS178" s="522"/>
      <c r="CT178" s="522"/>
      <c r="CU178" s="522"/>
      <c r="CV178" s="91"/>
    </row>
    <row r="179" spans="1:101" ht="9" customHeight="1" x14ac:dyDescent="0.15">
      <c r="A179" s="75"/>
      <c r="B179" s="204"/>
      <c r="C179" s="204"/>
      <c r="D179" s="204"/>
      <c r="E179" s="76"/>
      <c r="F179" s="76"/>
      <c r="G179" s="76"/>
      <c r="H179" s="202"/>
      <c r="I179" s="202"/>
      <c r="J179" s="89"/>
      <c r="K179" s="76"/>
      <c r="L179" s="76"/>
      <c r="M179" s="76"/>
      <c r="N179" s="76"/>
      <c r="O179" s="76"/>
      <c r="P179" s="76"/>
      <c r="Q179" s="76"/>
      <c r="R179" s="76"/>
      <c r="S179" s="76"/>
      <c r="T179" s="76"/>
      <c r="U179" s="76"/>
      <c r="V179" s="76"/>
      <c r="W179" s="76"/>
      <c r="X179" s="76"/>
      <c r="Y179" s="76"/>
      <c r="Z179" s="76"/>
      <c r="AA179" s="76"/>
      <c r="AB179" s="76"/>
      <c r="AC179" s="76"/>
      <c r="AD179" s="76"/>
      <c r="AE179" s="76"/>
      <c r="AF179" s="76"/>
      <c r="AG179" s="76"/>
      <c r="AH179" s="202"/>
      <c r="AI179" s="202"/>
      <c r="AJ179" s="75"/>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76"/>
      <c r="BH179" s="200"/>
      <c r="BI179" s="86"/>
      <c r="BJ179" s="87"/>
      <c r="BK179" s="87"/>
      <c r="BL179" s="87"/>
      <c r="BM179" s="87"/>
      <c r="BN179" s="87"/>
      <c r="BO179" s="87"/>
      <c r="BP179" s="87"/>
      <c r="BQ179" s="87"/>
      <c r="BR179" s="87"/>
      <c r="BS179" s="87"/>
      <c r="BT179" s="87"/>
      <c r="BU179" s="88"/>
      <c r="BV179" s="610"/>
      <c r="BW179" s="611"/>
      <c r="BY179" s="522"/>
      <c r="BZ179" s="522"/>
      <c r="CA179" s="522"/>
      <c r="CB179" s="522"/>
      <c r="CC179" s="522"/>
      <c r="CD179" s="522"/>
      <c r="CE179" s="522"/>
      <c r="CF179" s="522"/>
      <c r="CG179" s="522"/>
      <c r="CH179" s="522"/>
      <c r="CI179" s="522"/>
      <c r="CJ179" s="522"/>
      <c r="CK179" s="522"/>
      <c r="CL179" s="522"/>
      <c r="CM179" s="522"/>
      <c r="CN179" s="522"/>
      <c r="CO179" s="522"/>
      <c r="CP179" s="522"/>
      <c r="CQ179" s="522"/>
      <c r="CR179" s="522"/>
      <c r="CS179" s="522"/>
      <c r="CT179" s="522"/>
      <c r="CU179" s="522"/>
      <c r="CV179" s="77"/>
    </row>
    <row r="180" spans="1:101" ht="9" customHeight="1" x14ac:dyDescent="0.15">
      <c r="A180" s="75"/>
      <c r="B180" s="204"/>
      <c r="C180" s="204"/>
      <c r="D180" s="204"/>
      <c r="E180" s="76"/>
      <c r="F180" s="76"/>
      <c r="G180" s="76"/>
      <c r="H180" s="76"/>
      <c r="I180" s="76"/>
      <c r="J180" s="76"/>
      <c r="K180" s="80"/>
      <c r="L180" s="80"/>
      <c r="M180" s="80"/>
      <c r="N180" s="92"/>
      <c r="O180" s="92"/>
      <c r="P180" s="92"/>
      <c r="Q180" s="92"/>
      <c r="R180" s="92"/>
      <c r="S180" s="92"/>
      <c r="T180" s="92"/>
      <c r="U180" s="92"/>
      <c r="V180" s="92"/>
      <c r="W180" s="92"/>
      <c r="X180" s="92"/>
      <c r="Y180" s="92"/>
      <c r="Z180" s="92"/>
      <c r="AA180" s="92"/>
      <c r="AB180" s="92"/>
      <c r="AC180" s="92"/>
      <c r="AD180" s="92"/>
      <c r="AE180" s="92"/>
      <c r="AF180" s="84"/>
      <c r="AG180" s="84"/>
      <c r="AH180" s="84"/>
      <c r="AI180" s="84"/>
      <c r="AJ180" s="84"/>
      <c r="AK180" s="76"/>
      <c r="AL180" s="76"/>
      <c r="AM180" s="76"/>
      <c r="AN180" s="76"/>
      <c r="AO180" s="76"/>
      <c r="AP180" s="76"/>
      <c r="AQ180" s="76"/>
      <c r="AR180" s="76"/>
      <c r="AS180" s="76"/>
      <c r="AT180" s="76"/>
      <c r="AU180" s="76"/>
      <c r="AV180" s="76"/>
      <c r="AW180" s="76"/>
      <c r="AX180" s="76"/>
      <c r="AY180" s="76"/>
      <c r="AZ180" s="76"/>
      <c r="BA180" s="76"/>
      <c r="BB180" s="76"/>
      <c r="BC180" s="76"/>
      <c r="BD180" s="80"/>
      <c r="BE180" s="80"/>
      <c r="BF180" s="80"/>
      <c r="BG180" s="80"/>
      <c r="BH180" s="200"/>
      <c r="BI180" s="573" t="s">
        <v>78</v>
      </c>
      <c r="BJ180" s="574"/>
      <c r="BK180" s="574"/>
      <c r="BL180" s="574"/>
      <c r="BM180" s="574"/>
      <c r="BN180" s="574"/>
      <c r="BO180" s="574"/>
      <c r="BP180" s="574"/>
      <c r="BQ180" s="574"/>
      <c r="BR180" s="574"/>
      <c r="BS180" s="574"/>
      <c r="BT180" s="574"/>
      <c r="BU180" s="575"/>
      <c r="BV180" s="610"/>
      <c r="BW180" s="611"/>
      <c r="BX180" s="523" t="s">
        <v>202</v>
      </c>
      <c r="BY180" s="524"/>
      <c r="BZ180" s="524"/>
      <c r="CA180" s="524"/>
      <c r="CB180" s="527" t="str">
        <f>IF(【印刷不要】入力用シート!I10&lt;&gt;"",【印刷不要】入力用シート!I10,"")</f>
        <v/>
      </c>
      <c r="CC180" s="527"/>
      <c r="CD180" s="527"/>
      <c r="CE180" s="527"/>
      <c r="CF180" s="527"/>
      <c r="CG180" s="527"/>
      <c r="CH180" s="527"/>
      <c r="CI180" s="527"/>
      <c r="CJ180" s="527"/>
      <c r="CK180" s="527"/>
      <c r="CL180" s="524" t="s">
        <v>24</v>
      </c>
      <c r="CM180" s="524"/>
      <c r="CN180" s="524"/>
      <c r="CO180" s="529" t="str">
        <f>IF(【印刷不要】入力用シート!I11&lt;&gt;"",【印刷不要】入力用シート!I11,"")</f>
        <v/>
      </c>
      <c r="CP180" s="529"/>
      <c r="CQ180" s="529"/>
      <c r="CR180" s="529"/>
      <c r="CS180" s="529"/>
      <c r="CT180" s="529"/>
      <c r="CU180" s="529"/>
      <c r="CV180" s="530"/>
    </row>
    <row r="181" spans="1:101" ht="9" customHeight="1" x14ac:dyDescent="0.15">
      <c r="A181" s="75"/>
      <c r="B181" s="204"/>
      <c r="C181" s="204"/>
      <c r="D181" s="204"/>
      <c r="E181" s="76"/>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0"/>
      <c r="AJ181" s="80"/>
      <c r="AK181" s="80"/>
      <c r="AL181" s="80"/>
      <c r="AM181" s="80"/>
      <c r="AN181" s="80"/>
      <c r="AO181" s="80"/>
      <c r="AP181" s="80"/>
      <c r="AQ181" s="80"/>
      <c r="AR181" s="80"/>
      <c r="AS181" s="80"/>
      <c r="AT181" s="80"/>
      <c r="AU181" s="80"/>
      <c r="AV181" s="80"/>
      <c r="AW181" s="80"/>
      <c r="AX181" s="80"/>
      <c r="AY181" s="80"/>
      <c r="AZ181" s="80"/>
      <c r="BA181" s="80"/>
      <c r="BB181" s="80"/>
      <c r="BC181" s="80"/>
      <c r="BD181" s="80"/>
      <c r="BE181" s="80"/>
      <c r="BF181" s="80"/>
      <c r="BG181" s="76"/>
      <c r="BH181" s="75"/>
      <c r="BI181" s="576"/>
      <c r="BJ181" s="577"/>
      <c r="BK181" s="577"/>
      <c r="BL181" s="577"/>
      <c r="BM181" s="577"/>
      <c r="BN181" s="577"/>
      <c r="BO181" s="577"/>
      <c r="BP181" s="577"/>
      <c r="BQ181" s="577"/>
      <c r="BR181" s="577"/>
      <c r="BS181" s="577"/>
      <c r="BT181" s="577"/>
      <c r="BU181" s="578"/>
      <c r="BV181" s="610"/>
      <c r="BW181" s="611"/>
      <c r="BX181" s="525"/>
      <c r="BY181" s="526"/>
      <c r="BZ181" s="526"/>
      <c r="CA181" s="526"/>
      <c r="CB181" s="528"/>
      <c r="CC181" s="528"/>
      <c r="CD181" s="528"/>
      <c r="CE181" s="528"/>
      <c r="CF181" s="528"/>
      <c r="CG181" s="528"/>
      <c r="CH181" s="528"/>
      <c r="CI181" s="528"/>
      <c r="CJ181" s="528"/>
      <c r="CK181" s="528"/>
      <c r="CL181" s="526"/>
      <c r="CM181" s="526"/>
      <c r="CN181" s="526"/>
      <c r="CO181" s="531"/>
      <c r="CP181" s="531"/>
      <c r="CQ181" s="531"/>
      <c r="CR181" s="531"/>
      <c r="CS181" s="531"/>
      <c r="CT181" s="531"/>
      <c r="CU181" s="531"/>
      <c r="CV181" s="532"/>
    </row>
    <row r="182" spans="1:101" ht="9" customHeight="1" x14ac:dyDescent="0.15">
      <c r="A182" s="75"/>
      <c r="B182" s="204"/>
      <c r="C182" s="204"/>
      <c r="D182" s="204"/>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76"/>
      <c r="AC182" s="76"/>
      <c r="AD182" s="76"/>
      <c r="AE182" s="76"/>
      <c r="AF182" s="76"/>
      <c r="AG182" s="76"/>
      <c r="AH182" s="76"/>
      <c r="AI182" s="76"/>
      <c r="AJ182" s="76"/>
      <c r="AK182" s="76"/>
      <c r="AL182" s="76"/>
      <c r="AM182" s="76"/>
      <c r="AN182" s="76"/>
      <c r="AO182" s="76"/>
      <c r="AP182" s="76"/>
      <c r="AQ182" s="76"/>
      <c r="AR182" s="76"/>
      <c r="AS182" s="76"/>
      <c r="AT182" s="76"/>
      <c r="AU182" s="76"/>
      <c r="AV182" s="76"/>
      <c r="AW182" s="76"/>
      <c r="AX182" s="76"/>
      <c r="AY182" s="76"/>
      <c r="AZ182" s="76"/>
      <c r="BA182" s="76"/>
      <c r="BB182" s="76"/>
      <c r="BC182" s="76"/>
      <c r="BD182" s="80"/>
      <c r="BE182" s="76"/>
      <c r="BF182" s="76"/>
      <c r="BG182" s="76"/>
      <c r="BH182" s="75"/>
      <c r="BI182" s="82"/>
      <c r="BJ182" s="93"/>
      <c r="BK182" s="539" t="str">
        <f>IF(LENB(【印刷不要】入力用シート!$I$6)&gt;=9,LEFTB(RIGHTB(【印刷不要】入力用シート!$I$6,9),1),"")</f>
        <v/>
      </c>
      <c r="BL182" s="1162" t="str">
        <f>IF(LENB(【印刷不要】入力用シート!$I$6)&gt;=8,LEFTB(RIGHTB(【印刷不要】入力用シート!$I$6,8),1),"")</f>
        <v/>
      </c>
      <c r="BM182" s="536" t="str">
        <f>IF(LENB(【印刷不要】入力用シート!$I$6)&gt;=7,LEFTB(RIGHTB(【印刷不要】入力用シート!$I$6,7),1),"")</f>
        <v/>
      </c>
      <c r="BN182" s="533" t="str">
        <f>IF(LENB(【印刷不要】入力用シート!$I$6)&gt;=6,LEFTB(RIGHTB(【印刷不要】入力用シート!$I$6,6),1),"")</f>
        <v/>
      </c>
      <c r="BO182" s="533" t="str">
        <f>IF(LENB(【印刷不要】入力用シート!$I$6)&gt;=5,LEFTB(RIGHTB(【印刷不要】入力用シート!$I$6,5),1),"")</f>
        <v/>
      </c>
      <c r="BP182" s="579" t="str">
        <f>IF(LENB(【印刷不要】入力用シート!$I$6)&gt;=4,LEFTB(RIGHTB(【印刷不要】入力用シート!$I$6,4),1),"")</f>
        <v/>
      </c>
      <c r="BQ182" s="1167" t="str">
        <f>IF(LENB(【印刷不要】入力用シート!$I$6)&gt;=3,LEFTB(RIGHTB(【印刷不要】入力用シート!$I$6,3),1),"")</f>
        <v/>
      </c>
      <c r="BR182" s="533" t="str">
        <f>IF(LENB(【印刷不要】入力用シート!$I$6)&gt;=2,LEFTB(RIGHTB(【印刷不要】入力用シート!$I$6,2),1),"")</f>
        <v/>
      </c>
      <c r="BS182" s="539" t="str">
        <f>IF(LENB(【印刷不要】入力用シート!$I$6)&gt;=1,LEFTB(RIGHTB(【印刷不要】入力用シート!$I$6,1),1),"")</f>
        <v/>
      </c>
      <c r="BT182" s="93"/>
      <c r="BU182" s="94"/>
      <c r="BV182" s="610"/>
      <c r="BW182" s="611"/>
      <c r="BX182" s="1211" t="s">
        <v>115</v>
      </c>
      <c r="BY182" s="1211"/>
      <c r="BZ182" s="1211"/>
      <c r="CA182" s="1211"/>
      <c r="CB182" s="1211"/>
      <c r="CC182" s="95"/>
      <c r="CD182" s="96"/>
      <c r="CE182" s="96"/>
      <c r="CF182" s="539" t="str">
        <f>IF(LENB(【印刷不要】入力用シート!$I$5)&gt;=13,LEFTB(RIGHTB(【印刷不要】入力用シート!$I$5,13),1),"")</f>
        <v/>
      </c>
      <c r="CG182" s="536" t="str">
        <f>IF(LENB(【印刷不要】入力用シート!$I$5)&gt;=12,LEFTB(RIGHTB(【印刷不要】入力用シート!$I$5,12),1),"")</f>
        <v/>
      </c>
      <c r="CH182" s="533" t="str">
        <f>IF(LENB(【印刷不要】入力用シート!$I$5)&gt;=11,LEFTB(RIGHTB(【印刷不要】入力用シート!$I$5,11),1),"")</f>
        <v/>
      </c>
      <c r="CI182" s="533" t="str">
        <f>IF(LENB(【印刷不要】入力用シート!$I$5)&gt;=10,LEFTB(RIGHTB(【印刷不要】入力用シート!$I$5,10),1),"")</f>
        <v/>
      </c>
      <c r="CJ182" s="579" t="str">
        <f>IF(LENB(【印刷不要】入力用シート!$I$5)&gt;=9,LEFTB(RIGHTB(【印刷不要】入力用シート!$I$5,9),1),"")</f>
        <v/>
      </c>
      <c r="CK182" s="536" t="str">
        <f>IF(LENB(【印刷不要】入力用シート!$I$5)&gt;=8,LEFTB(RIGHTB(【印刷不要】入力用シート!$I$5,8),1),"")</f>
        <v/>
      </c>
      <c r="CL182" s="533" t="str">
        <f>IF(LENB(【印刷不要】入力用シート!$I$5)&gt;=7,LEFTB(RIGHTB(【印刷不要】入力用シート!$I$5,7),1),"")</f>
        <v/>
      </c>
      <c r="CM182" s="533" t="str">
        <f>IF(LENB(【印刷不要】入力用シート!$I$5)&gt;=6,LEFTB(RIGHTB(【印刷不要】入力用シート!$I$5,6),1),"")</f>
        <v/>
      </c>
      <c r="CN182" s="579" t="str">
        <f>IF(LENB(【印刷不要】入力用シート!$I$5)&gt;=5,LEFTB(RIGHTB(【印刷不要】入力用シート!$I$5,5),1),"")</f>
        <v/>
      </c>
      <c r="CO182" s="1167" t="str">
        <f>IF(LENB(【印刷不要】入力用シート!$I$5)&gt;=4,LEFTB(RIGHTB(【印刷不要】入力用シート!$I$5,4),1),"")</f>
        <v/>
      </c>
      <c r="CP182" s="533" t="str">
        <f>IF(LENB(【印刷不要】入力用シート!$I$5)&gt;=3,LEFTB(RIGHTB(【印刷不要】入力用シート!$I$5,3),1),"")</f>
        <v/>
      </c>
      <c r="CQ182" s="533" t="str">
        <f>IF(LENB(【印刷不要】入力用シート!$I$5)&gt;=2,LEFTB(RIGHTB(【印刷不要】入力用シート!$I$5,2),1),"")</f>
        <v/>
      </c>
      <c r="CR182" s="539" t="str">
        <f>IF(LENB(【印刷不要】入力用シート!$I$5)&gt;=1,LEFTB(RIGHTB(【印刷不要】入力用シート!$I$5,1),1),"")</f>
        <v/>
      </c>
      <c r="CS182" s="98"/>
      <c r="CT182" s="98"/>
      <c r="CU182" s="98"/>
      <c r="CV182" s="99"/>
    </row>
    <row r="183" spans="1:101" ht="9" customHeight="1" x14ac:dyDescent="0.15">
      <c r="A183" s="75"/>
      <c r="B183" s="204"/>
      <c r="C183" s="204"/>
      <c r="D183" s="204"/>
      <c r="E183" s="76"/>
      <c r="F183" s="89"/>
      <c r="G183" s="89"/>
      <c r="H183" s="201"/>
      <c r="I183" s="202"/>
      <c r="J183" s="89"/>
      <c r="K183" s="76"/>
      <c r="L183" s="76"/>
      <c r="M183" s="76"/>
      <c r="N183" s="76"/>
      <c r="O183" s="76"/>
      <c r="P183" s="76"/>
      <c r="Q183" s="76"/>
      <c r="R183" s="76"/>
      <c r="S183" s="76"/>
      <c r="T183" s="76"/>
      <c r="U183" s="76"/>
      <c r="V183" s="76"/>
      <c r="W183" s="76"/>
      <c r="X183" s="76"/>
      <c r="Y183" s="76"/>
      <c r="Z183" s="76"/>
      <c r="AA183" s="76"/>
      <c r="AB183" s="76"/>
      <c r="AC183" s="76"/>
      <c r="AD183" s="76"/>
      <c r="AE183" s="76"/>
      <c r="AF183" s="76"/>
      <c r="AG183" s="76"/>
      <c r="AH183" s="201"/>
      <c r="AI183" s="202"/>
      <c r="AJ183" s="80"/>
      <c r="AK183" s="89"/>
      <c r="AL183" s="89"/>
      <c r="AM183" s="89"/>
      <c r="AN183" s="89"/>
      <c r="AO183" s="89"/>
      <c r="AP183" s="89"/>
      <c r="AQ183" s="89"/>
      <c r="AR183" s="89"/>
      <c r="AS183" s="89"/>
      <c r="AT183" s="89"/>
      <c r="AU183" s="89"/>
      <c r="AV183" s="89"/>
      <c r="AW183" s="89"/>
      <c r="AX183" s="89"/>
      <c r="AY183" s="89"/>
      <c r="AZ183" s="89"/>
      <c r="BA183" s="89"/>
      <c r="BB183" s="89"/>
      <c r="BC183" s="89"/>
      <c r="BD183" s="89"/>
      <c r="BE183" s="89"/>
      <c r="BF183" s="89"/>
      <c r="BG183" s="80"/>
      <c r="BH183" s="75"/>
      <c r="BI183" s="100"/>
      <c r="BJ183" s="101"/>
      <c r="BK183" s="540"/>
      <c r="BL183" s="1163"/>
      <c r="BM183" s="537"/>
      <c r="BN183" s="534"/>
      <c r="BO183" s="534"/>
      <c r="BP183" s="580"/>
      <c r="BQ183" s="1168"/>
      <c r="BR183" s="534"/>
      <c r="BS183" s="540"/>
      <c r="BT183" s="101"/>
      <c r="BU183" s="102"/>
      <c r="BV183" s="610"/>
      <c r="BW183" s="611"/>
      <c r="BX183" s="1211"/>
      <c r="BY183" s="1211"/>
      <c r="BZ183" s="1211"/>
      <c r="CA183" s="1211"/>
      <c r="CB183" s="1211"/>
      <c r="CC183" s="79"/>
      <c r="CD183" s="76"/>
      <c r="CE183" s="76"/>
      <c r="CF183" s="540"/>
      <c r="CG183" s="537"/>
      <c r="CH183" s="534"/>
      <c r="CI183" s="534"/>
      <c r="CJ183" s="580"/>
      <c r="CK183" s="537"/>
      <c r="CL183" s="534"/>
      <c r="CM183" s="534"/>
      <c r="CN183" s="580"/>
      <c r="CO183" s="1168"/>
      <c r="CP183" s="534"/>
      <c r="CQ183" s="534"/>
      <c r="CR183" s="540"/>
      <c r="CS183" s="104"/>
      <c r="CT183" s="104"/>
      <c r="CU183" s="104"/>
      <c r="CV183" s="105"/>
    </row>
    <row r="184" spans="1:101" ht="9" customHeight="1" x14ac:dyDescent="0.15">
      <c r="A184" s="75"/>
      <c r="B184" s="204"/>
      <c r="C184" s="204"/>
      <c r="D184" s="204"/>
      <c r="E184" s="76"/>
      <c r="F184" s="89"/>
      <c r="G184" s="89"/>
      <c r="H184" s="202"/>
      <c r="I184" s="202"/>
      <c r="J184" s="89"/>
      <c r="K184" s="76"/>
      <c r="L184" s="76"/>
      <c r="M184" s="76"/>
      <c r="N184" s="76"/>
      <c r="O184" s="76"/>
      <c r="P184" s="76"/>
      <c r="Q184" s="76"/>
      <c r="R184" s="76"/>
      <c r="S184" s="76"/>
      <c r="T184" s="76"/>
      <c r="U184" s="76"/>
      <c r="V184" s="76"/>
      <c r="W184" s="76"/>
      <c r="X184" s="76"/>
      <c r="Y184" s="76"/>
      <c r="Z184" s="76"/>
      <c r="AA184" s="76"/>
      <c r="AB184" s="76"/>
      <c r="AC184" s="76"/>
      <c r="AD184" s="76"/>
      <c r="AE184" s="76"/>
      <c r="AF184" s="76"/>
      <c r="AG184" s="76"/>
      <c r="AH184" s="202"/>
      <c r="AI184" s="202"/>
      <c r="AJ184" s="76"/>
      <c r="AK184" s="89"/>
      <c r="AL184" s="89"/>
      <c r="AM184" s="89"/>
      <c r="AN184" s="89"/>
      <c r="AO184" s="89"/>
      <c r="AP184" s="89"/>
      <c r="AQ184" s="89"/>
      <c r="AR184" s="89"/>
      <c r="AS184" s="89"/>
      <c r="AT184" s="89"/>
      <c r="AU184" s="89"/>
      <c r="AV184" s="89"/>
      <c r="AW184" s="89"/>
      <c r="AX184" s="89"/>
      <c r="AY184" s="89"/>
      <c r="AZ184" s="89"/>
      <c r="BA184" s="89"/>
      <c r="BB184" s="89"/>
      <c r="BC184" s="89"/>
      <c r="BD184" s="89"/>
      <c r="BE184" s="89"/>
      <c r="BF184" s="89"/>
      <c r="BG184" s="76"/>
      <c r="BH184" s="75"/>
      <c r="BI184" s="106"/>
      <c r="BJ184" s="107"/>
      <c r="BK184" s="1165"/>
      <c r="BL184" s="1164"/>
      <c r="BM184" s="1161"/>
      <c r="BN184" s="1166"/>
      <c r="BO184" s="1166"/>
      <c r="BP184" s="1212"/>
      <c r="BQ184" s="1169"/>
      <c r="BR184" s="1166"/>
      <c r="BS184" s="1165"/>
      <c r="BT184" s="107"/>
      <c r="BU184" s="108"/>
      <c r="BV184" s="612"/>
      <c r="BW184" s="613"/>
      <c r="BX184" s="1211"/>
      <c r="BY184" s="1211"/>
      <c r="BZ184" s="1211"/>
      <c r="CA184" s="1211"/>
      <c r="CB184" s="1211"/>
      <c r="CC184" s="109"/>
      <c r="CD184" s="110"/>
      <c r="CE184" s="110"/>
      <c r="CF184" s="541"/>
      <c r="CG184" s="538"/>
      <c r="CH184" s="535"/>
      <c r="CI184" s="535"/>
      <c r="CJ184" s="581"/>
      <c r="CK184" s="538"/>
      <c r="CL184" s="535"/>
      <c r="CM184" s="1166"/>
      <c r="CN184" s="1212"/>
      <c r="CO184" s="1169"/>
      <c r="CP184" s="1166"/>
      <c r="CQ184" s="1166"/>
      <c r="CR184" s="1165"/>
      <c r="CS184" s="112"/>
      <c r="CT184" s="112"/>
      <c r="CU184" s="112"/>
      <c r="CV184" s="113"/>
    </row>
    <row r="185" spans="1:101" ht="9" customHeight="1" x14ac:dyDescent="0.15">
      <c r="A185" s="75"/>
      <c r="B185" s="204"/>
      <c r="C185" s="204"/>
      <c r="D185" s="204"/>
      <c r="E185" s="76"/>
      <c r="F185" s="76"/>
      <c r="G185" s="76"/>
      <c r="H185" s="76"/>
      <c r="I185" s="76"/>
      <c r="J185" s="76"/>
      <c r="K185" s="80"/>
      <c r="L185" s="80"/>
      <c r="M185" s="80"/>
      <c r="N185" s="80"/>
      <c r="O185" s="80"/>
      <c r="P185" s="80"/>
      <c r="Q185" s="80"/>
      <c r="R185" s="80"/>
      <c r="S185" s="80"/>
      <c r="T185" s="80"/>
      <c r="U185" s="80"/>
      <c r="V185" s="80"/>
      <c r="W185" s="80"/>
      <c r="X185" s="80"/>
      <c r="Y185" s="80"/>
      <c r="Z185" s="80"/>
      <c r="AA185" s="80"/>
      <c r="AB185" s="80"/>
      <c r="AC185" s="80"/>
      <c r="AD185" s="80"/>
      <c r="AE185" s="80"/>
      <c r="AF185" s="75"/>
      <c r="AG185" s="75"/>
      <c r="AH185" s="75"/>
      <c r="AI185" s="75"/>
      <c r="AJ185" s="75"/>
      <c r="AK185" s="80"/>
      <c r="AL185" s="80"/>
      <c r="AM185" s="80"/>
      <c r="AN185" s="80"/>
      <c r="AO185" s="80"/>
      <c r="AP185" s="80"/>
      <c r="AQ185" s="80"/>
      <c r="AR185" s="80"/>
      <c r="AS185" s="80"/>
      <c r="AT185" s="80"/>
      <c r="AU185" s="80"/>
      <c r="AV185" s="80"/>
      <c r="AW185" s="80"/>
      <c r="AX185" s="80"/>
      <c r="AY185" s="80"/>
      <c r="AZ185" s="80"/>
      <c r="BA185" s="80"/>
      <c r="BB185" s="80"/>
      <c r="BC185" s="80"/>
      <c r="BD185" s="80"/>
      <c r="BE185" s="80"/>
      <c r="BF185" s="80"/>
      <c r="BG185" s="80"/>
      <c r="BH185" s="75"/>
      <c r="BI185" s="1170" t="s">
        <v>21</v>
      </c>
      <c r="BJ185" s="1171"/>
      <c r="BK185" s="1172"/>
      <c r="BL185" s="1179"/>
      <c r="BM185" s="1180"/>
      <c r="BN185" s="1180"/>
      <c r="BO185" s="1180"/>
      <c r="BP185" s="1180"/>
      <c r="BQ185" s="1180"/>
      <c r="BR185" s="1180"/>
      <c r="BS185" s="1180"/>
      <c r="BT185" s="1180"/>
      <c r="BU185" s="1180"/>
      <c r="BV185" s="1180"/>
      <c r="BW185" s="1180"/>
      <c r="BX185" s="1181"/>
      <c r="BY185" s="1181"/>
      <c r="BZ185" s="1182"/>
      <c r="CA185" s="1191" t="s">
        <v>23</v>
      </c>
      <c r="CB185" s="574"/>
      <c r="CC185" s="574"/>
      <c r="CD185" s="574"/>
      <c r="CE185" s="574"/>
      <c r="CF185" s="574"/>
      <c r="CG185" s="574"/>
      <c r="CH185" s="574"/>
      <c r="CI185" s="574"/>
      <c r="CJ185" s="574"/>
      <c r="CK185" s="574"/>
      <c r="CL185" s="1192"/>
      <c r="CM185" s="1196" t="s">
        <v>22</v>
      </c>
      <c r="CN185" s="1197"/>
      <c r="CO185" s="1197"/>
      <c r="CP185" s="1197"/>
      <c r="CQ185" s="1197"/>
      <c r="CR185" s="1197"/>
      <c r="CS185" s="1197"/>
      <c r="CT185" s="1197"/>
      <c r="CU185" s="1197"/>
      <c r="CV185" s="1198"/>
    </row>
    <row r="186" spans="1:101" ht="9" customHeight="1" x14ac:dyDescent="0.15">
      <c r="A186" s="75"/>
      <c r="B186" s="204"/>
      <c r="C186" s="204"/>
      <c r="D186" s="204"/>
      <c r="E186" s="76"/>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c r="AJ186" s="80"/>
      <c r="AK186" s="80"/>
      <c r="AL186" s="80"/>
      <c r="AM186" s="80"/>
      <c r="AN186" s="80"/>
      <c r="AO186" s="80"/>
      <c r="AP186" s="80"/>
      <c r="AQ186" s="80"/>
      <c r="AR186" s="80"/>
      <c r="AS186" s="80"/>
      <c r="AT186" s="80"/>
      <c r="AU186" s="80"/>
      <c r="AV186" s="80"/>
      <c r="AW186" s="80"/>
      <c r="AX186" s="80"/>
      <c r="AY186" s="80"/>
      <c r="AZ186" s="80"/>
      <c r="BA186" s="80"/>
      <c r="BB186" s="80"/>
      <c r="BC186" s="80"/>
      <c r="BD186" s="80"/>
      <c r="BE186" s="80"/>
      <c r="BF186" s="80"/>
      <c r="BG186" s="76"/>
      <c r="BH186" s="75"/>
      <c r="BI186" s="1173"/>
      <c r="BJ186" s="1174"/>
      <c r="BK186" s="1175"/>
      <c r="BL186" s="1183"/>
      <c r="BM186" s="1184"/>
      <c r="BN186" s="1184"/>
      <c r="BO186" s="1184"/>
      <c r="BP186" s="1184"/>
      <c r="BQ186" s="1184"/>
      <c r="BR186" s="1184"/>
      <c r="BS186" s="1184"/>
      <c r="BT186" s="1184"/>
      <c r="BU186" s="1184"/>
      <c r="BV186" s="1184"/>
      <c r="BW186" s="1184"/>
      <c r="BX186" s="1184"/>
      <c r="BY186" s="1184"/>
      <c r="BZ186" s="1185"/>
      <c r="CA186" s="1193"/>
      <c r="CB186" s="1194"/>
      <c r="CC186" s="1194"/>
      <c r="CD186" s="1194"/>
      <c r="CE186" s="1194"/>
      <c r="CF186" s="1194"/>
      <c r="CG186" s="1194"/>
      <c r="CH186" s="1194"/>
      <c r="CI186" s="1194"/>
      <c r="CJ186" s="1194"/>
      <c r="CK186" s="1194"/>
      <c r="CL186" s="1195"/>
      <c r="CM186" s="1193"/>
      <c r="CN186" s="1194"/>
      <c r="CO186" s="1194"/>
      <c r="CP186" s="1194"/>
      <c r="CQ186" s="1194"/>
      <c r="CR186" s="1194"/>
      <c r="CS186" s="1194"/>
      <c r="CT186" s="1194"/>
      <c r="CU186" s="1194"/>
      <c r="CV186" s="1195"/>
    </row>
    <row r="187" spans="1:101" ht="9" customHeight="1" x14ac:dyDescent="0.15">
      <c r="A187" s="75"/>
      <c r="B187" s="204"/>
      <c r="C187" s="204"/>
      <c r="D187" s="204"/>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c r="AC187" s="76"/>
      <c r="AD187" s="76"/>
      <c r="AE187" s="76"/>
      <c r="AF187" s="76"/>
      <c r="AG187" s="76"/>
      <c r="AH187" s="76"/>
      <c r="AI187" s="76"/>
      <c r="AJ187" s="76"/>
      <c r="AK187" s="76"/>
      <c r="AL187" s="76"/>
      <c r="AM187" s="76"/>
      <c r="AN187" s="76"/>
      <c r="AO187" s="76"/>
      <c r="AP187" s="76"/>
      <c r="AQ187" s="76"/>
      <c r="AR187" s="76"/>
      <c r="AS187" s="76"/>
      <c r="AT187" s="76"/>
      <c r="AU187" s="76"/>
      <c r="AV187" s="76"/>
      <c r="AW187" s="76"/>
      <c r="AX187" s="76"/>
      <c r="AY187" s="76"/>
      <c r="AZ187" s="76"/>
      <c r="BA187" s="76"/>
      <c r="BB187" s="76"/>
      <c r="BC187" s="76"/>
      <c r="BD187" s="80"/>
      <c r="BE187" s="76"/>
      <c r="BF187" s="76"/>
      <c r="BG187" s="76"/>
      <c r="BH187" s="75"/>
      <c r="BI187" s="1173"/>
      <c r="BJ187" s="1174"/>
      <c r="BK187" s="1175"/>
      <c r="BL187" s="1183"/>
      <c r="BM187" s="1184"/>
      <c r="BN187" s="1184"/>
      <c r="BO187" s="1184"/>
      <c r="BP187" s="1184"/>
      <c r="BQ187" s="1184"/>
      <c r="BR187" s="1184"/>
      <c r="BS187" s="1184"/>
      <c r="BT187" s="1184"/>
      <c r="BU187" s="1184"/>
      <c r="BV187" s="1184"/>
      <c r="BW187" s="1184"/>
      <c r="BX187" s="1184"/>
      <c r="BY187" s="1184"/>
      <c r="BZ187" s="1186"/>
      <c r="CA187" s="1199" t="s">
        <v>188</v>
      </c>
      <c r="CB187" s="1200"/>
      <c r="CC187" s="1200"/>
      <c r="CD187" s="1200"/>
      <c r="CE187" s="1200"/>
      <c r="CF187" s="1200"/>
      <c r="CG187" s="1200"/>
      <c r="CH187" s="1200"/>
      <c r="CI187" s="1200"/>
      <c r="CJ187" s="1200"/>
      <c r="CK187" s="1200"/>
      <c r="CL187" s="1201"/>
      <c r="CM187" s="1205" t="s">
        <v>44</v>
      </c>
      <c r="CN187" s="1206"/>
      <c r="CO187" s="1206"/>
      <c r="CP187" s="1206"/>
      <c r="CQ187" s="1206"/>
      <c r="CR187" s="1206"/>
      <c r="CS187" s="1206"/>
      <c r="CT187" s="1206"/>
      <c r="CU187" s="1206"/>
      <c r="CV187" s="1207"/>
    </row>
    <row r="188" spans="1:101" ht="9" customHeight="1" x14ac:dyDescent="0.15">
      <c r="A188" s="75"/>
      <c r="B188" s="204"/>
      <c r="C188" s="204"/>
      <c r="D188" s="204"/>
      <c r="E188" s="76"/>
      <c r="F188" s="76"/>
      <c r="G188" s="76"/>
      <c r="H188" s="201"/>
      <c r="I188" s="202"/>
      <c r="J188" s="89"/>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201"/>
      <c r="AI188" s="202"/>
      <c r="AJ188" s="76"/>
      <c r="AK188" s="89"/>
      <c r="AL188" s="89"/>
      <c r="AM188" s="89"/>
      <c r="AN188" s="89"/>
      <c r="AO188" s="89"/>
      <c r="AP188" s="89"/>
      <c r="AQ188" s="89"/>
      <c r="AR188" s="89"/>
      <c r="AS188" s="89"/>
      <c r="AT188" s="89"/>
      <c r="AU188" s="89"/>
      <c r="AV188" s="89"/>
      <c r="AW188" s="89"/>
      <c r="AX188" s="89"/>
      <c r="AY188" s="89"/>
      <c r="AZ188" s="89"/>
      <c r="BA188" s="89"/>
      <c r="BB188" s="89"/>
      <c r="BC188" s="89"/>
      <c r="BD188" s="89"/>
      <c r="BE188" s="89"/>
      <c r="BF188" s="89"/>
      <c r="BG188" s="80"/>
      <c r="BH188" s="75"/>
      <c r="BI188" s="1176"/>
      <c r="BJ188" s="1177"/>
      <c r="BK188" s="1178"/>
      <c r="BL188" s="1187"/>
      <c r="BM188" s="1188"/>
      <c r="BN188" s="1188"/>
      <c r="BO188" s="1188"/>
      <c r="BP188" s="1189"/>
      <c r="BQ188" s="1189"/>
      <c r="BR188" s="1188"/>
      <c r="BS188" s="1188"/>
      <c r="BT188" s="1188"/>
      <c r="BU188" s="1188"/>
      <c r="BV188" s="1188"/>
      <c r="BW188" s="1188"/>
      <c r="BX188" s="1188"/>
      <c r="BY188" s="1188"/>
      <c r="BZ188" s="1190"/>
      <c r="CA188" s="1202"/>
      <c r="CB188" s="1203"/>
      <c r="CC188" s="1203"/>
      <c r="CD188" s="1203"/>
      <c r="CE188" s="1203"/>
      <c r="CF188" s="1203"/>
      <c r="CG188" s="1203"/>
      <c r="CH188" s="1203"/>
      <c r="CI188" s="1203"/>
      <c r="CJ188" s="1203"/>
      <c r="CK188" s="1203"/>
      <c r="CL188" s="1204"/>
      <c r="CM188" s="1208"/>
      <c r="CN188" s="1209"/>
      <c r="CO188" s="1209"/>
      <c r="CP188" s="1209"/>
      <c r="CQ188" s="1209"/>
      <c r="CR188" s="1209"/>
      <c r="CS188" s="1209"/>
      <c r="CT188" s="1209"/>
      <c r="CU188" s="1209"/>
      <c r="CV188" s="1210"/>
    </row>
    <row r="189" spans="1:101" ht="9" customHeight="1" x14ac:dyDescent="0.15">
      <c r="A189" s="75"/>
      <c r="B189" s="204"/>
      <c r="C189" s="204"/>
      <c r="D189" s="204"/>
      <c r="E189" s="76"/>
      <c r="F189" s="76"/>
      <c r="G189" s="76"/>
      <c r="H189" s="202"/>
      <c r="I189" s="202"/>
      <c r="J189" s="89"/>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202"/>
      <c r="AI189" s="202"/>
      <c r="AJ189" s="80"/>
      <c r="AK189" s="89"/>
      <c r="AL189" s="89"/>
      <c r="AM189" s="89"/>
      <c r="AN189" s="89"/>
      <c r="AO189" s="89"/>
      <c r="AP189" s="89"/>
      <c r="AQ189" s="89"/>
      <c r="AR189" s="89"/>
      <c r="AS189" s="89"/>
      <c r="AT189" s="89"/>
      <c r="AU189" s="89"/>
      <c r="AV189" s="89"/>
      <c r="AW189" s="89"/>
      <c r="AX189" s="89"/>
      <c r="AY189" s="89"/>
      <c r="AZ189" s="89"/>
      <c r="BA189" s="89"/>
      <c r="BB189" s="89"/>
      <c r="BC189" s="89"/>
      <c r="BD189" s="89"/>
      <c r="BE189" s="89"/>
      <c r="BF189" s="89"/>
      <c r="BG189" s="76"/>
      <c r="BH189" s="200"/>
      <c r="BI189" s="669" t="s">
        <v>176</v>
      </c>
      <c r="BJ189" s="1213"/>
      <c r="BK189" s="1213"/>
      <c r="BL189" s="1213"/>
      <c r="BM189" s="1213"/>
      <c r="BN189" s="1213"/>
      <c r="BO189" s="667"/>
      <c r="BP189" s="1218">
        <v>1</v>
      </c>
      <c r="BQ189" s="1219"/>
      <c r="BR189" s="171"/>
      <c r="BS189" s="171"/>
      <c r="BT189" s="171"/>
      <c r="BU189" s="171"/>
      <c r="BV189" s="171"/>
      <c r="BW189" s="171"/>
      <c r="BX189" s="171"/>
      <c r="BY189" s="171"/>
      <c r="BZ189" s="171"/>
      <c r="CA189" s="75"/>
      <c r="CB189" s="75"/>
      <c r="CC189" s="542" t="s">
        <v>16</v>
      </c>
      <c r="CD189" s="547"/>
      <c r="CE189" s="542" t="s">
        <v>20</v>
      </c>
      <c r="CF189" s="542"/>
      <c r="CG189" s="543" t="s">
        <v>18</v>
      </c>
      <c r="CH189" s="544"/>
      <c r="CI189" s="542" t="s">
        <v>17</v>
      </c>
      <c r="CJ189" s="547"/>
      <c r="CK189" s="542" t="s">
        <v>16</v>
      </c>
      <c r="CL189" s="542"/>
      <c r="CM189" s="543" t="s">
        <v>19</v>
      </c>
      <c r="CN189" s="544"/>
      <c r="CO189" s="542" t="s">
        <v>18</v>
      </c>
      <c r="CP189" s="547"/>
      <c r="CQ189" s="542" t="s">
        <v>17</v>
      </c>
      <c r="CR189" s="542"/>
      <c r="CS189" s="543" t="s">
        <v>16</v>
      </c>
      <c r="CT189" s="544"/>
      <c r="CU189" s="542" t="s">
        <v>83</v>
      </c>
      <c r="CV189" s="548"/>
    </row>
    <row r="190" spans="1:101" ht="9" customHeight="1" x14ac:dyDescent="0.15">
      <c r="A190" s="75"/>
      <c r="B190" s="204"/>
      <c r="C190" s="204"/>
      <c r="D190" s="204"/>
      <c r="E190" s="76"/>
      <c r="F190" s="76"/>
      <c r="G190" s="76"/>
      <c r="H190" s="76"/>
      <c r="I190" s="76"/>
      <c r="J190" s="76"/>
      <c r="K190" s="80"/>
      <c r="L190" s="80"/>
      <c r="M190" s="80"/>
      <c r="N190" s="80"/>
      <c r="O190" s="80"/>
      <c r="P190" s="80"/>
      <c r="Q190" s="80"/>
      <c r="R190" s="80"/>
      <c r="S190" s="80"/>
      <c r="T190" s="80"/>
      <c r="U190" s="80"/>
      <c r="V190" s="80"/>
      <c r="W190" s="80"/>
      <c r="X190" s="80"/>
      <c r="Y190" s="80"/>
      <c r="Z190" s="80"/>
      <c r="AA190" s="80"/>
      <c r="AB190" s="80"/>
      <c r="AC190" s="80"/>
      <c r="AD190" s="80"/>
      <c r="AE190" s="80"/>
      <c r="AF190" s="75"/>
      <c r="AG190" s="75"/>
      <c r="AH190" s="75"/>
      <c r="AI190" s="75"/>
      <c r="AJ190" s="80"/>
      <c r="AK190" s="80"/>
      <c r="AL190" s="80"/>
      <c r="AM190" s="80"/>
      <c r="AN190" s="80"/>
      <c r="AO190" s="80"/>
      <c r="AP190" s="80"/>
      <c r="AQ190" s="80"/>
      <c r="AR190" s="80"/>
      <c r="AS190" s="80"/>
      <c r="AT190" s="80"/>
      <c r="AU190" s="80"/>
      <c r="AV190" s="80"/>
      <c r="AW190" s="80"/>
      <c r="AX190" s="80"/>
      <c r="AY190" s="80"/>
      <c r="AZ190" s="80"/>
      <c r="BA190" s="80"/>
      <c r="BB190" s="80"/>
      <c r="BC190" s="80"/>
      <c r="BD190" s="80"/>
      <c r="BE190" s="80"/>
      <c r="BF190" s="80"/>
      <c r="BG190" s="75"/>
      <c r="BH190" s="200"/>
      <c r="BI190" s="1214"/>
      <c r="BJ190" s="1215"/>
      <c r="BK190" s="1215"/>
      <c r="BL190" s="1215"/>
      <c r="BM190" s="1215"/>
      <c r="BN190" s="1215"/>
      <c r="BO190" s="1216"/>
      <c r="BP190" s="1220"/>
      <c r="BQ190" s="1221"/>
      <c r="BR190" s="120"/>
      <c r="BS190" s="120"/>
      <c r="BT190" s="120"/>
      <c r="BU190" s="120"/>
      <c r="BV190" s="120"/>
      <c r="BW190" s="120"/>
      <c r="BX190" s="122"/>
      <c r="BY190" s="122"/>
      <c r="BZ190" s="122"/>
      <c r="CA190" s="75"/>
      <c r="CB190" s="75"/>
      <c r="CC190" s="542"/>
      <c r="CD190" s="547"/>
      <c r="CE190" s="542"/>
      <c r="CF190" s="542"/>
      <c r="CG190" s="545"/>
      <c r="CH190" s="546"/>
      <c r="CI190" s="542"/>
      <c r="CJ190" s="547"/>
      <c r="CK190" s="542"/>
      <c r="CL190" s="542"/>
      <c r="CM190" s="545"/>
      <c r="CN190" s="546"/>
      <c r="CO190" s="542"/>
      <c r="CP190" s="547"/>
      <c r="CQ190" s="542"/>
      <c r="CR190" s="542"/>
      <c r="CS190" s="545"/>
      <c r="CT190" s="546"/>
      <c r="CU190" s="542"/>
      <c r="CV190" s="542"/>
      <c r="CW190" s="205"/>
    </row>
    <row r="191" spans="1:101" ht="9" customHeight="1" x14ac:dyDescent="0.15">
      <c r="A191" s="75"/>
      <c r="B191" s="199"/>
      <c r="C191" s="199"/>
      <c r="D191" s="199"/>
      <c r="E191" s="76"/>
      <c r="F191" s="80"/>
      <c r="G191" s="80"/>
      <c r="H191" s="80"/>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c r="AM191" s="80"/>
      <c r="AN191" s="80"/>
      <c r="AO191" s="80"/>
      <c r="AP191" s="80"/>
      <c r="AQ191" s="76"/>
      <c r="AR191" s="76"/>
      <c r="AS191" s="76"/>
      <c r="AT191" s="76"/>
      <c r="AU191" s="76"/>
      <c r="AV191" s="76"/>
      <c r="AW191" s="76"/>
      <c r="AX191" s="76"/>
      <c r="AY191" s="76"/>
      <c r="AZ191" s="76"/>
      <c r="BA191" s="76"/>
      <c r="BB191" s="76"/>
      <c r="BC191" s="76"/>
      <c r="BD191" s="76"/>
      <c r="BE191" s="76"/>
      <c r="BF191" s="80"/>
      <c r="BG191" s="75"/>
      <c r="BH191" s="200"/>
      <c r="BI191" s="1214"/>
      <c r="BJ191" s="1215"/>
      <c r="BK191" s="1215"/>
      <c r="BL191" s="1215"/>
      <c r="BM191" s="1215"/>
      <c r="BN191" s="1215"/>
      <c r="BO191" s="1216"/>
      <c r="BP191" s="1220"/>
      <c r="BQ191" s="1221"/>
      <c r="BR191" s="115"/>
      <c r="BS191" s="115"/>
      <c r="BT191" s="75"/>
      <c r="BU191" s="75"/>
      <c r="BV191" s="75"/>
      <c r="BW191" s="75"/>
      <c r="BX191" s="75"/>
      <c r="BY191" s="75"/>
      <c r="BZ191" s="171"/>
      <c r="CA191" s="549" t="str">
        <f>IF(LENB(【印刷不要】入力用シート!I15)&gt;11,"*",IF(LENB(【印刷不要】入力用シート!I15)=11,LEFTB(RIGHTB(【印刷不要】入力用シート!I15,11),1),""))</f>
        <v/>
      </c>
      <c r="CB191" s="549"/>
      <c r="CC191" s="549" t="str">
        <f>IF(LENB(【印刷不要】入力用シート!I15)&gt;=10,LEFTB(RIGHTB(【印刷不要】入力用シート!I15,10),1),"")</f>
        <v/>
      </c>
      <c r="CD191" s="550"/>
      <c r="CE191" s="549" t="str">
        <f>IF(LENB(【印刷不要】入力用シート!I15)&gt;=9,LEFTB(RIGHTB(【印刷不要】入力用シート!I15,9),1),"")</f>
        <v/>
      </c>
      <c r="CF191" s="549"/>
      <c r="CG191" s="551" t="str">
        <f>IF(LENB(【印刷不要】入力用シート!I15)&gt;=8,LEFTB(RIGHTB(【印刷不要】入力用シート!I15,8),1),"")</f>
        <v/>
      </c>
      <c r="CH191" s="552"/>
      <c r="CI191" s="549" t="str">
        <f>IF(LENB(【印刷不要】入力用シート!I15)&gt;=7,LEFTB(RIGHTB(【印刷不要】入力用シート!I15,7),1),"")</f>
        <v/>
      </c>
      <c r="CJ191" s="550"/>
      <c r="CK191" s="549" t="str">
        <f>IF(LENB(【印刷不要】入力用シート!I15)&gt;=6,LEFTB(RIGHTB(【印刷不要】入力用シート!I15,6),1),"")</f>
        <v/>
      </c>
      <c r="CL191" s="549"/>
      <c r="CM191" s="551" t="str">
        <f>IF(LENB(【印刷不要】入力用シート!I15)&gt;=5,LEFTB(RIGHTB(【印刷不要】入力用シート!I15,5),1),"")</f>
        <v/>
      </c>
      <c r="CN191" s="552"/>
      <c r="CO191" s="549" t="str">
        <f>IF(LENB(【印刷不要】入力用シート!I15)&gt;=4,LEFTB(RIGHTB(【印刷不要】入力用シート!I15,4),1),"")</f>
        <v/>
      </c>
      <c r="CP191" s="550"/>
      <c r="CQ191" s="549" t="str">
        <f>IF(LENB(【印刷不要】入力用シート!I15)&gt;=3,LEFTB(RIGHTB(【印刷不要】入力用シート!I15,3),1),"")</f>
        <v/>
      </c>
      <c r="CR191" s="549"/>
      <c r="CS191" s="551" t="str">
        <f>IF(LENB(【印刷不要】入力用シート!I15)&gt;=2,LEFTB(RIGHTB(【印刷不要】入力用シート!I15,2),1),"")</f>
        <v/>
      </c>
      <c r="CT191" s="552"/>
      <c r="CU191" s="549" t="str">
        <f>IF(LENB(【印刷不要】入力用シート!I15)&gt;=1,LEFTB(RIGHTB(【印刷不要】入力用シート!I15,1),1),"")</f>
        <v/>
      </c>
      <c r="CV191" s="549"/>
      <c r="CW191" s="205"/>
    </row>
    <row r="192" spans="1:101" ht="9" customHeight="1" x14ac:dyDescent="0.15">
      <c r="B192" s="199"/>
      <c r="C192" s="199"/>
      <c r="D192" s="199"/>
      <c r="E192" s="76"/>
      <c r="F192" s="76"/>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c r="AD192" s="76"/>
      <c r="AE192" s="76"/>
      <c r="AF192" s="76"/>
      <c r="AG192" s="76"/>
      <c r="AH192" s="76"/>
      <c r="AI192" s="76"/>
      <c r="AJ192" s="76"/>
      <c r="AK192" s="76"/>
      <c r="AL192" s="76"/>
      <c r="AM192" s="76"/>
      <c r="AN192" s="76"/>
      <c r="AO192" s="76"/>
      <c r="AP192" s="80"/>
      <c r="AQ192" s="80"/>
      <c r="AR192" s="80"/>
      <c r="AS192" s="80"/>
      <c r="AT192" s="80"/>
      <c r="AU192" s="80"/>
      <c r="AV192" s="80"/>
      <c r="AW192" s="80"/>
      <c r="AX192" s="80"/>
      <c r="AY192" s="80"/>
      <c r="AZ192" s="80"/>
      <c r="BA192" s="80"/>
      <c r="BB192" s="80"/>
      <c r="BC192" s="80"/>
      <c r="BD192" s="80"/>
      <c r="BE192" s="80"/>
      <c r="BF192" s="76"/>
      <c r="BG192" s="75"/>
      <c r="BH192" s="200"/>
      <c r="BI192" s="663"/>
      <c r="BJ192" s="1217"/>
      <c r="BK192" s="1217"/>
      <c r="BL192" s="1217"/>
      <c r="BM192" s="1217"/>
      <c r="BN192" s="1217"/>
      <c r="BO192" s="661"/>
      <c r="BP192" s="1222"/>
      <c r="BQ192" s="1223"/>
      <c r="BR192" s="206"/>
      <c r="BS192" s="206"/>
      <c r="BT192" s="207"/>
      <c r="BU192" s="207"/>
      <c r="BV192" s="207"/>
      <c r="BW192" s="207"/>
      <c r="BX192" s="207"/>
      <c r="BY192" s="207"/>
      <c r="BZ192" s="208"/>
      <c r="CA192" s="1224"/>
      <c r="CB192" s="1224"/>
      <c r="CC192" s="1224"/>
      <c r="CD192" s="1225"/>
      <c r="CE192" s="1224"/>
      <c r="CF192" s="1224"/>
      <c r="CG192" s="1226"/>
      <c r="CH192" s="1227"/>
      <c r="CI192" s="1224"/>
      <c r="CJ192" s="1225"/>
      <c r="CK192" s="1224"/>
      <c r="CL192" s="1224"/>
      <c r="CM192" s="1226"/>
      <c r="CN192" s="1227"/>
      <c r="CO192" s="1224"/>
      <c r="CP192" s="1225"/>
      <c r="CQ192" s="1224"/>
      <c r="CR192" s="1224"/>
      <c r="CS192" s="1226"/>
      <c r="CT192" s="1227"/>
      <c r="CU192" s="1224"/>
      <c r="CV192" s="1224"/>
      <c r="CW192" s="205"/>
    </row>
    <row r="193" spans="1:101" ht="9" customHeight="1" x14ac:dyDescent="0.15">
      <c r="B193" s="199"/>
      <c r="C193" s="199"/>
      <c r="D193" s="199"/>
      <c r="E193" s="76"/>
      <c r="F193" s="76"/>
      <c r="G193" s="76"/>
      <c r="H193" s="201"/>
      <c r="I193" s="202"/>
      <c r="J193" s="89"/>
      <c r="K193" s="76"/>
      <c r="L193" s="76"/>
      <c r="M193" s="76"/>
      <c r="N193" s="76"/>
      <c r="O193" s="76"/>
      <c r="P193" s="76"/>
      <c r="Q193" s="76"/>
      <c r="R193" s="76"/>
      <c r="S193" s="76"/>
      <c r="T193" s="76"/>
      <c r="U193" s="76"/>
      <c r="V193" s="76"/>
      <c r="W193" s="76"/>
      <c r="X193" s="76"/>
      <c r="Y193" s="76"/>
      <c r="Z193" s="76"/>
      <c r="AA193" s="76"/>
      <c r="AB193" s="76"/>
      <c r="AC193" s="76"/>
      <c r="AD193" s="76"/>
      <c r="AE193" s="76"/>
      <c r="AF193" s="89"/>
      <c r="AG193" s="89"/>
      <c r="AH193" s="89"/>
      <c r="AI193" s="76"/>
      <c r="AJ193" s="76"/>
      <c r="AK193" s="76"/>
      <c r="AL193" s="76"/>
      <c r="AM193" s="76"/>
      <c r="AN193" s="76"/>
      <c r="AO193" s="76"/>
      <c r="AP193" s="76"/>
      <c r="AQ193" s="76"/>
      <c r="AR193" s="76"/>
      <c r="AS193" s="76"/>
      <c r="AT193" s="76"/>
      <c r="AU193" s="76"/>
      <c r="AV193" s="76"/>
      <c r="AW193" s="76"/>
      <c r="AX193" s="76"/>
      <c r="AY193" s="76"/>
      <c r="AZ193" s="76"/>
      <c r="BA193" s="76"/>
      <c r="BB193" s="76"/>
      <c r="BC193" s="76"/>
      <c r="BD193" s="76"/>
      <c r="BE193" s="76"/>
      <c r="BF193" s="80"/>
      <c r="BG193" s="76"/>
      <c r="BH193" s="200"/>
      <c r="BI193" s="798" t="s">
        <v>93</v>
      </c>
      <c r="BJ193" s="799"/>
      <c r="BK193" s="1197" t="s">
        <v>178</v>
      </c>
      <c r="BL193" s="1197"/>
      <c r="BM193" s="1197"/>
      <c r="BN193" s="1197"/>
      <c r="BO193" s="1198"/>
      <c r="BP193" s="1218">
        <v>2</v>
      </c>
      <c r="BQ193" s="1219"/>
      <c r="BR193" s="75"/>
      <c r="BS193" s="75"/>
      <c r="BT193" s="75"/>
      <c r="BU193" s="75"/>
      <c r="BV193" s="75"/>
      <c r="BW193" s="75"/>
      <c r="BX193" s="75"/>
      <c r="BY193" s="75"/>
      <c r="BZ193" s="171"/>
      <c r="CA193" s="209"/>
      <c r="CB193" s="209"/>
      <c r="CC193" s="121"/>
      <c r="CD193" s="210"/>
      <c r="CE193" s="121"/>
      <c r="CF193" s="121"/>
      <c r="CG193" s="303"/>
      <c r="CH193" s="304"/>
      <c r="CI193" s="121"/>
      <c r="CJ193" s="210"/>
      <c r="CK193" s="121"/>
      <c r="CL193" s="121"/>
      <c r="CM193" s="303"/>
      <c r="CN193" s="304"/>
      <c r="CO193" s="121"/>
      <c r="CP193" s="210"/>
      <c r="CQ193" s="121"/>
      <c r="CR193" s="121"/>
      <c r="CS193" s="303"/>
      <c r="CT193" s="304"/>
      <c r="CU193" s="121"/>
      <c r="CV193" s="139"/>
      <c r="CW193" s="205"/>
    </row>
    <row r="194" spans="1:101" ht="9" customHeight="1" x14ac:dyDescent="0.15">
      <c r="B194" s="199"/>
      <c r="C194" s="199"/>
      <c r="D194" s="199"/>
      <c r="E194" s="76"/>
      <c r="F194" s="76"/>
      <c r="G194" s="76"/>
      <c r="H194" s="202"/>
      <c r="I194" s="202"/>
      <c r="J194" s="89"/>
      <c r="K194" s="76"/>
      <c r="L194" s="76"/>
      <c r="M194" s="76"/>
      <c r="N194" s="76"/>
      <c r="O194" s="76"/>
      <c r="P194" s="76"/>
      <c r="Q194" s="76"/>
      <c r="R194" s="76"/>
      <c r="S194" s="76"/>
      <c r="T194" s="76"/>
      <c r="U194" s="76"/>
      <c r="V194" s="76"/>
      <c r="W194" s="76"/>
      <c r="X194" s="76"/>
      <c r="Y194" s="76"/>
      <c r="Z194" s="76"/>
      <c r="AA194" s="76"/>
      <c r="AB194" s="76"/>
      <c r="AC194" s="76"/>
      <c r="AD194" s="76"/>
      <c r="AE194" s="76"/>
      <c r="AF194" s="80"/>
      <c r="AG194" s="80"/>
      <c r="AH194" s="80"/>
      <c r="AI194" s="80"/>
      <c r="AJ194" s="80"/>
      <c r="AK194" s="80"/>
      <c r="AL194" s="80"/>
      <c r="AM194" s="80"/>
      <c r="AN194" s="80"/>
      <c r="AO194" s="80"/>
      <c r="AP194" s="80"/>
      <c r="AQ194" s="80"/>
      <c r="AR194" s="80"/>
      <c r="AS194" s="80"/>
      <c r="AT194" s="80"/>
      <c r="AU194" s="80"/>
      <c r="AV194" s="80"/>
      <c r="AW194" s="80"/>
      <c r="AX194" s="80"/>
      <c r="AY194" s="80"/>
      <c r="AZ194" s="80"/>
      <c r="BA194" s="80"/>
      <c r="BB194" s="80"/>
      <c r="BC194" s="80"/>
      <c r="BD194" s="80"/>
      <c r="BE194" s="80"/>
      <c r="BF194" s="80"/>
      <c r="BG194" s="76"/>
      <c r="BH194" s="200"/>
      <c r="BI194" s="800"/>
      <c r="BJ194" s="801"/>
      <c r="BK194" s="714"/>
      <c r="BL194" s="714"/>
      <c r="BM194" s="714"/>
      <c r="BN194" s="714"/>
      <c r="BO194" s="1228"/>
      <c r="BP194" s="1220"/>
      <c r="BQ194" s="1221"/>
      <c r="BR194" s="75"/>
      <c r="BS194" s="75"/>
      <c r="BT194" s="75"/>
      <c r="BU194" s="75"/>
      <c r="BV194" s="75"/>
      <c r="BW194" s="75"/>
      <c r="BX194" s="75"/>
      <c r="BY194" s="75"/>
      <c r="BZ194" s="193"/>
      <c r="CA194" s="211"/>
      <c r="CB194" s="211"/>
      <c r="CC194" s="549" t="str">
        <f>IF(LENB(【印刷不要】入力用シート!I19)&gt;10,"*",IF(LENB(【印刷不要】入力用シート!I19)=10,LEFTB(RIGHTB(【印刷不要】入力用シート!I19,10),1),""))</f>
        <v/>
      </c>
      <c r="CD194" s="550"/>
      <c r="CE194" s="549" t="str">
        <f>IF(LENB(【印刷不要】入力用シート!I19)&gt;=9,LEFTB(RIGHTB(【印刷不要】入力用シート!I19,9),1),"")</f>
        <v/>
      </c>
      <c r="CF194" s="549"/>
      <c r="CG194" s="551" t="str">
        <f>IF(LENB(【印刷不要】入力用シート!I19)&gt;=8,LEFTB(RIGHTB(【印刷不要】入力用シート!I19,8),1),"")</f>
        <v/>
      </c>
      <c r="CH194" s="552"/>
      <c r="CI194" s="549" t="str">
        <f>IF(LENB(【印刷不要】入力用シート!I19)&gt;=7,LEFTB(RIGHTB(【印刷不要】入力用シート!I19,7),1),"")</f>
        <v/>
      </c>
      <c r="CJ194" s="550"/>
      <c r="CK194" s="549" t="str">
        <f>IF(LENB(【印刷不要】入力用シート!I19)&gt;=6,LEFTB(RIGHTB(【印刷不要】入力用シート!I19,6),1),"")</f>
        <v/>
      </c>
      <c r="CL194" s="549"/>
      <c r="CM194" s="551" t="str">
        <f>IF(LENB(【印刷不要】入力用シート!I19)&gt;=5,LEFTB(RIGHTB(【印刷不要】入力用シート!I19,5),1),"")</f>
        <v/>
      </c>
      <c r="CN194" s="552"/>
      <c r="CO194" s="549" t="str">
        <f>IF(LENB(【印刷不要】入力用シート!I19)&gt;=4,LEFTB(RIGHTB(【印刷不要】入力用シート!I19,4),1),"")</f>
        <v/>
      </c>
      <c r="CP194" s="550"/>
      <c r="CQ194" s="549" t="str">
        <f>IF(LENB(【印刷不要】入力用シート!I19)&gt;=3,LEFTB(RIGHTB(【印刷不要】入力用シート!I19,3),1),"")</f>
        <v/>
      </c>
      <c r="CR194" s="549"/>
      <c r="CS194" s="551" t="str">
        <f>IF(LENB(【印刷不要】入力用シート!I19)&gt;=2,LEFTB(RIGHTB(【印刷不要】入力用シート!I19,2),1),"")</f>
        <v/>
      </c>
      <c r="CT194" s="552"/>
      <c r="CU194" s="549" t="str">
        <f>IF(LENB(【印刷不要】入力用シート!I19)&gt;=1,LEFTB(RIGHTB(【印刷不要】入力用シート!I19,1),1),"")</f>
        <v/>
      </c>
      <c r="CV194" s="549"/>
      <c r="CW194" s="205"/>
    </row>
    <row r="195" spans="1:101" ht="9" customHeight="1" x14ac:dyDescent="0.15">
      <c r="B195" s="199"/>
      <c r="C195" s="199"/>
      <c r="D195" s="199"/>
      <c r="E195" s="76"/>
      <c r="F195" s="76"/>
      <c r="G195" s="76"/>
      <c r="H195" s="76"/>
      <c r="I195" s="76"/>
      <c r="J195" s="76"/>
      <c r="K195" s="76"/>
      <c r="L195" s="76"/>
      <c r="M195" s="76"/>
      <c r="N195" s="76"/>
      <c r="O195" s="76"/>
      <c r="P195" s="76"/>
      <c r="Q195" s="76"/>
      <c r="R195" s="76"/>
      <c r="S195" s="76"/>
      <c r="T195" s="76"/>
      <c r="U195" s="76"/>
      <c r="V195" s="76"/>
      <c r="W195" s="76"/>
      <c r="X195" s="76"/>
      <c r="Y195" s="76"/>
      <c r="Z195" s="76"/>
      <c r="AA195" s="76"/>
      <c r="AB195" s="76"/>
      <c r="AC195" s="76"/>
      <c r="AD195" s="76"/>
      <c r="AE195" s="76"/>
      <c r="AF195" s="76"/>
      <c r="AG195" s="76"/>
      <c r="AH195" s="76"/>
      <c r="AI195" s="76"/>
      <c r="AJ195" s="76"/>
      <c r="AK195" s="76"/>
      <c r="AL195" s="76"/>
      <c r="AM195" s="76"/>
      <c r="AN195" s="76"/>
      <c r="AO195" s="76"/>
      <c r="AP195" s="76"/>
      <c r="AQ195" s="76"/>
      <c r="AR195" s="76"/>
      <c r="AS195" s="76"/>
      <c r="AT195" s="76"/>
      <c r="AU195" s="76"/>
      <c r="AV195" s="76"/>
      <c r="AW195" s="76"/>
      <c r="AX195" s="76"/>
      <c r="AY195" s="76"/>
      <c r="AZ195" s="76"/>
      <c r="BA195" s="76"/>
      <c r="BB195" s="76"/>
      <c r="BC195" s="76"/>
      <c r="BD195" s="76"/>
      <c r="BE195" s="76"/>
      <c r="BF195" s="76"/>
      <c r="BG195" s="76"/>
      <c r="BH195" s="200"/>
      <c r="BI195" s="800"/>
      <c r="BJ195" s="801"/>
      <c r="BK195" s="1194"/>
      <c r="BL195" s="1194"/>
      <c r="BM195" s="1194"/>
      <c r="BN195" s="1194"/>
      <c r="BO195" s="1195"/>
      <c r="BP195" s="1222"/>
      <c r="BQ195" s="1223"/>
      <c r="BR195" s="212"/>
      <c r="BS195" s="212"/>
      <c r="BT195" s="207"/>
      <c r="BU195" s="207"/>
      <c r="BV195" s="207"/>
      <c r="BW195" s="207"/>
      <c r="BX195" s="207"/>
      <c r="BY195" s="207"/>
      <c r="BZ195" s="207"/>
      <c r="CA195" s="213"/>
      <c r="CB195" s="213"/>
      <c r="CC195" s="1224"/>
      <c r="CD195" s="1225"/>
      <c r="CE195" s="1224"/>
      <c r="CF195" s="1224"/>
      <c r="CG195" s="1226"/>
      <c r="CH195" s="1227"/>
      <c r="CI195" s="1224"/>
      <c r="CJ195" s="1225"/>
      <c r="CK195" s="1224"/>
      <c r="CL195" s="1224"/>
      <c r="CM195" s="1226"/>
      <c r="CN195" s="1227"/>
      <c r="CO195" s="1224"/>
      <c r="CP195" s="1225"/>
      <c r="CQ195" s="1224"/>
      <c r="CR195" s="1224"/>
      <c r="CS195" s="1226"/>
      <c r="CT195" s="1227"/>
      <c r="CU195" s="1224"/>
      <c r="CV195" s="1224"/>
      <c r="CW195" s="205"/>
    </row>
    <row r="196" spans="1:101" ht="9" customHeight="1" x14ac:dyDescent="0.15">
      <c r="B196" s="199"/>
      <c r="C196" s="199"/>
      <c r="D196" s="199"/>
      <c r="E196" s="76"/>
      <c r="F196" s="76"/>
      <c r="G196" s="76"/>
      <c r="H196" s="76"/>
      <c r="I196" s="76"/>
      <c r="J196" s="76"/>
      <c r="K196" s="76"/>
      <c r="L196" s="76"/>
      <c r="M196" s="76"/>
      <c r="N196" s="76"/>
      <c r="O196" s="76"/>
      <c r="P196" s="76"/>
      <c r="Q196" s="76"/>
      <c r="R196" s="76"/>
      <c r="S196" s="76"/>
      <c r="T196" s="76"/>
      <c r="U196" s="76"/>
      <c r="V196" s="76"/>
      <c r="W196" s="76"/>
      <c r="X196" s="76"/>
      <c r="Y196" s="76"/>
      <c r="Z196" s="76"/>
      <c r="AA196" s="76"/>
      <c r="AB196" s="76"/>
      <c r="AC196" s="76"/>
      <c r="AD196" s="76"/>
      <c r="AE196" s="76"/>
      <c r="AF196" s="76"/>
      <c r="AG196" s="76"/>
      <c r="AH196" s="76"/>
      <c r="AI196" s="76"/>
      <c r="AJ196" s="76"/>
      <c r="AK196" s="76"/>
      <c r="AL196" s="76"/>
      <c r="AM196" s="76"/>
      <c r="AN196" s="76"/>
      <c r="AO196" s="76"/>
      <c r="AP196" s="76"/>
      <c r="AQ196" s="76"/>
      <c r="AR196" s="76"/>
      <c r="AS196" s="76"/>
      <c r="AT196" s="76"/>
      <c r="AU196" s="76"/>
      <c r="AV196" s="76"/>
      <c r="AW196" s="76"/>
      <c r="AX196" s="76"/>
      <c r="AY196" s="76"/>
      <c r="AZ196" s="76"/>
      <c r="BA196" s="76"/>
      <c r="BB196" s="76"/>
      <c r="BC196" s="76"/>
      <c r="BD196" s="76"/>
      <c r="BE196" s="76"/>
      <c r="BF196" s="76"/>
      <c r="BG196" s="76"/>
      <c r="BH196" s="200"/>
      <c r="BI196" s="800"/>
      <c r="BJ196" s="801"/>
      <c r="BK196" s="1197" t="s">
        <v>179</v>
      </c>
      <c r="BL196" s="1197"/>
      <c r="BM196" s="1197"/>
      <c r="BN196" s="1197"/>
      <c r="BO196" s="1198"/>
      <c r="BP196" s="1220">
        <v>3</v>
      </c>
      <c r="BQ196" s="1221"/>
      <c r="BR196" s="120"/>
      <c r="BS196" s="120"/>
      <c r="BT196" s="75"/>
      <c r="BU196" s="75"/>
      <c r="BV196" s="75"/>
      <c r="BW196" s="75"/>
      <c r="BX196" s="75"/>
      <c r="BY196" s="75"/>
      <c r="BZ196" s="75"/>
      <c r="CA196" s="121"/>
      <c r="CB196" s="209"/>
      <c r="CC196" s="121"/>
      <c r="CD196" s="210"/>
      <c r="CE196" s="121"/>
      <c r="CF196" s="121"/>
      <c r="CG196" s="303"/>
      <c r="CH196" s="304"/>
      <c r="CI196" s="121"/>
      <c r="CJ196" s="210"/>
      <c r="CK196" s="214"/>
      <c r="CL196" s="121"/>
      <c r="CM196" s="303"/>
      <c r="CN196" s="304"/>
      <c r="CO196" s="121"/>
      <c r="CP196" s="210"/>
      <c r="CQ196" s="214"/>
      <c r="CR196" s="121"/>
      <c r="CS196" s="303"/>
      <c r="CT196" s="304"/>
      <c r="CU196" s="121"/>
      <c r="CV196" s="215"/>
      <c r="CW196" s="205"/>
    </row>
    <row r="197" spans="1:101" ht="9" customHeight="1" x14ac:dyDescent="0.15">
      <c r="B197" s="89"/>
      <c r="C197" s="89"/>
      <c r="D197" s="89"/>
      <c r="E197" s="89"/>
      <c r="F197" s="89"/>
      <c r="G197" s="89"/>
      <c r="H197" s="89"/>
      <c r="I197" s="89"/>
      <c r="J197" s="89"/>
      <c r="K197" s="89"/>
      <c r="L197" s="89"/>
      <c r="M197" s="89"/>
      <c r="N197" s="89"/>
      <c r="O197" s="89"/>
      <c r="P197" s="89"/>
      <c r="Q197" s="89"/>
      <c r="R197" s="89"/>
      <c r="S197" s="89"/>
      <c r="T197" s="89"/>
      <c r="U197" s="89"/>
      <c r="V197" s="89"/>
      <c r="W197" s="89"/>
      <c r="X197" s="89"/>
      <c r="Y197" s="89"/>
      <c r="Z197" s="89"/>
      <c r="AA197" s="89"/>
      <c r="AB197" s="89"/>
      <c r="AC197" s="89"/>
      <c r="AD197" s="89"/>
      <c r="AE197" s="89"/>
      <c r="AF197" s="89"/>
      <c r="AG197" s="89"/>
      <c r="AH197" s="89"/>
      <c r="AI197" s="89"/>
      <c r="AJ197" s="89"/>
      <c r="AK197" s="89"/>
      <c r="AL197" s="89"/>
      <c r="AM197" s="89"/>
      <c r="AN197" s="89"/>
      <c r="AO197" s="89"/>
      <c r="AP197" s="89"/>
      <c r="AQ197" s="89"/>
      <c r="AR197" s="89"/>
      <c r="AS197" s="89"/>
      <c r="AT197" s="89"/>
      <c r="AU197" s="89"/>
      <c r="AV197" s="89"/>
      <c r="AW197" s="89"/>
      <c r="AX197" s="89"/>
      <c r="AY197" s="89"/>
      <c r="AZ197" s="89"/>
      <c r="BA197" s="89"/>
      <c r="BB197" s="89"/>
      <c r="BC197" s="89"/>
      <c r="BD197" s="89"/>
      <c r="BE197" s="89"/>
      <c r="BF197" s="89"/>
      <c r="BG197" s="89"/>
      <c r="BH197" s="200"/>
      <c r="BI197" s="800"/>
      <c r="BJ197" s="801"/>
      <c r="BK197" s="714"/>
      <c r="BL197" s="714"/>
      <c r="BM197" s="714"/>
      <c r="BN197" s="714"/>
      <c r="BO197" s="1228"/>
      <c r="BP197" s="1220"/>
      <c r="BQ197" s="1221"/>
      <c r="BR197" s="75"/>
      <c r="BS197" s="75"/>
      <c r="BT197" s="75"/>
      <c r="BU197" s="75"/>
      <c r="BV197" s="75"/>
      <c r="BW197" s="75"/>
      <c r="BX197" s="75"/>
      <c r="BY197" s="75"/>
      <c r="BZ197" s="75"/>
      <c r="CA197" s="121"/>
      <c r="CB197" s="209"/>
      <c r="CC197" s="549" t="str">
        <f>IF(LENB(【印刷不要】入力用シート!I20)&gt;10,"*",IF(LENB(【印刷不要】入力用シート!I20)=10,LEFTB(RIGHTB(【印刷不要】入力用シート!I20,10),1),""))</f>
        <v/>
      </c>
      <c r="CD197" s="550"/>
      <c r="CE197" s="549" t="str">
        <f>IF(LENB(【印刷不要】入力用シート!I20)&gt;=9,LEFTB(RIGHTB(【印刷不要】入力用シート!I20,9),1),"")</f>
        <v/>
      </c>
      <c r="CF197" s="549"/>
      <c r="CG197" s="551" t="str">
        <f>IF(LENB(【印刷不要】入力用シート!I20)&gt;=8,LEFTB(RIGHTB(【印刷不要】入力用シート!I20,8),1),"")</f>
        <v/>
      </c>
      <c r="CH197" s="552"/>
      <c r="CI197" s="549" t="str">
        <f>IF(LENB(【印刷不要】入力用シート!I20)&gt;=7,LEFTB(RIGHTB(【印刷不要】入力用シート!I20,7),1),"")</f>
        <v/>
      </c>
      <c r="CJ197" s="550"/>
      <c r="CK197" s="549" t="str">
        <f>IF(LENB(【印刷不要】入力用シート!I20)&gt;=6,LEFTB(RIGHTB(【印刷不要】入力用シート!I20,6),1),"")</f>
        <v/>
      </c>
      <c r="CL197" s="549"/>
      <c r="CM197" s="551" t="str">
        <f>IF(LENB(【印刷不要】入力用シート!I20)&gt;=5,LEFTB(RIGHTB(【印刷不要】入力用シート!I20,5),1),"")</f>
        <v/>
      </c>
      <c r="CN197" s="552"/>
      <c r="CO197" s="549" t="str">
        <f>IF(LENB(【印刷不要】入力用シート!I20)&gt;=4,LEFTB(RIGHTB(【印刷不要】入力用シート!I20,4),1),"")</f>
        <v/>
      </c>
      <c r="CP197" s="550"/>
      <c r="CQ197" s="549" t="str">
        <f>IF(LENB(【印刷不要】入力用シート!I20)&gt;=3,LEFTB(RIGHTB(【印刷不要】入力用シート!I20,3),1),"")</f>
        <v/>
      </c>
      <c r="CR197" s="549"/>
      <c r="CS197" s="551" t="str">
        <f>IF(LENB(【印刷不要】入力用シート!I20)&gt;=2,LEFTB(RIGHTB(【印刷不要】入力用シート!I20,2),1),"")</f>
        <v/>
      </c>
      <c r="CT197" s="552"/>
      <c r="CU197" s="549" t="str">
        <f>IF(LENB(【印刷不要】入力用シート!I20)&gt;=1,LEFTB(RIGHTB(【印刷不要】入力用シート!I20,1),1),"")</f>
        <v/>
      </c>
      <c r="CV197" s="550"/>
      <c r="CW197" s="205"/>
    </row>
    <row r="198" spans="1:101" ht="9" customHeight="1" thickBot="1" x14ac:dyDescent="0.2">
      <c r="B198" s="89"/>
      <c r="C198" s="89"/>
      <c r="D198" s="89"/>
      <c r="E198" s="89"/>
      <c r="F198" s="89"/>
      <c r="G198" s="89"/>
      <c r="H198" s="89"/>
      <c r="I198" s="89"/>
      <c r="J198" s="89"/>
      <c r="K198" s="89"/>
      <c r="L198" s="89"/>
      <c r="M198" s="89"/>
      <c r="N198" s="89"/>
      <c r="O198" s="89"/>
      <c r="P198" s="89"/>
      <c r="Q198" s="89"/>
      <c r="R198" s="89"/>
      <c r="S198" s="89"/>
      <c r="T198" s="89"/>
      <c r="U198" s="89"/>
      <c r="V198" s="89"/>
      <c r="W198" s="89"/>
      <c r="X198" s="89"/>
      <c r="Y198" s="89"/>
      <c r="Z198" s="89"/>
      <c r="AA198" s="89"/>
      <c r="AB198" s="89"/>
      <c r="AC198" s="89"/>
      <c r="AD198" s="89"/>
      <c r="AE198" s="89"/>
      <c r="AF198" s="89"/>
      <c r="AG198" s="89"/>
      <c r="AH198" s="89"/>
      <c r="AI198" s="89"/>
      <c r="AJ198" s="89"/>
      <c r="AK198" s="89"/>
      <c r="AL198" s="89"/>
      <c r="AM198" s="89"/>
      <c r="AN198" s="89"/>
      <c r="AO198" s="89"/>
      <c r="AP198" s="89"/>
      <c r="AQ198" s="89"/>
      <c r="AR198" s="89"/>
      <c r="AS198" s="89"/>
      <c r="AT198" s="89"/>
      <c r="AU198" s="89"/>
      <c r="AV198" s="89"/>
      <c r="AW198" s="89"/>
      <c r="AX198" s="89"/>
      <c r="AY198" s="89"/>
      <c r="AZ198" s="89"/>
      <c r="BA198" s="89"/>
      <c r="BB198" s="89"/>
      <c r="BC198" s="89"/>
      <c r="BD198" s="89"/>
      <c r="BE198" s="89"/>
      <c r="BF198" s="89"/>
      <c r="BG198" s="89"/>
      <c r="BH198" s="200"/>
      <c r="BI198" s="800"/>
      <c r="BJ198" s="801"/>
      <c r="BK198" s="714"/>
      <c r="BL198" s="714"/>
      <c r="BM198" s="714"/>
      <c r="BN198" s="714"/>
      <c r="BO198" s="1228"/>
      <c r="BP198" s="1220"/>
      <c r="BQ198" s="1221"/>
      <c r="BR198" s="75"/>
      <c r="BS198" s="75"/>
      <c r="BT198" s="75"/>
      <c r="BU198" s="75"/>
      <c r="BV198" s="75"/>
      <c r="BW198" s="75"/>
      <c r="BX198" s="75"/>
      <c r="BY198" s="75"/>
      <c r="BZ198" s="75"/>
      <c r="CA198" s="121"/>
      <c r="CB198" s="211"/>
      <c r="CC198" s="549"/>
      <c r="CD198" s="550"/>
      <c r="CE198" s="549"/>
      <c r="CF198" s="549"/>
      <c r="CG198" s="551"/>
      <c r="CH198" s="552"/>
      <c r="CI198" s="549"/>
      <c r="CJ198" s="550"/>
      <c r="CK198" s="549"/>
      <c r="CL198" s="549"/>
      <c r="CM198" s="551"/>
      <c r="CN198" s="552"/>
      <c r="CO198" s="549"/>
      <c r="CP198" s="550"/>
      <c r="CQ198" s="549"/>
      <c r="CR198" s="549"/>
      <c r="CS198" s="551"/>
      <c r="CT198" s="552"/>
      <c r="CU198" s="549"/>
      <c r="CV198" s="550"/>
      <c r="CW198" s="205"/>
    </row>
    <row r="199" spans="1:101" ht="9" customHeight="1" x14ac:dyDescent="0.15">
      <c r="B199" s="76"/>
      <c r="C199" s="89"/>
      <c r="D199" s="89"/>
      <c r="E199" s="89"/>
      <c r="F199" s="89"/>
      <c r="G199" s="89"/>
      <c r="H199" s="89"/>
      <c r="I199" s="89"/>
      <c r="J199" s="76"/>
      <c r="K199" s="76"/>
      <c r="L199" s="76"/>
      <c r="M199" s="76"/>
      <c r="N199" s="122"/>
      <c r="O199" s="216"/>
      <c r="P199" s="216"/>
      <c r="Q199" s="216"/>
      <c r="R199" s="76"/>
      <c r="S199" s="76"/>
      <c r="T199" s="76"/>
      <c r="U199" s="76"/>
      <c r="V199" s="76"/>
      <c r="W199" s="76"/>
      <c r="X199" s="76"/>
      <c r="Y199" s="76"/>
      <c r="Z199" s="76"/>
      <c r="AA199" s="76"/>
      <c r="AB199" s="76"/>
      <c r="AC199" s="76"/>
      <c r="AD199" s="76"/>
      <c r="AE199" s="76"/>
      <c r="AF199" s="76"/>
      <c r="AG199" s="76"/>
      <c r="AH199" s="122"/>
      <c r="AI199" s="122"/>
      <c r="AJ199" s="122"/>
      <c r="AK199" s="122"/>
      <c r="AL199" s="122"/>
      <c r="AM199" s="122"/>
      <c r="AN199" s="76"/>
      <c r="AO199" s="76"/>
      <c r="AP199" s="76"/>
      <c r="AQ199" s="76"/>
      <c r="AR199" s="76"/>
      <c r="AS199" s="76"/>
      <c r="AT199" s="76"/>
      <c r="AU199" s="76"/>
      <c r="AV199" s="76"/>
      <c r="AW199" s="76"/>
      <c r="AX199" s="76"/>
      <c r="AY199" s="76"/>
      <c r="AZ199" s="76"/>
      <c r="BA199" s="76"/>
      <c r="BB199" s="76"/>
      <c r="BC199" s="76"/>
      <c r="BD199" s="122"/>
      <c r="BE199" s="122"/>
      <c r="BF199" s="122"/>
      <c r="BG199" s="122"/>
      <c r="BH199" s="200"/>
      <c r="BI199" s="800"/>
      <c r="BJ199" s="1229"/>
      <c r="BK199" s="1240" t="s">
        <v>181</v>
      </c>
      <c r="BL199" s="1241"/>
      <c r="BM199" s="1241"/>
      <c r="BN199" s="1241"/>
      <c r="BO199" s="1242"/>
      <c r="BP199" s="1247">
        <v>4</v>
      </c>
      <c r="BQ199" s="1248"/>
      <c r="BR199" s="217"/>
      <c r="BS199" s="217"/>
      <c r="BT199" s="218"/>
      <c r="BU199" s="218"/>
      <c r="BV199" s="218"/>
      <c r="BW199" s="218"/>
      <c r="BX199" s="218"/>
      <c r="BY199" s="218"/>
      <c r="BZ199" s="218"/>
      <c r="CA199" s="219"/>
      <c r="CB199" s="219"/>
      <c r="CC199" s="219"/>
      <c r="CD199" s="220"/>
      <c r="CE199" s="219"/>
      <c r="CF199" s="219"/>
      <c r="CG199" s="305"/>
      <c r="CH199" s="306"/>
      <c r="CI199" s="219"/>
      <c r="CJ199" s="220"/>
      <c r="CK199" s="219"/>
      <c r="CL199" s="219"/>
      <c r="CM199" s="305"/>
      <c r="CN199" s="306"/>
      <c r="CO199" s="219"/>
      <c r="CP199" s="220"/>
      <c r="CQ199" s="219"/>
      <c r="CR199" s="219"/>
      <c r="CS199" s="305"/>
      <c r="CT199" s="306"/>
      <c r="CU199" s="219"/>
      <c r="CV199" s="221"/>
      <c r="CW199" s="75"/>
    </row>
    <row r="200" spans="1:101" ht="9" customHeight="1" x14ac:dyDescent="0.15">
      <c r="B200" s="76"/>
      <c r="C200" s="89"/>
      <c r="D200" s="89"/>
      <c r="E200" s="89"/>
      <c r="F200" s="89"/>
      <c r="G200" s="89"/>
      <c r="H200" s="89"/>
      <c r="I200" s="89"/>
      <c r="J200" s="76"/>
      <c r="K200" s="76"/>
      <c r="L200" s="76"/>
      <c r="M200" s="76"/>
      <c r="N200" s="216"/>
      <c r="O200" s="216"/>
      <c r="P200" s="216"/>
      <c r="Q200" s="216"/>
      <c r="R200" s="76"/>
      <c r="S200" s="76"/>
      <c r="T200" s="76"/>
      <c r="U200" s="76"/>
      <c r="V200" s="76"/>
      <c r="W200" s="76"/>
      <c r="X200" s="76"/>
      <c r="Y200" s="76"/>
      <c r="Z200" s="76"/>
      <c r="AA200" s="76"/>
      <c r="AB200" s="76"/>
      <c r="AC200" s="76"/>
      <c r="AD200" s="76"/>
      <c r="AE200" s="76"/>
      <c r="AF200" s="76"/>
      <c r="AG200" s="76"/>
      <c r="AH200" s="122"/>
      <c r="AI200" s="122"/>
      <c r="AJ200" s="122"/>
      <c r="AK200" s="122"/>
      <c r="AL200" s="122"/>
      <c r="AM200" s="122"/>
      <c r="AN200" s="76"/>
      <c r="AO200" s="76"/>
      <c r="AP200" s="76"/>
      <c r="AQ200" s="76"/>
      <c r="AR200" s="76"/>
      <c r="AS200" s="76"/>
      <c r="AT200" s="76"/>
      <c r="AU200" s="76"/>
      <c r="AV200" s="76"/>
      <c r="AW200" s="76"/>
      <c r="AX200" s="76"/>
      <c r="AY200" s="76"/>
      <c r="AZ200" s="76"/>
      <c r="BA200" s="76"/>
      <c r="BB200" s="76"/>
      <c r="BC200" s="76"/>
      <c r="BD200" s="122"/>
      <c r="BE200" s="122"/>
      <c r="BF200" s="122"/>
      <c r="BG200" s="122"/>
      <c r="BH200" s="200"/>
      <c r="BI200" s="800"/>
      <c r="BJ200" s="1229"/>
      <c r="BK200" s="1243"/>
      <c r="BL200" s="714"/>
      <c r="BM200" s="714"/>
      <c r="BN200" s="714"/>
      <c r="BO200" s="1228"/>
      <c r="BP200" s="1220"/>
      <c r="BQ200" s="1221"/>
      <c r="BR200" s="120"/>
      <c r="BS200" s="120"/>
      <c r="BT200" s="75"/>
      <c r="BU200" s="75"/>
      <c r="BV200" s="75"/>
      <c r="BW200" s="75"/>
      <c r="BX200" s="75"/>
      <c r="BY200" s="75"/>
      <c r="BZ200" s="75"/>
      <c r="CA200" s="121"/>
      <c r="CB200" s="211"/>
      <c r="CC200" s="549" t="str">
        <f>IF(LENB(【印刷不要】入力用シート!I21)&gt;10,"*",IF(LENB(【印刷不要】入力用シート!I21)=10,LEFTB(RIGHTB(【印刷不要】入力用シート!I21,10),1),""))</f>
        <v/>
      </c>
      <c r="CD200" s="550"/>
      <c r="CE200" s="549" t="str">
        <f>IF(LENB(【印刷不要】入力用シート!I21)&gt;=9,LEFTB(RIGHTB(【印刷不要】入力用シート!I21,9),1),"")</f>
        <v/>
      </c>
      <c r="CF200" s="549"/>
      <c r="CG200" s="551" t="str">
        <f>IF(LENB(【印刷不要】入力用シート!I21)&gt;=8,LEFTB(RIGHTB(【印刷不要】入力用シート!I21,8),1),"")</f>
        <v/>
      </c>
      <c r="CH200" s="552"/>
      <c r="CI200" s="549" t="str">
        <f>IF(LENB(【印刷不要】入力用シート!I21)&gt;=7,LEFTB(RIGHTB(【印刷不要】入力用シート!I21,7),1),"")</f>
        <v/>
      </c>
      <c r="CJ200" s="550"/>
      <c r="CK200" s="549" t="str">
        <f>IF(LENB(【印刷不要】入力用シート!I21)&gt;=6,LEFTB(RIGHTB(【印刷不要】入力用シート!I21,6),1),"")</f>
        <v/>
      </c>
      <c r="CL200" s="549"/>
      <c r="CM200" s="551" t="str">
        <f>IF(LENB(【印刷不要】入力用シート!I21)&gt;=5,LEFTB(RIGHTB(【印刷不要】入力用シート!I21,5),1),"")</f>
        <v/>
      </c>
      <c r="CN200" s="552"/>
      <c r="CO200" s="549" t="str">
        <f>IF(LENB(【印刷不要】入力用シート!I21)&gt;=4,LEFTB(RIGHTB(【印刷不要】入力用シート!I21,4),1),"")</f>
        <v/>
      </c>
      <c r="CP200" s="550"/>
      <c r="CQ200" s="549" t="str">
        <f>IF(LENB(【印刷不要】入力用シート!I21)&gt;=3,LEFTB(RIGHTB(【印刷不要】入力用シート!I21,3),1),"")</f>
        <v/>
      </c>
      <c r="CR200" s="549"/>
      <c r="CS200" s="551" t="str">
        <f>IF(LENB(【印刷不要】入力用シート!I21)&gt;=2,LEFTB(RIGHTB(【印刷不要】入力用シート!I21,2),1),"")</f>
        <v/>
      </c>
      <c r="CT200" s="552"/>
      <c r="CU200" s="549" t="str">
        <f>IF(LENB(【印刷不要】入力用シート!I21)&gt;=1,LEFTB(RIGHTB(【印刷不要】入力用シート!I21,1),1),"")</f>
        <v>0</v>
      </c>
      <c r="CV200" s="1236"/>
    </row>
    <row r="201" spans="1:101" ht="9" customHeight="1" thickBot="1" x14ac:dyDescent="0.2">
      <c r="B201" s="76"/>
      <c r="C201" s="89"/>
      <c r="D201" s="89"/>
      <c r="E201" s="89"/>
      <c r="F201" s="89"/>
      <c r="G201" s="89"/>
      <c r="H201" s="89"/>
      <c r="I201" s="89"/>
      <c r="J201" s="76"/>
      <c r="K201" s="76"/>
      <c r="L201" s="76"/>
      <c r="M201" s="76"/>
      <c r="N201" s="89"/>
      <c r="O201" s="89"/>
      <c r="P201" s="89"/>
      <c r="Q201" s="89"/>
      <c r="R201" s="89"/>
      <c r="S201" s="89"/>
      <c r="T201" s="89"/>
      <c r="U201" s="89"/>
      <c r="V201" s="89"/>
      <c r="W201" s="89"/>
      <c r="X201" s="89"/>
      <c r="Y201" s="89"/>
      <c r="Z201" s="89"/>
      <c r="AA201" s="89"/>
      <c r="AB201" s="89"/>
      <c r="AC201" s="89"/>
      <c r="AD201" s="89"/>
      <c r="AE201" s="89"/>
      <c r="AF201" s="89"/>
      <c r="AG201" s="89"/>
      <c r="AH201" s="89"/>
      <c r="AI201" s="89"/>
      <c r="AJ201" s="89"/>
      <c r="AK201" s="89"/>
      <c r="AL201" s="89"/>
      <c r="AM201" s="89"/>
      <c r="AN201" s="89"/>
      <c r="AO201" s="89"/>
      <c r="AP201" s="89"/>
      <c r="AQ201" s="89"/>
      <c r="AR201" s="89"/>
      <c r="AS201" s="89"/>
      <c r="AT201" s="89"/>
      <c r="AU201" s="89"/>
      <c r="AV201" s="89"/>
      <c r="AW201" s="89"/>
      <c r="AX201" s="89"/>
      <c r="AY201" s="89"/>
      <c r="AZ201" s="89"/>
      <c r="BA201" s="89"/>
      <c r="BB201" s="89"/>
      <c r="BC201" s="89"/>
      <c r="BD201" s="89"/>
      <c r="BE201" s="89"/>
      <c r="BF201" s="89"/>
      <c r="BG201" s="89"/>
      <c r="BH201" s="200"/>
      <c r="BI201" s="1230"/>
      <c r="BJ201" s="1231"/>
      <c r="BK201" s="1244"/>
      <c r="BL201" s="1245"/>
      <c r="BM201" s="1245"/>
      <c r="BN201" s="1245"/>
      <c r="BO201" s="1246"/>
      <c r="BP201" s="1249"/>
      <c r="BQ201" s="1250"/>
      <c r="BR201" s="222"/>
      <c r="BS201" s="222"/>
      <c r="BT201" s="222"/>
      <c r="BU201" s="222"/>
      <c r="BV201" s="222"/>
      <c r="BW201" s="222"/>
      <c r="BX201" s="222"/>
      <c r="BY201" s="222"/>
      <c r="BZ201" s="222"/>
      <c r="CA201" s="223"/>
      <c r="CB201" s="224"/>
      <c r="CC201" s="1232"/>
      <c r="CD201" s="1235"/>
      <c r="CE201" s="1232"/>
      <c r="CF201" s="1232"/>
      <c r="CG201" s="1233"/>
      <c r="CH201" s="1234"/>
      <c r="CI201" s="1232"/>
      <c r="CJ201" s="1235"/>
      <c r="CK201" s="1232"/>
      <c r="CL201" s="1232"/>
      <c r="CM201" s="1233"/>
      <c r="CN201" s="1234"/>
      <c r="CO201" s="1232"/>
      <c r="CP201" s="1235"/>
      <c r="CQ201" s="1232"/>
      <c r="CR201" s="1232"/>
      <c r="CS201" s="1233"/>
      <c r="CT201" s="1234"/>
      <c r="CU201" s="1232"/>
      <c r="CV201" s="1237"/>
    </row>
    <row r="202" spans="1:101" ht="9" customHeight="1" x14ac:dyDescent="0.15">
      <c r="B202" s="76"/>
      <c r="C202" s="89"/>
      <c r="D202" s="89"/>
      <c r="E202" s="89"/>
      <c r="F202" s="89"/>
      <c r="G202" s="89"/>
      <c r="H202" s="89"/>
      <c r="I202" s="89"/>
      <c r="J202" s="76"/>
      <c r="K202" s="76"/>
      <c r="L202" s="76"/>
      <c r="M202" s="76"/>
      <c r="N202" s="89"/>
      <c r="O202" s="89"/>
      <c r="P202" s="89"/>
      <c r="Q202" s="89"/>
      <c r="R202" s="89"/>
      <c r="S202" s="89"/>
      <c r="T202" s="89"/>
      <c r="U202" s="89"/>
      <c r="V202" s="89"/>
      <c r="W202" s="89"/>
      <c r="X202" s="89"/>
      <c r="Y202" s="89"/>
      <c r="Z202" s="89"/>
      <c r="AA202" s="89"/>
      <c r="AB202" s="89"/>
      <c r="AC202" s="89"/>
      <c r="AD202" s="89"/>
      <c r="AE202" s="89"/>
      <c r="AF202" s="89"/>
      <c r="AG202" s="89"/>
      <c r="AH202" s="89"/>
      <c r="AI202" s="89"/>
      <c r="AJ202" s="89"/>
      <c r="AK202" s="89"/>
      <c r="AL202" s="89"/>
      <c r="AM202" s="89"/>
      <c r="AN202" s="89"/>
      <c r="AO202" s="89"/>
      <c r="AP202" s="89"/>
      <c r="AQ202" s="89"/>
      <c r="AR202" s="89"/>
      <c r="AS202" s="89"/>
      <c r="AT202" s="89"/>
      <c r="AU202" s="89"/>
      <c r="AV202" s="89"/>
      <c r="AW202" s="89"/>
      <c r="AX202" s="89"/>
      <c r="AY202" s="89"/>
      <c r="AZ202" s="89"/>
      <c r="BA202" s="89"/>
      <c r="BB202" s="89"/>
      <c r="BC202" s="89"/>
      <c r="BD202" s="89"/>
      <c r="BE202" s="89"/>
      <c r="BF202" s="89"/>
      <c r="BG202" s="89"/>
      <c r="BH202" s="75"/>
      <c r="BI202" s="1251" t="s">
        <v>101</v>
      </c>
      <c r="BJ202" s="590"/>
      <c r="BK202" s="590"/>
      <c r="BL202" s="590"/>
      <c r="BM202" s="590"/>
      <c r="BN202" s="590"/>
      <c r="BO202" s="590"/>
      <c r="BP202" s="590"/>
      <c r="BQ202" s="590"/>
      <c r="BR202" s="590"/>
      <c r="BS202" s="590"/>
      <c r="BT202" s="590"/>
      <c r="BU202" s="646"/>
      <c r="BV202" s="1253" t="s">
        <v>97</v>
      </c>
      <c r="BW202" s="1254"/>
      <c r="BX202" s="75"/>
      <c r="BY202" s="75"/>
      <c r="BZ202" s="75"/>
      <c r="CA202" s="75"/>
      <c r="CB202" s="75"/>
      <c r="CC202" s="75"/>
      <c r="CD202" s="623" t="s">
        <v>98</v>
      </c>
      <c r="CE202" s="623"/>
      <c r="CF202" s="1255"/>
      <c r="CG202" s="1258" t="s">
        <v>94</v>
      </c>
      <c r="CH202" s="1259"/>
      <c r="CI202" s="83"/>
      <c r="CJ202" s="75"/>
      <c r="CK202" s="75"/>
      <c r="CL202" s="75"/>
      <c r="CM202" s="75"/>
      <c r="CN202" s="75"/>
      <c r="CO202" s="75"/>
      <c r="CP202" s="75"/>
      <c r="CQ202" s="75"/>
      <c r="CR202" s="75"/>
      <c r="CS202" s="75"/>
      <c r="CT202" s="75"/>
      <c r="CU202" s="75"/>
      <c r="CV202" s="77"/>
    </row>
    <row r="203" spans="1:101" ht="9" customHeight="1" x14ac:dyDescent="0.15">
      <c r="B203" s="225"/>
      <c r="C203" s="225"/>
      <c r="D203" s="76"/>
      <c r="E203" s="76"/>
      <c r="F203" s="76"/>
      <c r="G203" s="76"/>
      <c r="H203" s="76"/>
      <c r="I203" s="76"/>
      <c r="J203" s="76"/>
      <c r="K203" s="76"/>
      <c r="L203" s="76"/>
      <c r="M203" s="76"/>
      <c r="N203" s="216"/>
      <c r="O203" s="216"/>
      <c r="P203" s="216"/>
      <c r="Q203" s="216"/>
      <c r="R203" s="75"/>
      <c r="S203" s="75"/>
      <c r="T203" s="75"/>
      <c r="U203" s="75"/>
      <c r="V203" s="75"/>
      <c r="W203" s="75"/>
      <c r="X203" s="75"/>
      <c r="Y203" s="75"/>
      <c r="Z203" s="75"/>
      <c r="AA203" s="75"/>
      <c r="AB203" s="75"/>
      <c r="AC203" s="75"/>
      <c r="AD203" s="75"/>
      <c r="AE203" s="75"/>
      <c r="AF203" s="75"/>
      <c r="AG203" s="75"/>
      <c r="AH203" s="120"/>
      <c r="AI203" s="120"/>
      <c r="AJ203" s="120"/>
      <c r="AK203" s="120"/>
      <c r="AL203" s="120"/>
      <c r="AM203" s="120"/>
      <c r="AN203" s="120"/>
      <c r="AO203" s="120"/>
      <c r="AP203" s="120"/>
      <c r="AQ203" s="120"/>
      <c r="AR203" s="120"/>
      <c r="AS203" s="120"/>
      <c r="AT203" s="120"/>
      <c r="AU203" s="120"/>
      <c r="AV203" s="120"/>
      <c r="AW203" s="120"/>
      <c r="AX203" s="120"/>
      <c r="AY203" s="120"/>
      <c r="AZ203" s="120"/>
      <c r="BA203" s="120"/>
      <c r="BB203" s="120"/>
      <c r="BC203" s="120"/>
      <c r="BD203" s="120"/>
      <c r="BE203" s="120"/>
      <c r="BF203" s="120"/>
      <c r="BG203" s="120"/>
      <c r="BH203" s="75"/>
      <c r="BI203" s="1252"/>
      <c r="BJ203" s="590"/>
      <c r="BK203" s="590"/>
      <c r="BL203" s="590"/>
      <c r="BM203" s="590"/>
      <c r="BN203" s="590"/>
      <c r="BO203" s="590"/>
      <c r="BP203" s="590"/>
      <c r="BQ203" s="590"/>
      <c r="BR203" s="590"/>
      <c r="BS203" s="590"/>
      <c r="BT203" s="590"/>
      <c r="BU203" s="646"/>
      <c r="BV203" s="1253"/>
      <c r="BW203" s="1254"/>
      <c r="BX203" s="75"/>
      <c r="BY203" s="75"/>
      <c r="BZ203" s="75"/>
      <c r="CA203" s="75"/>
      <c r="CB203" s="75"/>
      <c r="CC203" s="75"/>
      <c r="CD203" s="623"/>
      <c r="CE203" s="623"/>
      <c r="CF203" s="1255"/>
      <c r="CG203" s="631"/>
      <c r="CH203" s="633"/>
      <c r="CI203" s="873" t="str">
        <f>IF(【印刷不要】入力用シート!S2="未入力あり","この納付書は使用できません。入力用シートの必要項目をすべて入力してください。","")</f>
        <v>この納付書は使用できません。入力用シートの必要項目をすべて入力してください。</v>
      </c>
      <c r="CJ203" s="874"/>
      <c r="CK203" s="874"/>
      <c r="CL203" s="874"/>
      <c r="CM203" s="874"/>
      <c r="CN203" s="874"/>
      <c r="CO203" s="874"/>
      <c r="CP203" s="874"/>
      <c r="CQ203" s="874"/>
      <c r="CR203" s="874"/>
      <c r="CS203" s="874"/>
      <c r="CT203" s="874"/>
      <c r="CU203" s="874"/>
      <c r="CV203" s="875"/>
    </row>
    <row r="204" spans="1:101" ht="9" customHeight="1" x14ac:dyDescent="0.15">
      <c r="B204" s="225"/>
      <c r="C204" s="225"/>
      <c r="D204" s="76"/>
      <c r="E204" s="76"/>
      <c r="F204" s="76"/>
      <c r="G204" s="76"/>
      <c r="H204" s="76"/>
      <c r="I204" s="76"/>
      <c r="J204" s="76"/>
      <c r="K204" s="76"/>
      <c r="L204" s="76"/>
      <c r="M204" s="76"/>
      <c r="N204" s="216"/>
      <c r="O204" s="216"/>
      <c r="P204" s="216"/>
      <c r="Q204" s="216"/>
      <c r="R204" s="75"/>
      <c r="S204" s="76"/>
      <c r="T204" s="75"/>
      <c r="U204" s="76"/>
      <c r="V204" s="75"/>
      <c r="W204" s="76"/>
      <c r="X204" s="75"/>
      <c r="Y204" s="76"/>
      <c r="Z204" s="75"/>
      <c r="AA204" s="76"/>
      <c r="AB204" s="75"/>
      <c r="AC204" s="76"/>
      <c r="AD204" s="75"/>
      <c r="AE204" s="76"/>
      <c r="AF204" s="75"/>
      <c r="AG204" s="76"/>
      <c r="AH204" s="120"/>
      <c r="AI204" s="120"/>
      <c r="AJ204" s="120"/>
      <c r="AK204" s="120"/>
      <c r="AL204" s="120"/>
      <c r="AM204" s="120"/>
      <c r="AN204" s="120"/>
      <c r="AO204" s="120"/>
      <c r="AP204" s="120"/>
      <c r="AQ204" s="120"/>
      <c r="AR204" s="120"/>
      <c r="AS204" s="120"/>
      <c r="AT204" s="120"/>
      <c r="AU204" s="120"/>
      <c r="AV204" s="120"/>
      <c r="AW204" s="120"/>
      <c r="AX204" s="120"/>
      <c r="AY204" s="120"/>
      <c r="AZ204" s="120"/>
      <c r="BA204" s="120"/>
      <c r="BB204" s="120"/>
      <c r="BC204" s="120"/>
      <c r="BD204" s="120"/>
      <c r="BE204" s="120"/>
      <c r="BF204" s="120"/>
      <c r="BG204" s="120"/>
      <c r="BH204" s="75"/>
      <c r="BI204" s="1252"/>
      <c r="BJ204" s="590"/>
      <c r="BK204" s="590"/>
      <c r="BL204" s="590"/>
      <c r="BM204" s="590"/>
      <c r="BN204" s="590"/>
      <c r="BO204" s="590"/>
      <c r="BP204" s="590"/>
      <c r="BQ204" s="590"/>
      <c r="BR204" s="590"/>
      <c r="BS204" s="590"/>
      <c r="BT204" s="590"/>
      <c r="BU204" s="646"/>
      <c r="BV204" s="1262" t="s">
        <v>99</v>
      </c>
      <c r="BW204" s="1263"/>
      <c r="BX204" s="87"/>
      <c r="BY204" s="87"/>
      <c r="BZ204" s="87"/>
      <c r="CA204" s="87"/>
      <c r="CB204" s="87"/>
      <c r="CC204" s="87"/>
      <c r="CD204" s="1256"/>
      <c r="CE204" s="1256"/>
      <c r="CF204" s="1257"/>
      <c r="CG204" s="631"/>
      <c r="CH204" s="633"/>
      <c r="CI204" s="873"/>
      <c r="CJ204" s="874"/>
      <c r="CK204" s="874"/>
      <c r="CL204" s="874"/>
      <c r="CM204" s="874"/>
      <c r="CN204" s="874"/>
      <c r="CO204" s="874"/>
      <c r="CP204" s="874"/>
      <c r="CQ204" s="874"/>
      <c r="CR204" s="874"/>
      <c r="CS204" s="874"/>
      <c r="CT204" s="874"/>
      <c r="CU204" s="874"/>
      <c r="CV204" s="875"/>
    </row>
    <row r="205" spans="1:101" ht="9" customHeight="1" x14ac:dyDescent="0.15">
      <c r="B205" s="225"/>
      <c r="C205" s="225"/>
      <c r="D205" s="76"/>
      <c r="E205" s="76"/>
      <c r="F205" s="76"/>
      <c r="G205" s="76"/>
      <c r="H205" s="76"/>
      <c r="I205" s="76"/>
      <c r="J205" s="76"/>
      <c r="K205" s="76"/>
      <c r="L205" s="76"/>
      <c r="M205" s="76"/>
      <c r="N205" s="89"/>
      <c r="O205" s="89"/>
      <c r="P205" s="89"/>
      <c r="Q205" s="89"/>
      <c r="R205" s="89"/>
      <c r="S205" s="89"/>
      <c r="T205" s="89"/>
      <c r="U205" s="89"/>
      <c r="V205" s="89"/>
      <c r="W205" s="89"/>
      <c r="X205" s="89"/>
      <c r="Y205" s="89"/>
      <c r="Z205" s="89"/>
      <c r="AA205" s="89"/>
      <c r="AB205" s="89"/>
      <c r="AC205" s="89"/>
      <c r="AD205" s="89"/>
      <c r="AE205" s="89"/>
      <c r="AF205" s="89"/>
      <c r="AG205" s="89"/>
      <c r="AH205" s="89"/>
      <c r="AI205" s="89"/>
      <c r="AJ205" s="120"/>
      <c r="AK205" s="120"/>
      <c r="AL205" s="120"/>
      <c r="AM205" s="120"/>
      <c r="AN205" s="120"/>
      <c r="AO205" s="120"/>
      <c r="AP205" s="120"/>
      <c r="AQ205" s="120"/>
      <c r="AR205" s="120"/>
      <c r="AS205" s="120"/>
      <c r="AT205" s="120"/>
      <c r="AU205" s="120"/>
      <c r="AV205" s="120"/>
      <c r="AW205" s="120"/>
      <c r="AX205" s="120"/>
      <c r="AY205" s="120"/>
      <c r="AZ205" s="120"/>
      <c r="BA205" s="120"/>
      <c r="BB205" s="120"/>
      <c r="BC205" s="120"/>
      <c r="BD205" s="120"/>
      <c r="BE205" s="120"/>
      <c r="BF205" s="120"/>
      <c r="BG205" s="120"/>
      <c r="BH205" s="75"/>
      <c r="BI205" s="1252"/>
      <c r="BJ205" s="590"/>
      <c r="BK205" s="590"/>
      <c r="BL205" s="590"/>
      <c r="BM205" s="590"/>
      <c r="BN205" s="590"/>
      <c r="BO205" s="590"/>
      <c r="BP205" s="590"/>
      <c r="BQ205" s="590"/>
      <c r="BR205" s="590"/>
      <c r="BS205" s="590"/>
      <c r="BT205" s="590"/>
      <c r="BU205" s="646"/>
      <c r="BV205" s="1262"/>
      <c r="BW205" s="1263"/>
      <c r="BX205" s="75"/>
      <c r="BY205" s="75"/>
      <c r="BZ205" s="75"/>
      <c r="CA205" s="75"/>
      <c r="CB205" s="75"/>
      <c r="CC205" s="75"/>
      <c r="CD205" s="1264" t="s">
        <v>15</v>
      </c>
      <c r="CE205" s="1264"/>
      <c r="CF205" s="1265"/>
      <c r="CG205" s="631"/>
      <c r="CH205" s="633"/>
      <c r="CI205" s="873"/>
      <c r="CJ205" s="874"/>
      <c r="CK205" s="874"/>
      <c r="CL205" s="874"/>
      <c r="CM205" s="874"/>
      <c r="CN205" s="874"/>
      <c r="CO205" s="874"/>
      <c r="CP205" s="874"/>
      <c r="CQ205" s="874"/>
      <c r="CR205" s="874"/>
      <c r="CS205" s="874"/>
      <c r="CT205" s="874"/>
      <c r="CU205" s="874"/>
      <c r="CV205" s="875"/>
    </row>
    <row r="206" spans="1:101" ht="9" customHeight="1" x14ac:dyDescent="0.15">
      <c r="B206" s="225"/>
      <c r="C206" s="225"/>
      <c r="D206" s="76"/>
      <c r="E206" s="76"/>
      <c r="F206" s="76"/>
      <c r="G206" s="76"/>
      <c r="H206" s="76"/>
      <c r="I206" s="76"/>
      <c r="J206" s="76"/>
      <c r="K206" s="76"/>
      <c r="L206" s="76"/>
      <c r="M206" s="76"/>
      <c r="N206" s="89"/>
      <c r="O206" s="89"/>
      <c r="P206" s="89"/>
      <c r="Q206" s="89"/>
      <c r="R206" s="89"/>
      <c r="S206" s="89"/>
      <c r="T206" s="89"/>
      <c r="U206" s="89"/>
      <c r="V206" s="89"/>
      <c r="W206" s="89"/>
      <c r="X206" s="89"/>
      <c r="Y206" s="89"/>
      <c r="Z206" s="89"/>
      <c r="AA206" s="89"/>
      <c r="AB206" s="89"/>
      <c r="AC206" s="89"/>
      <c r="AD206" s="89"/>
      <c r="AE206" s="89"/>
      <c r="AF206" s="89"/>
      <c r="AG206" s="89"/>
      <c r="AH206" s="89"/>
      <c r="AI206" s="89"/>
      <c r="AJ206" s="120"/>
      <c r="AK206" s="120"/>
      <c r="AL206" s="120"/>
      <c r="AM206" s="120"/>
      <c r="AN206" s="120"/>
      <c r="AO206" s="120"/>
      <c r="AP206" s="120"/>
      <c r="AQ206" s="120"/>
      <c r="AR206" s="120"/>
      <c r="AS206" s="120"/>
      <c r="AT206" s="120"/>
      <c r="AU206" s="120"/>
      <c r="AV206" s="120"/>
      <c r="AW206" s="120"/>
      <c r="AX206" s="120"/>
      <c r="AY206" s="120"/>
      <c r="AZ206" s="120"/>
      <c r="BA206" s="120"/>
      <c r="BB206" s="120"/>
      <c r="BC206" s="120"/>
      <c r="BD206" s="120"/>
      <c r="BE206" s="120"/>
      <c r="BF206" s="120"/>
      <c r="BG206" s="120"/>
      <c r="BH206" s="75"/>
      <c r="BI206" s="226"/>
      <c r="BJ206" s="194"/>
      <c r="BK206" s="194"/>
      <c r="BL206" s="194"/>
      <c r="BM206" s="194"/>
      <c r="BN206" s="194"/>
      <c r="BO206" s="194"/>
      <c r="BP206" s="194"/>
      <c r="BQ206" s="194"/>
      <c r="BR206" s="194"/>
      <c r="BS206" s="194"/>
      <c r="BT206" s="75"/>
      <c r="BV206" s="79"/>
      <c r="BW206" s="81"/>
      <c r="BX206" s="75"/>
      <c r="BY206" s="75"/>
      <c r="BZ206" s="75"/>
      <c r="CA206" s="75"/>
      <c r="CB206" s="75"/>
      <c r="CC206" s="75"/>
      <c r="CD206" s="623"/>
      <c r="CE206" s="623"/>
      <c r="CF206" s="1255"/>
      <c r="CG206" s="631"/>
      <c r="CH206" s="633"/>
      <c r="CI206" s="873"/>
      <c r="CJ206" s="874"/>
      <c r="CK206" s="874"/>
      <c r="CL206" s="874"/>
      <c r="CM206" s="874"/>
      <c r="CN206" s="874"/>
      <c r="CO206" s="874"/>
      <c r="CP206" s="874"/>
      <c r="CQ206" s="874"/>
      <c r="CR206" s="874"/>
      <c r="CS206" s="874"/>
      <c r="CT206" s="874"/>
      <c r="CU206" s="874"/>
      <c r="CV206" s="875"/>
    </row>
    <row r="207" spans="1:101" ht="9" customHeight="1" x14ac:dyDescent="0.15">
      <c r="A207" s="75"/>
      <c r="B207" s="225"/>
      <c r="C207" s="225"/>
      <c r="D207" s="227"/>
      <c r="E207" s="227"/>
      <c r="F207" s="227"/>
      <c r="G207" s="227"/>
      <c r="H207" s="227"/>
      <c r="I207" s="227"/>
      <c r="J207" s="227"/>
      <c r="K207" s="76"/>
      <c r="L207" s="76"/>
      <c r="M207" s="76"/>
      <c r="N207" s="120"/>
      <c r="O207" s="120"/>
      <c r="P207" s="120"/>
      <c r="Q207" s="120"/>
      <c r="R207" s="75"/>
      <c r="S207" s="75"/>
      <c r="T207" s="75"/>
      <c r="U207" s="75"/>
      <c r="V207" s="75"/>
      <c r="W207" s="75"/>
      <c r="X207" s="75"/>
      <c r="Y207" s="75"/>
      <c r="Z207" s="75"/>
      <c r="AA207" s="75"/>
      <c r="AB207" s="75"/>
      <c r="AC207" s="75"/>
      <c r="AD207" s="75"/>
      <c r="AE207" s="75"/>
      <c r="AF207" s="75"/>
      <c r="AG207" s="75"/>
      <c r="AH207" s="120"/>
      <c r="AI207" s="120"/>
      <c r="AJ207" s="76"/>
      <c r="AK207" s="76"/>
      <c r="AL207" s="76"/>
      <c r="AM207" s="76"/>
      <c r="AN207" s="76"/>
      <c r="AO207" s="76"/>
      <c r="AP207" s="76"/>
      <c r="AQ207" s="76"/>
      <c r="AR207" s="76"/>
      <c r="AS207" s="76"/>
      <c r="AT207" s="76"/>
      <c r="AU207" s="76"/>
      <c r="AV207" s="76"/>
      <c r="AW207" s="76"/>
      <c r="AX207" s="76"/>
      <c r="AY207" s="76"/>
      <c r="AZ207" s="76"/>
      <c r="BA207" s="76"/>
      <c r="BB207" s="76"/>
      <c r="BC207" s="76"/>
      <c r="BD207" s="76"/>
      <c r="BE207" s="76"/>
      <c r="BF207" s="76"/>
      <c r="BG207" s="76"/>
      <c r="BH207" s="75"/>
      <c r="BI207" s="79"/>
      <c r="BJ207" s="76"/>
      <c r="BK207" s="76"/>
      <c r="BL207" s="76"/>
      <c r="BM207" s="76"/>
      <c r="BN207" s="76"/>
      <c r="BO207" s="76"/>
      <c r="BP207" s="76"/>
      <c r="BQ207" s="76"/>
      <c r="BR207" s="228"/>
      <c r="BS207" s="228"/>
      <c r="BV207" s="109"/>
      <c r="BW207" s="229"/>
      <c r="BX207" s="87"/>
      <c r="BY207" s="87"/>
      <c r="BZ207" s="87"/>
      <c r="CA207" s="87"/>
      <c r="CB207" s="87"/>
      <c r="CC207" s="87"/>
      <c r="CD207" s="1256"/>
      <c r="CE207" s="1256"/>
      <c r="CF207" s="1257"/>
      <c r="CG207" s="631"/>
      <c r="CH207" s="633"/>
      <c r="CI207" s="873"/>
      <c r="CJ207" s="874"/>
      <c r="CK207" s="874"/>
      <c r="CL207" s="874"/>
      <c r="CM207" s="874"/>
      <c r="CN207" s="874"/>
      <c r="CO207" s="874"/>
      <c r="CP207" s="874"/>
      <c r="CQ207" s="874"/>
      <c r="CR207" s="874"/>
      <c r="CS207" s="874"/>
      <c r="CT207" s="874"/>
      <c r="CU207" s="874"/>
      <c r="CV207" s="875"/>
    </row>
    <row r="208" spans="1:101" ht="9" customHeight="1" x14ac:dyDescent="0.15">
      <c r="A208" s="75"/>
      <c r="B208" s="225"/>
      <c r="C208" s="225"/>
      <c r="D208" s="227"/>
      <c r="E208" s="227"/>
      <c r="F208" s="227"/>
      <c r="G208" s="227"/>
      <c r="H208" s="227"/>
      <c r="I208" s="227"/>
      <c r="J208" s="227"/>
      <c r="K208" s="76"/>
      <c r="L208" s="76"/>
      <c r="M208" s="76"/>
      <c r="N208" s="120"/>
      <c r="O208" s="120"/>
      <c r="P208" s="120"/>
      <c r="Q208" s="120"/>
      <c r="R208" s="75"/>
      <c r="S208" s="76"/>
      <c r="T208" s="75"/>
      <c r="U208" s="76"/>
      <c r="V208" s="75"/>
      <c r="W208" s="76"/>
      <c r="X208" s="75"/>
      <c r="Y208" s="76"/>
      <c r="Z208" s="75"/>
      <c r="AA208" s="76"/>
      <c r="AB208" s="75"/>
      <c r="AC208" s="76"/>
      <c r="AD208" s="75"/>
      <c r="AE208" s="76"/>
      <c r="AF208" s="75"/>
      <c r="AG208" s="76"/>
      <c r="AH208" s="120"/>
      <c r="AI208" s="120"/>
      <c r="AJ208" s="76"/>
      <c r="AK208" s="76"/>
      <c r="AL208" s="76"/>
      <c r="AM208" s="76"/>
      <c r="AN208" s="76"/>
      <c r="AO208" s="76"/>
      <c r="AP208" s="76"/>
      <c r="AQ208" s="76"/>
      <c r="AR208" s="76"/>
      <c r="AS208" s="76"/>
      <c r="AT208" s="76"/>
      <c r="AU208" s="76"/>
      <c r="AV208" s="76"/>
      <c r="AW208" s="76"/>
      <c r="AX208" s="76"/>
      <c r="AY208" s="76"/>
      <c r="AZ208" s="76"/>
      <c r="BA208" s="76"/>
      <c r="BB208" s="76"/>
      <c r="BC208" s="76"/>
      <c r="BD208" s="76"/>
      <c r="BE208" s="76"/>
      <c r="BF208" s="76"/>
      <c r="BG208" s="76"/>
      <c r="BH208" s="75"/>
      <c r="BI208" s="79"/>
      <c r="BJ208" s="76"/>
      <c r="BK208" s="76"/>
      <c r="BL208" s="76"/>
      <c r="BM208" s="76"/>
      <c r="BN208" s="76"/>
      <c r="BO208" s="76"/>
      <c r="BP208" s="76"/>
      <c r="BQ208" s="76"/>
      <c r="BR208" s="228"/>
      <c r="BS208" s="228"/>
      <c r="BU208" s="1266" t="s">
        <v>102</v>
      </c>
      <c r="BV208" s="1266"/>
      <c r="BW208" s="1266"/>
      <c r="BX208" s="1266"/>
      <c r="BY208" s="1266"/>
      <c r="BZ208" s="1266"/>
      <c r="CA208" s="1266"/>
      <c r="CB208" s="1266"/>
      <c r="CC208" s="1266"/>
      <c r="CD208" s="1266"/>
      <c r="CE208" s="1266"/>
      <c r="CF208" s="1267"/>
      <c r="CG208" s="631"/>
      <c r="CH208" s="633"/>
      <c r="CI208" s="873"/>
      <c r="CJ208" s="874"/>
      <c r="CK208" s="874"/>
      <c r="CL208" s="874"/>
      <c r="CM208" s="874"/>
      <c r="CN208" s="874"/>
      <c r="CO208" s="874"/>
      <c r="CP208" s="874"/>
      <c r="CQ208" s="874"/>
      <c r="CR208" s="874"/>
      <c r="CS208" s="874"/>
      <c r="CT208" s="874"/>
      <c r="CU208" s="874"/>
      <c r="CV208" s="875"/>
    </row>
    <row r="209" spans="1:101" ht="9" customHeight="1" x14ac:dyDescent="0.15">
      <c r="A209" s="75"/>
      <c r="B209" s="225"/>
      <c r="C209" s="225"/>
      <c r="D209" s="227"/>
      <c r="E209" s="227"/>
      <c r="F209" s="227"/>
      <c r="G209" s="227"/>
      <c r="H209" s="227"/>
      <c r="I209" s="227"/>
      <c r="J209" s="227"/>
      <c r="K209" s="76"/>
      <c r="L209" s="76"/>
      <c r="M209" s="76"/>
      <c r="N209" s="89"/>
      <c r="O209" s="89"/>
      <c r="P209" s="89"/>
      <c r="Q209" s="89"/>
      <c r="R209" s="89"/>
      <c r="S209" s="89"/>
      <c r="T209" s="89"/>
      <c r="U209" s="89"/>
      <c r="V209" s="89"/>
      <c r="W209" s="89"/>
      <c r="X209" s="89"/>
      <c r="Y209" s="89"/>
      <c r="Z209" s="89"/>
      <c r="AA209" s="89"/>
      <c r="AB209" s="89"/>
      <c r="AC209" s="89"/>
      <c r="AD209" s="89"/>
      <c r="AE209" s="89"/>
      <c r="AF209" s="89"/>
      <c r="AG209" s="89"/>
      <c r="AH209" s="89"/>
      <c r="AI209" s="89"/>
      <c r="AJ209" s="76"/>
      <c r="AK209" s="76"/>
      <c r="AL209" s="76"/>
      <c r="AM209" s="76"/>
      <c r="AN209" s="76"/>
      <c r="AO209" s="76"/>
      <c r="AP209" s="76"/>
      <c r="AQ209" s="76"/>
      <c r="AR209" s="76"/>
      <c r="AS209" s="76"/>
      <c r="AT209" s="76"/>
      <c r="AU209" s="76"/>
      <c r="AV209" s="76"/>
      <c r="AW209" s="76"/>
      <c r="AX209" s="76"/>
      <c r="AY209" s="76"/>
      <c r="AZ209" s="76"/>
      <c r="BA209" s="76"/>
      <c r="BB209" s="76"/>
      <c r="BC209" s="76"/>
      <c r="BD209" s="76"/>
      <c r="BE209" s="76"/>
      <c r="BF209" s="76"/>
      <c r="BG209" s="76"/>
      <c r="BH209" s="75"/>
      <c r="BI209" s="79"/>
      <c r="BJ209" s="76"/>
      <c r="BK209" s="76"/>
      <c r="BL209" s="76"/>
      <c r="BM209" s="76"/>
      <c r="BN209" s="76"/>
      <c r="BO209" s="76"/>
      <c r="BP209" s="76"/>
      <c r="BQ209" s="76"/>
      <c r="BR209" s="228"/>
      <c r="BS209" s="228"/>
      <c r="BT209" s="228"/>
      <c r="BU209" s="1266"/>
      <c r="BV209" s="1266"/>
      <c r="BW209" s="1266"/>
      <c r="BX209" s="1266"/>
      <c r="BY209" s="1266"/>
      <c r="BZ209" s="1266"/>
      <c r="CA209" s="1266"/>
      <c r="CB209" s="1266"/>
      <c r="CC209" s="1266"/>
      <c r="CD209" s="1266"/>
      <c r="CE209" s="1266"/>
      <c r="CF209" s="1267"/>
      <c r="CG209" s="631"/>
      <c r="CH209" s="633"/>
      <c r="CI209" s="873"/>
      <c r="CJ209" s="874"/>
      <c r="CK209" s="874"/>
      <c r="CL209" s="874"/>
      <c r="CM209" s="874"/>
      <c r="CN209" s="874"/>
      <c r="CO209" s="874"/>
      <c r="CP209" s="874"/>
      <c r="CQ209" s="874"/>
      <c r="CR209" s="874"/>
      <c r="CS209" s="874"/>
      <c r="CT209" s="874"/>
      <c r="CU209" s="874"/>
      <c r="CV209" s="875"/>
    </row>
    <row r="210" spans="1:101" ht="9" customHeight="1" x14ac:dyDescent="0.15">
      <c r="A210" s="75"/>
      <c r="B210" s="225"/>
      <c r="C210" s="225"/>
      <c r="D210" s="227"/>
      <c r="E210" s="227"/>
      <c r="F210" s="227"/>
      <c r="G210" s="227"/>
      <c r="H210" s="227"/>
      <c r="I210" s="227"/>
      <c r="J210" s="227"/>
      <c r="K210" s="76"/>
      <c r="L210" s="76"/>
      <c r="M210" s="76"/>
      <c r="N210" s="89"/>
      <c r="O210" s="89"/>
      <c r="P210" s="89"/>
      <c r="Q210" s="89"/>
      <c r="R210" s="89"/>
      <c r="S210" s="89"/>
      <c r="T210" s="89"/>
      <c r="U210" s="89"/>
      <c r="V210" s="89"/>
      <c r="W210" s="89"/>
      <c r="X210" s="89"/>
      <c r="Y210" s="89"/>
      <c r="Z210" s="89"/>
      <c r="AA210" s="89"/>
      <c r="AB210" s="89"/>
      <c r="AC210" s="89"/>
      <c r="AD210" s="89"/>
      <c r="AE210" s="89"/>
      <c r="AF210" s="89"/>
      <c r="AG210" s="89"/>
      <c r="AH210" s="89"/>
      <c r="AI210" s="89"/>
      <c r="AJ210" s="76"/>
      <c r="AK210" s="76"/>
      <c r="AL210" s="76"/>
      <c r="AM210" s="76"/>
      <c r="AN210" s="76"/>
      <c r="AO210" s="76"/>
      <c r="AP210" s="76"/>
      <c r="AQ210" s="76"/>
      <c r="AR210" s="76"/>
      <c r="AS210" s="76"/>
      <c r="AT210" s="76"/>
      <c r="AU210" s="76"/>
      <c r="AV210" s="76"/>
      <c r="AW210" s="76"/>
      <c r="AX210" s="76"/>
      <c r="AY210" s="76"/>
      <c r="AZ210" s="76"/>
      <c r="BA210" s="76"/>
      <c r="BB210" s="76"/>
      <c r="BC210" s="76"/>
      <c r="BD210" s="76"/>
      <c r="BE210" s="76"/>
      <c r="BF210" s="76"/>
      <c r="BG210" s="76"/>
      <c r="BH210" s="75"/>
      <c r="BI210" s="79"/>
      <c r="BJ210" s="76"/>
      <c r="BK210" s="76"/>
      <c r="BL210" s="76"/>
      <c r="BM210" s="76"/>
      <c r="BN210" s="76"/>
      <c r="BO210" s="76"/>
      <c r="BP210" s="76"/>
      <c r="BQ210" s="76"/>
      <c r="BR210" s="228"/>
      <c r="BS210" s="228"/>
      <c r="BT210" s="228"/>
      <c r="BU210" s="1266"/>
      <c r="BV210" s="1266"/>
      <c r="BW210" s="1266"/>
      <c r="BX210" s="1266"/>
      <c r="BY210" s="1266"/>
      <c r="BZ210" s="1266"/>
      <c r="CA210" s="1266"/>
      <c r="CB210" s="1266"/>
      <c r="CC210" s="1266"/>
      <c r="CD210" s="1266"/>
      <c r="CE210" s="1266"/>
      <c r="CF210" s="1267"/>
      <c r="CG210" s="631"/>
      <c r="CH210" s="633"/>
      <c r="CI210" s="873"/>
      <c r="CJ210" s="874"/>
      <c r="CK210" s="874"/>
      <c r="CL210" s="874"/>
      <c r="CM210" s="874"/>
      <c r="CN210" s="874"/>
      <c r="CO210" s="874"/>
      <c r="CP210" s="874"/>
      <c r="CQ210" s="874"/>
      <c r="CR210" s="874"/>
      <c r="CS210" s="874"/>
      <c r="CT210" s="874"/>
      <c r="CU210" s="874"/>
      <c r="CV210" s="875"/>
    </row>
    <row r="211" spans="1:101" ht="9" customHeight="1" x14ac:dyDescent="0.15">
      <c r="A211" s="75"/>
      <c r="B211" s="230"/>
      <c r="C211" s="230"/>
      <c r="D211" s="230"/>
      <c r="E211" s="230"/>
      <c r="F211" s="230"/>
      <c r="G211" s="230"/>
      <c r="H211" s="230"/>
      <c r="I211" s="230"/>
      <c r="J211" s="230"/>
      <c r="K211" s="76"/>
      <c r="L211" s="76"/>
      <c r="M211" s="76"/>
      <c r="N211" s="120"/>
      <c r="O211" s="120"/>
      <c r="P211" s="120"/>
      <c r="Q211" s="120"/>
      <c r="R211" s="75"/>
      <c r="S211" s="75"/>
      <c r="T211" s="75"/>
      <c r="U211" s="75"/>
      <c r="V211" s="75"/>
      <c r="W211" s="75"/>
      <c r="X211" s="75"/>
      <c r="Y211" s="75"/>
      <c r="Z211" s="75"/>
      <c r="AA211" s="75"/>
      <c r="AB211" s="75"/>
      <c r="AC211" s="75"/>
      <c r="AD211" s="75"/>
      <c r="AE211" s="75"/>
      <c r="AF211" s="75"/>
      <c r="AG211" s="75"/>
      <c r="AH211" s="120"/>
      <c r="AI211" s="120"/>
      <c r="AJ211" s="120"/>
      <c r="AK211" s="120"/>
      <c r="AL211" s="120"/>
      <c r="AM211" s="120"/>
      <c r="AN211" s="75"/>
      <c r="AO211" s="75"/>
      <c r="AP211" s="75"/>
      <c r="AQ211" s="75"/>
      <c r="AR211" s="75"/>
      <c r="AS211" s="75"/>
      <c r="AT211" s="75"/>
      <c r="AU211" s="75"/>
      <c r="AV211" s="75"/>
      <c r="AW211" s="75"/>
      <c r="AX211" s="75"/>
      <c r="AY211" s="75"/>
      <c r="AZ211" s="75"/>
      <c r="BA211" s="75"/>
      <c r="BB211" s="75"/>
      <c r="BC211" s="75"/>
      <c r="BD211" s="120"/>
      <c r="BE211" s="120"/>
      <c r="BF211" s="120"/>
      <c r="BG211" s="120"/>
      <c r="BH211" s="75"/>
      <c r="BI211" s="231"/>
      <c r="BJ211" s="230"/>
      <c r="BK211" s="76"/>
      <c r="BL211" s="76"/>
      <c r="BM211" s="76"/>
      <c r="BN211" s="76"/>
      <c r="BO211" s="76"/>
      <c r="BP211" s="76"/>
      <c r="BQ211" s="76"/>
      <c r="BR211" s="75"/>
      <c r="BS211" s="75"/>
      <c r="BT211" s="75"/>
      <c r="BU211" s="1266"/>
      <c r="BV211" s="1266"/>
      <c r="BW211" s="1266"/>
      <c r="BX211" s="1266"/>
      <c r="BY211" s="1266"/>
      <c r="BZ211" s="1266"/>
      <c r="CA211" s="1266"/>
      <c r="CB211" s="1266"/>
      <c r="CC211" s="1266"/>
      <c r="CD211" s="1266"/>
      <c r="CE211" s="1266"/>
      <c r="CF211" s="1267"/>
      <c r="CG211" s="631"/>
      <c r="CH211" s="633"/>
      <c r="CI211" s="873"/>
      <c r="CJ211" s="874"/>
      <c r="CK211" s="874"/>
      <c r="CL211" s="874"/>
      <c r="CM211" s="874"/>
      <c r="CN211" s="874"/>
      <c r="CO211" s="874"/>
      <c r="CP211" s="874"/>
      <c r="CQ211" s="874"/>
      <c r="CR211" s="874"/>
      <c r="CS211" s="874"/>
      <c r="CT211" s="874"/>
      <c r="CU211" s="874"/>
      <c r="CV211" s="875"/>
    </row>
    <row r="212" spans="1:101" ht="9" customHeight="1" x14ac:dyDescent="0.15">
      <c r="A212" s="75"/>
      <c r="B212" s="230"/>
      <c r="C212" s="230"/>
      <c r="D212" s="230"/>
      <c r="E212" s="230"/>
      <c r="F212" s="230"/>
      <c r="G212" s="230"/>
      <c r="H212" s="230"/>
      <c r="I212" s="230"/>
      <c r="J212" s="230"/>
      <c r="K212" s="76"/>
      <c r="L212" s="76"/>
      <c r="M212" s="76"/>
      <c r="N212" s="120"/>
      <c r="O212" s="120"/>
      <c r="P212" s="120"/>
      <c r="Q212" s="120"/>
      <c r="R212" s="75"/>
      <c r="S212" s="76"/>
      <c r="T212" s="75"/>
      <c r="U212" s="76"/>
      <c r="V212" s="75"/>
      <c r="W212" s="76"/>
      <c r="X212" s="75"/>
      <c r="Y212" s="76"/>
      <c r="Z212" s="75"/>
      <c r="AA212" s="76"/>
      <c r="AB212" s="75"/>
      <c r="AC212" s="76"/>
      <c r="AD212" s="75"/>
      <c r="AE212" s="76"/>
      <c r="AF212" s="75"/>
      <c r="AG212" s="76"/>
      <c r="AH212" s="120"/>
      <c r="AI212" s="120"/>
      <c r="AJ212" s="120"/>
      <c r="AK212" s="120"/>
      <c r="AL212" s="120"/>
      <c r="AM212" s="120"/>
      <c r="AN212" s="75"/>
      <c r="AO212" s="75"/>
      <c r="AP212" s="75"/>
      <c r="AQ212" s="75"/>
      <c r="AR212" s="75"/>
      <c r="AS212" s="75"/>
      <c r="AT212" s="75"/>
      <c r="AU212" s="75"/>
      <c r="AV212" s="75"/>
      <c r="AW212" s="75"/>
      <c r="AX212" s="75"/>
      <c r="AY212" s="75"/>
      <c r="AZ212" s="75"/>
      <c r="BA212" s="75"/>
      <c r="BB212" s="75"/>
      <c r="BC212" s="75"/>
      <c r="BD212" s="120"/>
      <c r="BE212" s="120"/>
      <c r="BF212" s="120"/>
      <c r="BG212" s="120"/>
      <c r="BH212" s="75"/>
      <c r="BI212" s="79"/>
      <c r="BJ212" s="76"/>
      <c r="BK212" s="76"/>
      <c r="BL212" s="76"/>
      <c r="BM212" s="76"/>
      <c r="BN212" s="76"/>
      <c r="BO212" s="76"/>
      <c r="BP212" s="76"/>
      <c r="BQ212" s="76"/>
      <c r="BR212" s="75"/>
      <c r="BS212" s="75"/>
      <c r="BT212" s="75"/>
      <c r="BU212" s="75"/>
      <c r="BV212" s="75"/>
      <c r="BW212" s="75"/>
      <c r="BX212" s="75"/>
      <c r="BY212" s="75"/>
      <c r="BZ212" s="75"/>
      <c r="CA212" s="75"/>
      <c r="CB212" s="75"/>
      <c r="CC212" s="75"/>
      <c r="CD212" s="75"/>
      <c r="CE212" s="75"/>
      <c r="CF212" s="77"/>
      <c r="CG212" s="631"/>
      <c r="CH212" s="633"/>
      <c r="CI212" s="873"/>
      <c r="CJ212" s="874"/>
      <c r="CK212" s="874"/>
      <c r="CL212" s="874"/>
      <c r="CM212" s="874"/>
      <c r="CN212" s="874"/>
      <c r="CO212" s="874"/>
      <c r="CP212" s="874"/>
      <c r="CQ212" s="874"/>
      <c r="CR212" s="874"/>
      <c r="CS212" s="874"/>
      <c r="CT212" s="874"/>
      <c r="CU212" s="874"/>
      <c r="CV212" s="875"/>
    </row>
    <row r="213" spans="1:101" ht="9" customHeight="1" x14ac:dyDescent="0.15">
      <c r="A213" s="75"/>
      <c r="B213" s="230"/>
      <c r="C213" s="230"/>
      <c r="D213" s="230"/>
      <c r="E213" s="230"/>
      <c r="F213" s="230"/>
      <c r="G213" s="230"/>
      <c r="H213" s="230"/>
      <c r="I213" s="230"/>
      <c r="J213" s="230"/>
      <c r="K213" s="76"/>
      <c r="L213" s="76"/>
      <c r="M213" s="76"/>
      <c r="N213" s="89"/>
      <c r="O213" s="89"/>
      <c r="P213" s="89"/>
      <c r="Q213" s="89"/>
      <c r="R213" s="89"/>
      <c r="S213" s="89"/>
      <c r="T213" s="89"/>
      <c r="U213" s="89"/>
      <c r="V213" s="89"/>
      <c r="W213" s="89"/>
      <c r="X213" s="89"/>
      <c r="Y213" s="89"/>
      <c r="Z213" s="89"/>
      <c r="AA213" s="89"/>
      <c r="AB213" s="89"/>
      <c r="AC213" s="89"/>
      <c r="AD213" s="89"/>
      <c r="AE213" s="89"/>
      <c r="AF213" s="89"/>
      <c r="AG213" s="89"/>
      <c r="AH213" s="89"/>
      <c r="AI213" s="89"/>
      <c r="AJ213" s="89"/>
      <c r="AK213" s="89"/>
      <c r="AL213" s="89"/>
      <c r="AM213" s="89"/>
      <c r="AN213" s="89"/>
      <c r="AO213" s="89"/>
      <c r="AP213" s="89"/>
      <c r="AQ213" s="89"/>
      <c r="AR213" s="89"/>
      <c r="AS213" s="89"/>
      <c r="AT213" s="89"/>
      <c r="AU213" s="89"/>
      <c r="AV213" s="89"/>
      <c r="AW213" s="89"/>
      <c r="AX213" s="89"/>
      <c r="AY213" s="89"/>
      <c r="AZ213" s="89"/>
      <c r="BA213" s="89"/>
      <c r="BB213" s="89"/>
      <c r="BC213" s="89"/>
      <c r="BD213" s="89"/>
      <c r="BE213" s="89"/>
      <c r="BF213" s="89"/>
      <c r="BG213" s="89"/>
      <c r="BH213" s="77"/>
      <c r="BI213" s="79"/>
      <c r="BJ213" s="76"/>
      <c r="BK213" s="76"/>
      <c r="BL213" s="76"/>
      <c r="BM213" s="76"/>
      <c r="BN213" s="76"/>
      <c r="BO213" s="76"/>
      <c r="BP213" s="76"/>
      <c r="BQ213" s="76"/>
      <c r="BR213" s="75"/>
      <c r="BS213" s="75"/>
      <c r="BT213" s="75"/>
      <c r="BU213" s="75"/>
      <c r="BV213" s="75"/>
      <c r="BW213" s="75"/>
      <c r="BX213" s="75"/>
      <c r="BY213" s="76"/>
      <c r="BZ213" s="76"/>
      <c r="CA213" s="76"/>
      <c r="CB213" s="76"/>
      <c r="CC213" s="76"/>
      <c r="CD213" s="76"/>
      <c r="CE213" s="76"/>
      <c r="CF213" s="77"/>
      <c r="CG213" s="631"/>
      <c r="CH213" s="633"/>
      <c r="CI213" s="873"/>
      <c r="CJ213" s="874"/>
      <c r="CK213" s="874"/>
      <c r="CL213" s="874"/>
      <c r="CM213" s="874"/>
      <c r="CN213" s="874"/>
      <c r="CO213" s="874"/>
      <c r="CP213" s="874"/>
      <c r="CQ213" s="874"/>
      <c r="CR213" s="874"/>
      <c r="CS213" s="874"/>
      <c r="CT213" s="874"/>
      <c r="CU213" s="874"/>
      <c r="CV213" s="875"/>
    </row>
    <row r="214" spans="1:101" ht="9" customHeight="1" x14ac:dyDescent="0.15">
      <c r="A214" s="75"/>
      <c r="B214" s="230"/>
      <c r="C214" s="230"/>
      <c r="D214" s="230"/>
      <c r="E214" s="230"/>
      <c r="F214" s="230"/>
      <c r="G214" s="230"/>
      <c r="H214" s="230"/>
      <c r="I214" s="230"/>
      <c r="J214" s="230"/>
      <c r="K214" s="76"/>
      <c r="L214" s="76"/>
      <c r="M214" s="76"/>
      <c r="N214" s="89"/>
      <c r="O214" s="89"/>
      <c r="P214" s="89"/>
      <c r="Q214" s="89"/>
      <c r="R214" s="89"/>
      <c r="S214" s="89"/>
      <c r="T214" s="89"/>
      <c r="U214" s="89"/>
      <c r="V214" s="89"/>
      <c r="W214" s="89"/>
      <c r="X214" s="89"/>
      <c r="Y214" s="89"/>
      <c r="Z214" s="89"/>
      <c r="AA214" s="89"/>
      <c r="AB214" s="89"/>
      <c r="AC214" s="89"/>
      <c r="AD214" s="89"/>
      <c r="AE214" s="89"/>
      <c r="AF214" s="89"/>
      <c r="AG214" s="89"/>
      <c r="AH214" s="89"/>
      <c r="AI214" s="89"/>
      <c r="AJ214" s="89"/>
      <c r="AK214" s="89"/>
      <c r="AL214" s="89"/>
      <c r="AM214" s="89"/>
      <c r="AN214" s="89"/>
      <c r="AO214" s="89"/>
      <c r="AP214" s="89"/>
      <c r="AQ214" s="89"/>
      <c r="AR214" s="89"/>
      <c r="AS214" s="89"/>
      <c r="AT214" s="89"/>
      <c r="AU214" s="89"/>
      <c r="AV214" s="89"/>
      <c r="AW214" s="89"/>
      <c r="AX214" s="89"/>
      <c r="AY214" s="89"/>
      <c r="AZ214" s="89"/>
      <c r="BA214" s="89"/>
      <c r="BB214" s="89"/>
      <c r="BC214" s="89"/>
      <c r="BD214" s="89"/>
      <c r="BE214" s="89"/>
      <c r="BF214" s="89"/>
      <c r="BG214" s="89"/>
      <c r="BH214" s="77"/>
      <c r="BI214" s="79"/>
      <c r="BJ214" s="76"/>
      <c r="BK214" s="76"/>
      <c r="BL214" s="76"/>
      <c r="BM214" s="76"/>
      <c r="BN214" s="76"/>
      <c r="BO214" s="76"/>
      <c r="BP214" s="76"/>
      <c r="BQ214" s="76"/>
      <c r="BR214" s="75"/>
      <c r="BS214" s="75"/>
      <c r="BT214" s="75"/>
      <c r="BU214" s="75"/>
      <c r="BV214" s="75"/>
      <c r="BW214" s="75"/>
      <c r="BX214" s="75"/>
      <c r="BY214" s="76"/>
      <c r="BZ214" s="76"/>
      <c r="CA214" s="76"/>
      <c r="CB214" s="76"/>
      <c r="CC214" s="76"/>
      <c r="CD214" s="76"/>
      <c r="CE214" s="76"/>
      <c r="CF214" s="77"/>
      <c r="CG214" s="631"/>
      <c r="CH214" s="633"/>
      <c r="CI214" s="873"/>
      <c r="CJ214" s="874"/>
      <c r="CK214" s="874"/>
      <c r="CL214" s="874"/>
      <c r="CM214" s="874"/>
      <c r="CN214" s="874"/>
      <c r="CO214" s="874"/>
      <c r="CP214" s="874"/>
      <c r="CQ214" s="874"/>
      <c r="CR214" s="874"/>
      <c r="CS214" s="874"/>
      <c r="CT214" s="874"/>
      <c r="CU214" s="874"/>
      <c r="CV214" s="875"/>
    </row>
    <row r="215" spans="1:101" ht="9" customHeight="1" x14ac:dyDescent="0.15">
      <c r="A215" s="75"/>
      <c r="B215" s="232"/>
      <c r="C215" s="232"/>
      <c r="D215" s="232"/>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c r="AK215" s="194"/>
      <c r="AL215" s="194"/>
      <c r="AM215" s="194"/>
      <c r="AN215" s="194"/>
      <c r="AO215" s="194"/>
      <c r="AP215" s="194"/>
      <c r="AQ215" s="194"/>
      <c r="AR215" s="194"/>
      <c r="AS215" s="194"/>
      <c r="AT215" s="194"/>
      <c r="AU215" s="194"/>
      <c r="AV215" s="194"/>
      <c r="AW215" s="194"/>
      <c r="AX215" s="194"/>
      <c r="AY215" s="194"/>
      <c r="AZ215" s="194"/>
      <c r="BA215" s="194"/>
      <c r="BB215" s="194"/>
      <c r="BC215" s="194"/>
      <c r="BD215" s="194"/>
      <c r="BE215" s="194"/>
      <c r="BF215" s="194"/>
      <c r="BG215" s="194"/>
      <c r="BH215" s="77"/>
      <c r="BI215" s="79"/>
      <c r="BJ215" s="76"/>
      <c r="BK215" s="76"/>
      <c r="BL215" s="76"/>
      <c r="BM215" s="76"/>
      <c r="BN215" s="76"/>
      <c r="BO215" s="76"/>
      <c r="BP215" s="76"/>
      <c r="BQ215" s="76"/>
      <c r="BR215" s="76"/>
      <c r="BS215" s="76"/>
      <c r="BT215" s="76"/>
      <c r="BU215" s="76"/>
      <c r="BV215" s="76"/>
      <c r="BW215" s="76"/>
      <c r="BX215" s="76"/>
      <c r="BY215" s="76"/>
      <c r="BZ215" s="76"/>
      <c r="CA215" s="76"/>
      <c r="CB215" s="76"/>
      <c r="CC215" s="76"/>
      <c r="CD215" s="76"/>
      <c r="CE215" s="76"/>
      <c r="CF215" s="77"/>
      <c r="CG215" s="631"/>
      <c r="CH215" s="633"/>
      <c r="CI215" s="873"/>
      <c r="CJ215" s="874"/>
      <c r="CK215" s="874"/>
      <c r="CL215" s="874"/>
      <c r="CM215" s="874"/>
      <c r="CN215" s="874"/>
      <c r="CO215" s="874"/>
      <c r="CP215" s="874"/>
      <c r="CQ215" s="874"/>
      <c r="CR215" s="874"/>
      <c r="CS215" s="874"/>
      <c r="CT215" s="874"/>
      <c r="CU215" s="874"/>
      <c r="CV215" s="875"/>
    </row>
    <row r="216" spans="1:101" ht="9" customHeight="1" x14ac:dyDescent="0.15">
      <c r="A216" s="75"/>
      <c r="B216" s="232"/>
      <c r="C216" s="232"/>
      <c r="D216" s="232"/>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c r="AK216" s="194"/>
      <c r="AL216" s="194"/>
      <c r="AM216" s="194"/>
      <c r="AN216" s="194"/>
      <c r="AO216" s="194"/>
      <c r="AP216" s="194"/>
      <c r="AQ216" s="194"/>
      <c r="AR216" s="194"/>
      <c r="AS216" s="194"/>
      <c r="AT216" s="194"/>
      <c r="AU216" s="194"/>
      <c r="AV216" s="194"/>
      <c r="AW216" s="194"/>
      <c r="AX216" s="194"/>
      <c r="AY216" s="194"/>
      <c r="AZ216" s="194"/>
      <c r="BA216" s="194"/>
      <c r="BB216" s="194"/>
      <c r="BC216" s="194"/>
      <c r="BD216" s="194"/>
      <c r="BE216" s="194"/>
      <c r="BF216" s="194"/>
      <c r="BG216" s="194"/>
      <c r="BH216" s="77"/>
      <c r="BI216" s="79"/>
      <c r="BJ216" s="76"/>
      <c r="BK216" s="76"/>
      <c r="BL216" s="76"/>
      <c r="BM216" s="76"/>
      <c r="BN216" s="76"/>
      <c r="BO216" s="76"/>
      <c r="BP216" s="76"/>
      <c r="BQ216" s="76"/>
      <c r="BR216" s="76"/>
      <c r="BS216" s="76"/>
      <c r="BT216" s="76"/>
      <c r="BU216" s="76"/>
      <c r="BV216" s="76"/>
      <c r="BW216" s="76"/>
      <c r="BX216" s="76"/>
      <c r="BY216" s="76"/>
      <c r="BZ216" s="76"/>
      <c r="CA216" s="76"/>
      <c r="CB216" s="76"/>
      <c r="CC216" s="76"/>
      <c r="CD216" s="76"/>
      <c r="CE216" s="76"/>
      <c r="CF216" s="77"/>
      <c r="CG216" s="631"/>
      <c r="CH216" s="633"/>
      <c r="CI216" s="873"/>
      <c r="CJ216" s="874"/>
      <c r="CK216" s="874"/>
      <c r="CL216" s="874"/>
      <c r="CM216" s="874"/>
      <c r="CN216" s="874"/>
      <c r="CO216" s="874"/>
      <c r="CP216" s="874"/>
      <c r="CQ216" s="874"/>
      <c r="CR216" s="874"/>
      <c r="CS216" s="874"/>
      <c r="CT216" s="874"/>
      <c r="CU216" s="874"/>
      <c r="CV216" s="875"/>
    </row>
    <row r="217" spans="1:101" ht="9" customHeight="1" x14ac:dyDescent="0.15">
      <c r="A217" s="75"/>
      <c r="B217" s="232"/>
      <c r="C217" s="232"/>
      <c r="D217" s="232"/>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c r="AK217" s="194"/>
      <c r="AL217" s="194"/>
      <c r="AM217" s="194"/>
      <c r="AN217" s="194"/>
      <c r="AO217" s="194"/>
      <c r="AP217" s="194"/>
      <c r="AQ217" s="194"/>
      <c r="AR217" s="194"/>
      <c r="AS217" s="194"/>
      <c r="AT217" s="194"/>
      <c r="AU217" s="194"/>
      <c r="AV217" s="194"/>
      <c r="AW217" s="194"/>
      <c r="AX217" s="194"/>
      <c r="AY217" s="194"/>
      <c r="AZ217" s="194"/>
      <c r="BA217" s="194"/>
      <c r="BB217" s="194"/>
      <c r="BC217" s="194"/>
      <c r="BD217" s="194"/>
      <c r="BE217" s="194"/>
      <c r="BF217" s="194"/>
      <c r="BG217" s="194"/>
      <c r="BH217" s="200"/>
      <c r="BI217" s="75"/>
      <c r="BJ217" s="75"/>
      <c r="BK217" s="75"/>
      <c r="BL217" s="75"/>
      <c r="BM217" s="75"/>
      <c r="BN217" s="75"/>
      <c r="BO217" s="75"/>
      <c r="BP217" s="75"/>
      <c r="BQ217" s="75"/>
      <c r="BR217" s="75"/>
      <c r="BS217" s="75"/>
      <c r="BT217" s="75"/>
      <c r="BU217" s="624" t="s">
        <v>100</v>
      </c>
      <c r="BV217" s="624"/>
      <c r="BW217" s="624"/>
      <c r="BX217" s="624"/>
      <c r="BY217" s="624"/>
      <c r="BZ217" s="624"/>
      <c r="CA217" s="624"/>
      <c r="CB217" s="624"/>
      <c r="CC217" s="624"/>
      <c r="CD217" s="624"/>
      <c r="CE217" s="624"/>
      <c r="CF217" s="1268"/>
      <c r="CG217" s="631"/>
      <c r="CH217" s="633"/>
      <c r="CI217" s="873"/>
      <c r="CJ217" s="874"/>
      <c r="CK217" s="874"/>
      <c r="CL217" s="874"/>
      <c r="CM217" s="874"/>
      <c r="CN217" s="874"/>
      <c r="CO217" s="874"/>
      <c r="CP217" s="874"/>
      <c r="CQ217" s="874"/>
      <c r="CR217" s="874"/>
      <c r="CS217" s="874"/>
      <c r="CT217" s="874"/>
      <c r="CU217" s="874"/>
      <c r="CV217" s="875"/>
    </row>
    <row r="218" spans="1:101" ht="9" customHeight="1" x14ac:dyDescent="0.15">
      <c r="A218" s="75"/>
      <c r="B218" s="232"/>
      <c r="C218" s="232"/>
      <c r="D218" s="232"/>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c r="AK218" s="194"/>
      <c r="AL218" s="194"/>
      <c r="AM218" s="194"/>
      <c r="AN218" s="194"/>
      <c r="AO218" s="194"/>
      <c r="AP218" s="194"/>
      <c r="AQ218" s="194"/>
      <c r="AR218" s="194"/>
      <c r="AS218" s="194"/>
      <c r="AT218" s="194"/>
      <c r="AU218" s="194"/>
      <c r="AV218" s="194"/>
      <c r="AW218" s="194"/>
      <c r="AX218" s="194"/>
      <c r="AY218" s="194"/>
      <c r="AZ218" s="194"/>
      <c r="BA218" s="194"/>
      <c r="BB218" s="194"/>
      <c r="BC218" s="194"/>
      <c r="BD218" s="194"/>
      <c r="BE218" s="194"/>
      <c r="BF218" s="194"/>
      <c r="BG218" s="194"/>
      <c r="BH218" s="200"/>
      <c r="BI218" s="75"/>
      <c r="BJ218" s="75"/>
      <c r="BK218" s="75"/>
      <c r="BL218" s="75"/>
      <c r="BM218" s="75"/>
      <c r="BN218" s="75"/>
      <c r="BO218" s="75"/>
      <c r="BP218" s="75"/>
      <c r="BQ218" s="75"/>
      <c r="BR218" s="75"/>
      <c r="BS218" s="75"/>
      <c r="BT218" s="75"/>
      <c r="BU218" s="624"/>
      <c r="BV218" s="1269"/>
      <c r="BW218" s="1269"/>
      <c r="BX218" s="1269"/>
      <c r="BY218" s="1269"/>
      <c r="BZ218" s="1269"/>
      <c r="CA218" s="1269"/>
      <c r="CB218" s="1269"/>
      <c r="CC218" s="1269"/>
      <c r="CD218" s="1269"/>
      <c r="CE218" s="1269"/>
      <c r="CF218" s="1270"/>
      <c r="CG218" s="1260"/>
      <c r="CH218" s="1261"/>
      <c r="CI218" s="876"/>
      <c r="CJ218" s="877"/>
      <c r="CK218" s="877"/>
      <c r="CL218" s="877"/>
      <c r="CM218" s="877"/>
      <c r="CN218" s="877"/>
      <c r="CO218" s="877"/>
      <c r="CP218" s="877"/>
      <c r="CQ218" s="877"/>
      <c r="CR218" s="877"/>
      <c r="CS218" s="877"/>
      <c r="CT218" s="877"/>
      <c r="CU218" s="877"/>
      <c r="CV218" s="878"/>
    </row>
    <row r="219" spans="1:101" ht="9" customHeight="1" x14ac:dyDescent="0.15">
      <c r="A219" s="75"/>
      <c r="B219" s="232"/>
      <c r="C219" s="232"/>
      <c r="D219" s="232"/>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c r="AK219" s="194"/>
      <c r="AL219" s="194"/>
      <c r="AM219" s="194"/>
      <c r="AN219" s="194"/>
      <c r="AO219" s="194"/>
      <c r="AP219" s="194"/>
      <c r="AQ219" s="194"/>
      <c r="AR219" s="194"/>
      <c r="AS219" s="194"/>
      <c r="AT219" s="194"/>
      <c r="AU219" s="194"/>
      <c r="AV219" s="194"/>
      <c r="AW219" s="194"/>
      <c r="AX219" s="194"/>
      <c r="AY219" s="194"/>
      <c r="AZ219" s="194"/>
      <c r="BA219" s="194"/>
      <c r="BB219" s="194"/>
      <c r="BC219" s="194"/>
      <c r="BD219" s="194"/>
      <c r="BE219" s="194"/>
      <c r="BF219" s="194"/>
      <c r="BG219" s="194"/>
      <c r="BH219" s="75"/>
      <c r="BI219" s="233"/>
      <c r="BJ219" s="233"/>
      <c r="BK219" s="233"/>
      <c r="BL219" s="233"/>
      <c r="BM219" s="233"/>
      <c r="BN219" s="233"/>
      <c r="BO219" s="233"/>
      <c r="BP219" s="233"/>
      <c r="BQ219" s="233"/>
      <c r="BR219" s="233"/>
      <c r="BS219" s="233"/>
      <c r="BT219" s="233"/>
      <c r="BU219" s="233"/>
      <c r="CF219" s="72"/>
      <c r="CG219" s="165"/>
      <c r="CH219" s="165"/>
      <c r="CN219" s="1264" t="s">
        <v>103</v>
      </c>
      <c r="CO219" s="1264"/>
      <c r="CP219" s="1264"/>
      <c r="CQ219" s="1264"/>
      <c r="CR219" s="1264"/>
      <c r="CS219" s="1264"/>
      <c r="CT219" s="1264"/>
      <c r="CU219" s="1264"/>
      <c r="CV219" s="1264"/>
    </row>
    <row r="220" spans="1:101" ht="9" customHeight="1" x14ac:dyDescent="0.15">
      <c r="A220" s="166"/>
      <c r="B220" s="234"/>
      <c r="C220" s="234"/>
      <c r="D220" s="234"/>
      <c r="E220" s="235"/>
      <c r="F220" s="235"/>
      <c r="G220" s="235"/>
      <c r="H220" s="235"/>
      <c r="I220" s="235"/>
      <c r="J220" s="235"/>
      <c r="K220" s="235"/>
      <c r="L220" s="235"/>
      <c r="M220" s="235"/>
      <c r="N220" s="235"/>
      <c r="O220" s="235"/>
      <c r="P220" s="235"/>
      <c r="Q220" s="235"/>
      <c r="R220" s="235"/>
      <c r="S220" s="235"/>
      <c r="T220" s="235"/>
      <c r="U220" s="235"/>
      <c r="V220" s="235"/>
      <c r="W220" s="235"/>
      <c r="X220" s="235"/>
      <c r="Y220" s="235"/>
      <c r="Z220" s="235"/>
      <c r="AA220" s="235"/>
      <c r="AB220" s="235"/>
      <c r="AC220" s="235"/>
      <c r="AD220" s="235"/>
      <c r="AE220" s="235"/>
      <c r="AF220" s="235"/>
      <c r="AG220" s="235"/>
      <c r="AH220" s="235"/>
      <c r="AI220" s="235"/>
      <c r="AJ220" s="235"/>
      <c r="AK220" s="235"/>
      <c r="AL220" s="235"/>
      <c r="AM220" s="235"/>
      <c r="AN220" s="235"/>
      <c r="AO220" s="235"/>
      <c r="AP220" s="235"/>
      <c r="AQ220" s="235"/>
      <c r="AR220" s="235"/>
      <c r="AS220" s="235"/>
      <c r="AT220" s="235"/>
      <c r="AU220" s="235"/>
      <c r="AV220" s="235"/>
      <c r="AW220" s="235"/>
      <c r="AX220" s="235"/>
      <c r="AY220" s="235"/>
      <c r="AZ220" s="235"/>
      <c r="BA220" s="235"/>
      <c r="BB220" s="235"/>
      <c r="BC220" s="235"/>
      <c r="BD220" s="235"/>
      <c r="BE220" s="235"/>
      <c r="BF220" s="235"/>
      <c r="BG220" s="235"/>
      <c r="BH220" s="166"/>
      <c r="BI220" s="166"/>
      <c r="BJ220" s="166"/>
      <c r="BK220" s="166"/>
      <c r="BL220" s="166"/>
      <c r="BM220" s="166"/>
      <c r="BN220" s="166"/>
      <c r="BO220" s="166"/>
      <c r="BP220" s="166"/>
      <c r="BQ220" s="166"/>
      <c r="BR220" s="166"/>
      <c r="BS220" s="166"/>
      <c r="BT220" s="166"/>
      <c r="BU220" s="166"/>
      <c r="BV220" s="166"/>
      <c r="BW220" s="166"/>
      <c r="BX220" s="166"/>
      <c r="BY220" s="166"/>
      <c r="BZ220" s="166"/>
      <c r="CA220" s="166"/>
      <c r="CB220" s="166"/>
      <c r="CC220" s="166"/>
      <c r="CD220" s="166"/>
      <c r="CE220" s="166"/>
      <c r="CF220" s="166"/>
      <c r="CG220" s="166"/>
      <c r="CH220" s="166"/>
      <c r="CI220" s="166"/>
      <c r="CJ220" s="166"/>
      <c r="CK220" s="166"/>
      <c r="CL220" s="166"/>
      <c r="CM220" s="166"/>
      <c r="CN220" s="1273"/>
      <c r="CO220" s="1273"/>
      <c r="CP220" s="1273"/>
      <c r="CQ220" s="1273"/>
      <c r="CR220" s="1273"/>
      <c r="CS220" s="1273"/>
      <c r="CT220" s="1273"/>
      <c r="CU220" s="1273"/>
      <c r="CV220" s="1273"/>
      <c r="CW220" s="166"/>
    </row>
    <row r="222" spans="1:101" ht="9" customHeight="1" x14ac:dyDescent="0.15">
      <c r="B222" s="587" t="s">
        <v>88</v>
      </c>
      <c r="C222" s="587"/>
      <c r="D222" s="587"/>
      <c r="E222" s="587"/>
      <c r="F222" s="587"/>
      <c r="G222" s="587"/>
      <c r="H222" s="587"/>
      <c r="I222" s="587"/>
      <c r="J222" s="587"/>
      <c r="K222" s="587"/>
      <c r="L222" s="587"/>
      <c r="M222" s="587"/>
      <c r="N222" s="587"/>
      <c r="O222" s="587"/>
      <c r="P222" s="587"/>
      <c r="Q222" s="587"/>
      <c r="R222" s="587"/>
      <c r="S222" s="587"/>
      <c r="T222" s="587"/>
      <c r="U222" s="587"/>
      <c r="V222" s="587"/>
      <c r="W222" s="587"/>
      <c r="X222" s="587"/>
      <c r="Y222" s="587"/>
      <c r="Z222" s="587"/>
      <c r="AA222" s="587"/>
      <c r="AB222" s="587"/>
      <c r="AC222" s="587"/>
      <c r="AD222" s="587"/>
      <c r="AX222" s="587" t="s">
        <v>86</v>
      </c>
      <c r="AY222" s="587"/>
      <c r="AZ222" s="587"/>
      <c r="BA222" s="587"/>
      <c r="BB222" s="587"/>
      <c r="BC222" s="587"/>
      <c r="BD222" s="587"/>
      <c r="BE222" s="587"/>
      <c r="BF222" s="587"/>
      <c r="BG222" s="587"/>
      <c r="BI222" s="602" t="s">
        <v>184</v>
      </c>
      <c r="BJ222" s="603"/>
      <c r="BK222" s="603"/>
      <c r="BL222" s="603"/>
      <c r="BM222" s="603"/>
      <c r="BN222" s="603"/>
      <c r="BO222" s="603"/>
      <c r="BP222" s="603"/>
      <c r="BQ222" s="603"/>
      <c r="BR222" s="603"/>
      <c r="BS222" s="603"/>
      <c r="BT222" s="603"/>
      <c r="BU222" s="604"/>
      <c r="BV222" s="608" t="s">
        <v>79</v>
      </c>
      <c r="BW222" s="609"/>
      <c r="BX222" s="614" t="str">
        <f>IF(COUNTIF(【印刷不要】入力用シート!I4,"県内一括"),"＊","")</f>
        <v/>
      </c>
      <c r="BY222" s="615"/>
      <c r="BZ222" s="618" t="s">
        <v>80</v>
      </c>
      <c r="CA222" s="619"/>
      <c r="CB222" s="614" t="str">
        <f>IF(COUNTIF(【印刷不要】入力用シート!I4,"営業所単位"),"＊","")</f>
        <v/>
      </c>
      <c r="CC222" s="615"/>
      <c r="CD222" s="618" t="s">
        <v>81</v>
      </c>
      <c r="CE222" s="619"/>
      <c r="CF222" s="72"/>
      <c r="CG222" s="72"/>
      <c r="CH222" s="72"/>
      <c r="CI222" s="72"/>
      <c r="CJ222" s="72"/>
      <c r="CK222" s="72"/>
      <c r="CL222" s="72"/>
      <c r="CM222" s="72"/>
      <c r="CN222" s="72"/>
      <c r="CO222" s="72"/>
      <c r="CP222" s="72"/>
      <c r="CQ222" s="72"/>
      <c r="CR222" s="72"/>
      <c r="CS222" s="72"/>
      <c r="CT222" s="72"/>
      <c r="CU222" s="72"/>
      <c r="CV222" s="73"/>
    </row>
    <row r="223" spans="1:101" ht="9" customHeight="1" x14ac:dyDescent="0.15">
      <c r="B223" s="587"/>
      <c r="C223" s="587"/>
      <c r="D223" s="587"/>
      <c r="E223" s="587"/>
      <c r="F223" s="587"/>
      <c r="G223" s="587"/>
      <c r="H223" s="587"/>
      <c r="I223" s="587"/>
      <c r="J223" s="587"/>
      <c r="K223" s="587"/>
      <c r="L223" s="587"/>
      <c r="M223" s="587"/>
      <c r="N223" s="587"/>
      <c r="O223" s="587"/>
      <c r="P223" s="587"/>
      <c r="Q223" s="587"/>
      <c r="R223" s="587"/>
      <c r="S223" s="587"/>
      <c r="T223" s="587"/>
      <c r="U223" s="587"/>
      <c r="V223" s="587"/>
      <c r="W223" s="587"/>
      <c r="X223" s="587"/>
      <c r="Y223" s="587"/>
      <c r="Z223" s="587"/>
      <c r="AA223" s="587"/>
      <c r="AB223" s="587"/>
      <c r="AC223" s="587"/>
      <c r="AD223" s="587"/>
      <c r="AW223" s="74"/>
      <c r="AX223" s="587"/>
      <c r="AY223" s="587"/>
      <c r="AZ223" s="587"/>
      <c r="BA223" s="587"/>
      <c r="BB223" s="587"/>
      <c r="BC223" s="587"/>
      <c r="BD223" s="587"/>
      <c r="BE223" s="587"/>
      <c r="BF223" s="587"/>
      <c r="BG223" s="587"/>
      <c r="BI223" s="605"/>
      <c r="BJ223" s="606"/>
      <c r="BK223" s="606"/>
      <c r="BL223" s="606"/>
      <c r="BM223" s="606"/>
      <c r="BN223" s="606"/>
      <c r="BO223" s="606"/>
      <c r="BP223" s="606"/>
      <c r="BQ223" s="606"/>
      <c r="BR223" s="606"/>
      <c r="BS223" s="606"/>
      <c r="BT223" s="606"/>
      <c r="BU223" s="607"/>
      <c r="BV223" s="610"/>
      <c r="BW223" s="611"/>
      <c r="BX223" s="616"/>
      <c r="BY223" s="617"/>
      <c r="BZ223" s="620"/>
      <c r="CA223" s="621"/>
      <c r="CB223" s="616"/>
      <c r="CC223" s="617"/>
      <c r="CD223" s="620"/>
      <c r="CE223" s="621"/>
      <c r="CF223" s="75"/>
      <c r="CG223" s="76"/>
      <c r="CH223" s="76"/>
      <c r="CI223" s="76"/>
      <c r="CJ223" s="76"/>
      <c r="CK223" s="76"/>
      <c r="CL223" s="76"/>
      <c r="CM223" s="76"/>
      <c r="CN223" s="76"/>
      <c r="CO223" s="76"/>
      <c r="CP223" s="76"/>
      <c r="CQ223" s="75"/>
      <c r="CR223" s="75"/>
      <c r="CS223" s="75"/>
      <c r="CT223" s="75"/>
      <c r="CU223" s="75"/>
      <c r="CV223" s="77"/>
    </row>
    <row r="224" spans="1:101" ht="9" customHeight="1" x14ac:dyDescent="0.15">
      <c r="B224" s="587" t="s">
        <v>104</v>
      </c>
      <c r="C224" s="587"/>
      <c r="D224" s="587"/>
      <c r="E224" s="587"/>
      <c r="F224" s="587"/>
      <c r="G224" s="587"/>
      <c r="H224" s="587"/>
      <c r="I224" s="587"/>
      <c r="J224" s="587"/>
      <c r="K224" s="587"/>
      <c r="L224" s="587"/>
      <c r="M224" s="587"/>
      <c r="N224" s="587"/>
      <c r="O224" s="587"/>
      <c r="P224" s="587"/>
      <c r="Q224" s="587"/>
      <c r="R224" s="587"/>
      <c r="S224" s="587"/>
      <c r="T224" s="587"/>
      <c r="U224" s="587"/>
      <c r="V224" s="587"/>
      <c r="W224" s="587"/>
      <c r="X224" s="587"/>
      <c r="Y224" s="587"/>
      <c r="Z224" s="587"/>
      <c r="AA224" s="587"/>
      <c r="AB224" s="587"/>
      <c r="AC224" s="587"/>
      <c r="AD224" s="587"/>
      <c r="AV224" s="74"/>
      <c r="AW224" s="74"/>
      <c r="AX224" s="588" t="s">
        <v>105</v>
      </c>
      <c r="AY224" s="588"/>
      <c r="AZ224" s="588"/>
      <c r="BA224" s="588"/>
      <c r="BB224" s="588"/>
      <c r="BC224" s="588"/>
      <c r="BD224" s="588"/>
      <c r="BE224" s="590" t="s">
        <v>92</v>
      </c>
      <c r="BF224" s="590"/>
      <c r="BG224" s="196"/>
      <c r="BI224" s="605"/>
      <c r="BJ224" s="606"/>
      <c r="BK224" s="606"/>
      <c r="BL224" s="606"/>
      <c r="BM224" s="606"/>
      <c r="BN224" s="606"/>
      <c r="BO224" s="606"/>
      <c r="BP224" s="606"/>
      <c r="BQ224" s="606"/>
      <c r="BR224" s="606"/>
      <c r="BS224" s="606"/>
      <c r="BT224" s="606"/>
      <c r="BU224" s="607"/>
      <c r="BV224" s="610"/>
      <c r="BW224" s="611"/>
      <c r="BX224" s="627" t="s">
        <v>134</v>
      </c>
      <c r="BY224" s="624"/>
      <c r="BZ224" s="624"/>
      <c r="CA224" s="624"/>
      <c r="CB224" s="624"/>
      <c r="CC224" s="624"/>
      <c r="CD224" s="624"/>
      <c r="CE224" s="624"/>
      <c r="CF224" s="76"/>
      <c r="CG224" s="76"/>
      <c r="CH224" s="76"/>
      <c r="CI224" s="76"/>
      <c r="CJ224" s="76"/>
      <c r="CK224" s="76"/>
      <c r="CL224" s="76"/>
      <c r="CM224" s="76"/>
      <c r="CN224" s="76"/>
      <c r="CO224" s="76"/>
      <c r="CP224" s="76"/>
      <c r="CQ224" s="75"/>
      <c r="CR224" s="75"/>
      <c r="CS224" s="75"/>
      <c r="CT224" s="75"/>
      <c r="CU224" s="75"/>
      <c r="CV224" s="77"/>
    </row>
    <row r="225" spans="1:127" ht="9" customHeight="1" x14ac:dyDescent="0.15">
      <c r="B225" s="592"/>
      <c r="C225" s="592"/>
      <c r="D225" s="592"/>
      <c r="E225" s="592"/>
      <c r="F225" s="592"/>
      <c r="G225" s="592"/>
      <c r="H225" s="592"/>
      <c r="I225" s="592"/>
      <c r="J225" s="592"/>
      <c r="K225" s="592"/>
      <c r="L225" s="592"/>
      <c r="M225" s="592"/>
      <c r="N225" s="592"/>
      <c r="O225" s="592"/>
      <c r="P225" s="592"/>
      <c r="Q225" s="592"/>
      <c r="R225" s="592"/>
      <c r="S225" s="592"/>
      <c r="T225" s="592"/>
      <c r="U225" s="592"/>
      <c r="V225" s="592"/>
      <c r="W225" s="592"/>
      <c r="X225" s="592"/>
      <c r="Y225" s="592"/>
      <c r="Z225" s="592"/>
      <c r="AA225" s="592"/>
      <c r="AB225" s="592"/>
      <c r="AC225" s="592"/>
      <c r="AD225" s="592"/>
      <c r="AE225" s="75"/>
      <c r="AF225" s="75"/>
      <c r="AG225" s="75"/>
      <c r="AH225" s="75"/>
      <c r="AI225" s="75"/>
      <c r="AJ225" s="75"/>
      <c r="AK225" s="75"/>
      <c r="AL225" s="75"/>
      <c r="AM225" s="75"/>
      <c r="AN225" s="75"/>
      <c r="AO225" s="75"/>
      <c r="AP225" s="75"/>
      <c r="AQ225" s="75"/>
      <c r="AR225" s="75"/>
      <c r="AS225" s="75"/>
      <c r="AT225" s="75"/>
      <c r="AU225" s="194"/>
      <c r="AV225" s="194"/>
      <c r="AW225" s="194"/>
      <c r="AX225" s="589"/>
      <c r="AY225" s="589"/>
      <c r="AZ225" s="589"/>
      <c r="BA225" s="589"/>
      <c r="BB225" s="589"/>
      <c r="BC225" s="589"/>
      <c r="BD225" s="589"/>
      <c r="BE225" s="591"/>
      <c r="BF225" s="591"/>
      <c r="BG225" s="196"/>
      <c r="BI225" s="605"/>
      <c r="BJ225" s="606"/>
      <c r="BK225" s="606"/>
      <c r="BL225" s="606"/>
      <c r="BM225" s="606"/>
      <c r="BN225" s="606"/>
      <c r="BO225" s="606"/>
      <c r="BP225" s="606"/>
      <c r="BQ225" s="606"/>
      <c r="BR225" s="606"/>
      <c r="BS225" s="606"/>
      <c r="BT225" s="606"/>
      <c r="BU225" s="607"/>
      <c r="BV225" s="610"/>
      <c r="BW225" s="611"/>
      <c r="BX225" s="627"/>
      <c r="BY225" s="624"/>
      <c r="BZ225" s="624"/>
      <c r="CA225" s="624"/>
      <c r="CB225" s="624"/>
      <c r="CC225" s="624"/>
      <c r="CD225" s="624"/>
      <c r="CE225" s="624"/>
      <c r="CF225" s="76"/>
      <c r="CG225" s="78"/>
      <c r="CH225" s="78"/>
      <c r="CI225" s="78"/>
      <c r="CJ225" s="78"/>
      <c r="CK225" s="78"/>
      <c r="CL225" s="78"/>
      <c r="CM225" s="78"/>
      <c r="CN225" s="78"/>
      <c r="CO225" s="78"/>
      <c r="CP225" s="78"/>
      <c r="CQ225" s="78"/>
      <c r="CR225" s="78"/>
      <c r="CS225" s="78"/>
      <c r="CT225" s="78"/>
      <c r="CU225" s="78"/>
      <c r="CV225" s="77"/>
    </row>
    <row r="226" spans="1:127" ht="9.75" customHeight="1" x14ac:dyDescent="0.15">
      <c r="B226" s="628" t="s">
        <v>54</v>
      </c>
      <c r="C226" s="629"/>
      <c r="D226" s="630"/>
      <c r="E226" s="95"/>
      <c r="F226" s="299"/>
      <c r="G226" s="299"/>
      <c r="H226" s="299"/>
      <c r="I226" s="299"/>
      <c r="J226" s="299"/>
      <c r="K226" s="299"/>
      <c r="L226" s="299"/>
      <c r="M226" s="299"/>
      <c r="N226" s="299"/>
      <c r="O226" s="299"/>
      <c r="P226" s="299"/>
      <c r="Q226" s="299"/>
      <c r="R226" s="299"/>
      <c r="S226" s="299"/>
      <c r="T226" s="299"/>
      <c r="U226" s="299"/>
      <c r="V226" s="299"/>
      <c r="W226" s="299"/>
      <c r="X226" s="299"/>
      <c r="Y226" s="299"/>
      <c r="Z226" s="299"/>
      <c r="AA226" s="299"/>
      <c r="AB226" s="299"/>
      <c r="AC226" s="299"/>
      <c r="AD226" s="299"/>
      <c r="AE226" s="299"/>
      <c r="AF226" s="299"/>
      <c r="AG226" s="299"/>
      <c r="AH226" s="299"/>
      <c r="AI226" s="299"/>
      <c r="AJ226" s="299"/>
      <c r="AK226" s="299"/>
      <c r="AL226" s="299"/>
      <c r="AM226" s="299"/>
      <c r="AN226" s="299"/>
      <c r="AO226" s="299"/>
      <c r="AP226" s="299"/>
      <c r="AQ226" s="299"/>
      <c r="AR226" s="299"/>
      <c r="AS226" s="299"/>
      <c r="AT226" s="299"/>
      <c r="AU226" s="299"/>
      <c r="AV226" s="299"/>
      <c r="AW226" s="299"/>
      <c r="AX226" s="299"/>
      <c r="AY226" s="299"/>
      <c r="AZ226" s="299"/>
      <c r="BA226" s="299"/>
      <c r="BB226" s="299"/>
      <c r="BC226" s="299"/>
      <c r="BD226" s="299"/>
      <c r="BE226" s="299"/>
      <c r="BF226" s="299"/>
      <c r="BG226" s="300"/>
      <c r="BH226" s="75"/>
      <c r="BI226" s="82"/>
      <c r="BJ226" s="72"/>
      <c r="BK226" s="72"/>
      <c r="BL226" s="72"/>
      <c r="BM226" s="72"/>
      <c r="BN226" s="72"/>
      <c r="BO226" s="72"/>
      <c r="BP226" s="72"/>
      <c r="BQ226" s="72"/>
      <c r="BR226" s="72"/>
      <c r="BS226" s="72"/>
      <c r="BT226" s="72"/>
      <c r="BU226" s="73"/>
      <c r="BV226" s="610"/>
      <c r="BW226" s="611"/>
      <c r="BX226" s="79"/>
      <c r="BY226" s="637" t="str">
        <f>IF(【印刷不要】入力用シート!I7&lt;&gt;"",【印刷不要】入力用シート!I7,"")</f>
        <v/>
      </c>
      <c r="BZ226" s="637"/>
      <c r="CA226" s="637"/>
      <c r="CB226" s="637"/>
      <c r="CC226" s="637"/>
      <c r="CD226" s="637"/>
      <c r="CE226" s="637"/>
      <c r="CF226" s="637"/>
      <c r="CG226" s="637"/>
      <c r="CH226" s="637"/>
      <c r="CI226" s="637"/>
      <c r="CJ226" s="637"/>
      <c r="CK226" s="637"/>
      <c r="CL226" s="637"/>
      <c r="CM226" s="637"/>
      <c r="CN226" s="637"/>
      <c r="CO226" s="637"/>
      <c r="CP226" s="637"/>
      <c r="CQ226" s="637"/>
      <c r="CR226" s="637"/>
      <c r="CS226" s="637"/>
      <c r="CT226" s="637"/>
      <c r="CU226" s="637"/>
      <c r="CV226" s="81"/>
    </row>
    <row r="227" spans="1:127" ht="9" customHeight="1" x14ac:dyDescent="0.15">
      <c r="B227" s="631"/>
      <c r="C227" s="632"/>
      <c r="D227" s="633"/>
      <c r="E227" s="79"/>
      <c r="F227" s="76"/>
      <c r="G227" s="76"/>
      <c r="H227" s="76"/>
      <c r="I227" s="76"/>
      <c r="J227" s="76"/>
      <c r="K227" s="76"/>
      <c r="L227" s="76"/>
      <c r="M227" s="76"/>
      <c r="N227" s="76"/>
      <c r="O227" s="76"/>
      <c r="P227" s="76"/>
      <c r="Q227" s="76"/>
      <c r="R227" s="76"/>
      <c r="S227" s="76"/>
      <c r="T227" s="76"/>
      <c r="U227" s="76"/>
      <c r="V227" s="76"/>
      <c r="W227" s="76"/>
      <c r="X227" s="76"/>
      <c r="Y227" s="76"/>
      <c r="Z227" s="76"/>
      <c r="AA227" s="76"/>
      <c r="AB227" s="76"/>
      <c r="AC227" s="76"/>
      <c r="AD227" s="76"/>
      <c r="AE227" s="76"/>
      <c r="AF227" s="76"/>
      <c r="AG227" s="293"/>
      <c r="AH227" s="76"/>
      <c r="AI227" s="76"/>
      <c r="AJ227" s="553" t="s">
        <v>69</v>
      </c>
      <c r="AK227" s="553"/>
      <c r="AL227" s="553"/>
      <c r="AM227" s="553"/>
      <c r="AN227" s="553"/>
      <c r="AO227" s="553"/>
      <c r="AP227" s="553"/>
      <c r="AQ227" s="553"/>
      <c r="AR227" s="553"/>
      <c r="AS227" s="553"/>
      <c r="AT227" s="553"/>
      <c r="AU227" s="553"/>
      <c r="AV227" s="553"/>
      <c r="AW227" s="553"/>
      <c r="AX227" s="553"/>
      <c r="AY227" s="553"/>
      <c r="AZ227" s="553"/>
      <c r="BA227" s="553"/>
      <c r="BB227" s="553"/>
      <c r="BC227" s="553"/>
      <c r="BD227" s="553"/>
      <c r="BE227" s="553"/>
      <c r="BF227" s="553"/>
      <c r="BG227" s="554"/>
      <c r="BH227" s="75"/>
      <c r="BI227" s="83"/>
      <c r="BJ227" s="75"/>
      <c r="BK227" s="75"/>
      <c r="BL227" s="582" t="str">
        <f>IF(【印刷不要】入力用シート!J13&lt;&gt;"",【印刷不要】入力用シート!J13,"")</f>
        <v/>
      </c>
      <c r="BM227" s="570"/>
      <c r="BN227" s="75"/>
      <c r="BO227" s="75"/>
      <c r="BP227" s="582" t="str">
        <f>IF(【印刷不要】入力用シート!L13&lt;&gt;"",【印刷不要】入力用シート!L13,"")</f>
        <v/>
      </c>
      <c r="BQ227" s="570"/>
      <c r="BR227" s="75"/>
      <c r="BS227" s="75"/>
      <c r="BT227" s="75"/>
      <c r="BU227" s="77"/>
      <c r="BV227" s="610"/>
      <c r="BW227" s="611"/>
      <c r="BX227" s="79"/>
      <c r="BY227" s="637"/>
      <c r="BZ227" s="637"/>
      <c r="CA227" s="637"/>
      <c r="CB227" s="637"/>
      <c r="CC227" s="637"/>
      <c r="CD227" s="637"/>
      <c r="CE227" s="637"/>
      <c r="CF227" s="637"/>
      <c r="CG227" s="637"/>
      <c r="CH227" s="637"/>
      <c r="CI227" s="637"/>
      <c r="CJ227" s="637"/>
      <c r="CK227" s="637"/>
      <c r="CL227" s="637"/>
      <c r="CM227" s="637"/>
      <c r="CN227" s="637"/>
      <c r="CO227" s="637"/>
      <c r="CP227" s="637"/>
      <c r="CQ227" s="637"/>
      <c r="CR227" s="637"/>
      <c r="CS227" s="637"/>
      <c r="CT227" s="637"/>
      <c r="CU227" s="637"/>
      <c r="CV227" s="81"/>
    </row>
    <row r="228" spans="1:127" ht="9" customHeight="1" x14ac:dyDescent="0.15">
      <c r="B228" s="631"/>
      <c r="C228" s="632"/>
      <c r="D228" s="633"/>
      <c r="E228" s="79"/>
      <c r="F228" s="1238" t="str">
        <f>IF(COUNTIF(【印刷不要】入力用シート!AO12,"01 特定公社債以外の公社債の利子"),"＊","")</f>
        <v/>
      </c>
      <c r="G228" s="1238"/>
      <c r="H228" s="1271" t="s">
        <v>55</v>
      </c>
      <c r="I228" s="1271"/>
      <c r="J228" s="75"/>
      <c r="K228" s="553" t="s">
        <v>60</v>
      </c>
      <c r="L228" s="553"/>
      <c r="M228" s="553"/>
      <c r="N228" s="553"/>
      <c r="O228" s="553"/>
      <c r="P228" s="553"/>
      <c r="Q228" s="553"/>
      <c r="R228" s="553"/>
      <c r="S228" s="553"/>
      <c r="T228" s="553"/>
      <c r="U228" s="553"/>
      <c r="V228" s="553"/>
      <c r="W228" s="553"/>
      <c r="X228" s="553"/>
      <c r="Y228" s="553"/>
      <c r="Z228" s="553"/>
      <c r="AA228" s="553"/>
      <c r="AB228" s="553"/>
      <c r="AC228" s="553"/>
      <c r="AD228" s="553"/>
      <c r="AE228" s="1238" t="str">
        <f>IF(COUNTIF(【印刷不要】入力用シート!AO12,"06 公社債投資信託のうち公募公社債投資信託以外の収益の分配"),"＊","")</f>
        <v/>
      </c>
      <c r="AF228" s="1238"/>
      <c r="AG228" s="1271" t="s">
        <v>65</v>
      </c>
      <c r="AH228" s="1271"/>
      <c r="AI228" s="75"/>
      <c r="AJ228" s="553"/>
      <c r="AK228" s="553"/>
      <c r="AL228" s="553"/>
      <c r="AM228" s="553"/>
      <c r="AN228" s="553"/>
      <c r="AO228" s="553"/>
      <c r="AP228" s="553"/>
      <c r="AQ228" s="553"/>
      <c r="AR228" s="553"/>
      <c r="AS228" s="553"/>
      <c r="AT228" s="553"/>
      <c r="AU228" s="553"/>
      <c r="AV228" s="553"/>
      <c r="AW228" s="553"/>
      <c r="AX228" s="553"/>
      <c r="AY228" s="553"/>
      <c r="AZ228" s="553"/>
      <c r="BA228" s="553"/>
      <c r="BB228" s="553"/>
      <c r="BC228" s="553"/>
      <c r="BD228" s="553"/>
      <c r="BE228" s="553"/>
      <c r="BF228" s="553"/>
      <c r="BG228" s="554"/>
      <c r="BH228" s="75"/>
      <c r="BI228" s="622" t="str">
        <f>【印刷不要】入力用シート!I13</f>
        <v>令和</v>
      </c>
      <c r="BJ228" s="623"/>
      <c r="BK228" s="623"/>
      <c r="BL228" s="583"/>
      <c r="BM228" s="571"/>
      <c r="BN228" s="624" t="s">
        <v>2</v>
      </c>
      <c r="BO228" s="624"/>
      <c r="BP228" s="583"/>
      <c r="BQ228" s="571"/>
      <c r="BR228" s="625" t="s">
        <v>28</v>
      </c>
      <c r="BS228" s="625"/>
      <c r="BT228" s="625"/>
      <c r="BU228" s="626"/>
      <c r="BV228" s="610"/>
      <c r="BW228" s="611"/>
      <c r="BX228" s="83"/>
      <c r="BY228" s="637"/>
      <c r="BZ228" s="637"/>
      <c r="CA228" s="637"/>
      <c r="CB228" s="637"/>
      <c r="CC228" s="637"/>
      <c r="CD228" s="637"/>
      <c r="CE228" s="637"/>
      <c r="CF228" s="637"/>
      <c r="CG228" s="637"/>
      <c r="CH228" s="637"/>
      <c r="CI228" s="637"/>
      <c r="CJ228" s="637"/>
      <c r="CK228" s="637"/>
      <c r="CL228" s="637"/>
      <c r="CM228" s="637"/>
      <c r="CN228" s="637"/>
      <c r="CO228" s="637"/>
      <c r="CP228" s="637"/>
      <c r="CQ228" s="637"/>
      <c r="CR228" s="637"/>
      <c r="CS228" s="637"/>
      <c r="CT228" s="637"/>
      <c r="CU228" s="637"/>
      <c r="CV228" s="77"/>
    </row>
    <row r="229" spans="1:127" ht="9" customHeight="1" x14ac:dyDescent="0.15">
      <c r="A229" s="75"/>
      <c r="B229" s="631"/>
      <c r="C229" s="632"/>
      <c r="D229" s="633"/>
      <c r="E229" s="79"/>
      <c r="F229" s="1239"/>
      <c r="G229" s="1239"/>
      <c r="H229" s="1272"/>
      <c r="I229" s="1272"/>
      <c r="J229" s="84"/>
      <c r="K229" s="553"/>
      <c r="L229" s="553"/>
      <c r="M229" s="553"/>
      <c r="N229" s="553"/>
      <c r="O229" s="553"/>
      <c r="P229" s="553"/>
      <c r="Q229" s="553"/>
      <c r="R229" s="553"/>
      <c r="S229" s="553"/>
      <c r="T229" s="553"/>
      <c r="U229" s="553"/>
      <c r="V229" s="553"/>
      <c r="W229" s="553"/>
      <c r="X229" s="553"/>
      <c r="Y229" s="553"/>
      <c r="Z229" s="553"/>
      <c r="AA229" s="553"/>
      <c r="AB229" s="553"/>
      <c r="AC229" s="553"/>
      <c r="AD229" s="553"/>
      <c r="AE229" s="1239"/>
      <c r="AF229" s="1239"/>
      <c r="AG229" s="1272"/>
      <c r="AH229" s="1272"/>
      <c r="AI229" s="293"/>
      <c r="AJ229" s="553" t="s">
        <v>70</v>
      </c>
      <c r="AK229" s="553"/>
      <c r="AL229" s="553"/>
      <c r="AM229" s="553"/>
      <c r="AN229" s="553"/>
      <c r="AO229" s="553"/>
      <c r="AP229" s="553"/>
      <c r="AQ229" s="553"/>
      <c r="AR229" s="553"/>
      <c r="AS229" s="553"/>
      <c r="AT229" s="553"/>
      <c r="AU229" s="553"/>
      <c r="AV229" s="553"/>
      <c r="AW229" s="553"/>
      <c r="AX229" s="553"/>
      <c r="AY229" s="553"/>
      <c r="AZ229" s="553"/>
      <c r="BA229" s="553"/>
      <c r="BB229" s="553"/>
      <c r="BC229" s="553"/>
      <c r="BD229" s="553"/>
      <c r="BE229" s="553"/>
      <c r="BF229" s="553"/>
      <c r="BG229" s="554"/>
      <c r="BH229" s="75"/>
      <c r="BI229" s="622"/>
      <c r="BJ229" s="623"/>
      <c r="BK229" s="623"/>
      <c r="BL229" s="584"/>
      <c r="BM229" s="572"/>
      <c r="BN229" s="624"/>
      <c r="BO229" s="624"/>
      <c r="BP229" s="584"/>
      <c r="BQ229" s="572"/>
      <c r="BR229" s="625"/>
      <c r="BS229" s="625"/>
      <c r="BT229" s="625"/>
      <c r="BU229" s="626"/>
      <c r="BV229" s="610"/>
      <c r="BW229" s="611"/>
      <c r="BX229" s="83"/>
      <c r="BY229" s="637"/>
      <c r="BZ229" s="637"/>
      <c r="CA229" s="637"/>
      <c r="CB229" s="637"/>
      <c r="CC229" s="637"/>
      <c r="CD229" s="637"/>
      <c r="CE229" s="637"/>
      <c r="CF229" s="637"/>
      <c r="CG229" s="637"/>
      <c r="CH229" s="637"/>
      <c r="CI229" s="637"/>
      <c r="CJ229" s="637"/>
      <c r="CK229" s="637"/>
      <c r="CL229" s="637"/>
      <c r="CM229" s="637"/>
      <c r="CN229" s="637"/>
      <c r="CO229" s="637"/>
      <c r="CP229" s="637"/>
      <c r="CQ229" s="637"/>
      <c r="CR229" s="637"/>
      <c r="CS229" s="637"/>
      <c r="CT229" s="637"/>
      <c r="CU229" s="637"/>
      <c r="CV229" s="85"/>
    </row>
    <row r="230" spans="1:127" ht="9" customHeight="1" x14ac:dyDescent="0.15">
      <c r="A230" s="75"/>
      <c r="B230" s="631"/>
      <c r="C230" s="632"/>
      <c r="D230" s="633"/>
      <c r="E230" s="79"/>
      <c r="F230" s="76"/>
      <c r="G230" s="76"/>
      <c r="H230" s="76"/>
      <c r="I230" s="76"/>
      <c r="J230" s="76"/>
      <c r="K230" s="295"/>
      <c r="L230" s="295"/>
      <c r="M230" s="295"/>
      <c r="N230" s="295"/>
      <c r="O230" s="295"/>
      <c r="P230" s="295"/>
      <c r="Q230" s="295"/>
      <c r="R230" s="295"/>
      <c r="S230" s="295"/>
      <c r="T230" s="295"/>
      <c r="U230" s="295"/>
      <c r="V230" s="295"/>
      <c r="W230" s="295"/>
      <c r="X230" s="295"/>
      <c r="Y230" s="295"/>
      <c r="Z230" s="295"/>
      <c r="AA230" s="295"/>
      <c r="AB230" s="295"/>
      <c r="AC230" s="295"/>
      <c r="AD230" s="295"/>
      <c r="AE230" s="293"/>
      <c r="AF230" s="76"/>
      <c r="AG230" s="76"/>
      <c r="AH230" s="76"/>
      <c r="AI230" s="76"/>
      <c r="AJ230" s="553"/>
      <c r="AK230" s="553"/>
      <c r="AL230" s="553"/>
      <c r="AM230" s="553"/>
      <c r="AN230" s="553"/>
      <c r="AO230" s="553"/>
      <c r="AP230" s="553"/>
      <c r="AQ230" s="553"/>
      <c r="AR230" s="553"/>
      <c r="AS230" s="553"/>
      <c r="AT230" s="553"/>
      <c r="AU230" s="553"/>
      <c r="AV230" s="553"/>
      <c r="AW230" s="553"/>
      <c r="AX230" s="553"/>
      <c r="AY230" s="553"/>
      <c r="AZ230" s="553"/>
      <c r="BA230" s="553"/>
      <c r="BB230" s="553"/>
      <c r="BC230" s="553"/>
      <c r="BD230" s="553"/>
      <c r="BE230" s="553"/>
      <c r="BF230" s="553"/>
      <c r="BG230" s="554"/>
      <c r="BH230" s="89"/>
      <c r="BI230" s="86"/>
      <c r="BJ230" s="87"/>
      <c r="BK230" s="87"/>
      <c r="BL230" s="87"/>
      <c r="BM230" s="87"/>
      <c r="BN230" s="87"/>
      <c r="BO230" s="87"/>
      <c r="BP230" s="87"/>
      <c r="BQ230" s="87"/>
      <c r="BR230" s="87"/>
      <c r="BS230" s="87"/>
      <c r="BT230" s="87"/>
      <c r="BU230" s="88"/>
      <c r="BV230" s="610"/>
      <c r="BW230" s="611"/>
      <c r="BX230" s="83"/>
      <c r="BY230" s="522" t="str">
        <f>IF(【印刷不要】入力用シート!I8&lt;&gt;"",【印刷不要】入力用シート!I8,"")</f>
        <v/>
      </c>
      <c r="BZ230" s="522"/>
      <c r="CA230" s="522"/>
      <c r="CB230" s="522"/>
      <c r="CC230" s="522"/>
      <c r="CD230" s="522"/>
      <c r="CE230" s="522"/>
      <c r="CF230" s="522"/>
      <c r="CG230" s="522"/>
      <c r="CH230" s="522"/>
      <c r="CI230" s="522"/>
      <c r="CJ230" s="522"/>
      <c r="CK230" s="522"/>
      <c r="CL230" s="522"/>
      <c r="CM230" s="522"/>
      <c r="CN230" s="522"/>
      <c r="CO230" s="522"/>
      <c r="CP230" s="522"/>
      <c r="CQ230" s="522"/>
      <c r="CR230" s="522"/>
      <c r="CS230" s="522"/>
      <c r="CT230" s="522"/>
      <c r="CU230" s="522"/>
      <c r="CV230" s="85"/>
    </row>
    <row r="231" spans="1:127" ht="9" customHeight="1" x14ac:dyDescent="0.15">
      <c r="A231" s="75"/>
      <c r="B231" s="631"/>
      <c r="C231" s="632"/>
      <c r="D231" s="633"/>
      <c r="E231" s="79"/>
      <c r="F231" s="293"/>
      <c r="G231" s="293"/>
      <c r="H231" s="293"/>
      <c r="I231" s="293"/>
      <c r="J231" s="293"/>
      <c r="K231" s="295"/>
      <c r="L231" s="295"/>
      <c r="M231" s="295"/>
      <c r="N231" s="295"/>
      <c r="O231" s="295"/>
      <c r="P231" s="295"/>
      <c r="Q231" s="295"/>
      <c r="R231" s="295"/>
      <c r="S231" s="295"/>
      <c r="T231" s="295"/>
      <c r="U231" s="295"/>
      <c r="V231" s="295"/>
      <c r="W231" s="295"/>
      <c r="X231" s="295"/>
      <c r="Y231" s="295"/>
      <c r="Z231" s="295"/>
      <c r="AA231" s="295"/>
      <c r="AB231" s="295"/>
      <c r="AC231" s="295"/>
      <c r="AD231" s="295"/>
      <c r="AE231" s="293"/>
      <c r="AF231" s="293"/>
      <c r="AG231" s="293"/>
      <c r="AH231" s="293"/>
      <c r="AI231" s="293"/>
      <c r="AJ231" s="293"/>
      <c r="AK231" s="293"/>
      <c r="AL231" s="293"/>
      <c r="AM231" s="293"/>
      <c r="AN231" s="293"/>
      <c r="AO231" s="293"/>
      <c r="AP231" s="293"/>
      <c r="AQ231" s="293"/>
      <c r="AR231" s="293"/>
      <c r="AS231" s="293"/>
      <c r="AT231" s="293"/>
      <c r="AU231" s="293"/>
      <c r="AV231" s="293"/>
      <c r="AW231" s="293"/>
      <c r="AX231" s="293"/>
      <c r="AY231" s="293"/>
      <c r="AZ231" s="293"/>
      <c r="BA231" s="293"/>
      <c r="BB231" s="293"/>
      <c r="BC231" s="293"/>
      <c r="BD231" s="293"/>
      <c r="BE231" s="293"/>
      <c r="BF231" s="293"/>
      <c r="BG231" s="294"/>
      <c r="BH231" s="75"/>
      <c r="BI231" s="82"/>
      <c r="BJ231" s="72"/>
      <c r="BK231" s="72"/>
      <c r="BL231" s="72"/>
      <c r="BM231" s="72"/>
      <c r="BN231" s="72"/>
      <c r="BO231" s="72"/>
      <c r="BP231" s="72"/>
      <c r="BQ231" s="72"/>
      <c r="BR231" s="72"/>
      <c r="BS231" s="72"/>
      <c r="BT231" s="72"/>
      <c r="BU231" s="73"/>
      <c r="BV231" s="610"/>
      <c r="BW231" s="611"/>
      <c r="BX231" s="83"/>
      <c r="BY231" s="522"/>
      <c r="BZ231" s="522"/>
      <c r="CA231" s="522"/>
      <c r="CB231" s="522"/>
      <c r="CC231" s="522"/>
      <c r="CD231" s="522"/>
      <c r="CE231" s="522"/>
      <c r="CF231" s="522"/>
      <c r="CG231" s="522"/>
      <c r="CH231" s="522"/>
      <c r="CI231" s="522"/>
      <c r="CJ231" s="522"/>
      <c r="CK231" s="522"/>
      <c r="CL231" s="522"/>
      <c r="CM231" s="522"/>
      <c r="CN231" s="522"/>
      <c r="CO231" s="522"/>
      <c r="CP231" s="522"/>
      <c r="CQ231" s="522"/>
      <c r="CR231" s="522"/>
      <c r="CS231" s="522"/>
      <c r="CT231" s="522"/>
      <c r="CU231" s="522"/>
      <c r="CV231" s="85"/>
    </row>
    <row r="232" spans="1:127" ht="9" customHeight="1" x14ac:dyDescent="0.15">
      <c r="A232" s="75"/>
      <c r="B232" s="631"/>
      <c r="C232" s="632"/>
      <c r="D232" s="633"/>
      <c r="E232" s="79"/>
      <c r="F232" s="1238" t="str">
        <f>IF(COUNTIF(【印刷不要】入力用シート!AO12,"02 銀行預金利子"),"＊","")</f>
        <v/>
      </c>
      <c r="G232" s="1238"/>
      <c r="H232" s="1271" t="s">
        <v>56</v>
      </c>
      <c r="I232" s="1271"/>
      <c r="J232" s="89"/>
      <c r="K232" s="553" t="s">
        <v>61</v>
      </c>
      <c r="L232" s="553"/>
      <c r="M232" s="553"/>
      <c r="N232" s="553"/>
      <c r="O232" s="553"/>
      <c r="P232" s="553"/>
      <c r="Q232" s="553"/>
      <c r="R232" s="553"/>
      <c r="S232" s="553"/>
      <c r="T232" s="553"/>
      <c r="U232" s="553"/>
      <c r="V232" s="553"/>
      <c r="W232" s="553"/>
      <c r="X232" s="553"/>
      <c r="Y232" s="553"/>
      <c r="Z232" s="553"/>
      <c r="AA232" s="553"/>
      <c r="AB232" s="553"/>
      <c r="AC232" s="553"/>
      <c r="AD232" s="553"/>
      <c r="AE232" s="1238" t="str">
        <f>IF(COUNTIF(【印刷不要】入力用シート!AO12,"07 郵便貯金利子"),"＊","")</f>
        <v/>
      </c>
      <c r="AF232" s="1238"/>
      <c r="AG232" s="1271" t="s">
        <v>66</v>
      </c>
      <c r="AH232" s="1271"/>
      <c r="AI232" s="76"/>
      <c r="AJ232" s="590" t="s">
        <v>71</v>
      </c>
      <c r="AK232" s="590"/>
      <c r="AL232" s="590"/>
      <c r="AM232" s="590"/>
      <c r="AN232" s="590"/>
      <c r="AO232" s="590"/>
      <c r="AP232" s="590"/>
      <c r="AQ232" s="590"/>
      <c r="AR232" s="590"/>
      <c r="AS232" s="590"/>
      <c r="AT232" s="590"/>
      <c r="AU232" s="590"/>
      <c r="AV232" s="590"/>
      <c r="AW232" s="590"/>
      <c r="AX232" s="590"/>
      <c r="AY232" s="590"/>
      <c r="AZ232" s="590"/>
      <c r="BA232" s="590"/>
      <c r="BB232" s="590"/>
      <c r="BC232" s="590"/>
      <c r="BD232" s="590"/>
      <c r="BE232" s="590"/>
      <c r="BF232" s="590"/>
      <c r="BG232" s="646"/>
      <c r="BH232" s="75"/>
      <c r="BI232" s="83"/>
      <c r="BJ232" s="75"/>
      <c r="BK232" s="582" t="str">
        <f>IF(【印刷不要】入力用シート!J14&lt;&gt;"",【印刷不要】入力用シート!J14,"")</f>
        <v/>
      </c>
      <c r="BL232" s="570"/>
      <c r="BM232" s="75"/>
      <c r="BN232" s="582" t="str">
        <f>IF(【印刷不要】入力用シート!L14&lt;&gt;"",【印刷不要】入力用シート!L14,"")</f>
        <v/>
      </c>
      <c r="BO232" s="570"/>
      <c r="BP232" s="75"/>
      <c r="BQ232" s="582" t="str">
        <f>IF(【印刷不要】入力用シート!N14&lt;&gt;"",【印刷不要】入力用シート!N14,"")</f>
        <v/>
      </c>
      <c r="BR232" s="570"/>
      <c r="BS232" s="75"/>
      <c r="BT232" s="75"/>
      <c r="BU232" s="77"/>
      <c r="BV232" s="610"/>
      <c r="BW232" s="611"/>
      <c r="BX232" s="83"/>
      <c r="BY232" s="522"/>
      <c r="BZ232" s="522"/>
      <c r="CA232" s="522"/>
      <c r="CB232" s="522"/>
      <c r="CC232" s="522"/>
      <c r="CD232" s="522"/>
      <c r="CE232" s="522"/>
      <c r="CF232" s="522"/>
      <c r="CG232" s="522"/>
      <c r="CH232" s="522"/>
      <c r="CI232" s="522"/>
      <c r="CJ232" s="522"/>
      <c r="CK232" s="522"/>
      <c r="CL232" s="522"/>
      <c r="CM232" s="522"/>
      <c r="CN232" s="522"/>
      <c r="CO232" s="522"/>
      <c r="CP232" s="522"/>
      <c r="CQ232" s="522"/>
      <c r="CR232" s="522"/>
      <c r="CS232" s="522"/>
      <c r="CT232" s="522"/>
      <c r="CU232" s="522"/>
      <c r="CV232" s="85"/>
    </row>
    <row r="233" spans="1:127" ht="9" customHeight="1" x14ac:dyDescent="0.15">
      <c r="A233" s="75"/>
      <c r="B233" s="631"/>
      <c r="C233" s="632"/>
      <c r="D233" s="633"/>
      <c r="E233" s="79"/>
      <c r="F233" s="1239"/>
      <c r="G233" s="1239"/>
      <c r="H233" s="1272"/>
      <c r="I233" s="1272"/>
      <c r="J233" s="89"/>
      <c r="K233" s="553"/>
      <c r="L233" s="553"/>
      <c r="M233" s="553"/>
      <c r="N233" s="553"/>
      <c r="O233" s="553"/>
      <c r="P233" s="553"/>
      <c r="Q233" s="553"/>
      <c r="R233" s="553"/>
      <c r="S233" s="553"/>
      <c r="T233" s="553"/>
      <c r="U233" s="553"/>
      <c r="V233" s="553"/>
      <c r="W233" s="553"/>
      <c r="X233" s="553"/>
      <c r="Y233" s="553"/>
      <c r="Z233" s="553"/>
      <c r="AA233" s="553"/>
      <c r="AB233" s="553"/>
      <c r="AC233" s="553"/>
      <c r="AD233" s="553"/>
      <c r="AE233" s="1239"/>
      <c r="AF233" s="1239"/>
      <c r="AG233" s="1272"/>
      <c r="AH233" s="1272"/>
      <c r="AI233" s="76"/>
      <c r="AJ233" s="590"/>
      <c r="AK233" s="590"/>
      <c r="AL233" s="590"/>
      <c r="AM233" s="590"/>
      <c r="AN233" s="590"/>
      <c r="AO233" s="590"/>
      <c r="AP233" s="590"/>
      <c r="AQ233" s="590"/>
      <c r="AR233" s="590"/>
      <c r="AS233" s="590"/>
      <c r="AT233" s="590"/>
      <c r="AU233" s="590"/>
      <c r="AV233" s="590"/>
      <c r="AW233" s="590"/>
      <c r="AX233" s="590"/>
      <c r="AY233" s="590"/>
      <c r="AZ233" s="590"/>
      <c r="BA233" s="590"/>
      <c r="BB233" s="590"/>
      <c r="BC233" s="590"/>
      <c r="BD233" s="590"/>
      <c r="BE233" s="590"/>
      <c r="BF233" s="590"/>
      <c r="BG233" s="646"/>
      <c r="BH233" s="75"/>
      <c r="BI233" s="647" t="str">
        <f>【印刷不要】入力用シート!I14</f>
        <v>令和</v>
      </c>
      <c r="BJ233" s="585"/>
      <c r="BK233" s="583"/>
      <c r="BL233" s="571"/>
      <c r="BM233" s="624" t="s">
        <v>27</v>
      </c>
      <c r="BN233" s="583"/>
      <c r="BO233" s="571"/>
      <c r="BP233" s="624" t="s">
        <v>26</v>
      </c>
      <c r="BQ233" s="583"/>
      <c r="BR233" s="571"/>
      <c r="BS233" s="585" t="s">
        <v>25</v>
      </c>
      <c r="BT233" s="585"/>
      <c r="BU233" s="586"/>
      <c r="BV233" s="610"/>
      <c r="BW233" s="611"/>
      <c r="BX233" s="90"/>
      <c r="BY233" s="522" t="str">
        <f>IF(【印刷不要】入力用シート!I9&lt;&gt;"",【印刷不要】入力用シート!I9,"")</f>
        <v/>
      </c>
      <c r="BZ233" s="522"/>
      <c r="CA233" s="522"/>
      <c r="CB233" s="522"/>
      <c r="CC233" s="522"/>
      <c r="CD233" s="522"/>
      <c r="CE233" s="522"/>
      <c r="CF233" s="522"/>
      <c r="CG233" s="522"/>
      <c r="CH233" s="522"/>
      <c r="CI233" s="522"/>
      <c r="CJ233" s="522"/>
      <c r="CK233" s="522"/>
      <c r="CL233" s="522"/>
      <c r="CM233" s="522"/>
      <c r="CN233" s="522"/>
      <c r="CO233" s="522"/>
      <c r="CP233" s="522"/>
      <c r="CQ233" s="522"/>
      <c r="CR233" s="522"/>
      <c r="CS233" s="522"/>
      <c r="CT233" s="522"/>
      <c r="CU233" s="522"/>
      <c r="CV233" s="91"/>
      <c r="DW233" s="75"/>
    </row>
    <row r="234" spans="1:127" ht="9" customHeight="1" x14ac:dyDescent="0.15">
      <c r="A234" s="75"/>
      <c r="B234" s="631"/>
      <c r="C234" s="632"/>
      <c r="D234" s="633"/>
      <c r="E234" s="79"/>
      <c r="F234" s="76"/>
      <c r="G234" s="76"/>
      <c r="H234" s="76"/>
      <c r="I234" s="76"/>
      <c r="J234" s="76"/>
      <c r="K234" s="295"/>
      <c r="L234" s="295"/>
      <c r="M234" s="295"/>
      <c r="N234" s="297"/>
      <c r="O234" s="297"/>
      <c r="P234" s="297"/>
      <c r="Q234" s="297"/>
      <c r="R234" s="297"/>
      <c r="S234" s="297"/>
      <c r="T234" s="297"/>
      <c r="U234" s="297"/>
      <c r="V234" s="297"/>
      <c r="W234" s="297"/>
      <c r="X234" s="297"/>
      <c r="Y234" s="297"/>
      <c r="Z234" s="297"/>
      <c r="AA234" s="297"/>
      <c r="AB234" s="297"/>
      <c r="AC234" s="297"/>
      <c r="AD234" s="297"/>
      <c r="AE234" s="84"/>
      <c r="AF234" s="84"/>
      <c r="AG234" s="84"/>
      <c r="AH234" s="84"/>
      <c r="AI234" s="84"/>
      <c r="AJ234" s="297"/>
      <c r="AK234" s="293"/>
      <c r="AL234" s="293"/>
      <c r="AM234" s="293"/>
      <c r="AN234" s="293"/>
      <c r="AO234" s="293"/>
      <c r="AP234" s="293"/>
      <c r="AQ234" s="293"/>
      <c r="AR234" s="293"/>
      <c r="AS234" s="293"/>
      <c r="AT234" s="293"/>
      <c r="AU234" s="293"/>
      <c r="AV234" s="293"/>
      <c r="AW234" s="293"/>
      <c r="AX234" s="293"/>
      <c r="AY234" s="293"/>
      <c r="AZ234" s="293"/>
      <c r="BA234" s="293"/>
      <c r="BB234" s="293"/>
      <c r="BC234" s="293"/>
      <c r="BD234" s="293"/>
      <c r="BE234" s="293"/>
      <c r="BF234" s="293"/>
      <c r="BG234" s="294"/>
      <c r="BH234" s="75"/>
      <c r="BI234" s="647"/>
      <c r="BJ234" s="585"/>
      <c r="BK234" s="584"/>
      <c r="BL234" s="572"/>
      <c r="BM234" s="624"/>
      <c r="BN234" s="584"/>
      <c r="BO234" s="572"/>
      <c r="BP234" s="624"/>
      <c r="BQ234" s="584"/>
      <c r="BR234" s="572"/>
      <c r="BS234" s="585"/>
      <c r="BT234" s="585"/>
      <c r="BU234" s="586"/>
      <c r="BV234" s="610"/>
      <c r="BW234" s="611"/>
      <c r="BY234" s="522"/>
      <c r="BZ234" s="522"/>
      <c r="CA234" s="522"/>
      <c r="CB234" s="522"/>
      <c r="CC234" s="522"/>
      <c r="CD234" s="522"/>
      <c r="CE234" s="522"/>
      <c r="CF234" s="522"/>
      <c r="CG234" s="522"/>
      <c r="CH234" s="522"/>
      <c r="CI234" s="522"/>
      <c r="CJ234" s="522"/>
      <c r="CK234" s="522"/>
      <c r="CL234" s="522"/>
      <c r="CM234" s="522"/>
      <c r="CN234" s="522"/>
      <c r="CO234" s="522"/>
      <c r="CP234" s="522"/>
      <c r="CQ234" s="522"/>
      <c r="CR234" s="522"/>
      <c r="CS234" s="522"/>
      <c r="CT234" s="522"/>
      <c r="CU234" s="522"/>
      <c r="CV234" s="91"/>
    </row>
    <row r="235" spans="1:127" ht="9" customHeight="1" x14ac:dyDescent="0.15">
      <c r="A235" s="75"/>
      <c r="B235" s="631"/>
      <c r="C235" s="632"/>
      <c r="D235" s="633"/>
      <c r="E235" s="79"/>
      <c r="F235" s="293"/>
      <c r="G235" s="293"/>
      <c r="H235" s="293"/>
      <c r="I235" s="293"/>
      <c r="J235" s="293"/>
      <c r="K235" s="295"/>
      <c r="L235" s="295"/>
      <c r="M235" s="295"/>
      <c r="N235" s="295"/>
      <c r="O235" s="295"/>
      <c r="P235" s="295"/>
      <c r="Q235" s="295"/>
      <c r="R235" s="295"/>
      <c r="S235" s="295"/>
      <c r="T235" s="295"/>
      <c r="U235" s="295"/>
      <c r="V235" s="295"/>
      <c r="W235" s="295"/>
      <c r="X235" s="295"/>
      <c r="Y235" s="295"/>
      <c r="Z235" s="295"/>
      <c r="AA235" s="295"/>
      <c r="AB235" s="295"/>
      <c r="AC235" s="295"/>
      <c r="AD235" s="295"/>
      <c r="AE235" s="293"/>
      <c r="AF235" s="293"/>
      <c r="AG235" s="293"/>
      <c r="AH235" s="293"/>
      <c r="AI235" s="293"/>
      <c r="AJ235" s="293"/>
      <c r="AK235" s="293"/>
      <c r="AL235" s="293"/>
      <c r="AM235" s="293"/>
      <c r="AN235" s="293"/>
      <c r="AO235" s="293"/>
      <c r="AP235" s="293"/>
      <c r="AQ235" s="293"/>
      <c r="AR235" s="293"/>
      <c r="AS235" s="293"/>
      <c r="AT235" s="293"/>
      <c r="AU235" s="293"/>
      <c r="AV235" s="293"/>
      <c r="AW235" s="293"/>
      <c r="AX235" s="293"/>
      <c r="AY235" s="293"/>
      <c r="AZ235" s="293"/>
      <c r="BA235" s="293"/>
      <c r="BB235" s="293"/>
      <c r="BC235" s="293"/>
      <c r="BD235" s="293"/>
      <c r="BE235" s="293"/>
      <c r="BF235" s="293"/>
      <c r="BG235" s="294"/>
      <c r="BH235" s="75"/>
      <c r="BI235" s="86"/>
      <c r="BJ235" s="87"/>
      <c r="BK235" s="87"/>
      <c r="BL235" s="87"/>
      <c r="BM235" s="87"/>
      <c r="BN235" s="87"/>
      <c r="BO235" s="87"/>
      <c r="BP235" s="87"/>
      <c r="BQ235" s="87"/>
      <c r="BR235" s="87"/>
      <c r="BS235" s="87"/>
      <c r="BT235" s="87"/>
      <c r="BU235" s="88"/>
      <c r="BV235" s="610"/>
      <c r="BW235" s="611"/>
      <c r="BY235" s="522"/>
      <c r="BZ235" s="522"/>
      <c r="CA235" s="522"/>
      <c r="CB235" s="522"/>
      <c r="CC235" s="522"/>
      <c r="CD235" s="522"/>
      <c r="CE235" s="522"/>
      <c r="CF235" s="522"/>
      <c r="CG235" s="522"/>
      <c r="CH235" s="522"/>
      <c r="CI235" s="522"/>
      <c r="CJ235" s="522"/>
      <c r="CK235" s="522"/>
      <c r="CL235" s="522"/>
      <c r="CM235" s="522"/>
      <c r="CN235" s="522"/>
      <c r="CO235" s="522"/>
      <c r="CP235" s="522"/>
      <c r="CQ235" s="522"/>
      <c r="CR235" s="522"/>
      <c r="CS235" s="522"/>
      <c r="CT235" s="522"/>
      <c r="CU235" s="522"/>
      <c r="CV235" s="77"/>
    </row>
    <row r="236" spans="1:127" ht="9" customHeight="1" x14ac:dyDescent="0.15">
      <c r="A236" s="75"/>
      <c r="B236" s="631"/>
      <c r="C236" s="632"/>
      <c r="D236" s="633"/>
      <c r="E236" s="79"/>
      <c r="F236" s="1238" t="str">
        <f>IF(COUNTIF(【印刷不要】入力用シート!AO12,"03 銀行以外の金融機関の預貯金利子"),"＊","")</f>
        <v/>
      </c>
      <c r="G236" s="1238"/>
      <c r="H236" s="1271" t="s">
        <v>57</v>
      </c>
      <c r="I236" s="1271"/>
      <c r="J236" s="89"/>
      <c r="K236" s="600" t="s">
        <v>62</v>
      </c>
      <c r="L236" s="600"/>
      <c r="M236" s="600"/>
      <c r="N236" s="600"/>
      <c r="O236" s="600"/>
      <c r="P236" s="600"/>
      <c r="Q236" s="600"/>
      <c r="R236" s="600"/>
      <c r="S236" s="600"/>
      <c r="T236" s="600"/>
      <c r="U236" s="600"/>
      <c r="V236" s="600"/>
      <c r="W236" s="600"/>
      <c r="X236" s="600"/>
      <c r="Y236" s="600"/>
      <c r="Z236" s="600"/>
      <c r="AA236" s="600"/>
      <c r="AB236" s="600"/>
      <c r="AC236" s="600"/>
      <c r="AD236" s="600"/>
      <c r="AE236" s="1238" t="str">
        <f>IF(COUNTIF(【印刷不要】入力用シート!AO12,"08 国外一般公社債等の利子等"),"＊","")</f>
        <v/>
      </c>
      <c r="AF236" s="1238"/>
      <c r="AG236" s="1271" t="s">
        <v>67</v>
      </c>
      <c r="AH236" s="1271"/>
      <c r="AI236" s="76"/>
      <c r="AJ236" s="553" t="s">
        <v>72</v>
      </c>
      <c r="AK236" s="553"/>
      <c r="AL236" s="553"/>
      <c r="AM236" s="553"/>
      <c r="AN236" s="553"/>
      <c r="AO236" s="553"/>
      <c r="AP236" s="553"/>
      <c r="AQ236" s="553"/>
      <c r="AR236" s="553"/>
      <c r="AS236" s="553"/>
      <c r="AT236" s="553"/>
      <c r="AU236" s="553"/>
      <c r="AV236" s="553"/>
      <c r="AW236" s="553"/>
      <c r="AX236" s="553"/>
      <c r="AY236" s="553"/>
      <c r="AZ236" s="553"/>
      <c r="BA236" s="553"/>
      <c r="BB236" s="553"/>
      <c r="BC236" s="553"/>
      <c r="BD236" s="553"/>
      <c r="BE236" s="553"/>
      <c r="BF236" s="553"/>
      <c r="BG236" s="554"/>
      <c r="BH236" s="75"/>
      <c r="BI236" s="573" t="s">
        <v>78</v>
      </c>
      <c r="BJ236" s="574"/>
      <c r="BK236" s="574"/>
      <c r="BL236" s="574"/>
      <c r="BM236" s="574"/>
      <c r="BN236" s="574"/>
      <c r="BO236" s="574"/>
      <c r="BP236" s="574"/>
      <c r="BQ236" s="574"/>
      <c r="BR236" s="574"/>
      <c r="BS236" s="574"/>
      <c r="BT236" s="574"/>
      <c r="BU236" s="575"/>
      <c r="BV236" s="610"/>
      <c r="BW236" s="611"/>
      <c r="BX236" s="523" t="s">
        <v>202</v>
      </c>
      <c r="BY236" s="524"/>
      <c r="BZ236" s="524"/>
      <c r="CA236" s="524"/>
      <c r="CB236" s="527" t="str">
        <f>IF(【印刷不要】入力用シート!I10&lt;&gt;"",【印刷不要】入力用シート!I10,"")</f>
        <v/>
      </c>
      <c r="CC236" s="527"/>
      <c r="CD236" s="527"/>
      <c r="CE236" s="527"/>
      <c r="CF236" s="527"/>
      <c r="CG236" s="527"/>
      <c r="CH236" s="527"/>
      <c r="CI236" s="527"/>
      <c r="CJ236" s="527"/>
      <c r="CK236" s="527"/>
      <c r="CL236" s="524" t="s">
        <v>24</v>
      </c>
      <c r="CM236" s="524"/>
      <c r="CN236" s="524"/>
      <c r="CO236" s="529" t="str">
        <f>IF(【印刷不要】入力用シート!I11&lt;&gt;"",【印刷不要】入力用シート!I11,"")</f>
        <v/>
      </c>
      <c r="CP236" s="529"/>
      <c r="CQ236" s="529"/>
      <c r="CR236" s="529"/>
      <c r="CS236" s="529"/>
      <c r="CT236" s="529"/>
      <c r="CU236" s="529"/>
      <c r="CV236" s="530"/>
    </row>
    <row r="237" spans="1:127" ht="9" customHeight="1" x14ac:dyDescent="0.15">
      <c r="A237" s="75"/>
      <c r="B237" s="631"/>
      <c r="C237" s="632"/>
      <c r="D237" s="633"/>
      <c r="E237" s="79"/>
      <c r="F237" s="1239"/>
      <c r="G237" s="1239"/>
      <c r="H237" s="1272"/>
      <c r="I237" s="1272"/>
      <c r="J237" s="89"/>
      <c r="K237" s="600"/>
      <c r="L237" s="600"/>
      <c r="M237" s="600"/>
      <c r="N237" s="600"/>
      <c r="O237" s="600"/>
      <c r="P237" s="600"/>
      <c r="Q237" s="600"/>
      <c r="R237" s="600"/>
      <c r="S237" s="600"/>
      <c r="T237" s="600"/>
      <c r="U237" s="600"/>
      <c r="V237" s="600"/>
      <c r="W237" s="600"/>
      <c r="X237" s="600"/>
      <c r="Y237" s="600"/>
      <c r="Z237" s="600"/>
      <c r="AA237" s="600"/>
      <c r="AB237" s="600"/>
      <c r="AC237" s="600"/>
      <c r="AD237" s="600"/>
      <c r="AE237" s="1239"/>
      <c r="AF237" s="1239"/>
      <c r="AG237" s="1272"/>
      <c r="AH237" s="1272"/>
      <c r="AI237" s="76"/>
      <c r="AJ237" s="553"/>
      <c r="AK237" s="553"/>
      <c r="AL237" s="553"/>
      <c r="AM237" s="553"/>
      <c r="AN237" s="553"/>
      <c r="AO237" s="553"/>
      <c r="AP237" s="553"/>
      <c r="AQ237" s="553"/>
      <c r="AR237" s="553"/>
      <c r="AS237" s="553"/>
      <c r="AT237" s="553"/>
      <c r="AU237" s="553"/>
      <c r="AV237" s="553"/>
      <c r="AW237" s="553"/>
      <c r="AX237" s="553"/>
      <c r="AY237" s="553"/>
      <c r="AZ237" s="553"/>
      <c r="BA237" s="553"/>
      <c r="BB237" s="553"/>
      <c r="BC237" s="553"/>
      <c r="BD237" s="553"/>
      <c r="BE237" s="553"/>
      <c r="BF237" s="553"/>
      <c r="BG237" s="554"/>
      <c r="BH237" s="75"/>
      <c r="BI237" s="576"/>
      <c r="BJ237" s="577"/>
      <c r="BK237" s="577"/>
      <c r="BL237" s="577"/>
      <c r="BM237" s="577"/>
      <c r="BN237" s="577"/>
      <c r="BO237" s="577"/>
      <c r="BP237" s="577"/>
      <c r="BQ237" s="577"/>
      <c r="BR237" s="577"/>
      <c r="BS237" s="577"/>
      <c r="BT237" s="577"/>
      <c r="BU237" s="578"/>
      <c r="BV237" s="610"/>
      <c r="BW237" s="611"/>
      <c r="BX237" s="525"/>
      <c r="BY237" s="526"/>
      <c r="BZ237" s="526"/>
      <c r="CA237" s="526"/>
      <c r="CB237" s="528"/>
      <c r="CC237" s="528"/>
      <c r="CD237" s="528"/>
      <c r="CE237" s="528"/>
      <c r="CF237" s="528"/>
      <c r="CG237" s="528"/>
      <c r="CH237" s="528"/>
      <c r="CI237" s="528"/>
      <c r="CJ237" s="528"/>
      <c r="CK237" s="528"/>
      <c r="CL237" s="526"/>
      <c r="CM237" s="526"/>
      <c r="CN237" s="526"/>
      <c r="CO237" s="531"/>
      <c r="CP237" s="531"/>
      <c r="CQ237" s="531"/>
      <c r="CR237" s="531"/>
      <c r="CS237" s="531"/>
      <c r="CT237" s="531"/>
      <c r="CU237" s="531"/>
      <c r="CV237" s="532"/>
    </row>
    <row r="238" spans="1:127" ht="9" customHeight="1" x14ac:dyDescent="0.15">
      <c r="A238" s="75"/>
      <c r="B238" s="631"/>
      <c r="C238" s="632"/>
      <c r="D238" s="633"/>
      <c r="E238" s="79"/>
      <c r="F238" s="76"/>
      <c r="G238" s="76"/>
      <c r="H238" s="76"/>
      <c r="I238" s="76"/>
      <c r="J238" s="76"/>
      <c r="K238" s="295"/>
      <c r="L238" s="295"/>
      <c r="M238" s="295"/>
      <c r="N238" s="295"/>
      <c r="O238" s="295"/>
      <c r="P238" s="295"/>
      <c r="Q238" s="295"/>
      <c r="R238" s="295"/>
      <c r="S238" s="295"/>
      <c r="T238" s="295"/>
      <c r="U238" s="295"/>
      <c r="V238" s="295"/>
      <c r="W238" s="295"/>
      <c r="X238" s="295"/>
      <c r="Y238" s="295"/>
      <c r="Z238" s="295"/>
      <c r="AA238" s="295"/>
      <c r="AB238" s="295"/>
      <c r="AC238" s="295"/>
      <c r="AD238" s="295"/>
      <c r="AE238" s="76"/>
      <c r="AF238" s="76"/>
      <c r="AG238" s="76"/>
      <c r="AH238" s="76"/>
      <c r="AI238" s="76"/>
      <c r="AJ238" s="293"/>
      <c r="AK238" s="293"/>
      <c r="AL238" s="293"/>
      <c r="AM238" s="293"/>
      <c r="AN238" s="293"/>
      <c r="AO238" s="293"/>
      <c r="AP238" s="293"/>
      <c r="AQ238" s="293"/>
      <c r="AR238" s="293"/>
      <c r="AS238" s="293"/>
      <c r="AT238" s="293"/>
      <c r="AU238" s="293"/>
      <c r="AV238" s="293"/>
      <c r="AW238" s="293"/>
      <c r="AX238" s="293"/>
      <c r="AY238" s="293"/>
      <c r="AZ238" s="293"/>
      <c r="BA238" s="293"/>
      <c r="BB238" s="293"/>
      <c r="BC238" s="293"/>
      <c r="BD238" s="293"/>
      <c r="BE238" s="295"/>
      <c r="BF238" s="295"/>
      <c r="BG238" s="296"/>
      <c r="BH238" s="75"/>
      <c r="BI238" s="82"/>
      <c r="BJ238" s="93"/>
      <c r="BK238" s="539" t="str">
        <f>IF(LENB(【印刷不要】入力用シート!$I$6)&gt;=9,LEFTB(RIGHTB(【印刷不要】入力用シート!$I$6,9),1),"")</f>
        <v/>
      </c>
      <c r="BL238" s="1162" t="str">
        <f>IF(LENB(【印刷不要】入力用シート!$I$6)&gt;=8,LEFTB(RIGHTB(【印刷不要】入力用シート!$I$6,8),1),"")</f>
        <v/>
      </c>
      <c r="BM238" s="536" t="str">
        <f>IF(LENB(【印刷不要】入力用シート!$I$6)&gt;=7,LEFTB(RIGHTB(【印刷不要】入力用シート!$I$6,7),1),"")</f>
        <v/>
      </c>
      <c r="BN238" s="533" t="str">
        <f>IF(LENB(【印刷不要】入力用シート!$I$6)&gt;=6,LEFTB(RIGHTB(【印刷不要】入力用シート!$I$6,6),1),"")</f>
        <v/>
      </c>
      <c r="BO238" s="533" t="str">
        <f>IF(LENB(【印刷不要】入力用シート!$I$6)&gt;=5,LEFTB(RIGHTB(【印刷不要】入力用シート!$I$6,5),1),"")</f>
        <v/>
      </c>
      <c r="BP238" s="579" t="str">
        <f>IF(LENB(【印刷不要】入力用シート!$I$6)&gt;=4,LEFTB(RIGHTB(【印刷不要】入力用シート!$I$6,4),1),"")</f>
        <v/>
      </c>
      <c r="BQ238" s="1167" t="str">
        <f>IF(LENB(【印刷不要】入力用シート!$I$6)&gt;=3,LEFTB(RIGHTB(【印刷不要】入力用シート!$I$6,3),1),"")</f>
        <v/>
      </c>
      <c r="BR238" s="533" t="str">
        <f>IF(LENB(【印刷不要】入力用シート!$I$6)&gt;=2,LEFTB(RIGHTB(【印刷不要】入力用シート!$I$6,2),1),"")</f>
        <v/>
      </c>
      <c r="BS238" s="539" t="str">
        <f>IF(LENB(【印刷不要】入力用シート!$I$6)&gt;=1,LEFTB(RIGHTB(【印刷不要】入力用シート!$I$6,1),1),"")</f>
        <v/>
      </c>
      <c r="BT238" s="93"/>
      <c r="BU238" s="94"/>
      <c r="BV238" s="610"/>
      <c r="BW238" s="611"/>
      <c r="BX238" s="1277" t="s">
        <v>115</v>
      </c>
      <c r="BY238" s="1277"/>
      <c r="BZ238" s="1277"/>
      <c r="CA238" s="1277"/>
      <c r="CB238" s="1277"/>
      <c r="CC238" s="95"/>
      <c r="CD238" s="96"/>
      <c r="CE238" s="96"/>
      <c r="CF238" s="539" t="str">
        <f>IF(LENB(【印刷不要】入力用シート!$I$5)&gt;=13,LEFTB(RIGHTB(【印刷不要】入力用シート!$I$5,13),1),"")</f>
        <v/>
      </c>
      <c r="CG238" s="536" t="str">
        <f>IF(LENB(【印刷不要】入力用シート!$I$5)&gt;=12,LEFTB(RIGHTB(【印刷不要】入力用シート!$I$5,12),1),"")</f>
        <v/>
      </c>
      <c r="CH238" s="533" t="str">
        <f>IF(LENB(【印刷不要】入力用シート!$I$5)&gt;=11,LEFTB(RIGHTB(【印刷不要】入力用シート!$I$5,11),1),"")</f>
        <v/>
      </c>
      <c r="CI238" s="533" t="str">
        <f>IF(LENB(【印刷不要】入力用シート!$I$5)&gt;=10,LEFTB(RIGHTB(【印刷不要】入力用シート!$I$5,10),1),"")</f>
        <v/>
      </c>
      <c r="CJ238" s="579" t="str">
        <f>IF(LENB(【印刷不要】入力用シート!$I$5)&gt;=9,LEFTB(RIGHTB(【印刷不要】入力用シート!$I$5,9),1),"")</f>
        <v/>
      </c>
      <c r="CK238" s="536" t="str">
        <f>IF(LENB(【印刷不要】入力用シート!$I$5)&gt;=8,LEFTB(RIGHTB(【印刷不要】入力用シート!$I$5,8),1),"")</f>
        <v/>
      </c>
      <c r="CL238" s="533" t="str">
        <f>IF(LENB(【印刷不要】入力用シート!$I$5)&gt;=7,LEFTB(RIGHTB(【印刷不要】入力用シート!$I$5,7),1),"")</f>
        <v/>
      </c>
      <c r="CM238" s="533" t="str">
        <f>IF(LENB(【印刷不要】入力用シート!$I$5)&gt;=6,LEFTB(RIGHTB(【印刷不要】入力用シート!$I$5,6),1),"")</f>
        <v/>
      </c>
      <c r="CN238" s="579" t="str">
        <f>IF(LENB(【印刷不要】入力用シート!$I$5)&gt;=5,LEFTB(RIGHTB(【印刷不要】入力用シート!$I$5,5),1),"")</f>
        <v/>
      </c>
      <c r="CO238" s="1167" t="str">
        <f>IF(LENB(【印刷不要】入力用シート!$I$5)&gt;=4,LEFTB(RIGHTB(【印刷不要】入力用シート!$I$5,4),1),"")</f>
        <v/>
      </c>
      <c r="CP238" s="533" t="str">
        <f>IF(LENB(【印刷不要】入力用シート!$I$5)&gt;=3,LEFTB(RIGHTB(【印刷不要】入力用シート!$I$5,3),1),"")</f>
        <v/>
      </c>
      <c r="CQ238" s="533" t="str">
        <f>IF(LENB(【印刷不要】入力用シート!$I$5)&gt;=2,LEFTB(RIGHTB(【印刷不要】入力用シート!$I$5,2),1),"")</f>
        <v/>
      </c>
      <c r="CR238" s="539" t="str">
        <f>IF(LENB(【印刷不要】入力用シート!$I$5)&gt;=1,LEFTB(RIGHTB(【印刷不要】入力用シート!$I$5,1),1),"")</f>
        <v/>
      </c>
      <c r="CS238" s="98"/>
      <c r="CT238" s="98"/>
      <c r="CU238" s="98"/>
      <c r="CV238" s="99"/>
    </row>
    <row r="239" spans="1:127" ht="9" customHeight="1" x14ac:dyDescent="0.15">
      <c r="A239" s="75"/>
      <c r="B239" s="631"/>
      <c r="C239" s="632"/>
      <c r="D239" s="633"/>
      <c r="E239" s="79"/>
      <c r="F239" s="293"/>
      <c r="G239" s="293"/>
      <c r="H239" s="293"/>
      <c r="I239" s="293"/>
      <c r="J239" s="293"/>
      <c r="K239" s="295"/>
      <c r="L239" s="295"/>
      <c r="M239" s="295"/>
      <c r="N239" s="295"/>
      <c r="O239" s="295"/>
      <c r="P239" s="295"/>
      <c r="Q239" s="295"/>
      <c r="R239" s="295"/>
      <c r="S239" s="295"/>
      <c r="T239" s="295"/>
      <c r="U239" s="295"/>
      <c r="V239" s="295"/>
      <c r="W239" s="295"/>
      <c r="X239" s="295"/>
      <c r="Y239" s="295"/>
      <c r="Z239" s="295"/>
      <c r="AA239" s="295"/>
      <c r="AB239" s="295"/>
      <c r="AC239" s="295"/>
      <c r="AD239" s="295"/>
      <c r="AE239" s="293"/>
      <c r="AF239" s="293"/>
      <c r="AG239" s="293"/>
      <c r="AH239" s="293"/>
      <c r="AI239" s="293"/>
      <c r="AJ239" s="293"/>
      <c r="AK239" s="293"/>
      <c r="AL239" s="293"/>
      <c r="AM239" s="293"/>
      <c r="AN239" s="293"/>
      <c r="AO239" s="293"/>
      <c r="AP239" s="293"/>
      <c r="AQ239" s="293"/>
      <c r="AR239" s="293"/>
      <c r="AS239" s="293"/>
      <c r="AT239" s="293"/>
      <c r="AU239" s="293"/>
      <c r="AV239" s="293"/>
      <c r="AW239" s="293"/>
      <c r="AX239" s="293"/>
      <c r="AY239" s="293"/>
      <c r="AZ239" s="293"/>
      <c r="BA239" s="293"/>
      <c r="BB239" s="293"/>
      <c r="BC239" s="293"/>
      <c r="BD239" s="293"/>
      <c r="BE239" s="293"/>
      <c r="BF239" s="293"/>
      <c r="BG239" s="294"/>
      <c r="BH239" s="75"/>
      <c r="BI239" s="100"/>
      <c r="BJ239" s="101"/>
      <c r="BK239" s="540"/>
      <c r="BL239" s="1163"/>
      <c r="BM239" s="537"/>
      <c r="BN239" s="534"/>
      <c r="BO239" s="534"/>
      <c r="BP239" s="580"/>
      <c r="BQ239" s="1168"/>
      <c r="BR239" s="534"/>
      <c r="BS239" s="540"/>
      <c r="BT239" s="101"/>
      <c r="BU239" s="102"/>
      <c r="BV239" s="610"/>
      <c r="BW239" s="611"/>
      <c r="BX239" s="1277"/>
      <c r="BY239" s="1277"/>
      <c r="BZ239" s="1277"/>
      <c r="CA239" s="1277"/>
      <c r="CB239" s="1277"/>
      <c r="CC239" s="79"/>
      <c r="CD239" s="76"/>
      <c r="CE239" s="76"/>
      <c r="CF239" s="540"/>
      <c r="CG239" s="537"/>
      <c r="CH239" s="534"/>
      <c r="CI239" s="534"/>
      <c r="CJ239" s="580"/>
      <c r="CK239" s="537"/>
      <c r="CL239" s="534"/>
      <c r="CM239" s="534"/>
      <c r="CN239" s="580"/>
      <c r="CO239" s="1168"/>
      <c r="CP239" s="534"/>
      <c r="CQ239" s="534"/>
      <c r="CR239" s="540"/>
      <c r="CS239" s="104"/>
      <c r="CT239" s="104"/>
      <c r="CU239" s="104"/>
      <c r="CV239" s="105"/>
      <c r="DF239" s="75"/>
      <c r="DG239" s="75"/>
    </row>
    <row r="240" spans="1:127" ht="9" customHeight="1" x14ac:dyDescent="0.15">
      <c r="A240" s="75"/>
      <c r="B240" s="631"/>
      <c r="C240" s="632"/>
      <c r="D240" s="633"/>
      <c r="E240" s="79"/>
      <c r="F240" s="1238" t="str">
        <f>IF(COUNTIF(【印刷不要】入力用シート!AO12,"04 勤務先預金等の利子"),"＊","")</f>
        <v/>
      </c>
      <c r="G240" s="1238"/>
      <c r="H240" s="1271" t="s">
        <v>58</v>
      </c>
      <c r="I240" s="1271"/>
      <c r="J240" s="89"/>
      <c r="K240" s="553" t="s">
        <v>63</v>
      </c>
      <c r="L240" s="553"/>
      <c r="M240" s="553"/>
      <c r="N240" s="553"/>
      <c r="O240" s="553"/>
      <c r="P240" s="553"/>
      <c r="Q240" s="553"/>
      <c r="R240" s="553"/>
      <c r="S240" s="553"/>
      <c r="T240" s="553"/>
      <c r="U240" s="553"/>
      <c r="V240" s="553"/>
      <c r="W240" s="553"/>
      <c r="X240" s="553"/>
      <c r="Y240" s="553"/>
      <c r="Z240" s="553"/>
      <c r="AA240" s="553"/>
      <c r="AB240" s="553"/>
      <c r="AC240" s="553"/>
      <c r="AD240" s="553"/>
      <c r="AE240" s="1238" t="str">
        <f>IF(COUNTIF(【印刷不要】入力用シート!AO12,"09 財形貯蓄契約に係る生命保険等の差益"),"＊","")</f>
        <v/>
      </c>
      <c r="AF240" s="1238"/>
      <c r="AG240" s="1271" t="s">
        <v>68</v>
      </c>
      <c r="AH240" s="1271"/>
      <c r="AI240" s="76"/>
      <c r="AJ240" s="553" t="s">
        <v>73</v>
      </c>
      <c r="AK240" s="553"/>
      <c r="AL240" s="553"/>
      <c r="AM240" s="553"/>
      <c r="AN240" s="553"/>
      <c r="AO240" s="553"/>
      <c r="AP240" s="553"/>
      <c r="AQ240" s="553"/>
      <c r="AR240" s="553"/>
      <c r="AS240" s="553"/>
      <c r="AT240" s="553"/>
      <c r="AU240" s="553"/>
      <c r="AV240" s="553"/>
      <c r="AW240" s="553"/>
      <c r="AX240" s="553"/>
      <c r="AY240" s="553"/>
      <c r="AZ240" s="553"/>
      <c r="BA240" s="553"/>
      <c r="BB240" s="553"/>
      <c r="BC240" s="553"/>
      <c r="BD240" s="553"/>
      <c r="BE240" s="553"/>
      <c r="BF240" s="553"/>
      <c r="BG240" s="554"/>
      <c r="BH240" s="75"/>
      <c r="BI240" s="106"/>
      <c r="BJ240" s="107"/>
      <c r="BK240" s="1165"/>
      <c r="BL240" s="1164"/>
      <c r="BM240" s="1161"/>
      <c r="BN240" s="1166"/>
      <c r="BO240" s="1166"/>
      <c r="BP240" s="1212"/>
      <c r="BQ240" s="1169"/>
      <c r="BR240" s="1166"/>
      <c r="BS240" s="1165"/>
      <c r="BT240" s="107"/>
      <c r="BU240" s="108"/>
      <c r="BV240" s="612"/>
      <c r="BW240" s="613"/>
      <c r="BX240" s="1277"/>
      <c r="BY240" s="1277"/>
      <c r="BZ240" s="1277"/>
      <c r="CA240" s="1277"/>
      <c r="CB240" s="1277"/>
      <c r="CC240" s="109"/>
      <c r="CD240" s="110"/>
      <c r="CE240" s="110"/>
      <c r="CF240" s="541"/>
      <c r="CG240" s="538"/>
      <c r="CH240" s="535"/>
      <c r="CI240" s="535"/>
      <c r="CJ240" s="581"/>
      <c r="CK240" s="538"/>
      <c r="CL240" s="535"/>
      <c r="CM240" s="1166"/>
      <c r="CN240" s="1212"/>
      <c r="CO240" s="1169"/>
      <c r="CP240" s="1166"/>
      <c r="CQ240" s="1166"/>
      <c r="CR240" s="1165"/>
      <c r="CS240" s="112"/>
      <c r="CT240" s="112"/>
      <c r="CU240" s="112"/>
      <c r="CV240" s="113"/>
    </row>
    <row r="241" spans="1:107" ht="9" customHeight="1" x14ac:dyDescent="0.15">
      <c r="A241" s="75"/>
      <c r="B241" s="631"/>
      <c r="C241" s="632"/>
      <c r="D241" s="633"/>
      <c r="E241" s="79"/>
      <c r="F241" s="1239"/>
      <c r="G241" s="1239"/>
      <c r="H241" s="1272"/>
      <c r="I241" s="1272"/>
      <c r="J241" s="89"/>
      <c r="K241" s="553"/>
      <c r="L241" s="553"/>
      <c r="M241" s="553"/>
      <c r="N241" s="553"/>
      <c r="O241" s="553"/>
      <c r="P241" s="553"/>
      <c r="Q241" s="553"/>
      <c r="R241" s="553"/>
      <c r="S241" s="553"/>
      <c r="T241" s="553"/>
      <c r="U241" s="553"/>
      <c r="V241" s="553"/>
      <c r="W241" s="553"/>
      <c r="X241" s="553"/>
      <c r="Y241" s="553"/>
      <c r="Z241" s="553"/>
      <c r="AA241" s="553"/>
      <c r="AB241" s="553"/>
      <c r="AC241" s="553"/>
      <c r="AD241" s="553"/>
      <c r="AE241" s="1239"/>
      <c r="AF241" s="1239"/>
      <c r="AG241" s="1272"/>
      <c r="AH241" s="1272"/>
      <c r="AI241" s="76"/>
      <c r="AJ241" s="553"/>
      <c r="AK241" s="553"/>
      <c r="AL241" s="553"/>
      <c r="AM241" s="553"/>
      <c r="AN241" s="553"/>
      <c r="AO241" s="553"/>
      <c r="AP241" s="553"/>
      <c r="AQ241" s="553"/>
      <c r="AR241" s="553"/>
      <c r="AS241" s="553"/>
      <c r="AT241" s="553"/>
      <c r="AU241" s="553"/>
      <c r="AV241" s="553"/>
      <c r="AW241" s="553"/>
      <c r="AX241" s="553"/>
      <c r="AY241" s="553"/>
      <c r="AZ241" s="553"/>
      <c r="BA241" s="553"/>
      <c r="BB241" s="553"/>
      <c r="BC241" s="553"/>
      <c r="BD241" s="553"/>
      <c r="BE241" s="553"/>
      <c r="BF241" s="553"/>
      <c r="BG241" s="554"/>
      <c r="BH241" s="75"/>
      <c r="BI241" s="1179" t="s">
        <v>21</v>
      </c>
      <c r="BJ241" s="1180"/>
      <c r="BK241" s="1274"/>
      <c r="BL241" s="1179"/>
      <c r="BM241" s="1180"/>
      <c r="BN241" s="1180"/>
      <c r="BO241" s="1180"/>
      <c r="BP241" s="1180"/>
      <c r="BQ241" s="1180"/>
      <c r="BR241" s="1180"/>
      <c r="BS241" s="1180"/>
      <c r="BT241" s="1180"/>
      <c r="BU241" s="1180"/>
      <c r="BV241" s="1180"/>
      <c r="BW241" s="1180"/>
      <c r="BX241" s="1181"/>
      <c r="BY241" s="1181"/>
      <c r="BZ241" s="1182"/>
      <c r="CA241" s="1191" t="s">
        <v>23</v>
      </c>
      <c r="CB241" s="574"/>
      <c r="CC241" s="574"/>
      <c r="CD241" s="574"/>
      <c r="CE241" s="574"/>
      <c r="CF241" s="574"/>
      <c r="CG241" s="574"/>
      <c r="CH241" s="574"/>
      <c r="CI241" s="574"/>
      <c r="CJ241" s="574"/>
      <c r="CK241" s="574"/>
      <c r="CL241" s="1192"/>
      <c r="CM241" s="1196" t="s">
        <v>22</v>
      </c>
      <c r="CN241" s="1197"/>
      <c r="CO241" s="1197"/>
      <c r="CP241" s="1197"/>
      <c r="CQ241" s="1197"/>
      <c r="CR241" s="1197"/>
      <c r="CS241" s="1197"/>
      <c r="CT241" s="1197"/>
      <c r="CU241" s="1197"/>
      <c r="CV241" s="1198"/>
    </row>
    <row r="242" spans="1:107" ht="9" customHeight="1" x14ac:dyDescent="0.15">
      <c r="A242" s="75"/>
      <c r="B242" s="631"/>
      <c r="C242" s="632"/>
      <c r="D242" s="633"/>
      <c r="E242" s="79"/>
      <c r="F242" s="76"/>
      <c r="G242" s="76"/>
      <c r="H242" s="76"/>
      <c r="I242" s="76"/>
      <c r="J242" s="76"/>
      <c r="K242" s="295"/>
      <c r="L242" s="295"/>
      <c r="M242" s="295"/>
      <c r="N242" s="295"/>
      <c r="O242" s="295"/>
      <c r="P242" s="295"/>
      <c r="Q242" s="295"/>
      <c r="R242" s="295"/>
      <c r="S242" s="295"/>
      <c r="T242" s="295"/>
      <c r="U242" s="295"/>
      <c r="V242" s="295"/>
      <c r="W242" s="295"/>
      <c r="X242" s="295"/>
      <c r="Y242" s="295"/>
      <c r="Z242" s="295"/>
      <c r="AA242" s="295"/>
      <c r="AB242" s="295"/>
      <c r="AC242" s="295"/>
      <c r="AD242" s="295"/>
      <c r="AE242" s="76"/>
      <c r="AF242" s="76"/>
      <c r="AG242" s="76"/>
      <c r="AH242" s="76"/>
      <c r="AI242" s="76"/>
      <c r="AJ242" s="293"/>
      <c r="AK242" s="293"/>
      <c r="AL242" s="293"/>
      <c r="AM242" s="293"/>
      <c r="AN242" s="293"/>
      <c r="AO242" s="293"/>
      <c r="AP242" s="293"/>
      <c r="AQ242" s="293"/>
      <c r="AR242" s="293"/>
      <c r="AS242" s="293"/>
      <c r="AT242" s="293"/>
      <c r="AU242" s="293"/>
      <c r="AV242" s="293"/>
      <c r="AW242" s="293"/>
      <c r="AX242" s="293"/>
      <c r="AY242" s="293"/>
      <c r="AZ242" s="293"/>
      <c r="BA242" s="293"/>
      <c r="BB242" s="293"/>
      <c r="BC242" s="293"/>
      <c r="BD242" s="293"/>
      <c r="BE242" s="295"/>
      <c r="BF242" s="295"/>
      <c r="BG242" s="296"/>
      <c r="BH242" s="75"/>
      <c r="BI242" s="1183"/>
      <c r="BJ242" s="1184"/>
      <c r="BK242" s="1185"/>
      <c r="BL242" s="1183"/>
      <c r="BM242" s="1184"/>
      <c r="BN242" s="1184"/>
      <c r="BO242" s="1184"/>
      <c r="BP242" s="1184"/>
      <c r="BQ242" s="1184"/>
      <c r="BR242" s="1184"/>
      <c r="BS242" s="1184"/>
      <c r="BT242" s="1184"/>
      <c r="BU242" s="1184"/>
      <c r="BV242" s="1184"/>
      <c r="BW242" s="1184"/>
      <c r="BX242" s="1184"/>
      <c r="BY242" s="1184"/>
      <c r="BZ242" s="1185"/>
      <c r="CA242" s="1193"/>
      <c r="CB242" s="1194"/>
      <c r="CC242" s="1194"/>
      <c r="CD242" s="1194"/>
      <c r="CE242" s="1194"/>
      <c r="CF242" s="1194"/>
      <c r="CG242" s="1194"/>
      <c r="CH242" s="1194"/>
      <c r="CI242" s="1194"/>
      <c r="CJ242" s="1194"/>
      <c r="CK242" s="1194"/>
      <c r="CL242" s="1195"/>
      <c r="CM242" s="1193"/>
      <c r="CN242" s="1194"/>
      <c r="CO242" s="1194"/>
      <c r="CP242" s="1194"/>
      <c r="CQ242" s="1194"/>
      <c r="CR242" s="1194"/>
      <c r="CS242" s="1194"/>
      <c r="CT242" s="1194"/>
      <c r="CU242" s="1194"/>
      <c r="CV242" s="1195"/>
    </row>
    <row r="243" spans="1:107" ht="9" customHeight="1" x14ac:dyDescent="0.15">
      <c r="A243" s="75"/>
      <c r="B243" s="631"/>
      <c r="C243" s="632"/>
      <c r="D243" s="633"/>
      <c r="E243" s="79"/>
      <c r="F243" s="293"/>
      <c r="G243" s="293"/>
      <c r="H243" s="293"/>
      <c r="I243" s="293"/>
      <c r="J243" s="293"/>
      <c r="K243" s="295"/>
      <c r="L243" s="295"/>
      <c r="M243" s="295"/>
      <c r="N243" s="295"/>
      <c r="O243" s="295"/>
      <c r="P243" s="295"/>
      <c r="Q243" s="295"/>
      <c r="R243" s="295"/>
      <c r="S243" s="295"/>
      <c r="T243" s="295"/>
      <c r="U243" s="295"/>
      <c r="V243" s="295"/>
      <c r="W243" s="295"/>
      <c r="X243" s="295"/>
      <c r="Y243" s="295"/>
      <c r="Z243" s="295"/>
      <c r="AA243" s="295"/>
      <c r="AB243" s="295"/>
      <c r="AC243" s="295"/>
      <c r="AD243" s="295"/>
      <c r="AE243" s="293"/>
      <c r="AF243" s="293"/>
      <c r="AG243" s="293"/>
      <c r="AH243" s="293"/>
      <c r="AI243" s="293"/>
      <c r="AJ243" s="293"/>
      <c r="AK243" s="293"/>
      <c r="AL243" s="293"/>
      <c r="AM243" s="293"/>
      <c r="AN243" s="293"/>
      <c r="AO243" s="293"/>
      <c r="AP243" s="293"/>
      <c r="AQ243" s="293"/>
      <c r="AR243" s="293"/>
      <c r="AS243" s="293"/>
      <c r="AT243" s="293"/>
      <c r="AU243" s="293"/>
      <c r="AV243" s="293"/>
      <c r="AW243" s="293"/>
      <c r="AX243" s="293"/>
      <c r="AY243" s="293"/>
      <c r="AZ243" s="293"/>
      <c r="BA243" s="293"/>
      <c r="BB243" s="293"/>
      <c r="BC243" s="293"/>
      <c r="BD243" s="293"/>
      <c r="BE243" s="295"/>
      <c r="BF243" s="295"/>
      <c r="BG243" s="296"/>
      <c r="BH243" s="75"/>
      <c r="BI243" s="1183"/>
      <c r="BJ243" s="1184"/>
      <c r="BK243" s="1185"/>
      <c r="BL243" s="1183"/>
      <c r="BM243" s="1184"/>
      <c r="BN243" s="1184"/>
      <c r="BO243" s="1184"/>
      <c r="BP243" s="1184"/>
      <c r="BQ243" s="1184"/>
      <c r="BR243" s="1184"/>
      <c r="BS243" s="1184"/>
      <c r="BT243" s="1184"/>
      <c r="BU243" s="1184"/>
      <c r="BV243" s="1184"/>
      <c r="BW243" s="1184"/>
      <c r="BX243" s="1184"/>
      <c r="BY243" s="1184"/>
      <c r="BZ243" s="1186"/>
      <c r="CA243" s="1199" t="s">
        <v>188</v>
      </c>
      <c r="CB243" s="1200"/>
      <c r="CC243" s="1200"/>
      <c r="CD243" s="1200"/>
      <c r="CE243" s="1200"/>
      <c r="CF243" s="1200"/>
      <c r="CG243" s="1200"/>
      <c r="CH243" s="1200"/>
      <c r="CI243" s="1200"/>
      <c r="CJ243" s="1200"/>
      <c r="CK243" s="1200"/>
      <c r="CL243" s="1201"/>
      <c r="CM243" s="1205" t="s">
        <v>44</v>
      </c>
      <c r="CN243" s="1206"/>
      <c r="CO243" s="1206"/>
      <c r="CP243" s="1206"/>
      <c r="CQ243" s="1206"/>
      <c r="CR243" s="1206"/>
      <c r="CS243" s="1206"/>
      <c r="CT243" s="1206"/>
      <c r="CU243" s="1206"/>
      <c r="CV243" s="1207"/>
    </row>
    <row r="244" spans="1:107" ht="9" customHeight="1" x14ac:dyDescent="0.15">
      <c r="A244" s="75"/>
      <c r="B244" s="631"/>
      <c r="C244" s="632"/>
      <c r="D244" s="633"/>
      <c r="E244" s="79"/>
      <c r="F244" s="1238" t="str">
        <f>IF(COUNTIF(【印刷不要】入力用シート!AO12,"05 合同運用信託の収益の分配"),"＊","")</f>
        <v/>
      </c>
      <c r="G244" s="1238"/>
      <c r="H244" s="1271" t="s">
        <v>59</v>
      </c>
      <c r="I244" s="1271"/>
      <c r="J244" s="89"/>
      <c r="K244" s="553" t="s">
        <v>64</v>
      </c>
      <c r="L244" s="553"/>
      <c r="M244" s="553"/>
      <c r="N244" s="553"/>
      <c r="O244" s="553"/>
      <c r="P244" s="553"/>
      <c r="Q244" s="553"/>
      <c r="R244" s="553"/>
      <c r="S244" s="553"/>
      <c r="T244" s="553"/>
      <c r="U244" s="553"/>
      <c r="V244" s="553"/>
      <c r="W244" s="553"/>
      <c r="X244" s="553"/>
      <c r="Y244" s="553"/>
      <c r="Z244" s="553"/>
      <c r="AA244" s="553"/>
      <c r="AB244" s="553"/>
      <c r="AC244" s="553"/>
      <c r="AD244" s="553"/>
      <c r="AE244" s="76"/>
      <c r="AF244" s="76"/>
      <c r="AG244" s="76"/>
      <c r="AH244" s="76"/>
      <c r="AI244" s="76"/>
      <c r="AJ244" s="293"/>
      <c r="AK244" s="293"/>
      <c r="AL244" s="293"/>
      <c r="AM244" s="293"/>
      <c r="AN244" s="293"/>
      <c r="AO244" s="293"/>
      <c r="AP244" s="293"/>
      <c r="AQ244" s="293"/>
      <c r="AR244" s="293"/>
      <c r="AS244" s="293"/>
      <c r="AT244" s="293"/>
      <c r="AU244" s="293"/>
      <c r="AV244" s="293"/>
      <c r="AW244" s="293"/>
      <c r="AX244" s="293"/>
      <c r="AY244" s="293"/>
      <c r="AZ244" s="293"/>
      <c r="BA244" s="293"/>
      <c r="BB244" s="293"/>
      <c r="BC244" s="293"/>
      <c r="BD244" s="293"/>
      <c r="BE244" s="293"/>
      <c r="BF244" s="293"/>
      <c r="BG244" s="294"/>
      <c r="BH244" s="75"/>
      <c r="BI244" s="1275"/>
      <c r="BJ244" s="1189"/>
      <c r="BK244" s="1276"/>
      <c r="BL244" s="1275"/>
      <c r="BM244" s="1189"/>
      <c r="BN244" s="1189"/>
      <c r="BO244" s="1189"/>
      <c r="BP244" s="1189"/>
      <c r="BQ244" s="1189"/>
      <c r="BR244" s="1188"/>
      <c r="BS244" s="1188"/>
      <c r="BT244" s="1188"/>
      <c r="BU244" s="1188"/>
      <c r="BV244" s="1188"/>
      <c r="BW244" s="1188"/>
      <c r="BX244" s="1188"/>
      <c r="BY244" s="1188"/>
      <c r="BZ244" s="1190"/>
      <c r="CA244" s="1202"/>
      <c r="CB244" s="1203"/>
      <c r="CC244" s="1203"/>
      <c r="CD244" s="1203"/>
      <c r="CE244" s="1203"/>
      <c r="CF244" s="1203"/>
      <c r="CG244" s="1203"/>
      <c r="CH244" s="1203"/>
      <c r="CI244" s="1203"/>
      <c r="CJ244" s="1203"/>
      <c r="CK244" s="1203"/>
      <c r="CL244" s="1204"/>
      <c r="CM244" s="1208"/>
      <c r="CN244" s="1209"/>
      <c r="CO244" s="1209"/>
      <c r="CP244" s="1209"/>
      <c r="CQ244" s="1209"/>
      <c r="CR244" s="1209"/>
      <c r="CS244" s="1209"/>
      <c r="CT244" s="1209"/>
      <c r="CU244" s="1209"/>
      <c r="CV244" s="1210"/>
    </row>
    <row r="245" spans="1:107" ht="9" customHeight="1" x14ac:dyDescent="0.15">
      <c r="A245" s="75"/>
      <c r="B245" s="631"/>
      <c r="C245" s="632"/>
      <c r="D245" s="633"/>
      <c r="E245" s="79"/>
      <c r="F245" s="1239"/>
      <c r="G245" s="1239"/>
      <c r="H245" s="1272"/>
      <c r="I245" s="1272"/>
      <c r="J245" s="89"/>
      <c r="K245" s="553"/>
      <c r="L245" s="553"/>
      <c r="M245" s="553"/>
      <c r="N245" s="553"/>
      <c r="O245" s="553"/>
      <c r="P245" s="553"/>
      <c r="Q245" s="553"/>
      <c r="R245" s="553"/>
      <c r="S245" s="553"/>
      <c r="T245" s="553"/>
      <c r="U245" s="553"/>
      <c r="V245" s="553"/>
      <c r="W245" s="553"/>
      <c r="X245" s="553"/>
      <c r="Y245" s="553"/>
      <c r="Z245" s="553"/>
      <c r="AA245" s="553"/>
      <c r="AB245" s="553"/>
      <c r="AC245" s="553"/>
      <c r="AD245" s="553"/>
      <c r="AE245" s="76"/>
      <c r="AF245" s="89"/>
      <c r="AG245" s="89"/>
      <c r="AH245" s="89"/>
      <c r="AI245" s="76"/>
      <c r="AJ245" s="293"/>
      <c r="AK245" s="293"/>
      <c r="AL245" s="293"/>
      <c r="AM245" s="293"/>
      <c r="AN245" s="293"/>
      <c r="AO245" s="293"/>
      <c r="AP245" s="293"/>
      <c r="AQ245" s="293"/>
      <c r="AR245" s="293"/>
      <c r="AS245" s="293"/>
      <c r="AT245" s="293"/>
      <c r="AU245" s="293"/>
      <c r="AV245" s="293"/>
      <c r="AW245" s="293"/>
      <c r="AX245" s="293"/>
      <c r="AY245" s="293"/>
      <c r="AZ245" s="293"/>
      <c r="BA245" s="293"/>
      <c r="BB245" s="293"/>
      <c r="BC245" s="293"/>
      <c r="BD245" s="293"/>
      <c r="BE245" s="293"/>
      <c r="BF245" s="293"/>
      <c r="BG245" s="294"/>
      <c r="BH245" s="75"/>
      <c r="BI245" s="1215" t="s">
        <v>176</v>
      </c>
      <c r="BJ245" s="1215"/>
      <c r="BK245" s="1215"/>
      <c r="BL245" s="1215"/>
      <c r="BM245" s="1215"/>
      <c r="BN245" s="1215"/>
      <c r="BO245" s="1215"/>
      <c r="BP245" s="1278">
        <v>1</v>
      </c>
      <c r="BQ245" s="1219"/>
      <c r="BR245" s="171"/>
      <c r="BS245" s="171"/>
      <c r="BT245" s="171"/>
      <c r="BU245" s="171"/>
      <c r="BV245" s="171"/>
      <c r="BW245" s="171"/>
      <c r="BX245" s="171"/>
      <c r="BY245" s="171"/>
      <c r="BZ245" s="171"/>
      <c r="CA245" s="75"/>
      <c r="CB245" s="75"/>
      <c r="CC245" s="542" t="s">
        <v>16</v>
      </c>
      <c r="CD245" s="547"/>
      <c r="CE245" s="542" t="s">
        <v>20</v>
      </c>
      <c r="CF245" s="542"/>
      <c r="CG245" s="543" t="s">
        <v>18</v>
      </c>
      <c r="CH245" s="544"/>
      <c r="CI245" s="542" t="s">
        <v>17</v>
      </c>
      <c r="CJ245" s="547"/>
      <c r="CK245" s="542" t="s">
        <v>16</v>
      </c>
      <c r="CL245" s="542"/>
      <c r="CM245" s="543" t="s">
        <v>19</v>
      </c>
      <c r="CN245" s="544"/>
      <c r="CO245" s="542" t="s">
        <v>18</v>
      </c>
      <c r="CP245" s="547"/>
      <c r="CQ245" s="542" t="s">
        <v>17</v>
      </c>
      <c r="CR245" s="542"/>
      <c r="CS245" s="543" t="s">
        <v>16</v>
      </c>
      <c r="CT245" s="544"/>
      <c r="CU245" s="1283" t="s">
        <v>83</v>
      </c>
      <c r="CV245" s="1284"/>
    </row>
    <row r="246" spans="1:107" ht="9" customHeight="1" x14ac:dyDescent="0.15">
      <c r="A246" s="75"/>
      <c r="B246" s="631"/>
      <c r="C246" s="632"/>
      <c r="D246" s="633"/>
      <c r="E246" s="79"/>
      <c r="F246" s="75"/>
      <c r="G246" s="75"/>
      <c r="H246" s="75"/>
      <c r="I246" s="75"/>
      <c r="J246" s="75"/>
      <c r="K246" s="75"/>
      <c r="L246" s="75"/>
      <c r="M246" s="75"/>
      <c r="N246" s="75"/>
      <c r="O246" s="75"/>
      <c r="P246" s="75"/>
      <c r="Q246" s="75"/>
      <c r="R246" s="75"/>
      <c r="S246" s="75"/>
      <c r="T246" s="75"/>
      <c r="U246" s="75"/>
      <c r="V246" s="75"/>
      <c r="W246" s="75"/>
      <c r="X246" s="75"/>
      <c r="Y246" s="75"/>
      <c r="Z246" s="75"/>
      <c r="AA246" s="75"/>
      <c r="AB246" s="75"/>
      <c r="AC246" s="75"/>
      <c r="AD246" s="75"/>
      <c r="AE246" s="76"/>
      <c r="AF246" s="293"/>
      <c r="AG246" s="293"/>
      <c r="AH246" s="293"/>
      <c r="AI246" s="293"/>
      <c r="AJ246" s="293"/>
      <c r="AK246" s="293"/>
      <c r="AL246" s="293"/>
      <c r="AM246" s="293"/>
      <c r="AN246" s="293"/>
      <c r="AO246" s="293"/>
      <c r="AP246" s="293"/>
      <c r="AQ246" s="293"/>
      <c r="AR246" s="293"/>
      <c r="AS246" s="293"/>
      <c r="AT246" s="293"/>
      <c r="AU246" s="293"/>
      <c r="AV246" s="293"/>
      <c r="AW246" s="293"/>
      <c r="AX246" s="293"/>
      <c r="AY246" s="293"/>
      <c r="AZ246" s="293"/>
      <c r="BA246" s="293"/>
      <c r="BB246" s="293"/>
      <c r="BC246" s="293"/>
      <c r="BD246" s="293"/>
      <c r="BE246" s="293"/>
      <c r="BF246" s="293"/>
      <c r="BG246" s="294"/>
      <c r="BH246" s="75"/>
      <c r="BI246" s="1215"/>
      <c r="BJ246" s="1215"/>
      <c r="BK246" s="1215"/>
      <c r="BL246" s="1215"/>
      <c r="BM246" s="1215"/>
      <c r="BN246" s="1215"/>
      <c r="BO246" s="1215"/>
      <c r="BP246" s="1279"/>
      <c r="BQ246" s="1221"/>
      <c r="BR246" s="120"/>
      <c r="BS246" s="120"/>
      <c r="BT246" s="120"/>
      <c r="BU246" s="120"/>
      <c r="BV246" s="120"/>
      <c r="BW246" s="120"/>
      <c r="BX246" s="122"/>
      <c r="BY246" s="122"/>
      <c r="BZ246" s="122"/>
      <c r="CA246" s="75"/>
      <c r="CB246" s="75"/>
      <c r="CC246" s="542"/>
      <c r="CD246" s="547"/>
      <c r="CE246" s="542"/>
      <c r="CF246" s="542"/>
      <c r="CG246" s="545"/>
      <c r="CH246" s="546"/>
      <c r="CI246" s="542"/>
      <c r="CJ246" s="547"/>
      <c r="CK246" s="542"/>
      <c r="CL246" s="542"/>
      <c r="CM246" s="545"/>
      <c r="CN246" s="546"/>
      <c r="CO246" s="542"/>
      <c r="CP246" s="547"/>
      <c r="CQ246" s="542"/>
      <c r="CR246" s="542"/>
      <c r="CS246" s="545"/>
      <c r="CT246" s="546"/>
      <c r="CU246" s="542"/>
      <c r="CV246" s="547"/>
    </row>
    <row r="247" spans="1:107" ht="9" customHeight="1" x14ac:dyDescent="0.15">
      <c r="A247" s="75"/>
      <c r="B247" s="634"/>
      <c r="C247" s="635"/>
      <c r="D247" s="636"/>
      <c r="E247" s="109"/>
      <c r="F247" s="87"/>
      <c r="G247" s="87"/>
      <c r="H247" s="87"/>
      <c r="I247" s="87"/>
      <c r="J247" s="87"/>
      <c r="K247" s="87"/>
      <c r="L247" s="87"/>
      <c r="M247" s="87"/>
      <c r="N247" s="87"/>
      <c r="O247" s="87"/>
      <c r="P247" s="87"/>
      <c r="Q247" s="87"/>
      <c r="R247" s="87"/>
      <c r="S247" s="87"/>
      <c r="T247" s="87"/>
      <c r="U247" s="87"/>
      <c r="V247" s="87"/>
      <c r="W247" s="87"/>
      <c r="X247" s="87"/>
      <c r="Y247" s="87"/>
      <c r="Z247" s="87"/>
      <c r="AA247" s="87"/>
      <c r="AB247" s="87"/>
      <c r="AC247" s="87"/>
      <c r="AD247" s="87"/>
      <c r="AE247" s="87"/>
      <c r="AF247" s="87"/>
      <c r="AG247" s="87"/>
      <c r="AH247" s="87"/>
      <c r="AI247" s="87"/>
      <c r="AJ247" s="87"/>
      <c r="AK247" s="87"/>
      <c r="AL247" s="87"/>
      <c r="AM247" s="87"/>
      <c r="AN247" s="87"/>
      <c r="AO247" s="87"/>
      <c r="AP247" s="87"/>
      <c r="AQ247" s="87"/>
      <c r="AR247" s="87"/>
      <c r="AS247" s="87"/>
      <c r="AT247" s="87"/>
      <c r="AU247" s="87"/>
      <c r="AV247" s="87"/>
      <c r="AW247" s="87"/>
      <c r="AX247" s="87"/>
      <c r="AY247" s="87"/>
      <c r="AZ247" s="87"/>
      <c r="BA247" s="87"/>
      <c r="BB247" s="87"/>
      <c r="BC247" s="87"/>
      <c r="BD247" s="87"/>
      <c r="BE247" s="110"/>
      <c r="BF247" s="301"/>
      <c r="BG247" s="229"/>
      <c r="BH247" s="75"/>
      <c r="BI247" s="1215"/>
      <c r="BJ247" s="1215"/>
      <c r="BK247" s="1215"/>
      <c r="BL247" s="1215"/>
      <c r="BM247" s="1215"/>
      <c r="BN247" s="1215"/>
      <c r="BO247" s="1215"/>
      <c r="BP247" s="1279"/>
      <c r="BQ247" s="1221"/>
      <c r="BR247" s="115"/>
      <c r="BS247" s="115"/>
      <c r="BT247" s="75"/>
      <c r="BU247" s="75"/>
      <c r="BV247" s="75"/>
      <c r="BW247" s="75"/>
      <c r="BX247" s="75"/>
      <c r="BY247" s="75"/>
      <c r="BZ247" s="171"/>
      <c r="CA247" s="549" t="str">
        <f>IF(LENB(【印刷不要】入力用シート!I15)&gt;11,"*",IF(LENB(【印刷不要】入力用シート!I15)=11,LEFTB(RIGHTB(【印刷不要】入力用シート!I15,11),1),""))</f>
        <v/>
      </c>
      <c r="CB247" s="549"/>
      <c r="CC247" s="549" t="str">
        <f>IF(LENB(【印刷不要】入力用シート!I15)&gt;=10,LEFTB(RIGHTB(【印刷不要】入力用シート!I15,10),1),"")</f>
        <v/>
      </c>
      <c r="CD247" s="550"/>
      <c r="CE247" s="549" t="str">
        <f>IF(LENB(【印刷不要】入力用シート!I15)&gt;=9,LEFTB(RIGHTB(【印刷不要】入力用シート!I15,9),1),"")</f>
        <v/>
      </c>
      <c r="CF247" s="549"/>
      <c r="CG247" s="551" t="str">
        <f>IF(LENB(【印刷不要】入力用シート!I15)&gt;=8,LEFTB(RIGHTB(【印刷不要】入力用シート!I15,8),1),"")</f>
        <v/>
      </c>
      <c r="CH247" s="552"/>
      <c r="CI247" s="549" t="str">
        <f>IF(LENB(【印刷不要】入力用シート!I15)&gt;=7,LEFTB(RIGHTB(【印刷不要】入力用シート!I15,7),1),"")</f>
        <v/>
      </c>
      <c r="CJ247" s="550"/>
      <c r="CK247" s="549" t="str">
        <f>IF(LENB(【印刷不要】入力用シート!I15)&gt;=6,LEFTB(RIGHTB(【印刷不要】入力用シート!I15,6),1),"")</f>
        <v/>
      </c>
      <c r="CL247" s="549"/>
      <c r="CM247" s="551" t="str">
        <f>IF(LENB(【印刷不要】入力用シート!I15)&gt;=5,LEFTB(RIGHTB(【印刷不要】入力用シート!I15,5),1),"")</f>
        <v/>
      </c>
      <c r="CN247" s="552"/>
      <c r="CO247" s="549" t="str">
        <f>IF(LENB(【印刷不要】入力用シート!I15)&gt;=4,LEFTB(RIGHTB(【印刷不要】入力用シート!I15,4),1),"")</f>
        <v/>
      </c>
      <c r="CP247" s="550"/>
      <c r="CQ247" s="549" t="str">
        <f>IF(LENB(【印刷不要】入力用シート!I15)&gt;=3,LEFTB(RIGHTB(【印刷不要】入力用シート!I15,3),1),"")</f>
        <v/>
      </c>
      <c r="CR247" s="549"/>
      <c r="CS247" s="551" t="str">
        <f>IF(LENB(【印刷不要】入力用シート!I15)&gt;=2,LEFTB(RIGHTB(【印刷不要】入力用シート!I15,2),1),"")</f>
        <v/>
      </c>
      <c r="CT247" s="552"/>
      <c r="CU247" s="549" t="str">
        <f>IF(LENB(【印刷不要】入力用シート!I15)&gt;=1,LEFTB(RIGHTB(【印刷不要】入力用シート!I15,1),1),"")</f>
        <v/>
      </c>
      <c r="CV247" s="550"/>
    </row>
    <row r="248" spans="1:107" ht="9" customHeight="1" x14ac:dyDescent="0.15">
      <c r="B248" s="573" t="s">
        <v>173</v>
      </c>
      <c r="C248" s="574"/>
      <c r="D248" s="574"/>
      <c r="E248" s="574"/>
      <c r="F248" s="574"/>
      <c r="G248" s="574"/>
      <c r="H248" s="574"/>
      <c r="I248" s="574"/>
      <c r="J248" s="575"/>
      <c r="K248" s="1281" t="s">
        <v>174</v>
      </c>
      <c r="L248" s="1281"/>
      <c r="M248" s="1281"/>
      <c r="N248" s="1281"/>
      <c r="O248" s="1281"/>
      <c r="P248" s="1281"/>
      <c r="Q248" s="1281"/>
      <c r="R248" s="1281"/>
      <c r="S248" s="1281"/>
      <c r="T248" s="1281"/>
      <c r="U248" s="1281"/>
      <c r="V248" s="1281"/>
      <c r="W248" s="1281"/>
      <c r="X248" s="1281"/>
      <c r="Y248" s="1281"/>
      <c r="Z248" s="1281"/>
      <c r="AA248" s="1281"/>
      <c r="AB248" s="1281"/>
      <c r="AC248" s="1281"/>
      <c r="AD248" s="1281"/>
      <c r="AE248" s="1281"/>
      <c r="AF248" s="1281"/>
      <c r="AG248" s="1281"/>
      <c r="AH248" s="1281"/>
      <c r="AI248" s="1281"/>
      <c r="AJ248" s="709" t="s">
        <v>175</v>
      </c>
      <c r="AK248" s="709"/>
      <c r="AL248" s="709"/>
      <c r="AM248" s="709"/>
      <c r="AN248" s="709"/>
      <c r="AO248" s="709"/>
      <c r="AP248" s="709"/>
      <c r="AQ248" s="709"/>
      <c r="AR248" s="709"/>
      <c r="AS248" s="709"/>
      <c r="AT248" s="709"/>
      <c r="AU248" s="709"/>
      <c r="AV248" s="709"/>
      <c r="AW248" s="709"/>
      <c r="AX248" s="709"/>
      <c r="AY248" s="709"/>
      <c r="AZ248" s="709"/>
      <c r="BA248" s="709"/>
      <c r="BB248" s="709"/>
      <c r="BC248" s="709"/>
      <c r="BD248" s="709"/>
      <c r="BE248" s="709"/>
      <c r="BF248" s="709"/>
      <c r="BG248" s="709"/>
      <c r="BH248" s="75"/>
      <c r="BI248" s="1215"/>
      <c r="BJ248" s="1215"/>
      <c r="BK248" s="1215"/>
      <c r="BL248" s="1215"/>
      <c r="BM248" s="1215"/>
      <c r="BN248" s="1215"/>
      <c r="BO248" s="1215"/>
      <c r="BP248" s="1280"/>
      <c r="BQ248" s="1223"/>
      <c r="BR248" s="206"/>
      <c r="BS248" s="206"/>
      <c r="BT248" s="207"/>
      <c r="BU248" s="207"/>
      <c r="BV248" s="207"/>
      <c r="BW248" s="207"/>
      <c r="BX248" s="207"/>
      <c r="BY248" s="207"/>
      <c r="BZ248" s="208"/>
      <c r="CA248" s="1224"/>
      <c r="CB248" s="1224"/>
      <c r="CC248" s="1224"/>
      <c r="CD248" s="1225"/>
      <c r="CE248" s="1224"/>
      <c r="CF248" s="1224"/>
      <c r="CG248" s="1226"/>
      <c r="CH248" s="1227"/>
      <c r="CI248" s="1224"/>
      <c r="CJ248" s="1225"/>
      <c r="CK248" s="1224"/>
      <c r="CL248" s="1224"/>
      <c r="CM248" s="1226"/>
      <c r="CN248" s="1227"/>
      <c r="CO248" s="1224"/>
      <c r="CP248" s="1225"/>
      <c r="CQ248" s="1224"/>
      <c r="CR248" s="1224"/>
      <c r="CS248" s="1226"/>
      <c r="CT248" s="1227"/>
      <c r="CU248" s="1224"/>
      <c r="CV248" s="1225"/>
    </row>
    <row r="249" spans="1:107" ht="9" customHeight="1" x14ac:dyDescent="0.15">
      <c r="B249" s="576"/>
      <c r="C249" s="577"/>
      <c r="D249" s="577"/>
      <c r="E249" s="577"/>
      <c r="F249" s="577"/>
      <c r="G249" s="577"/>
      <c r="H249" s="577"/>
      <c r="I249" s="577"/>
      <c r="J249" s="578"/>
      <c r="K249" s="1282"/>
      <c r="L249" s="1282"/>
      <c r="M249" s="1282"/>
      <c r="N249" s="1282"/>
      <c r="O249" s="1282"/>
      <c r="P249" s="1282"/>
      <c r="Q249" s="1282"/>
      <c r="R249" s="1282"/>
      <c r="S249" s="1282"/>
      <c r="T249" s="1282"/>
      <c r="U249" s="1282"/>
      <c r="V249" s="1282"/>
      <c r="W249" s="1282"/>
      <c r="X249" s="1282"/>
      <c r="Y249" s="1282"/>
      <c r="Z249" s="1282"/>
      <c r="AA249" s="1282"/>
      <c r="AB249" s="1282"/>
      <c r="AC249" s="1282"/>
      <c r="AD249" s="1282"/>
      <c r="AE249" s="1282"/>
      <c r="AF249" s="1282"/>
      <c r="AG249" s="1282"/>
      <c r="AH249" s="1282"/>
      <c r="AI249" s="1282"/>
      <c r="AJ249" s="709"/>
      <c r="AK249" s="709"/>
      <c r="AL249" s="709"/>
      <c r="AM249" s="709"/>
      <c r="AN249" s="709"/>
      <c r="AO249" s="709"/>
      <c r="AP249" s="709"/>
      <c r="AQ249" s="709"/>
      <c r="AR249" s="709"/>
      <c r="AS249" s="709"/>
      <c r="AT249" s="709"/>
      <c r="AU249" s="709"/>
      <c r="AV249" s="709"/>
      <c r="AW249" s="709"/>
      <c r="AX249" s="709"/>
      <c r="AY249" s="709"/>
      <c r="AZ249" s="709"/>
      <c r="BA249" s="709"/>
      <c r="BB249" s="709"/>
      <c r="BC249" s="709"/>
      <c r="BD249" s="709"/>
      <c r="BE249" s="709"/>
      <c r="BF249" s="709"/>
      <c r="BG249" s="709"/>
      <c r="BH249" s="75"/>
      <c r="BI249" s="800" t="s">
        <v>93</v>
      </c>
      <c r="BJ249" s="801"/>
      <c r="BK249" s="714" t="s">
        <v>178</v>
      </c>
      <c r="BL249" s="714"/>
      <c r="BM249" s="714"/>
      <c r="BN249" s="714"/>
      <c r="BO249" s="1228"/>
      <c r="BP249" s="1218">
        <v>2</v>
      </c>
      <c r="BQ249" s="1219"/>
      <c r="BR249" s="75"/>
      <c r="BS249" s="75"/>
      <c r="BT249" s="75"/>
      <c r="BU249" s="75"/>
      <c r="BV249" s="75"/>
      <c r="BW249" s="75"/>
      <c r="BX249" s="75"/>
      <c r="BY249" s="75"/>
      <c r="BZ249" s="171"/>
      <c r="CA249" s="209"/>
      <c r="CB249" s="209"/>
      <c r="CC249" s="121"/>
      <c r="CD249" s="210"/>
      <c r="CE249" s="121"/>
      <c r="CF249" s="121"/>
      <c r="CG249" s="303"/>
      <c r="CH249" s="304"/>
      <c r="CI249" s="121"/>
      <c r="CJ249" s="210"/>
      <c r="CK249" s="121"/>
      <c r="CL249" s="121"/>
      <c r="CM249" s="303"/>
      <c r="CN249" s="304"/>
      <c r="CO249" s="121"/>
      <c r="CP249" s="210"/>
      <c r="CQ249" s="121"/>
      <c r="CR249" s="121"/>
      <c r="CS249" s="303"/>
      <c r="CT249" s="304"/>
      <c r="CU249" s="121"/>
      <c r="CV249" s="215"/>
    </row>
    <row r="250" spans="1:107" ht="9" customHeight="1" x14ac:dyDescent="0.15">
      <c r="B250" s="573" t="s">
        <v>171</v>
      </c>
      <c r="C250" s="574"/>
      <c r="D250" s="574"/>
      <c r="E250" s="574"/>
      <c r="F250" s="574"/>
      <c r="G250" s="574"/>
      <c r="H250" s="574"/>
      <c r="I250" s="574"/>
      <c r="J250" s="575"/>
      <c r="K250" s="716">
        <v>11</v>
      </c>
      <c r="L250" s="717"/>
      <c r="M250" s="718"/>
      <c r="N250" s="724" t="s">
        <v>16</v>
      </c>
      <c r="O250" s="725"/>
      <c r="P250" s="725"/>
      <c r="Q250" s="726"/>
      <c r="R250" s="555" t="s">
        <v>20</v>
      </c>
      <c r="S250" s="556"/>
      <c r="T250" s="648" t="s">
        <v>18</v>
      </c>
      <c r="U250" s="556"/>
      <c r="V250" s="648" t="s">
        <v>17</v>
      </c>
      <c r="W250" s="650"/>
      <c r="X250" s="555" t="s">
        <v>16</v>
      </c>
      <c r="Y250" s="556"/>
      <c r="Z250" s="648" t="s">
        <v>19</v>
      </c>
      <c r="AA250" s="556"/>
      <c r="AB250" s="648" t="s">
        <v>18</v>
      </c>
      <c r="AC250" s="650"/>
      <c r="AD250" s="555" t="s">
        <v>17</v>
      </c>
      <c r="AE250" s="556"/>
      <c r="AF250" s="648" t="s">
        <v>16</v>
      </c>
      <c r="AG250" s="556"/>
      <c r="AH250" s="740" t="s">
        <v>15</v>
      </c>
      <c r="AI250" s="726"/>
      <c r="AJ250" s="82"/>
      <c r="AK250" s="72"/>
      <c r="AL250" s="72"/>
      <c r="AM250" s="118"/>
      <c r="AN250" s="725" t="s">
        <v>16</v>
      </c>
      <c r="AO250" s="726"/>
      <c r="AP250" s="555" t="s">
        <v>20</v>
      </c>
      <c r="AQ250" s="556"/>
      <c r="AR250" s="648" t="s">
        <v>18</v>
      </c>
      <c r="AS250" s="556"/>
      <c r="AT250" s="648" t="s">
        <v>17</v>
      </c>
      <c r="AU250" s="650"/>
      <c r="AV250" s="555" t="s">
        <v>16</v>
      </c>
      <c r="AW250" s="556"/>
      <c r="AX250" s="648" t="s">
        <v>19</v>
      </c>
      <c r="AY250" s="556"/>
      <c r="AZ250" s="648" t="s">
        <v>18</v>
      </c>
      <c r="BA250" s="650"/>
      <c r="BB250" s="555" t="s">
        <v>17</v>
      </c>
      <c r="BC250" s="556"/>
      <c r="BD250" s="648" t="s">
        <v>16</v>
      </c>
      <c r="BE250" s="556"/>
      <c r="BF250" s="740" t="s">
        <v>15</v>
      </c>
      <c r="BG250" s="726"/>
      <c r="BH250" s="75"/>
      <c r="BI250" s="800"/>
      <c r="BJ250" s="801"/>
      <c r="BK250" s="714"/>
      <c r="BL250" s="714"/>
      <c r="BM250" s="714"/>
      <c r="BN250" s="714"/>
      <c r="BO250" s="1228"/>
      <c r="BP250" s="1220"/>
      <c r="BQ250" s="1221"/>
      <c r="BR250" s="75"/>
      <c r="BS250" s="75"/>
      <c r="BT250" s="75"/>
      <c r="BU250" s="75"/>
      <c r="BV250" s="75"/>
      <c r="BW250" s="75"/>
      <c r="BX250" s="75"/>
      <c r="BY250" s="75"/>
      <c r="BZ250" s="193"/>
      <c r="CA250" s="211"/>
      <c r="CB250" s="211"/>
      <c r="CC250" s="549" t="str">
        <f>IF(LENB(【印刷不要】入力用シート!I19)&gt;10,"*",IF(LENB(【印刷不要】入力用シート!I19)=10,LEFTB(RIGHTB(【印刷不要】入力用シート!I19,10),1),""))</f>
        <v/>
      </c>
      <c r="CD250" s="550"/>
      <c r="CE250" s="549" t="str">
        <f>IF(LENB(【印刷不要】入力用シート!I19)&gt;=9,LEFTB(RIGHTB(【印刷不要】入力用シート!I19,9),1),"")</f>
        <v/>
      </c>
      <c r="CF250" s="549"/>
      <c r="CG250" s="551" t="str">
        <f>IF(LENB(【印刷不要】入力用シート!I19)&gt;=8,LEFTB(RIGHTB(【印刷不要】入力用シート!I19,8),1),"")</f>
        <v/>
      </c>
      <c r="CH250" s="552"/>
      <c r="CI250" s="549" t="str">
        <f>IF(LENB(【印刷不要】入力用シート!I19)&gt;=7,LEFTB(RIGHTB(【印刷不要】入力用シート!I19,7),1),"")</f>
        <v/>
      </c>
      <c r="CJ250" s="550"/>
      <c r="CK250" s="549" t="str">
        <f>IF(LENB(【印刷不要】入力用シート!I19)&gt;=6,LEFTB(RIGHTB(【印刷不要】入力用シート!I19,6),1),"")</f>
        <v/>
      </c>
      <c r="CL250" s="549"/>
      <c r="CM250" s="551" t="str">
        <f>IF(LENB(【印刷不要】入力用シート!I19)&gt;=5,LEFTB(RIGHTB(【印刷不要】入力用シート!I19,5),1),"")</f>
        <v/>
      </c>
      <c r="CN250" s="552"/>
      <c r="CO250" s="549" t="str">
        <f>IF(LENB(【印刷不要】入力用シート!I19)&gt;=4,LEFTB(RIGHTB(【印刷不要】入力用シート!I19,4),1),"")</f>
        <v/>
      </c>
      <c r="CP250" s="550"/>
      <c r="CQ250" s="549" t="str">
        <f>IF(LENB(【印刷不要】入力用シート!I19)&gt;=3,LEFTB(RIGHTB(【印刷不要】入力用シート!I19,3),1),"")</f>
        <v/>
      </c>
      <c r="CR250" s="549"/>
      <c r="CS250" s="551" t="str">
        <f>IF(LENB(【印刷不要】入力用シート!I19)&gt;=2,LEFTB(RIGHTB(【印刷不要】入力用シート!I19,2),1),"")</f>
        <v/>
      </c>
      <c r="CT250" s="552"/>
      <c r="CU250" s="549" t="str">
        <f>IF(LENB(【印刷不要】入力用シート!I19)&gt;=1,LEFTB(RIGHTB(【印刷不要】入力用シート!I19,1),1),"")</f>
        <v/>
      </c>
      <c r="CV250" s="550"/>
      <c r="DA250" s="75"/>
      <c r="DB250" s="75"/>
      <c r="DC250" s="75"/>
    </row>
    <row r="251" spans="1:107" ht="9" customHeight="1" x14ac:dyDescent="0.15">
      <c r="B251" s="713"/>
      <c r="C251" s="714"/>
      <c r="D251" s="714"/>
      <c r="E251" s="714"/>
      <c r="F251" s="714"/>
      <c r="G251" s="714"/>
      <c r="H251" s="714"/>
      <c r="I251" s="714"/>
      <c r="J251" s="715"/>
      <c r="K251" s="719"/>
      <c r="L251" s="594"/>
      <c r="M251" s="720"/>
      <c r="N251" s="727"/>
      <c r="O251" s="728"/>
      <c r="P251" s="728"/>
      <c r="Q251" s="729"/>
      <c r="R251" s="557"/>
      <c r="S251" s="558"/>
      <c r="T251" s="649"/>
      <c r="U251" s="558"/>
      <c r="V251" s="649"/>
      <c r="W251" s="651"/>
      <c r="X251" s="557"/>
      <c r="Y251" s="558"/>
      <c r="Z251" s="649"/>
      <c r="AA251" s="558"/>
      <c r="AB251" s="649"/>
      <c r="AC251" s="651"/>
      <c r="AD251" s="557"/>
      <c r="AE251" s="558"/>
      <c r="AF251" s="649"/>
      <c r="AG251" s="558"/>
      <c r="AH251" s="741"/>
      <c r="AI251" s="729"/>
      <c r="AJ251" s="83"/>
      <c r="AK251" s="75"/>
      <c r="AL251" s="122"/>
      <c r="AM251" s="122"/>
      <c r="AN251" s="728"/>
      <c r="AO251" s="729"/>
      <c r="AP251" s="557"/>
      <c r="AQ251" s="558"/>
      <c r="AR251" s="649"/>
      <c r="AS251" s="558"/>
      <c r="AT251" s="649"/>
      <c r="AU251" s="651"/>
      <c r="AV251" s="557"/>
      <c r="AW251" s="558"/>
      <c r="AX251" s="649"/>
      <c r="AY251" s="558"/>
      <c r="AZ251" s="649"/>
      <c r="BA251" s="651"/>
      <c r="BB251" s="557"/>
      <c r="BC251" s="558"/>
      <c r="BD251" s="649"/>
      <c r="BE251" s="558"/>
      <c r="BF251" s="741"/>
      <c r="BG251" s="729"/>
      <c r="BH251" s="75"/>
      <c r="BI251" s="800"/>
      <c r="BJ251" s="801"/>
      <c r="BK251" s="1194"/>
      <c r="BL251" s="1194"/>
      <c r="BM251" s="1194"/>
      <c r="BN251" s="1194"/>
      <c r="BO251" s="1195"/>
      <c r="BP251" s="1222"/>
      <c r="BQ251" s="1223"/>
      <c r="BR251" s="212"/>
      <c r="BS251" s="212"/>
      <c r="BT251" s="207"/>
      <c r="BU251" s="207"/>
      <c r="BV251" s="207"/>
      <c r="BW251" s="207"/>
      <c r="BX251" s="207"/>
      <c r="BY251" s="207"/>
      <c r="BZ251" s="207"/>
      <c r="CA251" s="213"/>
      <c r="CB251" s="213"/>
      <c r="CC251" s="1224"/>
      <c r="CD251" s="1225"/>
      <c r="CE251" s="1224"/>
      <c r="CF251" s="1224"/>
      <c r="CG251" s="1226"/>
      <c r="CH251" s="1227"/>
      <c r="CI251" s="1224"/>
      <c r="CJ251" s="1225"/>
      <c r="CK251" s="1224"/>
      <c r="CL251" s="1224"/>
      <c r="CM251" s="1226"/>
      <c r="CN251" s="1227"/>
      <c r="CO251" s="1224"/>
      <c r="CP251" s="1225"/>
      <c r="CQ251" s="1224"/>
      <c r="CR251" s="1224"/>
      <c r="CS251" s="1226"/>
      <c r="CT251" s="1227"/>
      <c r="CU251" s="1224"/>
      <c r="CV251" s="1225"/>
    </row>
    <row r="252" spans="1:107" ht="9" customHeight="1" x14ac:dyDescent="0.15">
      <c r="B252" s="713"/>
      <c r="C252" s="714"/>
      <c r="D252" s="714"/>
      <c r="E252" s="714"/>
      <c r="F252" s="714"/>
      <c r="G252" s="714"/>
      <c r="H252" s="714"/>
      <c r="I252" s="714"/>
      <c r="J252" s="715"/>
      <c r="K252" s="719"/>
      <c r="L252" s="594"/>
      <c r="M252" s="720"/>
      <c r="N252" s="655" t="str">
        <f>IF(LENB(【印刷不要】入力用シート!I15)&gt;11,"*",IF(LENB(【印刷不要】入力用シート!I15)=11,LEFTB(RIGHTB(【印刷不要】入力用シート!I15,11),1),""))</f>
        <v/>
      </c>
      <c r="O252" s="549"/>
      <c r="P252" s="549" t="str">
        <f>IF(LENB(【印刷不要】入力用シート!I15)&gt;=10,LEFTB(RIGHTB(【印刷不要】入力用シート!I15,10),1),"")</f>
        <v/>
      </c>
      <c r="Q252" s="653"/>
      <c r="R252" s="655" t="str">
        <f>IF(LENB(【印刷不要】入力用シート!I15)&gt;=9,LEFTB(RIGHTB(【印刷不要】入力用シート!I15,9),1),"")</f>
        <v/>
      </c>
      <c r="S252" s="656"/>
      <c r="T252" s="707" t="str">
        <f>IF(LENB(【印刷不要】入力用シート!I15)&gt;=8,LEFTB(RIGHTB(【印刷不要】入力用シート!I15,8),1),"")</f>
        <v/>
      </c>
      <c r="U252" s="656"/>
      <c r="V252" s="707" t="str">
        <f>IF(LENB(【印刷不要】入力用シート!I15)&gt;=7,LEFTB(RIGHTB(【印刷不要】入力用シート!I15,7),1),"")</f>
        <v/>
      </c>
      <c r="W252" s="653"/>
      <c r="X252" s="655" t="str">
        <f>IF(LENB(【印刷不要】入力用シート!I15)&gt;=6,LEFTB(RIGHTB(【印刷不要】入力用シート!I15,6),1),"")</f>
        <v/>
      </c>
      <c r="Y252" s="656"/>
      <c r="Z252" s="707" t="str">
        <f>IF(LENB(【印刷不要】入力用シート!I15)&gt;=5,LEFTB(RIGHTB(【印刷不要】入力用シート!I15,5),1),"")</f>
        <v/>
      </c>
      <c r="AA252" s="656"/>
      <c r="AB252" s="707" t="str">
        <f>IF(LENB(【印刷不要】入力用シート!I15)&gt;=4,LEFTB(RIGHTB(【印刷不要】入力用シート!I15,4),1),"")</f>
        <v/>
      </c>
      <c r="AC252" s="653"/>
      <c r="AD252" s="655" t="str">
        <f>IF(LENB(【印刷不要】入力用シート!I15)&gt;=3,LEFTB(RIGHTB(【印刷不要】入力用シート!I15,3),1),"")</f>
        <v/>
      </c>
      <c r="AE252" s="656"/>
      <c r="AF252" s="707" t="str">
        <f>IF(LENB(【印刷不要】入力用シート!I15)&gt;=2,LEFTB(RIGHTB(【印刷不要】入力用シート!I15,2),1),"")</f>
        <v/>
      </c>
      <c r="AG252" s="656"/>
      <c r="AH252" s="707" t="str">
        <f>IF(LENB(【印刷不要】入力用シート!I15)&gt;=1,LEFTB(RIGHTB(【印刷不要】入力用シート!I15,1),1),"")</f>
        <v/>
      </c>
      <c r="AI252" s="653"/>
      <c r="AJ252" s="282"/>
      <c r="AK252" s="283"/>
      <c r="AL252" s="283"/>
      <c r="AM252" s="284"/>
      <c r="AN252" s="549" t="str">
        <f>IF(LENB(【印刷不要】入力用シート!I19)&gt;10,"*",IF(LENB(【印刷不要】入力用シート!I19)=10,LEFTB(RIGHTB(【印刷不要】入力用シート!I19,10),1),""))</f>
        <v/>
      </c>
      <c r="AO252" s="653"/>
      <c r="AP252" s="655" t="str">
        <f>IF(LENB(【印刷不要】入力用シート!I19)&gt;=9,LEFTB(RIGHTB(【印刷不要】入力用シート!I19,9),1),"")</f>
        <v/>
      </c>
      <c r="AQ252" s="656"/>
      <c r="AR252" s="707" t="str">
        <f>IF(LENB(【印刷不要】入力用シート!I19)&gt;=8,LEFTB(RIGHTB(【印刷不要】入力用シート!I19,8),1),"")</f>
        <v/>
      </c>
      <c r="AS252" s="656"/>
      <c r="AT252" s="707" t="str">
        <f>IF(LENB(【印刷不要】入力用シート!I19)&gt;=7,LEFTB(RIGHTB(【印刷不要】入力用シート!I19,7),1),"")</f>
        <v/>
      </c>
      <c r="AU252" s="653"/>
      <c r="AV252" s="655" t="str">
        <f>IF(LENB(【印刷不要】入力用シート!I19)&gt;=6,LEFTB(RIGHTB(【印刷不要】入力用シート!I19,6),1),"")</f>
        <v/>
      </c>
      <c r="AW252" s="656"/>
      <c r="AX252" s="707" t="str">
        <f>IF(LENB(【印刷不要】入力用シート!I19)&gt;=5,LEFTB(RIGHTB(【印刷不要】入力用シート!I19,5),1),"")</f>
        <v/>
      </c>
      <c r="AY252" s="656"/>
      <c r="AZ252" s="707" t="str">
        <f>IF(LENB(【印刷不要】入力用シート!I19)&gt;=4,LEFTB(RIGHTB(【印刷不要】入力用シート!I19,4),1),"")</f>
        <v/>
      </c>
      <c r="BA252" s="653"/>
      <c r="BB252" s="655" t="str">
        <f>IF(LENB(【印刷不要】入力用シート!I19)&gt;=3,LEFTB(RIGHTB(【印刷不要】入力用シート!I19,3),1),"")</f>
        <v/>
      </c>
      <c r="BC252" s="656"/>
      <c r="BD252" s="707" t="str">
        <f>IF(LENB(【印刷不要】入力用シート!I19)&gt;=2,LEFTB(RIGHTB(【印刷不要】入力用シート!I19,2),1),"")</f>
        <v/>
      </c>
      <c r="BE252" s="656"/>
      <c r="BF252" s="707" t="str">
        <f>IF(LENB(【印刷不要】入力用シート!I19)&gt;=1,LEFTB(RIGHTB(【印刷不要】入力用シート!I19,1),1),"")</f>
        <v/>
      </c>
      <c r="BG252" s="653"/>
      <c r="BH252" s="75"/>
      <c r="BI252" s="800"/>
      <c r="BJ252" s="801"/>
      <c r="BK252" s="1197" t="s">
        <v>179</v>
      </c>
      <c r="BL252" s="1197"/>
      <c r="BM252" s="1197"/>
      <c r="BN252" s="1197"/>
      <c r="BO252" s="1198"/>
      <c r="BP252" s="1220">
        <v>3</v>
      </c>
      <c r="BQ252" s="1221"/>
      <c r="BR252" s="120"/>
      <c r="BS252" s="120"/>
      <c r="BT252" s="75"/>
      <c r="BU252" s="75"/>
      <c r="BV252" s="75"/>
      <c r="BW252" s="75"/>
      <c r="BX252" s="75"/>
      <c r="BY252" s="75"/>
      <c r="BZ252" s="75"/>
      <c r="CA252" s="121"/>
      <c r="CB252" s="209"/>
      <c r="CC252" s="121"/>
      <c r="CD252" s="210"/>
      <c r="CE252" s="121"/>
      <c r="CF252" s="121"/>
      <c r="CG252" s="303"/>
      <c r="CH252" s="304"/>
      <c r="CI252" s="121"/>
      <c r="CJ252" s="210"/>
      <c r="CK252" s="214"/>
      <c r="CL252" s="121"/>
      <c r="CM252" s="303"/>
      <c r="CN252" s="304"/>
      <c r="CO252" s="121"/>
      <c r="CP252" s="210"/>
      <c r="CQ252" s="214"/>
      <c r="CR252" s="121"/>
      <c r="CS252" s="303"/>
      <c r="CT252" s="304"/>
      <c r="CU252" s="121"/>
      <c r="CV252" s="215"/>
    </row>
    <row r="253" spans="1:107" ht="9" customHeight="1" x14ac:dyDescent="0.15">
      <c r="B253" s="576"/>
      <c r="C253" s="577"/>
      <c r="D253" s="577"/>
      <c r="E253" s="577"/>
      <c r="F253" s="577"/>
      <c r="G253" s="577"/>
      <c r="H253" s="577"/>
      <c r="I253" s="577"/>
      <c r="J253" s="578"/>
      <c r="K253" s="721"/>
      <c r="L253" s="722"/>
      <c r="M253" s="723"/>
      <c r="N253" s="657"/>
      <c r="O253" s="652"/>
      <c r="P253" s="652"/>
      <c r="Q253" s="654"/>
      <c r="R253" s="657"/>
      <c r="S253" s="658"/>
      <c r="T253" s="708"/>
      <c r="U253" s="658"/>
      <c r="V253" s="708"/>
      <c r="W253" s="654"/>
      <c r="X253" s="657"/>
      <c r="Y253" s="658"/>
      <c r="Z253" s="708"/>
      <c r="AA253" s="658"/>
      <c r="AB253" s="708"/>
      <c r="AC253" s="654"/>
      <c r="AD253" s="657"/>
      <c r="AE253" s="658"/>
      <c r="AF253" s="708"/>
      <c r="AG253" s="658"/>
      <c r="AH253" s="708"/>
      <c r="AI253" s="654"/>
      <c r="AJ253" s="285"/>
      <c r="AK253" s="286"/>
      <c r="AL253" s="287"/>
      <c r="AM253" s="287"/>
      <c r="AN253" s="652"/>
      <c r="AO253" s="654"/>
      <c r="AP253" s="657"/>
      <c r="AQ253" s="658"/>
      <c r="AR253" s="708"/>
      <c r="AS253" s="658"/>
      <c r="AT253" s="708"/>
      <c r="AU253" s="654"/>
      <c r="AV253" s="657"/>
      <c r="AW253" s="658"/>
      <c r="AX253" s="708"/>
      <c r="AY253" s="658"/>
      <c r="AZ253" s="708"/>
      <c r="BA253" s="654"/>
      <c r="BB253" s="657"/>
      <c r="BC253" s="658"/>
      <c r="BD253" s="708"/>
      <c r="BE253" s="658"/>
      <c r="BF253" s="708"/>
      <c r="BG253" s="654"/>
      <c r="BH253" s="75"/>
      <c r="BI253" s="800"/>
      <c r="BJ253" s="801"/>
      <c r="BK253" s="714"/>
      <c r="BL253" s="714"/>
      <c r="BM253" s="714"/>
      <c r="BN253" s="714"/>
      <c r="BO253" s="1228"/>
      <c r="BP253" s="1220"/>
      <c r="BQ253" s="1221"/>
      <c r="BR253" s="75"/>
      <c r="BS253" s="75"/>
      <c r="BT253" s="75"/>
      <c r="BU253" s="75"/>
      <c r="BV253" s="75"/>
      <c r="BW253" s="75"/>
      <c r="BX253" s="75"/>
      <c r="BY253" s="75"/>
      <c r="BZ253" s="75"/>
      <c r="CA253" s="121"/>
      <c r="CB253" s="209"/>
      <c r="CC253" s="549" t="str">
        <f>IF(LENB(【印刷不要】入力用シート!I20)&gt;10,"*",IF(LENB(【印刷不要】入力用シート!I20)=10,LEFTB(RIGHTB(【印刷不要】入力用シート!I20,10),1),""))</f>
        <v/>
      </c>
      <c r="CD253" s="550"/>
      <c r="CE253" s="549" t="str">
        <f>IF(LENB(【印刷不要】入力用シート!I20)&gt;=9,LEFTB(RIGHTB(【印刷不要】入力用シート!I20,9),1),"")</f>
        <v/>
      </c>
      <c r="CF253" s="549"/>
      <c r="CG253" s="551" t="str">
        <f>IF(LENB(【印刷不要】入力用シート!I20)&gt;=8,LEFTB(RIGHTB(【印刷不要】入力用シート!I20,8),1),"")</f>
        <v/>
      </c>
      <c r="CH253" s="552"/>
      <c r="CI253" s="549" t="str">
        <f>IF(LENB(【印刷不要】入力用シート!I20)&gt;=7,LEFTB(RIGHTB(【印刷不要】入力用シート!I20,7),1),"")</f>
        <v/>
      </c>
      <c r="CJ253" s="550"/>
      <c r="CK253" s="549" t="str">
        <f>IF(LENB(【印刷不要】入力用シート!I20)&gt;=6,LEFTB(RIGHTB(【印刷不要】入力用シート!I20,6),1),"")</f>
        <v/>
      </c>
      <c r="CL253" s="549"/>
      <c r="CM253" s="551" t="str">
        <f>IF(LENB(【印刷不要】入力用シート!I20)&gt;=5,LEFTB(RIGHTB(【印刷不要】入力用シート!I20,5),1),"")</f>
        <v/>
      </c>
      <c r="CN253" s="552"/>
      <c r="CO253" s="549" t="str">
        <f>IF(LENB(【印刷不要】入力用シート!I20)&gt;=4,LEFTB(RIGHTB(【印刷不要】入力用シート!I20,4),1),"")</f>
        <v/>
      </c>
      <c r="CP253" s="550"/>
      <c r="CQ253" s="549" t="str">
        <f>IF(LENB(【印刷不要】入力用シート!I20)&gt;=3,LEFTB(RIGHTB(【印刷不要】入力用シート!I20,3),1),"")</f>
        <v/>
      </c>
      <c r="CR253" s="549"/>
      <c r="CS253" s="551" t="str">
        <f>IF(LENB(【印刷不要】入力用シート!I20)&gt;=2,LEFTB(RIGHTB(【印刷不要】入力用シート!I20,2),1),"")</f>
        <v/>
      </c>
      <c r="CT253" s="552"/>
      <c r="CU253" s="549" t="str">
        <f>IF(LENB(【印刷不要】入力用シート!I20)&gt;=1,LEFTB(RIGHTB(【印刷不要】入力用シート!I20,1),1),"")</f>
        <v/>
      </c>
      <c r="CV253" s="550"/>
    </row>
    <row r="254" spans="1:107" ht="9" customHeight="1" thickBot="1" x14ac:dyDescent="0.2">
      <c r="B254" s="798" t="s">
        <v>74</v>
      </c>
      <c r="C254" s="799"/>
      <c r="D254" s="573" t="s">
        <v>75</v>
      </c>
      <c r="E254" s="574"/>
      <c r="F254" s="574"/>
      <c r="G254" s="574"/>
      <c r="H254" s="574"/>
      <c r="I254" s="574"/>
      <c r="J254" s="575"/>
      <c r="K254" s="716">
        <v>12</v>
      </c>
      <c r="L254" s="717"/>
      <c r="M254" s="718"/>
      <c r="N254" s="129"/>
      <c r="O254" s="130"/>
      <c r="P254" s="130"/>
      <c r="Q254" s="237"/>
      <c r="R254" s="238"/>
      <c r="S254" s="239"/>
      <c r="T254" s="240"/>
      <c r="U254" s="239"/>
      <c r="V254" s="241"/>
      <c r="W254" s="242"/>
      <c r="X254" s="238"/>
      <c r="Y254" s="241"/>
      <c r="Z254" s="240"/>
      <c r="AA254" s="239"/>
      <c r="AB254" s="241"/>
      <c r="AC254" s="242"/>
      <c r="AD254" s="241"/>
      <c r="AE254" s="241"/>
      <c r="AF254" s="240"/>
      <c r="AG254" s="239"/>
      <c r="AH254" s="243"/>
      <c r="AI254" s="139"/>
      <c r="AJ254" s="1285"/>
      <c r="AK254" s="1286"/>
      <c r="AL254" s="1286"/>
      <c r="AM254" s="1286"/>
      <c r="AN254" s="1286"/>
      <c r="AO254" s="1286"/>
      <c r="AP254" s="1286"/>
      <c r="AQ254" s="1286"/>
      <c r="AR254" s="1286"/>
      <c r="AS254" s="1286"/>
      <c r="AT254" s="1286"/>
      <c r="AU254" s="1286"/>
      <c r="AV254" s="1286"/>
      <c r="AW254" s="1286"/>
      <c r="AX254" s="1286"/>
      <c r="AY254" s="1286"/>
      <c r="AZ254" s="1286"/>
      <c r="BA254" s="1286"/>
      <c r="BB254" s="1286"/>
      <c r="BC254" s="1286"/>
      <c r="BD254" s="1286"/>
      <c r="BE254" s="1286"/>
      <c r="BF254" s="1286"/>
      <c r="BG254" s="1287"/>
      <c r="BH254" s="75"/>
      <c r="BI254" s="800"/>
      <c r="BJ254" s="801"/>
      <c r="BK254" s="714"/>
      <c r="BL254" s="714"/>
      <c r="BM254" s="714"/>
      <c r="BN254" s="714"/>
      <c r="BO254" s="1228"/>
      <c r="BP254" s="1220"/>
      <c r="BQ254" s="1221"/>
      <c r="BR254" s="75"/>
      <c r="BS254" s="75"/>
      <c r="BT254" s="75"/>
      <c r="BU254" s="75"/>
      <c r="BV254" s="75"/>
      <c r="BW254" s="75"/>
      <c r="BX254" s="75"/>
      <c r="BY254" s="75"/>
      <c r="BZ254" s="75"/>
      <c r="CA254" s="121"/>
      <c r="CB254" s="211"/>
      <c r="CC254" s="549"/>
      <c r="CD254" s="550"/>
      <c r="CE254" s="549"/>
      <c r="CF254" s="549"/>
      <c r="CG254" s="551"/>
      <c r="CH254" s="552"/>
      <c r="CI254" s="549"/>
      <c r="CJ254" s="550"/>
      <c r="CK254" s="549"/>
      <c r="CL254" s="549"/>
      <c r="CM254" s="551"/>
      <c r="CN254" s="552"/>
      <c r="CO254" s="549"/>
      <c r="CP254" s="550"/>
      <c r="CQ254" s="549"/>
      <c r="CR254" s="549"/>
      <c r="CS254" s="551"/>
      <c r="CT254" s="552"/>
      <c r="CU254" s="549"/>
      <c r="CV254" s="550"/>
    </row>
    <row r="255" spans="1:107" ht="9" customHeight="1" x14ac:dyDescent="0.15">
      <c r="B255" s="800"/>
      <c r="C255" s="801"/>
      <c r="D255" s="713"/>
      <c r="E255" s="714"/>
      <c r="F255" s="714"/>
      <c r="G255" s="714"/>
      <c r="H255" s="714"/>
      <c r="I255" s="714"/>
      <c r="J255" s="715"/>
      <c r="K255" s="719"/>
      <c r="L255" s="594"/>
      <c r="M255" s="720"/>
      <c r="N255" s="129"/>
      <c r="O255" s="130"/>
      <c r="P255" s="130"/>
      <c r="Q255" s="237"/>
      <c r="R255" s="214"/>
      <c r="S255" s="244"/>
      <c r="T255" s="214"/>
      <c r="U255" s="244"/>
      <c r="V255" s="214"/>
      <c r="W255" s="102"/>
      <c r="X255" s="214"/>
      <c r="Y255" s="244"/>
      <c r="Z255" s="214"/>
      <c r="AA255" s="244"/>
      <c r="AB255" s="214"/>
      <c r="AC255" s="102"/>
      <c r="AD255" s="214"/>
      <c r="AE255" s="244"/>
      <c r="AF255" s="214"/>
      <c r="AG255" s="244"/>
      <c r="AH255" s="243"/>
      <c r="AI255" s="139"/>
      <c r="AJ255" s="1288"/>
      <c r="AK255" s="1289"/>
      <c r="AL255" s="1289"/>
      <c r="AM255" s="1289"/>
      <c r="AN255" s="1289"/>
      <c r="AO255" s="1289"/>
      <c r="AP255" s="1289"/>
      <c r="AQ255" s="1289"/>
      <c r="AR255" s="1289"/>
      <c r="AS255" s="1289"/>
      <c r="AT255" s="1289"/>
      <c r="AU255" s="1289"/>
      <c r="AV255" s="1289"/>
      <c r="AW255" s="1289"/>
      <c r="AX255" s="1289"/>
      <c r="AY255" s="1289"/>
      <c r="AZ255" s="1289"/>
      <c r="BA255" s="1289"/>
      <c r="BB255" s="1289"/>
      <c r="BC255" s="1289"/>
      <c r="BD255" s="1289"/>
      <c r="BE255" s="1289"/>
      <c r="BF255" s="1289"/>
      <c r="BG255" s="1290"/>
      <c r="BH255" s="75"/>
      <c r="BI255" s="800"/>
      <c r="BJ255" s="1229"/>
      <c r="BK255" s="1240" t="s">
        <v>181</v>
      </c>
      <c r="BL255" s="1241"/>
      <c r="BM255" s="1241"/>
      <c r="BN255" s="1241"/>
      <c r="BO255" s="1242"/>
      <c r="BP255" s="1294">
        <v>4</v>
      </c>
      <c r="BQ255" s="1295"/>
      <c r="BR255" s="132"/>
      <c r="BS255" s="132"/>
      <c r="BT255" s="133"/>
      <c r="BU255" s="133"/>
      <c r="BV255" s="133"/>
      <c r="BW255" s="133"/>
      <c r="BX255" s="133"/>
      <c r="BY255" s="133"/>
      <c r="BZ255" s="133"/>
      <c r="CA255" s="134"/>
      <c r="CB255" s="134"/>
      <c r="CC255" s="134"/>
      <c r="CD255" s="245"/>
      <c r="CE255" s="134"/>
      <c r="CF255" s="134"/>
      <c r="CG255" s="307"/>
      <c r="CH255" s="308"/>
      <c r="CI255" s="134"/>
      <c r="CJ255" s="245"/>
      <c r="CK255" s="134"/>
      <c r="CL255" s="134"/>
      <c r="CM255" s="307"/>
      <c r="CN255" s="308"/>
      <c r="CO255" s="134"/>
      <c r="CP255" s="245"/>
      <c r="CQ255" s="134"/>
      <c r="CR255" s="134"/>
      <c r="CS255" s="307"/>
      <c r="CT255" s="308"/>
      <c r="CU255" s="134"/>
      <c r="CV255" s="246"/>
    </row>
    <row r="256" spans="1:107" ht="9" customHeight="1" x14ac:dyDescent="0.15">
      <c r="B256" s="800"/>
      <c r="C256" s="801"/>
      <c r="D256" s="713"/>
      <c r="E256" s="714"/>
      <c r="F256" s="714"/>
      <c r="G256" s="714"/>
      <c r="H256" s="714"/>
      <c r="I256" s="714"/>
      <c r="J256" s="715"/>
      <c r="K256" s="719"/>
      <c r="L256" s="594"/>
      <c r="M256" s="720"/>
      <c r="N256" s="655" t="str">
        <f>IF(LENB(【印刷不要】入力用シート!I16)&gt;11,"*",IF(LENB(【印刷不要】入力用シート!I16)=11,LEFTB(RIGHTB(【印刷不要】入力用シート!I16,11),1),""))</f>
        <v/>
      </c>
      <c r="O256" s="549"/>
      <c r="P256" s="549" t="str">
        <f>IF(LENB(【印刷不要】入力用シート!I16)&gt;=10,LEFTB(RIGHTB(【印刷不要】入力用シート!I16,10),1),"")</f>
        <v/>
      </c>
      <c r="Q256" s="653"/>
      <c r="R256" s="655" t="str">
        <f>IF(LENB(【印刷不要】入力用シート!I16)&gt;=9,LEFTB(RIGHTB(【印刷不要】入力用シート!I16,9),1),"")</f>
        <v/>
      </c>
      <c r="S256" s="656"/>
      <c r="T256" s="707" t="str">
        <f>IF(LENB(【印刷不要】入力用シート!I16)&gt;=8,LEFTB(RIGHTB(【印刷不要】入力用シート!I16,8),1),"")</f>
        <v/>
      </c>
      <c r="U256" s="656"/>
      <c r="V256" s="707" t="str">
        <f>IF(LENB(【印刷不要】入力用シート!I16)&gt;=7,LEFTB(RIGHTB(【印刷不要】入力用シート!I16,7),1),"")</f>
        <v/>
      </c>
      <c r="W256" s="653"/>
      <c r="X256" s="655" t="str">
        <f>IF(LENB(【印刷不要】入力用シート!I16)&gt;=6,LEFTB(RIGHTB(【印刷不要】入力用シート!I16,6),1),"")</f>
        <v/>
      </c>
      <c r="Y256" s="656"/>
      <c r="Z256" s="707" t="str">
        <f>IF(LENB(【印刷不要】入力用シート!I16)&gt;=5,LEFTB(RIGHTB(【印刷不要】入力用シート!I16,5),1),"")</f>
        <v/>
      </c>
      <c r="AA256" s="656"/>
      <c r="AB256" s="707" t="str">
        <f>IF(LENB(【印刷不要】入力用シート!I16)&gt;=4,LEFTB(RIGHTB(【印刷不要】入力用シート!I16,4),1),"")</f>
        <v/>
      </c>
      <c r="AC256" s="653"/>
      <c r="AD256" s="655" t="str">
        <f>IF(LENB(【印刷不要】入力用シート!I16)&gt;=3,LEFTB(RIGHTB(【印刷不要】入力用シート!I16,3),1),"")</f>
        <v/>
      </c>
      <c r="AE256" s="656"/>
      <c r="AF256" s="707" t="str">
        <f>IF(LENB(【印刷不要】入力用シート!I16)&gt;=2,LEFTB(RIGHTB(【印刷不要】入力用シート!I16,2),1),"")</f>
        <v/>
      </c>
      <c r="AG256" s="656"/>
      <c r="AH256" s="707" t="str">
        <f>IF(LENB(【印刷不要】入力用シート!I16)&gt;=1,LEFTB(RIGHTB(【印刷不要】入力用シート!I16,1),1),"")</f>
        <v/>
      </c>
      <c r="AI256" s="653"/>
      <c r="AJ256" s="1288"/>
      <c r="AK256" s="1289"/>
      <c r="AL256" s="1289"/>
      <c r="AM256" s="1289"/>
      <c r="AN256" s="1289"/>
      <c r="AO256" s="1289"/>
      <c r="AP256" s="1289"/>
      <c r="AQ256" s="1289"/>
      <c r="AR256" s="1289"/>
      <c r="AS256" s="1289"/>
      <c r="AT256" s="1289"/>
      <c r="AU256" s="1289"/>
      <c r="AV256" s="1289"/>
      <c r="AW256" s="1289"/>
      <c r="AX256" s="1289"/>
      <c r="AY256" s="1289"/>
      <c r="AZ256" s="1289"/>
      <c r="BA256" s="1289"/>
      <c r="BB256" s="1289"/>
      <c r="BC256" s="1289"/>
      <c r="BD256" s="1289"/>
      <c r="BE256" s="1289"/>
      <c r="BF256" s="1289"/>
      <c r="BG256" s="1290"/>
      <c r="BH256" s="75"/>
      <c r="BI256" s="800"/>
      <c r="BJ256" s="1229"/>
      <c r="BK256" s="1243"/>
      <c r="BL256" s="714"/>
      <c r="BM256" s="714"/>
      <c r="BN256" s="714"/>
      <c r="BO256" s="1228"/>
      <c r="BP256" s="1220"/>
      <c r="BQ256" s="1221"/>
      <c r="BR256" s="120"/>
      <c r="BS256" s="120"/>
      <c r="BT256" s="75"/>
      <c r="BU256" s="75"/>
      <c r="BV256" s="75"/>
      <c r="BW256" s="75"/>
      <c r="BX256" s="75"/>
      <c r="BY256" s="75"/>
      <c r="BZ256" s="75"/>
      <c r="CA256" s="121"/>
      <c r="CB256" s="211"/>
      <c r="CC256" s="549" t="str">
        <f>IF(LENB(【印刷不要】入力用シート!I21)&gt;10,"*",IF(LENB(【印刷不要】入力用シート!I21)=10,LEFTB(RIGHTB(【印刷不要】入力用シート!I21,10),1),""))</f>
        <v/>
      </c>
      <c r="CD256" s="550"/>
      <c r="CE256" s="549" t="str">
        <f>IF(LENB(【印刷不要】入力用シート!I21)&gt;=9,LEFTB(RIGHTB(【印刷不要】入力用シート!I21,9),1),"")</f>
        <v/>
      </c>
      <c r="CF256" s="549"/>
      <c r="CG256" s="551" t="str">
        <f>IF(LENB(【印刷不要】入力用シート!I21)&gt;=8,LEFTB(RIGHTB(【印刷不要】入力用シート!I21,8),1),"")</f>
        <v/>
      </c>
      <c r="CH256" s="552"/>
      <c r="CI256" s="549" t="str">
        <f>IF(LENB(【印刷不要】入力用シート!I21)&gt;=7,LEFTB(RIGHTB(【印刷不要】入力用シート!I21,7),1),"")</f>
        <v/>
      </c>
      <c r="CJ256" s="550"/>
      <c r="CK256" s="549" t="str">
        <f>IF(LENB(【印刷不要】入力用シート!I21)&gt;=6,LEFTB(RIGHTB(【印刷不要】入力用シート!I21,6),1),"")</f>
        <v/>
      </c>
      <c r="CL256" s="549"/>
      <c r="CM256" s="551" t="str">
        <f>IF(LENB(【印刷不要】入力用シート!I21)&gt;=5,LEFTB(RIGHTB(【印刷不要】入力用シート!I21,5),1),"")</f>
        <v/>
      </c>
      <c r="CN256" s="552"/>
      <c r="CO256" s="549" t="str">
        <f>IF(LENB(【印刷不要】入力用シート!I21)&gt;=4,LEFTB(RIGHTB(【印刷不要】入力用シート!I21,4),1),"")</f>
        <v/>
      </c>
      <c r="CP256" s="550"/>
      <c r="CQ256" s="549" t="str">
        <f>IF(LENB(【印刷不要】入力用シート!I21)&gt;=3,LEFTB(RIGHTB(【印刷不要】入力用シート!I21,3),1),"")</f>
        <v/>
      </c>
      <c r="CR256" s="549"/>
      <c r="CS256" s="551" t="str">
        <f>IF(LENB(【印刷不要】入力用シート!I21)&gt;=2,LEFTB(RIGHTB(【印刷不要】入力用シート!I21,2),1),"")</f>
        <v/>
      </c>
      <c r="CT256" s="552"/>
      <c r="CU256" s="549" t="str">
        <f>IF(LENB(【印刷不要】入力用シート!I21)&gt;=1,LEFTB(RIGHTB(【印刷不要】入力用シート!I21,1),1),"")</f>
        <v>0</v>
      </c>
      <c r="CV256" s="750"/>
    </row>
    <row r="257" spans="1:125" ht="9" customHeight="1" thickBot="1" x14ac:dyDescent="0.2">
      <c r="B257" s="800"/>
      <c r="C257" s="801"/>
      <c r="D257" s="576"/>
      <c r="E257" s="577"/>
      <c r="F257" s="577"/>
      <c r="G257" s="577"/>
      <c r="H257" s="577"/>
      <c r="I257" s="577"/>
      <c r="J257" s="578"/>
      <c r="K257" s="721"/>
      <c r="L257" s="722"/>
      <c r="M257" s="723"/>
      <c r="N257" s="657"/>
      <c r="O257" s="652"/>
      <c r="P257" s="652"/>
      <c r="Q257" s="654"/>
      <c r="R257" s="657"/>
      <c r="S257" s="658"/>
      <c r="T257" s="708"/>
      <c r="U257" s="658"/>
      <c r="V257" s="708"/>
      <c r="W257" s="654"/>
      <c r="X257" s="657"/>
      <c r="Y257" s="658"/>
      <c r="Z257" s="708"/>
      <c r="AA257" s="658"/>
      <c r="AB257" s="708"/>
      <c r="AC257" s="654"/>
      <c r="AD257" s="657"/>
      <c r="AE257" s="658"/>
      <c r="AF257" s="708"/>
      <c r="AG257" s="658"/>
      <c r="AH257" s="708"/>
      <c r="AI257" s="654"/>
      <c r="AJ257" s="1291"/>
      <c r="AK257" s="1292"/>
      <c r="AL257" s="1292"/>
      <c r="AM257" s="1292"/>
      <c r="AN257" s="1292"/>
      <c r="AO257" s="1292"/>
      <c r="AP257" s="1292"/>
      <c r="AQ257" s="1292"/>
      <c r="AR257" s="1292"/>
      <c r="AS257" s="1292"/>
      <c r="AT257" s="1292"/>
      <c r="AU257" s="1292"/>
      <c r="AV257" s="1292"/>
      <c r="AW257" s="1292"/>
      <c r="AX257" s="1292"/>
      <c r="AY257" s="1292"/>
      <c r="AZ257" s="1292"/>
      <c r="BA257" s="1292"/>
      <c r="BB257" s="1292"/>
      <c r="BC257" s="1292"/>
      <c r="BD257" s="1292"/>
      <c r="BE257" s="1292"/>
      <c r="BF257" s="1292"/>
      <c r="BG257" s="1293"/>
      <c r="BH257" s="75"/>
      <c r="BI257" s="1230"/>
      <c r="BJ257" s="1231"/>
      <c r="BK257" s="1244"/>
      <c r="BL257" s="1245"/>
      <c r="BM257" s="1245"/>
      <c r="BN257" s="1245"/>
      <c r="BO257" s="1246"/>
      <c r="BP257" s="1296"/>
      <c r="BQ257" s="1297"/>
      <c r="BR257" s="135"/>
      <c r="BS257" s="135"/>
      <c r="BT257" s="135"/>
      <c r="BU257" s="135"/>
      <c r="BV257" s="135"/>
      <c r="BW257" s="135"/>
      <c r="BX257" s="135"/>
      <c r="BY257" s="135"/>
      <c r="BZ257" s="135"/>
      <c r="CA257" s="247"/>
      <c r="CB257" s="248"/>
      <c r="CC257" s="773"/>
      <c r="CD257" s="1312"/>
      <c r="CE257" s="773"/>
      <c r="CF257" s="773"/>
      <c r="CG257" s="1310"/>
      <c r="CH257" s="1311"/>
      <c r="CI257" s="773"/>
      <c r="CJ257" s="1312"/>
      <c r="CK257" s="773"/>
      <c r="CL257" s="773"/>
      <c r="CM257" s="1310"/>
      <c r="CN257" s="1311"/>
      <c r="CO257" s="773"/>
      <c r="CP257" s="1312"/>
      <c r="CQ257" s="773"/>
      <c r="CR257" s="773"/>
      <c r="CS257" s="1310"/>
      <c r="CT257" s="1311"/>
      <c r="CU257" s="773"/>
      <c r="CV257" s="751"/>
    </row>
    <row r="258" spans="1:125" ht="9" customHeight="1" x14ac:dyDescent="0.15">
      <c r="B258" s="800"/>
      <c r="C258" s="801"/>
      <c r="D258" s="752" t="s">
        <v>76</v>
      </c>
      <c r="E258" s="753"/>
      <c r="F258" s="753"/>
      <c r="G258" s="753"/>
      <c r="H258" s="753"/>
      <c r="I258" s="753"/>
      <c r="J258" s="754"/>
      <c r="K258" s="716">
        <v>13</v>
      </c>
      <c r="L258" s="717"/>
      <c r="M258" s="718"/>
      <c r="N258" s="136"/>
      <c r="O258" s="137"/>
      <c r="P258" s="137"/>
      <c r="Q258" s="249"/>
      <c r="R258" s="238"/>
      <c r="S258" s="239"/>
      <c r="T258" s="240"/>
      <c r="U258" s="239"/>
      <c r="V258" s="241"/>
      <c r="W258" s="242"/>
      <c r="X258" s="238"/>
      <c r="Y258" s="241"/>
      <c r="Z258" s="240"/>
      <c r="AA258" s="239"/>
      <c r="AB258" s="241"/>
      <c r="AC258" s="242"/>
      <c r="AD258" s="241"/>
      <c r="AE258" s="241"/>
      <c r="AF258" s="240"/>
      <c r="AG258" s="239"/>
      <c r="AH258" s="243"/>
      <c r="AI258" s="139"/>
      <c r="AJ258" s="1298"/>
      <c r="AK258" s="1299"/>
      <c r="AL258" s="1299"/>
      <c r="AM258" s="1299"/>
      <c r="AN258" s="1299"/>
      <c r="AO258" s="1299"/>
      <c r="AP258" s="1299"/>
      <c r="AQ258" s="1299"/>
      <c r="AR258" s="1299"/>
      <c r="AS258" s="1299"/>
      <c r="AT258" s="1299"/>
      <c r="AU258" s="1299"/>
      <c r="AV258" s="1299"/>
      <c r="AW258" s="1299"/>
      <c r="AX258" s="1299"/>
      <c r="AY258" s="1299"/>
      <c r="AZ258" s="1299"/>
      <c r="BA258" s="1299"/>
      <c r="BB258" s="1299"/>
      <c r="BC258" s="1299"/>
      <c r="BD258" s="1299"/>
      <c r="BE258" s="1299"/>
      <c r="BF258" s="1299"/>
      <c r="BG258" s="1300"/>
      <c r="BH258" s="75"/>
      <c r="BI258" s="1252" t="s">
        <v>160</v>
      </c>
      <c r="BJ258" s="590"/>
      <c r="BK258" s="590"/>
      <c r="BL258" s="590"/>
      <c r="BM258" s="590"/>
      <c r="BN258" s="590"/>
      <c r="BO258" s="590"/>
      <c r="BP258" s="590"/>
      <c r="BQ258" s="590"/>
      <c r="BR258" s="590"/>
      <c r="BS258" s="590"/>
      <c r="BT258" s="590"/>
      <c r="BU258" s="590"/>
      <c r="BV258" s="590"/>
      <c r="BW258" s="590"/>
      <c r="BX258" s="590"/>
      <c r="BY258" s="590"/>
      <c r="BZ258" s="590"/>
      <c r="CA258" s="590"/>
      <c r="CB258" s="590"/>
      <c r="CC258" s="590"/>
      <c r="CD258" s="590"/>
      <c r="CE258" s="590"/>
      <c r="CF258" s="646"/>
      <c r="CG258" s="1258" t="s">
        <v>94</v>
      </c>
      <c r="CH258" s="1259"/>
      <c r="CI258" s="1307" t="str">
        <f>IF(【印刷不要】入力用シート!S2="未入力あり","この納付書は使用できません。入力用シートの必要項目をすべて入力してください。","")</f>
        <v>この納付書は使用できません。入力用シートの必要項目をすべて入力してください。</v>
      </c>
      <c r="CJ258" s="1308"/>
      <c r="CK258" s="1308"/>
      <c r="CL258" s="1308"/>
      <c r="CM258" s="1308"/>
      <c r="CN258" s="1308"/>
      <c r="CO258" s="1308"/>
      <c r="CP258" s="1308"/>
      <c r="CQ258" s="1308"/>
      <c r="CR258" s="1308"/>
      <c r="CS258" s="1308"/>
      <c r="CT258" s="1308"/>
      <c r="CU258" s="1308"/>
      <c r="CV258" s="1309"/>
      <c r="DT258" s="75"/>
      <c r="DU258" s="75"/>
    </row>
    <row r="259" spans="1:125" ht="9" customHeight="1" x14ac:dyDescent="0.15">
      <c r="B259" s="800"/>
      <c r="C259" s="801"/>
      <c r="D259" s="755"/>
      <c r="E259" s="756"/>
      <c r="F259" s="756"/>
      <c r="G259" s="756"/>
      <c r="H259" s="756"/>
      <c r="I259" s="756"/>
      <c r="J259" s="757"/>
      <c r="K259" s="719"/>
      <c r="L259" s="594"/>
      <c r="M259" s="720"/>
      <c r="N259" s="138"/>
      <c r="O259" s="139"/>
      <c r="P259" s="139"/>
      <c r="Q259" s="250"/>
      <c r="R259" s="214"/>
      <c r="S259" s="244"/>
      <c r="T259" s="214"/>
      <c r="U259" s="244"/>
      <c r="V259" s="214"/>
      <c r="W259" s="102"/>
      <c r="X259" s="214"/>
      <c r="Y259" s="244"/>
      <c r="Z259" s="214"/>
      <c r="AA259" s="244"/>
      <c r="AB259" s="214"/>
      <c r="AC259" s="102"/>
      <c r="AD259" s="214"/>
      <c r="AE259" s="244"/>
      <c r="AF259" s="214"/>
      <c r="AG259" s="244"/>
      <c r="AH259" s="243"/>
      <c r="AI259" s="139"/>
      <c r="AJ259" s="1301"/>
      <c r="AK259" s="1302"/>
      <c r="AL259" s="1302"/>
      <c r="AM259" s="1302"/>
      <c r="AN259" s="1302"/>
      <c r="AO259" s="1302"/>
      <c r="AP259" s="1302"/>
      <c r="AQ259" s="1302"/>
      <c r="AR259" s="1302"/>
      <c r="AS259" s="1302"/>
      <c r="AT259" s="1302"/>
      <c r="AU259" s="1302"/>
      <c r="AV259" s="1302"/>
      <c r="AW259" s="1302"/>
      <c r="AX259" s="1302"/>
      <c r="AY259" s="1302"/>
      <c r="AZ259" s="1302"/>
      <c r="BA259" s="1302"/>
      <c r="BB259" s="1302"/>
      <c r="BC259" s="1302"/>
      <c r="BD259" s="1302"/>
      <c r="BE259" s="1302"/>
      <c r="BF259" s="1302"/>
      <c r="BG259" s="1303"/>
      <c r="BH259" s="75"/>
      <c r="BI259" s="1252"/>
      <c r="BJ259" s="590"/>
      <c r="BK259" s="590"/>
      <c r="BL259" s="590"/>
      <c r="BM259" s="590"/>
      <c r="BN259" s="590"/>
      <c r="BO259" s="590"/>
      <c r="BP259" s="590"/>
      <c r="BQ259" s="590"/>
      <c r="BR259" s="590"/>
      <c r="BS259" s="590"/>
      <c r="BT259" s="590"/>
      <c r="BU259" s="590"/>
      <c r="BV259" s="590"/>
      <c r="BW259" s="590"/>
      <c r="BX259" s="590"/>
      <c r="BY259" s="590"/>
      <c r="BZ259" s="590"/>
      <c r="CA259" s="590"/>
      <c r="CB259" s="590"/>
      <c r="CC259" s="590"/>
      <c r="CD259" s="590"/>
      <c r="CE259" s="590"/>
      <c r="CF259" s="646"/>
      <c r="CG259" s="631"/>
      <c r="CH259" s="633"/>
      <c r="CI259" s="873"/>
      <c r="CJ259" s="874"/>
      <c r="CK259" s="874"/>
      <c r="CL259" s="874"/>
      <c r="CM259" s="874"/>
      <c r="CN259" s="874"/>
      <c r="CO259" s="874"/>
      <c r="CP259" s="874"/>
      <c r="CQ259" s="874"/>
      <c r="CR259" s="874"/>
      <c r="CS259" s="874"/>
      <c r="CT259" s="874"/>
      <c r="CU259" s="874"/>
      <c r="CV259" s="875"/>
    </row>
    <row r="260" spans="1:125" ht="9" customHeight="1" x14ac:dyDescent="0.15">
      <c r="B260" s="800"/>
      <c r="C260" s="801"/>
      <c r="D260" s="755"/>
      <c r="E260" s="756"/>
      <c r="F260" s="756"/>
      <c r="G260" s="756"/>
      <c r="H260" s="756"/>
      <c r="I260" s="756"/>
      <c r="J260" s="757"/>
      <c r="K260" s="719"/>
      <c r="L260" s="594"/>
      <c r="M260" s="720"/>
      <c r="N260" s="655" t="str">
        <f>IF(LENB(【印刷不要】入力用シート!I17)&gt;11,"*",IF(LENB(【印刷不要】入力用シート!I17)=11,LEFTB(RIGHTB(【印刷不要】入力用シート!I17,11),1),""))</f>
        <v/>
      </c>
      <c r="O260" s="549"/>
      <c r="P260" s="549" t="str">
        <f>IF(LENB(【印刷不要】入力用シート!I17)&gt;=10,LEFTB(RIGHTB(【印刷不要】入力用シート!I17,10),1),"")</f>
        <v/>
      </c>
      <c r="Q260" s="653"/>
      <c r="R260" s="655" t="str">
        <f>IF(LENB(【印刷不要】入力用シート!I17)&gt;=9,LEFTB(RIGHTB(【印刷不要】入力用シート!I17,9),1),"")</f>
        <v/>
      </c>
      <c r="S260" s="656"/>
      <c r="T260" s="707" t="str">
        <f>IF(LENB(【印刷不要】入力用シート!I17)&gt;=8,LEFTB(RIGHTB(【印刷不要】入力用シート!I17,8),1),"")</f>
        <v/>
      </c>
      <c r="U260" s="656"/>
      <c r="V260" s="707" t="str">
        <f>IF(LENB(【印刷不要】入力用シート!I17)&gt;=7,LEFTB(RIGHTB(【印刷不要】入力用シート!I17,7),1),"")</f>
        <v/>
      </c>
      <c r="W260" s="653"/>
      <c r="X260" s="655" t="str">
        <f>IF(LENB(【印刷不要】入力用シート!I17)&gt;=6,LEFTB(RIGHTB(【印刷不要】入力用シート!I17,6),1),"")</f>
        <v/>
      </c>
      <c r="Y260" s="656"/>
      <c r="Z260" s="707" t="str">
        <f>IF(LENB(【印刷不要】入力用シート!I17)&gt;=5,LEFTB(RIGHTB(【印刷不要】入力用シート!I17,5),1),"")</f>
        <v/>
      </c>
      <c r="AA260" s="656"/>
      <c r="AB260" s="707" t="str">
        <f>IF(LENB(【印刷不要】入力用シート!I17)&gt;=4,LEFTB(RIGHTB(【印刷不要】入力用シート!I17,4),1),"")</f>
        <v/>
      </c>
      <c r="AC260" s="653"/>
      <c r="AD260" s="655" t="str">
        <f>IF(LENB(【印刷不要】入力用シート!I17)&gt;=3,LEFTB(RIGHTB(【印刷不要】入力用シート!I17,3),1),"")</f>
        <v/>
      </c>
      <c r="AE260" s="656"/>
      <c r="AF260" s="707" t="str">
        <f>IF(LENB(【印刷不要】入力用シート!I17)&gt;=2,LEFTB(RIGHTB(【印刷不要】入力用シート!I17,2),1),"")</f>
        <v/>
      </c>
      <c r="AG260" s="656"/>
      <c r="AH260" s="707" t="str">
        <f>IF(LENB(【印刷不要】入力用シート!I17)&gt;=1,LEFTB(RIGHTB(【印刷不要】入力用シート!I17,1),1),"")</f>
        <v/>
      </c>
      <c r="AI260" s="653"/>
      <c r="AJ260" s="1301"/>
      <c r="AK260" s="1302"/>
      <c r="AL260" s="1302"/>
      <c r="AM260" s="1302"/>
      <c r="AN260" s="1302"/>
      <c r="AO260" s="1302"/>
      <c r="AP260" s="1302"/>
      <c r="AQ260" s="1302"/>
      <c r="AR260" s="1302"/>
      <c r="AS260" s="1302"/>
      <c r="AT260" s="1302"/>
      <c r="AU260" s="1302"/>
      <c r="AV260" s="1302"/>
      <c r="AW260" s="1302"/>
      <c r="AX260" s="1302"/>
      <c r="AY260" s="1302"/>
      <c r="AZ260" s="1302"/>
      <c r="BA260" s="1302"/>
      <c r="BB260" s="1302"/>
      <c r="BC260" s="1302"/>
      <c r="BD260" s="1302"/>
      <c r="BE260" s="1302"/>
      <c r="BF260" s="1302"/>
      <c r="BG260" s="1303"/>
      <c r="BH260" s="75"/>
      <c r="BI260" s="1252"/>
      <c r="BJ260" s="590"/>
      <c r="BK260" s="590"/>
      <c r="BL260" s="590"/>
      <c r="BM260" s="590"/>
      <c r="BN260" s="590"/>
      <c r="BO260" s="590"/>
      <c r="BP260" s="590"/>
      <c r="BQ260" s="590"/>
      <c r="BR260" s="590"/>
      <c r="BS260" s="590"/>
      <c r="BT260" s="590"/>
      <c r="BU260" s="590"/>
      <c r="BV260" s="590"/>
      <c r="BW260" s="590"/>
      <c r="BX260" s="590"/>
      <c r="BY260" s="590"/>
      <c r="BZ260" s="590"/>
      <c r="CA260" s="590"/>
      <c r="CB260" s="590"/>
      <c r="CC260" s="590"/>
      <c r="CD260" s="590"/>
      <c r="CE260" s="590"/>
      <c r="CF260" s="646"/>
      <c r="CG260" s="631"/>
      <c r="CH260" s="633"/>
      <c r="CI260" s="873"/>
      <c r="CJ260" s="874"/>
      <c r="CK260" s="874"/>
      <c r="CL260" s="874"/>
      <c r="CM260" s="874"/>
      <c r="CN260" s="874"/>
      <c r="CO260" s="874"/>
      <c r="CP260" s="874"/>
      <c r="CQ260" s="874"/>
      <c r="CR260" s="874"/>
      <c r="CS260" s="874"/>
      <c r="CT260" s="874"/>
      <c r="CU260" s="874"/>
      <c r="CV260" s="875"/>
    </row>
    <row r="261" spans="1:125" ht="9" customHeight="1" thickBot="1" x14ac:dyDescent="0.2">
      <c r="B261" s="802"/>
      <c r="C261" s="803"/>
      <c r="D261" s="758"/>
      <c r="E261" s="759"/>
      <c r="F261" s="759"/>
      <c r="G261" s="759"/>
      <c r="H261" s="759"/>
      <c r="I261" s="759"/>
      <c r="J261" s="760"/>
      <c r="K261" s="761"/>
      <c r="L261" s="762"/>
      <c r="M261" s="763"/>
      <c r="N261" s="749"/>
      <c r="O261" s="773"/>
      <c r="P261" s="773"/>
      <c r="Q261" s="748"/>
      <c r="R261" s="749"/>
      <c r="S261" s="747"/>
      <c r="T261" s="746"/>
      <c r="U261" s="747"/>
      <c r="V261" s="746"/>
      <c r="W261" s="748"/>
      <c r="X261" s="749"/>
      <c r="Y261" s="747"/>
      <c r="Z261" s="746"/>
      <c r="AA261" s="747"/>
      <c r="AB261" s="746"/>
      <c r="AC261" s="748"/>
      <c r="AD261" s="749"/>
      <c r="AE261" s="747"/>
      <c r="AF261" s="746"/>
      <c r="AG261" s="747"/>
      <c r="AH261" s="746"/>
      <c r="AI261" s="748"/>
      <c r="AJ261" s="1304"/>
      <c r="AK261" s="1305"/>
      <c r="AL261" s="1305"/>
      <c r="AM261" s="1305"/>
      <c r="AN261" s="1305"/>
      <c r="AO261" s="1305"/>
      <c r="AP261" s="1305"/>
      <c r="AQ261" s="1305"/>
      <c r="AR261" s="1305"/>
      <c r="AS261" s="1305"/>
      <c r="AT261" s="1305"/>
      <c r="AU261" s="1305"/>
      <c r="AV261" s="1305"/>
      <c r="AW261" s="1305"/>
      <c r="AX261" s="1305"/>
      <c r="AY261" s="1305"/>
      <c r="AZ261" s="1305"/>
      <c r="BA261" s="1305"/>
      <c r="BB261" s="1305"/>
      <c r="BC261" s="1305"/>
      <c r="BD261" s="1305"/>
      <c r="BE261" s="1305"/>
      <c r="BF261" s="1305"/>
      <c r="BG261" s="1306"/>
      <c r="BH261" s="75"/>
      <c r="BI261" s="1252"/>
      <c r="BJ261" s="590"/>
      <c r="BK261" s="590"/>
      <c r="BL261" s="590"/>
      <c r="BM261" s="590"/>
      <c r="BN261" s="590"/>
      <c r="BO261" s="590"/>
      <c r="BP261" s="590"/>
      <c r="BQ261" s="590"/>
      <c r="BR261" s="590"/>
      <c r="BS261" s="590"/>
      <c r="BT261" s="590"/>
      <c r="BU261" s="590"/>
      <c r="BV261" s="590"/>
      <c r="BW261" s="590"/>
      <c r="BX261" s="590"/>
      <c r="BY261" s="590"/>
      <c r="BZ261" s="590"/>
      <c r="CA261" s="590"/>
      <c r="CB261" s="590"/>
      <c r="CC261" s="590"/>
      <c r="CD261" s="590"/>
      <c r="CE261" s="590"/>
      <c r="CF261" s="646"/>
      <c r="CG261" s="631"/>
      <c r="CH261" s="633"/>
      <c r="CI261" s="873"/>
      <c r="CJ261" s="874"/>
      <c r="CK261" s="874"/>
      <c r="CL261" s="874"/>
      <c r="CM261" s="874"/>
      <c r="CN261" s="874"/>
      <c r="CO261" s="874"/>
      <c r="CP261" s="874"/>
      <c r="CQ261" s="874"/>
      <c r="CR261" s="874"/>
      <c r="CS261" s="874"/>
      <c r="CT261" s="874"/>
      <c r="CU261" s="874"/>
      <c r="CV261" s="875"/>
    </row>
    <row r="262" spans="1:125" ht="9" customHeight="1" x14ac:dyDescent="0.15">
      <c r="B262" s="774" t="s">
        <v>77</v>
      </c>
      <c r="C262" s="775"/>
      <c r="D262" s="775"/>
      <c r="E262" s="775"/>
      <c r="F262" s="775"/>
      <c r="G262" s="775"/>
      <c r="H262" s="775"/>
      <c r="I262" s="775"/>
      <c r="J262" s="776"/>
      <c r="K262" s="781">
        <v>14</v>
      </c>
      <c r="L262" s="782"/>
      <c r="M262" s="783"/>
      <c r="N262" s="140"/>
      <c r="O262" s="141"/>
      <c r="P262" s="141"/>
      <c r="Q262" s="251"/>
      <c r="R262" s="252"/>
      <c r="S262" s="253"/>
      <c r="T262" s="254"/>
      <c r="U262" s="253"/>
      <c r="V262" s="134"/>
      <c r="W262" s="255"/>
      <c r="X262" s="252"/>
      <c r="Y262" s="134"/>
      <c r="Z262" s="254"/>
      <c r="AA262" s="253"/>
      <c r="AB262" s="134"/>
      <c r="AC262" s="255"/>
      <c r="AD262" s="134"/>
      <c r="AE262" s="134"/>
      <c r="AF262" s="254"/>
      <c r="AG262" s="253"/>
      <c r="AH262" s="256"/>
      <c r="AI262" s="141"/>
      <c r="AJ262" s="140"/>
      <c r="AK262" s="141"/>
      <c r="AL262" s="134"/>
      <c r="AM262" s="134"/>
      <c r="AN262" s="141"/>
      <c r="AO262" s="251"/>
      <c r="AP262" s="252"/>
      <c r="AQ262" s="134"/>
      <c r="AR262" s="254"/>
      <c r="AS262" s="253"/>
      <c r="AT262" s="134"/>
      <c r="AU262" s="255"/>
      <c r="AV262" s="134"/>
      <c r="AW262" s="134"/>
      <c r="AX262" s="254"/>
      <c r="AY262" s="253"/>
      <c r="AZ262" s="134"/>
      <c r="BA262" s="134"/>
      <c r="BB262" s="252"/>
      <c r="BC262" s="134"/>
      <c r="BD262" s="254"/>
      <c r="BE262" s="134"/>
      <c r="BF262" s="256"/>
      <c r="BG262" s="246"/>
      <c r="BH262" s="75"/>
      <c r="BI262" s="1252"/>
      <c r="BJ262" s="590"/>
      <c r="BK262" s="590"/>
      <c r="BL262" s="590"/>
      <c r="BM262" s="590"/>
      <c r="BN262" s="590"/>
      <c r="BO262" s="590"/>
      <c r="BP262" s="590"/>
      <c r="BQ262" s="590"/>
      <c r="BR262" s="590"/>
      <c r="BS262" s="590"/>
      <c r="BT262" s="590"/>
      <c r="BU262" s="590"/>
      <c r="BV262" s="590"/>
      <c r="BW262" s="590"/>
      <c r="BX262" s="590"/>
      <c r="BY262" s="590"/>
      <c r="BZ262" s="590"/>
      <c r="CA262" s="590"/>
      <c r="CB262" s="590"/>
      <c r="CC262" s="590"/>
      <c r="CD262" s="590"/>
      <c r="CE262" s="590"/>
      <c r="CF262" s="646"/>
      <c r="CG262" s="631"/>
      <c r="CH262" s="633"/>
      <c r="CI262" s="873"/>
      <c r="CJ262" s="874"/>
      <c r="CK262" s="874"/>
      <c r="CL262" s="874"/>
      <c r="CM262" s="874"/>
      <c r="CN262" s="874"/>
      <c r="CO262" s="874"/>
      <c r="CP262" s="874"/>
      <c r="CQ262" s="874"/>
      <c r="CR262" s="874"/>
      <c r="CS262" s="874"/>
      <c r="CT262" s="874"/>
      <c r="CU262" s="874"/>
      <c r="CV262" s="875"/>
    </row>
    <row r="263" spans="1:125" ht="9" customHeight="1" x14ac:dyDescent="0.15">
      <c r="A263" s="77"/>
      <c r="B263" s="777"/>
      <c r="C263" s="681"/>
      <c r="D263" s="681"/>
      <c r="E263" s="681"/>
      <c r="F263" s="681"/>
      <c r="G263" s="681"/>
      <c r="H263" s="681"/>
      <c r="I263" s="681"/>
      <c r="J263" s="682"/>
      <c r="K263" s="719"/>
      <c r="L263" s="594"/>
      <c r="M263" s="720"/>
      <c r="N263" s="138"/>
      <c r="O263" s="139"/>
      <c r="P263" s="139"/>
      <c r="Q263" s="250"/>
      <c r="R263" s="121"/>
      <c r="S263" s="244"/>
      <c r="T263" s="121"/>
      <c r="U263" s="244"/>
      <c r="V263" s="121"/>
      <c r="W263" s="102"/>
      <c r="X263" s="121"/>
      <c r="Y263" s="244"/>
      <c r="Z263" s="121"/>
      <c r="AA263" s="244"/>
      <c r="AB263" s="121"/>
      <c r="AC263" s="102"/>
      <c r="AD263" s="121"/>
      <c r="AE263" s="244"/>
      <c r="AF263" s="121"/>
      <c r="AG263" s="244"/>
      <c r="AH263" s="243"/>
      <c r="AI263" s="139"/>
      <c r="AJ263" s="138"/>
      <c r="AK263" s="139"/>
      <c r="AL263" s="121"/>
      <c r="AM263" s="121"/>
      <c r="AN263" s="139"/>
      <c r="AO263" s="250"/>
      <c r="AP263" s="236"/>
      <c r="AQ263" s="257"/>
      <c r="AR263" s="121"/>
      <c r="AS263" s="257"/>
      <c r="AT263" s="121"/>
      <c r="AU263" s="258"/>
      <c r="AV263" s="121"/>
      <c r="AW263" s="121"/>
      <c r="AX263" s="259"/>
      <c r="AY263" s="121"/>
      <c r="AZ263" s="259"/>
      <c r="BA263" s="121"/>
      <c r="BB263" s="236"/>
      <c r="BC263" s="121"/>
      <c r="BD263" s="259"/>
      <c r="BE263" s="121"/>
      <c r="BF263" s="243"/>
      <c r="BG263" s="260"/>
      <c r="BH263" s="75"/>
      <c r="BI263" s="79"/>
      <c r="BJ263" s="76"/>
      <c r="BK263" s="76"/>
      <c r="BL263" s="76"/>
      <c r="BM263" s="76"/>
      <c r="BN263" s="76"/>
      <c r="BO263" s="76"/>
      <c r="BP263" s="76"/>
      <c r="BQ263" s="76"/>
      <c r="BR263" s="228"/>
      <c r="BS263" s="228"/>
      <c r="BT263" s="195"/>
      <c r="BU263" s="195"/>
      <c r="BV263" s="76"/>
      <c r="BW263" s="76"/>
      <c r="BX263" s="76"/>
      <c r="BY263" s="76"/>
      <c r="BZ263" s="76"/>
      <c r="CA263" s="76"/>
      <c r="CB263" s="76"/>
      <c r="CC263" s="76"/>
      <c r="CD263" s="76"/>
      <c r="CE263" s="76"/>
      <c r="CF263" s="81"/>
      <c r="CG263" s="631"/>
      <c r="CH263" s="633"/>
      <c r="CI263" s="873"/>
      <c r="CJ263" s="874"/>
      <c r="CK263" s="874"/>
      <c r="CL263" s="874"/>
      <c r="CM263" s="874"/>
      <c r="CN263" s="874"/>
      <c r="CO263" s="874"/>
      <c r="CP263" s="874"/>
      <c r="CQ263" s="874"/>
      <c r="CR263" s="874"/>
      <c r="CS263" s="874"/>
      <c r="CT263" s="874"/>
      <c r="CU263" s="874"/>
      <c r="CV263" s="875"/>
    </row>
    <row r="264" spans="1:125" ht="9" customHeight="1" x14ac:dyDescent="0.15">
      <c r="A264" s="77"/>
      <c r="B264" s="777"/>
      <c r="C264" s="681"/>
      <c r="D264" s="681"/>
      <c r="E264" s="681"/>
      <c r="F264" s="681"/>
      <c r="G264" s="681"/>
      <c r="H264" s="681"/>
      <c r="I264" s="681"/>
      <c r="J264" s="682"/>
      <c r="K264" s="719"/>
      <c r="L264" s="594"/>
      <c r="M264" s="720"/>
      <c r="N264" s="655" t="str">
        <f>IF(LENB(【印刷不要】入力用シート!I18)&gt;11,"*",IF(LENB(【印刷不要】入力用シート!I18)=11,LEFTB(RIGHTB(【印刷不要】入力用シート!I18,11),1),""))</f>
        <v/>
      </c>
      <c r="O264" s="549"/>
      <c r="P264" s="549" t="str">
        <f>IF(LENB(【印刷不要】入力用シート!I18)&gt;=10,LEFTB(RIGHTB(【印刷不要】入力用シート!I18,10),1),"")</f>
        <v/>
      </c>
      <c r="Q264" s="653"/>
      <c r="R264" s="655" t="str">
        <f>IF(LENB(【印刷不要】入力用シート!I18)&gt;=9,LEFTB(RIGHTB(【印刷不要】入力用シート!I18,9),1),"")</f>
        <v/>
      </c>
      <c r="S264" s="656"/>
      <c r="T264" s="707" t="str">
        <f>IF(LENB(【印刷不要】入力用シート!I18)&gt;=8,LEFTB(RIGHTB(【印刷不要】入力用シート!I18,8),1),"")</f>
        <v/>
      </c>
      <c r="U264" s="656"/>
      <c r="V264" s="707" t="str">
        <f>IF(LENB(【印刷不要】入力用シート!I18)&gt;=7,LEFTB(RIGHTB(【印刷不要】入力用シート!I18,7),1),"")</f>
        <v/>
      </c>
      <c r="W264" s="653"/>
      <c r="X264" s="655" t="str">
        <f>IF(LENB(【印刷不要】入力用シート!I18)&gt;=6,LEFTB(RIGHTB(【印刷不要】入力用シート!I18,6),1),"")</f>
        <v/>
      </c>
      <c r="Y264" s="656"/>
      <c r="Z264" s="707" t="str">
        <f>IF(LENB(【印刷不要】入力用シート!I18)&gt;=5,LEFTB(RIGHTB(【印刷不要】入力用シート!I18,5),1),"")</f>
        <v/>
      </c>
      <c r="AA264" s="656"/>
      <c r="AB264" s="707" t="str">
        <f>IF(LENB(【印刷不要】入力用シート!I18)&gt;=4,LEFTB(RIGHTB(【印刷不要】入力用シート!I18,4),1),"")</f>
        <v/>
      </c>
      <c r="AC264" s="653"/>
      <c r="AD264" s="655" t="str">
        <f>IF(LENB(【印刷不要】入力用シート!I18)&gt;=3,LEFTB(RIGHTB(【印刷不要】入力用シート!I18,3),1),"")</f>
        <v/>
      </c>
      <c r="AE264" s="656"/>
      <c r="AF264" s="707" t="str">
        <f>IF(LENB(【印刷不要】入力用シート!I18)&gt;=2,LEFTB(RIGHTB(【印刷不要】入力用シート!I18,2),1),"")</f>
        <v/>
      </c>
      <c r="AG264" s="656"/>
      <c r="AH264" s="707" t="str">
        <f>IF(LENB(【印刷不要】入力用シート!I18)&gt;=1,LEFTB(RIGHTB(【印刷不要】入力用シート!I18,1),1),"")</f>
        <v>0</v>
      </c>
      <c r="AI264" s="653"/>
      <c r="AJ264" s="283"/>
      <c r="AK264" s="284"/>
      <c r="AL264" s="283"/>
      <c r="AM264" s="283"/>
      <c r="AN264" s="549" t="str">
        <f>IF(LENB(【印刷不要】入力用シート!I19)&gt;10,"*",IF(LENB(【印刷不要】入力用シート!I19)=10,LEFTB(RIGHTB(【印刷不要】入力用シート!I19,10),1),""))</f>
        <v/>
      </c>
      <c r="AO264" s="653"/>
      <c r="AP264" s="655" t="str">
        <f>IF(LENB(【印刷不要】入力用シート!I19)&gt;=9,LEFTB(RIGHTB(【印刷不要】入力用シート!I19,9),1),"")</f>
        <v/>
      </c>
      <c r="AQ264" s="656"/>
      <c r="AR264" s="707" t="str">
        <f>IF(LENB(【印刷不要】入力用シート!I19)&gt;=8,LEFTB(RIGHTB(【印刷不要】入力用シート!I19,8),1),"")</f>
        <v/>
      </c>
      <c r="AS264" s="656"/>
      <c r="AT264" s="707" t="str">
        <f>IF(LENB(【印刷不要】入力用シート!I19)&gt;=7,LEFTB(RIGHTB(【印刷不要】入力用シート!I19,7),1),"")</f>
        <v/>
      </c>
      <c r="AU264" s="653"/>
      <c r="AV264" s="655" t="str">
        <f>IF(LENB(【印刷不要】入力用シート!I19)&gt;=6,LEFTB(RIGHTB(【印刷不要】入力用シート!I19,6),1),"")</f>
        <v/>
      </c>
      <c r="AW264" s="656"/>
      <c r="AX264" s="707" t="str">
        <f>IF(LENB(【印刷不要】入力用シート!I19)&gt;=5,LEFTB(RIGHTB(【印刷不要】入力用シート!I19,5),1),"")</f>
        <v/>
      </c>
      <c r="AY264" s="656"/>
      <c r="AZ264" s="707" t="str">
        <f>IF(LENB(【印刷不要】入力用シート!I19)&gt;=4,LEFTB(RIGHTB(【印刷不要】入力用シート!I19,4),1),"")</f>
        <v/>
      </c>
      <c r="BA264" s="653"/>
      <c r="BB264" s="655" t="str">
        <f>IF(LENB(【印刷不要】入力用シート!I19)&gt;=3,LEFTB(RIGHTB(【印刷不要】入力用シート!I19,3),1),"")</f>
        <v/>
      </c>
      <c r="BC264" s="656"/>
      <c r="BD264" s="707" t="str">
        <f>IF(LENB(【印刷不要】入力用シート!I19)&gt;=2,LEFTB(RIGHTB(【印刷不要】入力用シート!I19,2),1),"")</f>
        <v/>
      </c>
      <c r="BE264" s="656"/>
      <c r="BF264" s="707" t="str">
        <f>IF(LENB(【印刷不要】入力用シート!I19)&gt;=1,LEFTB(RIGHTB(【印刷不要】入力用シート!I19,1),1),"")</f>
        <v/>
      </c>
      <c r="BG264" s="750"/>
      <c r="BH264" s="75"/>
      <c r="BI264" s="79"/>
      <c r="BJ264" s="76"/>
      <c r="BK264" s="76"/>
      <c r="BL264" s="76"/>
      <c r="BM264" s="76"/>
      <c r="BN264" s="76"/>
      <c r="BO264" s="76"/>
      <c r="BP264" s="76"/>
      <c r="BQ264" s="76"/>
      <c r="BR264" s="228"/>
      <c r="BS264" s="228"/>
      <c r="BT264" s="195"/>
      <c r="BU264" s="228"/>
      <c r="BV264" s="228"/>
      <c r="BW264" s="228"/>
      <c r="BX264" s="228"/>
      <c r="BY264" s="228"/>
      <c r="BZ264" s="228"/>
      <c r="CA264" s="228"/>
      <c r="CB264" s="228"/>
      <c r="CC264" s="228"/>
      <c r="CD264" s="228"/>
      <c r="CE264" s="228"/>
      <c r="CF264" s="85"/>
      <c r="CG264" s="631"/>
      <c r="CH264" s="633"/>
      <c r="CI264" s="873"/>
      <c r="CJ264" s="874"/>
      <c r="CK264" s="874"/>
      <c r="CL264" s="874"/>
      <c r="CM264" s="874"/>
      <c r="CN264" s="874"/>
      <c r="CO264" s="874"/>
      <c r="CP264" s="874"/>
      <c r="CQ264" s="874"/>
      <c r="CR264" s="874"/>
      <c r="CS264" s="874"/>
      <c r="CT264" s="874"/>
      <c r="CU264" s="874"/>
      <c r="CV264" s="875"/>
    </row>
    <row r="265" spans="1:125" ht="9" customHeight="1" thickBot="1" x14ac:dyDescent="0.2">
      <c r="A265" s="77"/>
      <c r="B265" s="778"/>
      <c r="C265" s="779"/>
      <c r="D265" s="779"/>
      <c r="E265" s="779"/>
      <c r="F265" s="779"/>
      <c r="G265" s="779"/>
      <c r="H265" s="779"/>
      <c r="I265" s="779"/>
      <c r="J265" s="780"/>
      <c r="K265" s="761"/>
      <c r="L265" s="762"/>
      <c r="M265" s="763"/>
      <c r="N265" s="749"/>
      <c r="O265" s="773"/>
      <c r="P265" s="773"/>
      <c r="Q265" s="748"/>
      <c r="R265" s="749"/>
      <c r="S265" s="747"/>
      <c r="T265" s="746"/>
      <c r="U265" s="747"/>
      <c r="V265" s="746"/>
      <c r="W265" s="748"/>
      <c r="X265" s="749"/>
      <c r="Y265" s="747"/>
      <c r="Z265" s="746"/>
      <c r="AA265" s="747"/>
      <c r="AB265" s="746"/>
      <c r="AC265" s="748"/>
      <c r="AD265" s="749"/>
      <c r="AE265" s="747"/>
      <c r="AF265" s="746"/>
      <c r="AG265" s="747"/>
      <c r="AH265" s="746"/>
      <c r="AI265" s="748"/>
      <c r="AJ265" s="288"/>
      <c r="AK265" s="289"/>
      <c r="AL265" s="290"/>
      <c r="AM265" s="290"/>
      <c r="AN265" s="773"/>
      <c r="AO265" s="748"/>
      <c r="AP265" s="749"/>
      <c r="AQ265" s="747"/>
      <c r="AR265" s="746"/>
      <c r="AS265" s="747"/>
      <c r="AT265" s="746"/>
      <c r="AU265" s="748"/>
      <c r="AV265" s="749"/>
      <c r="AW265" s="747"/>
      <c r="AX265" s="746"/>
      <c r="AY265" s="747"/>
      <c r="AZ265" s="746"/>
      <c r="BA265" s="748"/>
      <c r="BB265" s="749"/>
      <c r="BC265" s="747"/>
      <c r="BD265" s="746"/>
      <c r="BE265" s="747"/>
      <c r="BF265" s="746"/>
      <c r="BG265" s="751"/>
      <c r="BH265" s="75"/>
      <c r="BI265" s="79"/>
      <c r="BJ265" s="76"/>
      <c r="BK265" s="76"/>
      <c r="BL265" s="76"/>
      <c r="BM265" s="76"/>
      <c r="BN265" s="76"/>
      <c r="BO265" s="76"/>
      <c r="BP265" s="76"/>
      <c r="BQ265" s="76"/>
      <c r="BR265" s="228"/>
      <c r="BS265" s="228"/>
      <c r="BT265" s="228"/>
      <c r="BU265" s="228"/>
      <c r="BV265" s="228"/>
      <c r="BW265" s="228"/>
      <c r="BX265" s="228"/>
      <c r="BY265" s="228"/>
      <c r="BZ265" s="228"/>
      <c r="CA265" s="228"/>
      <c r="CB265" s="228"/>
      <c r="CC265" s="228"/>
      <c r="CD265" s="228"/>
      <c r="CE265" s="228"/>
      <c r="CF265" s="85"/>
      <c r="CG265" s="631"/>
      <c r="CH265" s="633"/>
      <c r="CI265" s="873"/>
      <c r="CJ265" s="874"/>
      <c r="CK265" s="874"/>
      <c r="CL265" s="874"/>
      <c r="CM265" s="874"/>
      <c r="CN265" s="874"/>
      <c r="CO265" s="874"/>
      <c r="CP265" s="874"/>
      <c r="CQ265" s="874"/>
      <c r="CR265" s="874"/>
      <c r="CS265" s="874"/>
      <c r="CT265" s="874"/>
      <c r="CU265" s="874"/>
      <c r="CV265" s="875"/>
    </row>
    <row r="266" spans="1:125" ht="9" customHeight="1" x14ac:dyDescent="0.15">
      <c r="A266" s="77"/>
      <c r="B266" s="1313" t="s">
        <v>172</v>
      </c>
      <c r="C266" s="1313"/>
      <c r="D266" s="1313"/>
      <c r="E266" s="833" t="str">
        <f>IF(【印刷不要】入力用シート!C22&lt;&gt;"",【印刷不要】入力用シート!C22,"")</f>
        <v/>
      </c>
      <c r="F266" s="833"/>
      <c r="G266" s="833"/>
      <c r="H266" s="833"/>
      <c r="I266" s="833"/>
      <c r="J266" s="833"/>
      <c r="K266" s="833"/>
      <c r="L266" s="833"/>
      <c r="M266" s="833"/>
      <c r="N266" s="833"/>
      <c r="O266" s="833"/>
      <c r="P266" s="833"/>
      <c r="Q266" s="833"/>
      <c r="R266" s="833"/>
      <c r="S266" s="833"/>
      <c r="T266" s="833"/>
      <c r="U266" s="833"/>
      <c r="V266" s="833"/>
      <c r="W266" s="833"/>
      <c r="X266" s="833"/>
      <c r="Y266" s="833"/>
      <c r="Z266" s="833"/>
      <c r="AA266" s="833"/>
      <c r="AB266" s="833"/>
      <c r="AC266" s="833"/>
      <c r="AD266" s="833"/>
      <c r="AE266" s="833"/>
      <c r="AF266" s="833"/>
      <c r="AG266" s="833"/>
      <c r="AH266" s="833"/>
      <c r="AI266" s="833"/>
      <c r="AJ266" s="833"/>
      <c r="AK266" s="833"/>
      <c r="AL266" s="833"/>
      <c r="AM266" s="833"/>
      <c r="AN266" s="833"/>
      <c r="AO266" s="833"/>
      <c r="AP266" s="833"/>
      <c r="AQ266" s="833"/>
      <c r="AR266" s="833"/>
      <c r="AS266" s="833"/>
      <c r="AT266" s="833"/>
      <c r="AU266" s="833"/>
      <c r="AV266" s="833"/>
      <c r="AW266" s="833"/>
      <c r="AX266" s="833"/>
      <c r="AY266" s="833"/>
      <c r="AZ266" s="833"/>
      <c r="BA266" s="833"/>
      <c r="BB266" s="833"/>
      <c r="BC266" s="833"/>
      <c r="BD266" s="833"/>
      <c r="BE266" s="833"/>
      <c r="BF266" s="833"/>
      <c r="BG266" s="833"/>
      <c r="BH266" s="75"/>
      <c r="BI266" s="79"/>
      <c r="BJ266" s="76"/>
      <c r="BK266" s="76"/>
      <c r="BL266" s="76"/>
      <c r="BM266" s="76"/>
      <c r="BN266" s="76"/>
      <c r="BO266" s="76"/>
      <c r="BP266" s="76"/>
      <c r="BQ266" s="76"/>
      <c r="BR266" s="228"/>
      <c r="BS266" s="228"/>
      <c r="BT266" s="228"/>
      <c r="BU266" s="228"/>
      <c r="BV266" s="228"/>
      <c r="BW266" s="228"/>
      <c r="BX266" s="228"/>
      <c r="BY266" s="228"/>
      <c r="BZ266" s="228"/>
      <c r="CA266" s="228"/>
      <c r="CB266" s="228"/>
      <c r="CC266" s="228"/>
      <c r="CD266" s="228"/>
      <c r="CE266" s="228"/>
      <c r="CF266" s="85"/>
      <c r="CG266" s="631"/>
      <c r="CH266" s="633"/>
      <c r="CI266" s="873"/>
      <c r="CJ266" s="874"/>
      <c r="CK266" s="874"/>
      <c r="CL266" s="874"/>
      <c r="CM266" s="874"/>
      <c r="CN266" s="874"/>
      <c r="CO266" s="874"/>
      <c r="CP266" s="874"/>
      <c r="CQ266" s="874"/>
      <c r="CR266" s="874"/>
      <c r="CS266" s="874"/>
      <c r="CT266" s="874"/>
      <c r="CU266" s="874"/>
      <c r="CV266" s="875"/>
    </row>
    <row r="267" spans="1:125" ht="9" customHeight="1" x14ac:dyDescent="0.15">
      <c r="A267" s="77"/>
      <c r="B267" s="1314"/>
      <c r="C267" s="1314"/>
      <c r="D267" s="1314"/>
      <c r="E267" s="834"/>
      <c r="F267" s="834"/>
      <c r="G267" s="834"/>
      <c r="H267" s="834"/>
      <c r="I267" s="834"/>
      <c r="J267" s="834"/>
      <c r="K267" s="834"/>
      <c r="L267" s="834"/>
      <c r="M267" s="834"/>
      <c r="N267" s="834"/>
      <c r="O267" s="834"/>
      <c r="P267" s="834"/>
      <c r="Q267" s="834"/>
      <c r="R267" s="834"/>
      <c r="S267" s="834"/>
      <c r="T267" s="834"/>
      <c r="U267" s="834"/>
      <c r="V267" s="834"/>
      <c r="W267" s="834"/>
      <c r="X267" s="834"/>
      <c r="Y267" s="834"/>
      <c r="Z267" s="834"/>
      <c r="AA267" s="834"/>
      <c r="AB267" s="834"/>
      <c r="AC267" s="834"/>
      <c r="AD267" s="834"/>
      <c r="AE267" s="834"/>
      <c r="AF267" s="834"/>
      <c r="AG267" s="834"/>
      <c r="AH267" s="834"/>
      <c r="AI267" s="834"/>
      <c r="AJ267" s="834"/>
      <c r="AK267" s="834"/>
      <c r="AL267" s="834"/>
      <c r="AM267" s="834"/>
      <c r="AN267" s="834"/>
      <c r="AO267" s="834"/>
      <c r="AP267" s="834"/>
      <c r="AQ267" s="834"/>
      <c r="AR267" s="834"/>
      <c r="AS267" s="834"/>
      <c r="AT267" s="834"/>
      <c r="AU267" s="834"/>
      <c r="AV267" s="834"/>
      <c r="AW267" s="834"/>
      <c r="AX267" s="834"/>
      <c r="AY267" s="834"/>
      <c r="AZ267" s="834"/>
      <c r="BA267" s="834"/>
      <c r="BB267" s="834"/>
      <c r="BC267" s="834"/>
      <c r="BD267" s="834"/>
      <c r="BE267" s="834"/>
      <c r="BF267" s="834"/>
      <c r="BG267" s="834"/>
      <c r="BH267" s="75"/>
      <c r="BI267" s="231"/>
      <c r="BJ267" s="230"/>
      <c r="BK267" s="76"/>
      <c r="BL267" s="76"/>
      <c r="BM267" s="76"/>
      <c r="BN267" s="76"/>
      <c r="BO267" s="76"/>
      <c r="BP267" s="76"/>
      <c r="BQ267" s="76"/>
      <c r="BR267" s="76"/>
      <c r="BS267" s="76"/>
      <c r="BT267" s="76"/>
      <c r="BU267" s="228"/>
      <c r="BV267" s="228"/>
      <c r="BW267" s="228"/>
      <c r="BX267" s="228"/>
      <c r="BY267" s="228"/>
      <c r="BZ267" s="228"/>
      <c r="CA267" s="228"/>
      <c r="CB267" s="228"/>
      <c r="CC267" s="228"/>
      <c r="CD267" s="228"/>
      <c r="CE267" s="228"/>
      <c r="CF267" s="85"/>
      <c r="CG267" s="631"/>
      <c r="CH267" s="633"/>
      <c r="CI267" s="873"/>
      <c r="CJ267" s="874"/>
      <c r="CK267" s="874"/>
      <c r="CL267" s="874"/>
      <c r="CM267" s="874"/>
      <c r="CN267" s="874"/>
      <c r="CO267" s="874"/>
      <c r="CP267" s="874"/>
      <c r="CQ267" s="874"/>
      <c r="CR267" s="874"/>
      <c r="CS267" s="874"/>
      <c r="CT267" s="874"/>
      <c r="CU267" s="874"/>
      <c r="CV267" s="875"/>
    </row>
    <row r="268" spans="1:125" ht="9" customHeight="1" x14ac:dyDescent="0.15">
      <c r="A268" s="77"/>
      <c r="B268" s="1314"/>
      <c r="C268" s="1314"/>
      <c r="D268" s="1314"/>
      <c r="E268" s="834"/>
      <c r="F268" s="834"/>
      <c r="G268" s="834"/>
      <c r="H268" s="834"/>
      <c r="I268" s="834"/>
      <c r="J268" s="834"/>
      <c r="K268" s="834"/>
      <c r="L268" s="834"/>
      <c r="M268" s="834"/>
      <c r="N268" s="834"/>
      <c r="O268" s="834"/>
      <c r="P268" s="834"/>
      <c r="Q268" s="834"/>
      <c r="R268" s="834"/>
      <c r="S268" s="834"/>
      <c r="T268" s="834"/>
      <c r="U268" s="834"/>
      <c r="V268" s="834"/>
      <c r="W268" s="834"/>
      <c r="X268" s="834"/>
      <c r="Y268" s="834"/>
      <c r="Z268" s="834"/>
      <c r="AA268" s="834"/>
      <c r="AB268" s="834"/>
      <c r="AC268" s="834"/>
      <c r="AD268" s="834"/>
      <c r="AE268" s="834"/>
      <c r="AF268" s="834"/>
      <c r="AG268" s="834"/>
      <c r="AH268" s="834"/>
      <c r="AI268" s="834"/>
      <c r="AJ268" s="834"/>
      <c r="AK268" s="834"/>
      <c r="AL268" s="834"/>
      <c r="AM268" s="834"/>
      <c r="AN268" s="834"/>
      <c r="AO268" s="834"/>
      <c r="AP268" s="834"/>
      <c r="AQ268" s="834"/>
      <c r="AR268" s="834"/>
      <c r="AS268" s="834"/>
      <c r="AT268" s="834"/>
      <c r="AU268" s="834"/>
      <c r="AV268" s="834"/>
      <c r="AW268" s="834"/>
      <c r="AX268" s="834"/>
      <c r="AY268" s="834"/>
      <c r="AZ268" s="834"/>
      <c r="BA268" s="834"/>
      <c r="BB268" s="834"/>
      <c r="BC268" s="834"/>
      <c r="BD268" s="834"/>
      <c r="BE268" s="834"/>
      <c r="BF268" s="834"/>
      <c r="BG268" s="834"/>
      <c r="BH268" s="75"/>
      <c r="BI268" s="79"/>
      <c r="BJ268" s="76"/>
      <c r="BK268" s="76"/>
      <c r="BL268" s="76"/>
      <c r="BM268" s="76"/>
      <c r="BN268" s="76"/>
      <c r="BO268" s="76"/>
      <c r="BP268" s="76"/>
      <c r="BQ268" s="76"/>
      <c r="BR268" s="75"/>
      <c r="BS268" s="75"/>
      <c r="BT268" s="75"/>
      <c r="BU268" s="75"/>
      <c r="BV268" s="75"/>
      <c r="BW268" s="75"/>
      <c r="BX268" s="75"/>
      <c r="BY268" s="75"/>
      <c r="BZ268" s="75"/>
      <c r="CA268" s="75"/>
      <c r="CB268" s="75"/>
      <c r="CC268" s="75"/>
      <c r="CD268" s="75"/>
      <c r="CE268" s="75"/>
      <c r="CF268" s="77"/>
      <c r="CG268" s="631"/>
      <c r="CH268" s="633"/>
      <c r="CI268" s="873"/>
      <c r="CJ268" s="874"/>
      <c r="CK268" s="874"/>
      <c r="CL268" s="874"/>
      <c r="CM268" s="874"/>
      <c r="CN268" s="874"/>
      <c r="CO268" s="874"/>
      <c r="CP268" s="874"/>
      <c r="CQ268" s="874"/>
      <c r="CR268" s="874"/>
      <c r="CS268" s="874"/>
      <c r="CT268" s="874"/>
      <c r="CU268" s="874"/>
      <c r="CV268" s="875"/>
    </row>
    <row r="269" spans="1:125" ht="9" customHeight="1" x14ac:dyDescent="0.15">
      <c r="A269" s="77"/>
      <c r="B269" s="1314"/>
      <c r="C269" s="1314"/>
      <c r="D269" s="1314"/>
      <c r="E269" s="834"/>
      <c r="F269" s="834"/>
      <c r="G269" s="834"/>
      <c r="H269" s="834"/>
      <c r="I269" s="834"/>
      <c r="J269" s="834"/>
      <c r="K269" s="834"/>
      <c r="L269" s="834"/>
      <c r="M269" s="834"/>
      <c r="N269" s="834"/>
      <c r="O269" s="834"/>
      <c r="P269" s="834"/>
      <c r="Q269" s="834"/>
      <c r="R269" s="834"/>
      <c r="S269" s="834"/>
      <c r="T269" s="834"/>
      <c r="U269" s="834"/>
      <c r="V269" s="834"/>
      <c r="W269" s="834"/>
      <c r="X269" s="834"/>
      <c r="Y269" s="834"/>
      <c r="Z269" s="834"/>
      <c r="AA269" s="834"/>
      <c r="AB269" s="834"/>
      <c r="AC269" s="834"/>
      <c r="AD269" s="834"/>
      <c r="AE269" s="834"/>
      <c r="AF269" s="834"/>
      <c r="AG269" s="834"/>
      <c r="AH269" s="834"/>
      <c r="AI269" s="834"/>
      <c r="AJ269" s="834"/>
      <c r="AK269" s="834"/>
      <c r="AL269" s="834"/>
      <c r="AM269" s="834"/>
      <c r="AN269" s="834"/>
      <c r="AO269" s="834"/>
      <c r="AP269" s="834"/>
      <c r="AQ269" s="834"/>
      <c r="AR269" s="834"/>
      <c r="AS269" s="834"/>
      <c r="AT269" s="834"/>
      <c r="AU269" s="834"/>
      <c r="AV269" s="834"/>
      <c r="AW269" s="834"/>
      <c r="AX269" s="834"/>
      <c r="AY269" s="834"/>
      <c r="AZ269" s="834"/>
      <c r="BA269" s="834"/>
      <c r="BB269" s="834"/>
      <c r="BC269" s="834"/>
      <c r="BD269" s="834"/>
      <c r="BE269" s="834"/>
      <c r="BF269" s="834"/>
      <c r="BG269" s="834"/>
      <c r="BH269" s="75"/>
      <c r="BI269" s="79"/>
      <c r="BJ269" s="76"/>
      <c r="BK269" s="76"/>
      <c r="BL269" s="76"/>
      <c r="BM269" s="76"/>
      <c r="BN269" s="76"/>
      <c r="BO269" s="76"/>
      <c r="BP269" s="76"/>
      <c r="BQ269" s="76"/>
      <c r="BR269" s="75"/>
      <c r="BS269" s="75"/>
      <c r="BT269" s="75"/>
      <c r="BU269" s="75"/>
      <c r="BV269" s="75"/>
      <c r="BW269" s="75"/>
      <c r="BX269" s="75"/>
      <c r="BY269" s="75"/>
      <c r="BZ269" s="75"/>
      <c r="CA269" s="75"/>
      <c r="CB269" s="75"/>
      <c r="CC269" s="75"/>
      <c r="CD269" s="75"/>
      <c r="CE269" s="75"/>
      <c r="CF269" s="77"/>
      <c r="CG269" s="631"/>
      <c r="CH269" s="633"/>
      <c r="CI269" s="873"/>
      <c r="CJ269" s="874"/>
      <c r="CK269" s="874"/>
      <c r="CL269" s="874"/>
      <c r="CM269" s="874"/>
      <c r="CN269" s="874"/>
      <c r="CO269" s="874"/>
      <c r="CP269" s="874"/>
      <c r="CQ269" s="874"/>
      <c r="CR269" s="874"/>
      <c r="CS269" s="874"/>
      <c r="CT269" s="874"/>
      <c r="CU269" s="874"/>
      <c r="CV269" s="875"/>
    </row>
    <row r="270" spans="1:125" ht="9" customHeight="1" x14ac:dyDescent="0.15">
      <c r="A270" s="77"/>
      <c r="B270" s="1314"/>
      <c r="C270" s="1314"/>
      <c r="D270" s="1314"/>
      <c r="E270" s="834"/>
      <c r="F270" s="834"/>
      <c r="G270" s="834"/>
      <c r="H270" s="834"/>
      <c r="I270" s="834"/>
      <c r="J270" s="834"/>
      <c r="K270" s="834"/>
      <c r="L270" s="834"/>
      <c r="M270" s="834"/>
      <c r="N270" s="834"/>
      <c r="O270" s="834"/>
      <c r="P270" s="834"/>
      <c r="Q270" s="834"/>
      <c r="R270" s="834"/>
      <c r="S270" s="834"/>
      <c r="T270" s="834"/>
      <c r="U270" s="834"/>
      <c r="V270" s="834"/>
      <c r="W270" s="834"/>
      <c r="X270" s="834"/>
      <c r="Y270" s="834"/>
      <c r="Z270" s="834"/>
      <c r="AA270" s="834"/>
      <c r="AB270" s="834"/>
      <c r="AC270" s="834"/>
      <c r="AD270" s="834"/>
      <c r="AE270" s="834"/>
      <c r="AF270" s="834"/>
      <c r="AG270" s="834"/>
      <c r="AH270" s="834"/>
      <c r="AI270" s="834"/>
      <c r="AJ270" s="834"/>
      <c r="AK270" s="834"/>
      <c r="AL270" s="834"/>
      <c r="AM270" s="834"/>
      <c r="AN270" s="834"/>
      <c r="AO270" s="834"/>
      <c r="AP270" s="834"/>
      <c r="AQ270" s="834"/>
      <c r="AR270" s="834"/>
      <c r="AS270" s="834"/>
      <c r="AT270" s="834"/>
      <c r="AU270" s="834"/>
      <c r="AV270" s="834"/>
      <c r="AW270" s="834"/>
      <c r="AX270" s="834"/>
      <c r="AY270" s="834"/>
      <c r="AZ270" s="834"/>
      <c r="BA270" s="834"/>
      <c r="BB270" s="834"/>
      <c r="BC270" s="834"/>
      <c r="BD270" s="834"/>
      <c r="BE270" s="834"/>
      <c r="BF270" s="834"/>
      <c r="BG270" s="834"/>
      <c r="BH270" s="163"/>
      <c r="BI270" s="79"/>
      <c r="BJ270" s="76"/>
      <c r="BK270" s="76"/>
      <c r="BL270" s="76"/>
      <c r="BM270" s="76"/>
      <c r="BN270" s="76"/>
      <c r="BO270" s="76"/>
      <c r="BP270" s="76"/>
      <c r="BQ270" s="76"/>
      <c r="BR270" s="75"/>
      <c r="BS270" s="75"/>
      <c r="BT270" s="75"/>
      <c r="BU270" s="75"/>
      <c r="BV270" s="75"/>
      <c r="BW270" s="75"/>
      <c r="BX270" s="75"/>
      <c r="BY270" s="76"/>
      <c r="BZ270" s="76"/>
      <c r="CA270" s="76"/>
      <c r="CB270" s="76"/>
      <c r="CC270" s="76"/>
      <c r="CD270" s="76"/>
      <c r="CE270" s="76"/>
      <c r="CF270" s="77"/>
      <c r="CG270" s="631"/>
      <c r="CH270" s="633"/>
      <c r="CI270" s="873"/>
      <c r="CJ270" s="874"/>
      <c r="CK270" s="874"/>
      <c r="CL270" s="874"/>
      <c r="CM270" s="874"/>
      <c r="CN270" s="874"/>
      <c r="CO270" s="874"/>
      <c r="CP270" s="874"/>
      <c r="CQ270" s="874"/>
      <c r="CR270" s="874"/>
      <c r="CS270" s="874"/>
      <c r="CT270" s="874"/>
      <c r="CU270" s="874"/>
      <c r="CV270" s="875"/>
    </row>
    <row r="271" spans="1:125" ht="9" customHeight="1" x14ac:dyDescent="0.15">
      <c r="A271" s="77"/>
      <c r="B271" s="1314"/>
      <c r="C271" s="1314"/>
      <c r="D271" s="1314"/>
      <c r="E271" s="834"/>
      <c r="F271" s="834"/>
      <c r="G271" s="834"/>
      <c r="H271" s="834"/>
      <c r="I271" s="834"/>
      <c r="J271" s="834"/>
      <c r="K271" s="834"/>
      <c r="L271" s="834"/>
      <c r="M271" s="834"/>
      <c r="N271" s="834"/>
      <c r="O271" s="834"/>
      <c r="P271" s="834"/>
      <c r="Q271" s="834"/>
      <c r="R271" s="834"/>
      <c r="S271" s="834"/>
      <c r="T271" s="834"/>
      <c r="U271" s="834"/>
      <c r="V271" s="834"/>
      <c r="W271" s="834"/>
      <c r="X271" s="834"/>
      <c r="Y271" s="834"/>
      <c r="Z271" s="834"/>
      <c r="AA271" s="834"/>
      <c r="AB271" s="834"/>
      <c r="AC271" s="834"/>
      <c r="AD271" s="834"/>
      <c r="AE271" s="834"/>
      <c r="AF271" s="834"/>
      <c r="AG271" s="834"/>
      <c r="AH271" s="834"/>
      <c r="AI271" s="834"/>
      <c r="AJ271" s="834"/>
      <c r="AK271" s="834"/>
      <c r="AL271" s="834"/>
      <c r="AM271" s="834"/>
      <c r="AN271" s="834"/>
      <c r="AO271" s="834"/>
      <c r="AP271" s="834"/>
      <c r="AQ271" s="834"/>
      <c r="AR271" s="834"/>
      <c r="AS271" s="834"/>
      <c r="AT271" s="834"/>
      <c r="AU271" s="834"/>
      <c r="AV271" s="834"/>
      <c r="AW271" s="834"/>
      <c r="AX271" s="834"/>
      <c r="AY271" s="834"/>
      <c r="AZ271" s="834"/>
      <c r="BA271" s="834"/>
      <c r="BB271" s="834"/>
      <c r="BC271" s="834"/>
      <c r="BD271" s="834"/>
      <c r="BE271" s="834"/>
      <c r="BF271" s="834"/>
      <c r="BG271" s="834"/>
      <c r="BH271" s="163"/>
      <c r="BI271" s="79"/>
      <c r="BJ271" s="76"/>
      <c r="BK271" s="76"/>
      <c r="BL271" s="76"/>
      <c r="BM271" s="76"/>
      <c r="BN271" s="76"/>
      <c r="BO271" s="76"/>
      <c r="BP271" s="76"/>
      <c r="BQ271" s="76"/>
      <c r="BR271" s="76"/>
      <c r="BS271" s="76"/>
      <c r="BT271" s="76"/>
      <c r="BU271" s="76"/>
      <c r="BV271" s="76"/>
      <c r="BW271" s="76"/>
      <c r="BX271" s="76"/>
      <c r="BY271" s="76"/>
      <c r="BZ271" s="76"/>
      <c r="CA271" s="76"/>
      <c r="CB271" s="76"/>
      <c r="CC271" s="76"/>
      <c r="CD271" s="76"/>
      <c r="CE271" s="76"/>
      <c r="CF271" s="77"/>
      <c r="CG271" s="631"/>
      <c r="CH271" s="633"/>
      <c r="CI271" s="873"/>
      <c r="CJ271" s="874"/>
      <c r="CK271" s="874"/>
      <c r="CL271" s="874"/>
      <c r="CM271" s="874"/>
      <c r="CN271" s="874"/>
      <c r="CO271" s="874"/>
      <c r="CP271" s="874"/>
      <c r="CQ271" s="874"/>
      <c r="CR271" s="874"/>
      <c r="CS271" s="874"/>
      <c r="CT271" s="874"/>
      <c r="CU271" s="874"/>
      <c r="CV271" s="875"/>
    </row>
    <row r="272" spans="1:125" ht="9" customHeight="1" x14ac:dyDescent="0.15">
      <c r="A272" s="77"/>
      <c r="B272" s="1314"/>
      <c r="C272" s="1314"/>
      <c r="D272" s="1314"/>
      <c r="E272" s="834"/>
      <c r="F272" s="834"/>
      <c r="G272" s="834"/>
      <c r="H272" s="834"/>
      <c r="I272" s="834"/>
      <c r="J272" s="834"/>
      <c r="K272" s="834"/>
      <c r="L272" s="834"/>
      <c r="M272" s="834"/>
      <c r="N272" s="834"/>
      <c r="O272" s="834"/>
      <c r="P272" s="834"/>
      <c r="Q272" s="834"/>
      <c r="R272" s="834"/>
      <c r="S272" s="834"/>
      <c r="T272" s="834"/>
      <c r="U272" s="834"/>
      <c r="V272" s="834"/>
      <c r="W272" s="834"/>
      <c r="X272" s="834"/>
      <c r="Y272" s="834"/>
      <c r="Z272" s="834"/>
      <c r="AA272" s="834"/>
      <c r="AB272" s="834"/>
      <c r="AC272" s="834"/>
      <c r="AD272" s="834"/>
      <c r="AE272" s="834"/>
      <c r="AF272" s="834"/>
      <c r="AG272" s="834"/>
      <c r="AH272" s="834"/>
      <c r="AI272" s="834"/>
      <c r="AJ272" s="834"/>
      <c r="AK272" s="834"/>
      <c r="AL272" s="834"/>
      <c r="AM272" s="834"/>
      <c r="AN272" s="834"/>
      <c r="AO272" s="834"/>
      <c r="AP272" s="834"/>
      <c r="AQ272" s="834"/>
      <c r="AR272" s="834"/>
      <c r="AS272" s="834"/>
      <c r="AT272" s="834"/>
      <c r="AU272" s="834"/>
      <c r="AV272" s="834"/>
      <c r="AW272" s="834"/>
      <c r="AX272" s="834"/>
      <c r="AY272" s="834"/>
      <c r="AZ272" s="834"/>
      <c r="BA272" s="834"/>
      <c r="BB272" s="834"/>
      <c r="BC272" s="834"/>
      <c r="BD272" s="834"/>
      <c r="BE272" s="834"/>
      <c r="BF272" s="834"/>
      <c r="BG272" s="834"/>
      <c r="BH272" s="163"/>
      <c r="BI272" s="79"/>
      <c r="BJ272" s="76"/>
      <c r="BK272" s="76"/>
      <c r="BL272" s="76"/>
      <c r="BM272" s="76"/>
      <c r="BN272" s="76"/>
      <c r="BO272" s="76"/>
      <c r="BP272" s="76"/>
      <c r="BQ272" s="76"/>
      <c r="BR272" s="76"/>
      <c r="BS272" s="76"/>
      <c r="BT272" s="76"/>
      <c r="BU272" s="76"/>
      <c r="BV272" s="76"/>
      <c r="BW272" s="76"/>
      <c r="BX272" s="76"/>
      <c r="BY272" s="76"/>
      <c r="BZ272" s="76"/>
      <c r="CA272" s="76"/>
      <c r="CB272" s="76"/>
      <c r="CC272" s="76"/>
      <c r="CD272" s="76"/>
      <c r="CE272" s="76"/>
      <c r="CF272" s="77"/>
      <c r="CG272" s="631"/>
      <c r="CH272" s="633"/>
      <c r="CI272" s="873"/>
      <c r="CJ272" s="874"/>
      <c r="CK272" s="874"/>
      <c r="CL272" s="874"/>
      <c r="CM272" s="874"/>
      <c r="CN272" s="874"/>
      <c r="CO272" s="874"/>
      <c r="CP272" s="874"/>
      <c r="CQ272" s="874"/>
      <c r="CR272" s="874"/>
      <c r="CS272" s="874"/>
      <c r="CT272" s="874"/>
      <c r="CU272" s="874"/>
      <c r="CV272" s="875"/>
    </row>
    <row r="273" spans="1:101" ht="9" customHeight="1" x14ac:dyDescent="0.15">
      <c r="A273" s="77"/>
      <c r="B273" s="1314"/>
      <c r="C273" s="1314"/>
      <c r="D273" s="1314"/>
      <c r="E273" s="834"/>
      <c r="F273" s="834"/>
      <c r="G273" s="834"/>
      <c r="H273" s="834"/>
      <c r="I273" s="834"/>
      <c r="J273" s="834"/>
      <c r="K273" s="834"/>
      <c r="L273" s="834"/>
      <c r="M273" s="834"/>
      <c r="N273" s="834"/>
      <c r="O273" s="834"/>
      <c r="P273" s="834"/>
      <c r="Q273" s="834"/>
      <c r="R273" s="834"/>
      <c r="S273" s="834"/>
      <c r="T273" s="834"/>
      <c r="U273" s="834"/>
      <c r="V273" s="834"/>
      <c r="W273" s="834"/>
      <c r="X273" s="834"/>
      <c r="Y273" s="834"/>
      <c r="Z273" s="834"/>
      <c r="AA273" s="834"/>
      <c r="AB273" s="834"/>
      <c r="AC273" s="834"/>
      <c r="AD273" s="834"/>
      <c r="AE273" s="834"/>
      <c r="AF273" s="834"/>
      <c r="AG273" s="834"/>
      <c r="AH273" s="834"/>
      <c r="AI273" s="834"/>
      <c r="AJ273" s="834"/>
      <c r="AK273" s="834"/>
      <c r="AL273" s="834"/>
      <c r="AM273" s="834"/>
      <c r="AN273" s="834"/>
      <c r="AO273" s="834"/>
      <c r="AP273" s="834"/>
      <c r="AQ273" s="834"/>
      <c r="AR273" s="834"/>
      <c r="AS273" s="834"/>
      <c r="AT273" s="834"/>
      <c r="AU273" s="834"/>
      <c r="AV273" s="834"/>
      <c r="AW273" s="834"/>
      <c r="AX273" s="834"/>
      <c r="AY273" s="834"/>
      <c r="AZ273" s="834"/>
      <c r="BA273" s="834"/>
      <c r="BB273" s="834"/>
      <c r="BC273" s="834"/>
      <c r="BD273" s="834"/>
      <c r="BE273" s="834"/>
      <c r="BF273" s="834"/>
      <c r="BG273" s="834"/>
      <c r="BH273" s="163"/>
      <c r="BI273" s="75"/>
      <c r="BJ273" s="75"/>
      <c r="BK273" s="75"/>
      <c r="BL273" s="75"/>
      <c r="BM273" s="75"/>
      <c r="BN273" s="75"/>
      <c r="BO273" s="75"/>
      <c r="BP273" s="75"/>
      <c r="BQ273" s="75"/>
      <c r="BR273" s="75"/>
      <c r="BS273" s="75"/>
      <c r="BT273" s="75"/>
      <c r="BU273" s="76"/>
      <c r="BV273" s="76"/>
      <c r="BW273" s="76"/>
      <c r="BX273" s="76"/>
      <c r="BY273" s="623" t="s">
        <v>106</v>
      </c>
      <c r="BZ273" s="623"/>
      <c r="CA273" s="623"/>
      <c r="CB273" s="623"/>
      <c r="CC273" s="623"/>
      <c r="CD273" s="623"/>
      <c r="CE273" s="623"/>
      <c r="CF273" s="1255"/>
      <c r="CG273" s="631"/>
      <c r="CH273" s="633"/>
      <c r="CI273" s="873"/>
      <c r="CJ273" s="874"/>
      <c r="CK273" s="874"/>
      <c r="CL273" s="874"/>
      <c r="CM273" s="874"/>
      <c r="CN273" s="874"/>
      <c r="CO273" s="874"/>
      <c r="CP273" s="874"/>
      <c r="CQ273" s="874"/>
      <c r="CR273" s="874"/>
      <c r="CS273" s="874"/>
      <c r="CT273" s="874"/>
      <c r="CU273" s="874"/>
      <c r="CV273" s="875"/>
    </row>
    <row r="274" spans="1:101" ht="9" customHeight="1" x14ac:dyDescent="0.15">
      <c r="A274" s="77"/>
      <c r="B274" s="1314"/>
      <c r="C274" s="1314"/>
      <c r="D274" s="1314"/>
      <c r="E274" s="834"/>
      <c r="F274" s="834"/>
      <c r="G274" s="834"/>
      <c r="H274" s="834"/>
      <c r="I274" s="834"/>
      <c r="J274" s="834"/>
      <c r="K274" s="834"/>
      <c r="L274" s="834"/>
      <c r="M274" s="834"/>
      <c r="N274" s="834"/>
      <c r="O274" s="834"/>
      <c r="P274" s="834"/>
      <c r="Q274" s="834"/>
      <c r="R274" s="834"/>
      <c r="S274" s="834"/>
      <c r="T274" s="834"/>
      <c r="U274" s="834"/>
      <c r="V274" s="834"/>
      <c r="W274" s="834"/>
      <c r="X274" s="834"/>
      <c r="Y274" s="834"/>
      <c r="Z274" s="834"/>
      <c r="AA274" s="834"/>
      <c r="AB274" s="834"/>
      <c r="AC274" s="834"/>
      <c r="AD274" s="834"/>
      <c r="AE274" s="834"/>
      <c r="AF274" s="834"/>
      <c r="AG274" s="834"/>
      <c r="AH274" s="834"/>
      <c r="AI274" s="834"/>
      <c r="AJ274" s="834"/>
      <c r="AK274" s="834"/>
      <c r="AL274" s="834"/>
      <c r="AM274" s="834"/>
      <c r="AN274" s="834"/>
      <c r="AO274" s="834"/>
      <c r="AP274" s="834"/>
      <c r="AQ274" s="834"/>
      <c r="AR274" s="834"/>
      <c r="AS274" s="834"/>
      <c r="AT274" s="834"/>
      <c r="AU274" s="834"/>
      <c r="AV274" s="834"/>
      <c r="AW274" s="834"/>
      <c r="AX274" s="834"/>
      <c r="AY274" s="834"/>
      <c r="AZ274" s="834"/>
      <c r="BA274" s="834"/>
      <c r="BB274" s="834"/>
      <c r="BC274" s="834"/>
      <c r="BD274" s="834"/>
      <c r="BE274" s="834"/>
      <c r="BF274" s="834"/>
      <c r="BG274" s="834"/>
      <c r="BH274" s="163"/>
      <c r="BI274" s="261"/>
      <c r="BJ274" s="207"/>
      <c r="BK274" s="207"/>
      <c r="BL274" s="207"/>
      <c r="BM274" s="207"/>
      <c r="BN274" s="207"/>
      <c r="BO274" s="207"/>
      <c r="BP274" s="207"/>
      <c r="BQ274" s="207"/>
      <c r="BR274" s="207"/>
      <c r="BS274" s="207"/>
      <c r="BT274" s="207"/>
      <c r="BU274" s="262"/>
      <c r="BV274" s="262"/>
      <c r="BW274" s="262"/>
      <c r="BX274" s="262"/>
      <c r="BY274" s="1256"/>
      <c r="BZ274" s="1256"/>
      <c r="CA274" s="1256"/>
      <c r="CB274" s="1256"/>
      <c r="CC274" s="1256"/>
      <c r="CD274" s="1256"/>
      <c r="CE274" s="1256"/>
      <c r="CF274" s="1257"/>
      <c r="CG274" s="1260"/>
      <c r="CH274" s="1261"/>
      <c r="CI274" s="876"/>
      <c r="CJ274" s="877"/>
      <c r="CK274" s="877"/>
      <c r="CL274" s="877"/>
      <c r="CM274" s="877"/>
      <c r="CN274" s="877"/>
      <c r="CO274" s="877"/>
      <c r="CP274" s="877"/>
      <c r="CQ274" s="877"/>
      <c r="CR274" s="877"/>
      <c r="CS274" s="877"/>
      <c r="CT274" s="877"/>
      <c r="CU274" s="877"/>
      <c r="CV274" s="878"/>
    </row>
    <row r="275" spans="1:101" ht="9" customHeight="1" x14ac:dyDescent="0.15">
      <c r="A275" s="75"/>
      <c r="B275" s="232"/>
      <c r="C275" s="232"/>
      <c r="D275" s="263"/>
      <c r="E275" s="194"/>
      <c r="F275" s="264"/>
      <c r="G275" s="264"/>
      <c r="H275" s="264"/>
      <c r="I275" s="264"/>
      <c r="J275" s="264"/>
      <c r="K275" s="264"/>
      <c r="L275" s="264"/>
      <c r="M275" s="264"/>
      <c r="N275" s="264"/>
      <c r="O275" s="264"/>
      <c r="P275" s="264"/>
      <c r="Q275" s="264"/>
      <c r="R275" s="264"/>
      <c r="S275" s="264"/>
      <c r="T275" s="264"/>
      <c r="U275" s="264"/>
      <c r="V275" s="264"/>
      <c r="W275" s="264"/>
      <c r="X275" s="264"/>
      <c r="Y275" s="264"/>
      <c r="Z275" s="264"/>
      <c r="AA275" s="264"/>
      <c r="AB275" s="264"/>
      <c r="AC275" s="264"/>
      <c r="AD275" s="264"/>
      <c r="AE275" s="264"/>
      <c r="AF275" s="264"/>
      <c r="AG275" s="264"/>
      <c r="AH275" s="264"/>
      <c r="AI275" s="264"/>
      <c r="AJ275" s="264"/>
      <c r="AK275" s="264"/>
      <c r="AL275" s="264"/>
      <c r="AM275" s="264"/>
      <c r="AN275" s="264"/>
      <c r="AO275" s="264"/>
      <c r="AP275" s="264"/>
      <c r="AQ275" s="264"/>
      <c r="AR275" s="264"/>
      <c r="AS275" s="264"/>
      <c r="AT275" s="264"/>
      <c r="AU275" s="264"/>
      <c r="AV275" s="264"/>
      <c r="AW275" s="264"/>
      <c r="AX275" s="264"/>
      <c r="AY275" s="264"/>
      <c r="AZ275" s="264"/>
      <c r="BA275" s="264"/>
      <c r="BB275" s="264"/>
      <c r="BC275" s="264"/>
      <c r="BD275" s="264"/>
      <c r="BE275" s="264"/>
      <c r="BF275" s="264"/>
      <c r="BG275" s="265"/>
      <c r="BH275" s="75"/>
      <c r="BI275" s="76"/>
      <c r="BJ275" s="76"/>
      <c r="BK275" s="76"/>
      <c r="BL275" s="76"/>
      <c r="BM275" s="76"/>
      <c r="BN275" s="76"/>
      <c r="BO275" s="76"/>
      <c r="BP275" s="76"/>
      <c r="BQ275" s="76"/>
      <c r="BR275" s="75"/>
      <c r="BS275" s="75"/>
      <c r="BT275" s="75"/>
      <c r="BU275" s="75"/>
      <c r="BV275" s="75"/>
      <c r="BW275" s="75"/>
      <c r="BX275" s="75"/>
      <c r="BY275" s="76"/>
      <c r="BZ275" s="76"/>
      <c r="CA275" s="76"/>
      <c r="CB275" s="76"/>
      <c r="CC275" s="76"/>
      <c r="CD275" s="76"/>
      <c r="CE275" s="76"/>
      <c r="CF275" s="72"/>
      <c r="CG275" s="204"/>
      <c r="CH275" s="266"/>
      <c r="CI275" s="267"/>
      <c r="CJ275" s="267"/>
      <c r="CK275" s="267"/>
      <c r="CL275" s="267"/>
      <c r="CM275" s="267"/>
      <c r="CN275" s="623" t="s">
        <v>107</v>
      </c>
      <c r="CO275" s="623"/>
      <c r="CP275" s="623"/>
      <c r="CQ275" s="623"/>
      <c r="CR275" s="623"/>
      <c r="CS275" s="623"/>
      <c r="CT275" s="623"/>
      <c r="CU275" s="623"/>
      <c r="CV275" s="623"/>
    </row>
    <row r="276" spans="1:101" ht="9" customHeight="1" x14ac:dyDescent="0.15">
      <c r="A276" s="166"/>
      <c r="B276" s="234"/>
      <c r="C276" s="234"/>
      <c r="D276" s="234"/>
      <c r="E276" s="235"/>
      <c r="F276" s="235"/>
      <c r="G276" s="235"/>
      <c r="H276" s="235"/>
      <c r="I276" s="235"/>
      <c r="J276" s="235"/>
      <c r="K276" s="235"/>
      <c r="L276" s="235"/>
      <c r="M276" s="235"/>
      <c r="N276" s="235"/>
      <c r="O276" s="235"/>
      <c r="P276" s="235"/>
      <c r="Q276" s="235"/>
      <c r="R276" s="235"/>
      <c r="S276" s="235"/>
      <c r="T276" s="235"/>
      <c r="U276" s="235"/>
      <c r="V276" s="235"/>
      <c r="W276" s="235"/>
      <c r="X276" s="235"/>
      <c r="Y276" s="235"/>
      <c r="Z276" s="235"/>
      <c r="AA276" s="235"/>
      <c r="AB276" s="235"/>
      <c r="AC276" s="235"/>
      <c r="AD276" s="235"/>
      <c r="AE276" s="235"/>
      <c r="AF276" s="235"/>
      <c r="AG276" s="235"/>
      <c r="AH276" s="235"/>
      <c r="AI276" s="235"/>
      <c r="AJ276" s="235"/>
      <c r="AK276" s="235"/>
      <c r="AL276" s="235"/>
      <c r="AM276" s="235"/>
      <c r="AN276" s="235"/>
      <c r="AO276" s="235"/>
      <c r="AP276" s="235"/>
      <c r="AQ276" s="235"/>
      <c r="AR276" s="235"/>
      <c r="AS276" s="235"/>
      <c r="AT276" s="235"/>
      <c r="AU276" s="235"/>
      <c r="AV276" s="235"/>
      <c r="AW276" s="235"/>
      <c r="AX276" s="235"/>
      <c r="AY276" s="235"/>
      <c r="AZ276" s="235"/>
      <c r="BA276" s="235"/>
      <c r="BB276" s="235"/>
      <c r="BC276" s="235"/>
      <c r="BD276" s="235"/>
      <c r="BE276" s="235"/>
      <c r="BF276" s="235"/>
      <c r="BG276" s="235"/>
      <c r="BH276" s="166"/>
      <c r="BI276" s="268"/>
      <c r="BJ276" s="268"/>
      <c r="BK276" s="268"/>
      <c r="BL276" s="268"/>
      <c r="BM276" s="268"/>
      <c r="BN276" s="268"/>
      <c r="BO276" s="268"/>
      <c r="BP276" s="268"/>
      <c r="BQ276" s="268"/>
      <c r="BR276" s="268"/>
      <c r="BS276" s="268"/>
      <c r="BT276" s="268"/>
      <c r="BU276" s="268"/>
      <c r="BV276" s="268"/>
      <c r="BW276" s="268"/>
      <c r="BX276" s="268"/>
      <c r="BY276" s="268"/>
      <c r="BZ276" s="268"/>
      <c r="CA276" s="268"/>
      <c r="CB276" s="268"/>
      <c r="CC276" s="268"/>
      <c r="CD276" s="268"/>
      <c r="CE276" s="268"/>
      <c r="CF276" s="166"/>
      <c r="CG276" s="269"/>
      <c r="CH276" s="269"/>
      <c r="CI276" s="270"/>
      <c r="CJ276" s="270"/>
      <c r="CK276" s="270"/>
      <c r="CL276" s="270"/>
      <c r="CM276" s="270"/>
      <c r="CN276" s="881"/>
      <c r="CO276" s="881"/>
      <c r="CP276" s="881"/>
      <c r="CQ276" s="881"/>
      <c r="CR276" s="881"/>
      <c r="CS276" s="881"/>
      <c r="CT276" s="881"/>
      <c r="CU276" s="881"/>
      <c r="CV276" s="881"/>
      <c r="CW276" s="166"/>
    </row>
    <row r="277" spans="1:101" ht="9" customHeight="1" x14ac:dyDescent="0.15">
      <c r="A277" s="1160" t="s">
        <v>187</v>
      </c>
      <c r="B277" s="1160"/>
      <c r="C277" s="1160"/>
      <c r="D277" s="1160"/>
      <c r="E277" s="1160"/>
      <c r="F277" s="1160"/>
      <c r="G277" s="1160"/>
      <c r="H277" s="1160"/>
      <c r="I277" s="1160"/>
      <c r="J277" s="1160"/>
      <c r="K277" s="1160"/>
      <c r="L277" s="1160"/>
      <c r="M277" s="1160"/>
      <c r="N277" s="1160"/>
      <c r="O277" s="1160"/>
      <c r="P277" s="1160"/>
      <c r="Q277" s="1160"/>
      <c r="R277" s="1160"/>
      <c r="S277" s="1160"/>
      <c r="T277" s="1160"/>
      <c r="U277" s="1160"/>
      <c r="V277" s="1160"/>
      <c r="W277" s="1160"/>
      <c r="X277" s="1160"/>
      <c r="Y277" s="1160"/>
      <c r="Z277" s="1160"/>
      <c r="AA277" s="1160"/>
      <c r="AB277" s="1160"/>
      <c r="AC277" s="1160"/>
      <c r="AD277" s="1160"/>
      <c r="AE277" s="1160"/>
      <c r="AF277" s="1160"/>
      <c r="AG277" s="1160"/>
      <c r="AH277" s="1160"/>
      <c r="AI277" s="1160"/>
      <c r="AJ277" s="1160"/>
      <c r="AK277" s="1160"/>
      <c r="AL277" s="1160"/>
      <c r="AM277" s="1160"/>
      <c r="AN277" s="1160"/>
      <c r="AO277" s="1160"/>
      <c r="AP277" s="1160"/>
      <c r="AQ277" s="1160"/>
      <c r="AR277" s="1160"/>
      <c r="AS277" s="1160"/>
      <c r="AT277" s="1160"/>
      <c r="AU277" s="1160"/>
      <c r="AV277" s="1160"/>
      <c r="AW277" s="1160"/>
      <c r="AX277" s="1160"/>
      <c r="AY277" s="1160"/>
      <c r="AZ277" s="1160"/>
      <c r="BA277" s="1160"/>
      <c r="BB277" s="1160"/>
      <c r="BC277" s="1160"/>
      <c r="BD277" s="1160"/>
      <c r="BE277" s="1160"/>
      <c r="BF277" s="1160"/>
      <c r="BG277" s="1160"/>
      <c r="BH277" s="1160"/>
      <c r="BI277" s="1160"/>
      <c r="BJ277" s="1160"/>
      <c r="BK277" s="1160"/>
      <c r="BL277" s="1160"/>
      <c r="BM277" s="1160"/>
      <c r="BN277" s="1160"/>
      <c r="BO277" s="1160"/>
      <c r="BP277" s="1160"/>
      <c r="BQ277" s="1160"/>
      <c r="BR277" s="1160"/>
      <c r="BS277" s="1160"/>
      <c r="BT277" s="1160"/>
      <c r="BU277" s="1160"/>
      <c r="BV277" s="1160"/>
      <c r="BW277" s="1160"/>
      <c r="BX277" s="1160"/>
      <c r="BY277" s="1160"/>
      <c r="BZ277" s="1160"/>
      <c r="CA277" s="1160"/>
      <c r="CB277" s="1160"/>
      <c r="CC277" s="1160"/>
      <c r="CD277" s="1160"/>
      <c r="CE277" s="1160"/>
      <c r="CF277" s="1160"/>
      <c r="CG277" s="1160"/>
      <c r="CH277" s="1160"/>
      <c r="CI277" s="1160"/>
      <c r="CJ277" s="1160"/>
      <c r="CK277" s="1160"/>
      <c r="CL277" s="1160"/>
      <c r="CM277" s="1160"/>
      <c r="CN277" s="1160"/>
      <c r="CO277" s="1160"/>
      <c r="CP277" s="1160"/>
      <c r="CQ277" s="1160"/>
      <c r="CR277" s="1160"/>
      <c r="CS277" s="1160"/>
      <c r="CT277" s="1160"/>
      <c r="CU277" s="1160"/>
      <c r="CV277" s="1160"/>
    </row>
    <row r="278" spans="1:101" ht="9" customHeight="1" x14ac:dyDescent="0.15">
      <c r="A278" s="1160"/>
      <c r="B278" s="1160"/>
      <c r="C278" s="1160"/>
      <c r="D278" s="1160"/>
      <c r="E278" s="1160"/>
      <c r="F278" s="1160"/>
      <c r="G278" s="1160"/>
      <c r="H278" s="1160"/>
      <c r="I278" s="1160"/>
      <c r="J278" s="1160"/>
      <c r="K278" s="1160"/>
      <c r="L278" s="1160"/>
      <c r="M278" s="1160"/>
      <c r="N278" s="1160"/>
      <c r="O278" s="1160"/>
      <c r="P278" s="1160"/>
      <c r="Q278" s="1160"/>
      <c r="R278" s="1160"/>
      <c r="S278" s="1160"/>
      <c r="T278" s="1160"/>
      <c r="U278" s="1160"/>
      <c r="V278" s="1160"/>
      <c r="W278" s="1160"/>
      <c r="X278" s="1160"/>
      <c r="Y278" s="1160"/>
      <c r="Z278" s="1160"/>
      <c r="AA278" s="1160"/>
      <c r="AB278" s="1160"/>
      <c r="AC278" s="1160"/>
      <c r="AD278" s="1160"/>
      <c r="AE278" s="1160"/>
      <c r="AF278" s="1160"/>
      <c r="AG278" s="1160"/>
      <c r="AH278" s="1160"/>
      <c r="AI278" s="1160"/>
      <c r="AJ278" s="1160"/>
      <c r="AK278" s="1160"/>
      <c r="AL278" s="1160"/>
      <c r="AM278" s="1160"/>
      <c r="AN278" s="1160"/>
      <c r="AO278" s="1160"/>
      <c r="AP278" s="1160"/>
      <c r="AQ278" s="1160"/>
      <c r="AR278" s="1160"/>
      <c r="AS278" s="1160"/>
      <c r="AT278" s="1160"/>
      <c r="AU278" s="1160"/>
      <c r="AV278" s="1160"/>
      <c r="AW278" s="1160"/>
      <c r="AX278" s="1160"/>
      <c r="AY278" s="1160"/>
      <c r="AZ278" s="1160"/>
      <c r="BA278" s="1160"/>
      <c r="BB278" s="1160"/>
      <c r="BC278" s="1160"/>
      <c r="BD278" s="1160"/>
      <c r="BE278" s="1160"/>
      <c r="BF278" s="1160"/>
      <c r="BG278" s="1160"/>
      <c r="BH278" s="1160"/>
      <c r="BI278" s="1160"/>
      <c r="BJ278" s="1160"/>
      <c r="BK278" s="1160"/>
      <c r="BL278" s="1160"/>
      <c r="BM278" s="1160"/>
      <c r="BN278" s="1160"/>
      <c r="BO278" s="1160"/>
      <c r="BP278" s="1160"/>
      <c r="BQ278" s="1160"/>
      <c r="BR278" s="1160"/>
      <c r="BS278" s="1160"/>
      <c r="BT278" s="1160"/>
      <c r="BU278" s="1160"/>
      <c r="BV278" s="1160"/>
      <c r="BW278" s="1160"/>
      <c r="BX278" s="1160"/>
      <c r="BY278" s="1160"/>
      <c r="BZ278" s="1160"/>
      <c r="CA278" s="1160"/>
      <c r="CB278" s="1160"/>
      <c r="CC278" s="1160"/>
      <c r="CD278" s="1160"/>
      <c r="CE278" s="1160"/>
      <c r="CF278" s="1160"/>
      <c r="CG278" s="1160"/>
      <c r="CH278" s="1160"/>
      <c r="CI278" s="1160"/>
      <c r="CJ278" s="1160"/>
      <c r="CK278" s="1160"/>
      <c r="CL278" s="1160"/>
      <c r="CM278" s="1160"/>
      <c r="CN278" s="1160"/>
      <c r="CO278" s="1160"/>
      <c r="CP278" s="1160"/>
      <c r="CQ278" s="1160"/>
      <c r="CR278" s="1160"/>
      <c r="CS278" s="1160"/>
      <c r="CT278" s="1160"/>
      <c r="CU278" s="1160"/>
      <c r="CV278" s="1160"/>
    </row>
    <row r="279" spans="1:101" ht="9" customHeight="1" x14ac:dyDescent="0.15">
      <c r="A279" s="1160"/>
      <c r="B279" s="1160"/>
      <c r="C279" s="1160"/>
      <c r="D279" s="1160"/>
      <c r="E279" s="1160"/>
      <c r="F279" s="1160"/>
      <c r="G279" s="1160"/>
      <c r="H279" s="1160"/>
      <c r="I279" s="1160"/>
      <c r="J279" s="1160"/>
      <c r="K279" s="1160"/>
      <c r="L279" s="1160"/>
      <c r="M279" s="1160"/>
      <c r="N279" s="1160"/>
      <c r="O279" s="1160"/>
      <c r="P279" s="1160"/>
      <c r="Q279" s="1160"/>
      <c r="R279" s="1160"/>
      <c r="S279" s="1160"/>
      <c r="T279" s="1160"/>
      <c r="U279" s="1160"/>
      <c r="V279" s="1160"/>
      <c r="W279" s="1160"/>
      <c r="X279" s="1160"/>
      <c r="Y279" s="1160"/>
      <c r="Z279" s="1160"/>
      <c r="AA279" s="1160"/>
      <c r="AB279" s="1160"/>
      <c r="AC279" s="1160"/>
      <c r="AD279" s="1160"/>
      <c r="AE279" s="1160"/>
      <c r="AF279" s="1160"/>
      <c r="AG279" s="1160"/>
      <c r="AH279" s="1160"/>
      <c r="AI279" s="1160"/>
      <c r="AJ279" s="1160"/>
      <c r="AK279" s="1160"/>
      <c r="AL279" s="1160"/>
      <c r="AM279" s="1160"/>
      <c r="AN279" s="1160"/>
      <c r="AO279" s="1160"/>
      <c r="AP279" s="1160"/>
      <c r="AQ279" s="1160"/>
      <c r="AR279" s="1160"/>
      <c r="AS279" s="1160"/>
      <c r="AT279" s="1160"/>
      <c r="AU279" s="1160"/>
      <c r="AV279" s="1160"/>
      <c r="AW279" s="1160"/>
      <c r="AX279" s="1160"/>
      <c r="AY279" s="1160"/>
      <c r="AZ279" s="1160"/>
      <c r="BA279" s="1160"/>
      <c r="BB279" s="1160"/>
      <c r="BC279" s="1160"/>
      <c r="BD279" s="1160"/>
      <c r="BE279" s="1160"/>
      <c r="BF279" s="1160"/>
      <c r="BG279" s="1160"/>
      <c r="BH279" s="1160"/>
      <c r="BI279" s="1160"/>
      <c r="BJ279" s="1160"/>
      <c r="BK279" s="1160"/>
      <c r="BL279" s="1160"/>
      <c r="BM279" s="1160"/>
      <c r="BN279" s="1160"/>
      <c r="BO279" s="1160"/>
      <c r="BP279" s="1160"/>
      <c r="BQ279" s="1160"/>
      <c r="BR279" s="1160"/>
      <c r="BS279" s="1160"/>
      <c r="BT279" s="1160"/>
      <c r="BU279" s="1160"/>
      <c r="BV279" s="1160"/>
      <c r="BW279" s="1160"/>
      <c r="BX279" s="1160"/>
      <c r="BY279" s="1160"/>
      <c r="BZ279" s="1160"/>
      <c r="CA279" s="1160"/>
      <c r="CB279" s="1160"/>
      <c r="CC279" s="1160"/>
      <c r="CD279" s="1160"/>
      <c r="CE279" s="1160"/>
      <c r="CF279" s="1160"/>
      <c r="CG279" s="1160"/>
      <c r="CH279" s="1160"/>
      <c r="CI279" s="1160"/>
      <c r="CJ279" s="1160"/>
      <c r="CK279" s="1160"/>
      <c r="CL279" s="1160"/>
      <c r="CM279" s="1160"/>
      <c r="CN279" s="1160"/>
      <c r="CO279" s="1160"/>
      <c r="CP279" s="1160"/>
      <c r="CQ279" s="1160"/>
      <c r="CR279" s="1160"/>
      <c r="CS279" s="1160"/>
      <c r="CT279" s="1160"/>
      <c r="CU279" s="1160"/>
      <c r="CV279" s="1160"/>
    </row>
    <row r="280" spans="1:101" ht="9" customHeight="1" x14ac:dyDescent="0.15">
      <c r="A280" s="1160"/>
      <c r="B280" s="1160"/>
      <c r="C280" s="1160"/>
      <c r="D280" s="1160"/>
      <c r="E280" s="1160"/>
      <c r="F280" s="1160"/>
      <c r="G280" s="1160"/>
      <c r="H280" s="1160"/>
      <c r="I280" s="1160"/>
      <c r="J280" s="1160"/>
      <c r="K280" s="1160"/>
      <c r="L280" s="1160"/>
      <c r="M280" s="1160"/>
      <c r="N280" s="1160"/>
      <c r="O280" s="1160"/>
      <c r="P280" s="1160"/>
      <c r="Q280" s="1160"/>
      <c r="R280" s="1160"/>
      <c r="S280" s="1160"/>
      <c r="T280" s="1160"/>
      <c r="U280" s="1160"/>
      <c r="V280" s="1160"/>
      <c r="W280" s="1160"/>
      <c r="X280" s="1160"/>
      <c r="Y280" s="1160"/>
      <c r="Z280" s="1160"/>
      <c r="AA280" s="1160"/>
      <c r="AB280" s="1160"/>
      <c r="AC280" s="1160"/>
      <c r="AD280" s="1160"/>
      <c r="AE280" s="1160"/>
      <c r="AF280" s="1160"/>
      <c r="AG280" s="1160"/>
      <c r="AH280" s="1160"/>
      <c r="AI280" s="1160"/>
      <c r="AJ280" s="1160"/>
      <c r="AK280" s="1160"/>
      <c r="AL280" s="1160"/>
      <c r="AM280" s="1160"/>
      <c r="AN280" s="1160"/>
      <c r="AO280" s="1160"/>
      <c r="AP280" s="1160"/>
      <c r="AQ280" s="1160"/>
      <c r="AR280" s="1160"/>
      <c r="AS280" s="1160"/>
      <c r="AT280" s="1160"/>
      <c r="AU280" s="1160"/>
      <c r="AV280" s="1160"/>
      <c r="AW280" s="1160"/>
      <c r="AX280" s="1160"/>
      <c r="AY280" s="1160"/>
      <c r="AZ280" s="1160"/>
      <c r="BA280" s="1160"/>
      <c r="BB280" s="1160"/>
      <c r="BC280" s="1160"/>
      <c r="BD280" s="1160"/>
      <c r="BE280" s="1160"/>
      <c r="BF280" s="1160"/>
      <c r="BG280" s="1160"/>
      <c r="BH280" s="1160"/>
      <c r="BI280" s="1160"/>
      <c r="BJ280" s="1160"/>
      <c r="BK280" s="1160"/>
      <c r="BL280" s="1160"/>
      <c r="BM280" s="1160"/>
      <c r="BN280" s="1160"/>
      <c r="BO280" s="1160"/>
      <c r="BP280" s="1160"/>
      <c r="BQ280" s="1160"/>
      <c r="BR280" s="1160"/>
      <c r="BS280" s="1160"/>
      <c r="BT280" s="1160"/>
      <c r="BU280" s="1160"/>
      <c r="BV280" s="1160"/>
      <c r="BW280" s="1160"/>
      <c r="BX280" s="1160"/>
      <c r="BY280" s="1160"/>
      <c r="BZ280" s="1160"/>
      <c r="CA280" s="1160"/>
      <c r="CB280" s="1160"/>
      <c r="CC280" s="1160"/>
      <c r="CD280" s="1160"/>
      <c r="CE280" s="1160"/>
      <c r="CF280" s="1160"/>
      <c r="CG280" s="1160"/>
      <c r="CH280" s="1160"/>
      <c r="CI280" s="1160"/>
      <c r="CJ280" s="1160"/>
      <c r="CK280" s="1160"/>
      <c r="CL280" s="1160"/>
      <c r="CM280" s="1160"/>
      <c r="CN280" s="1160"/>
      <c r="CO280" s="1160"/>
      <c r="CP280" s="1160"/>
      <c r="CQ280" s="1160"/>
      <c r="CR280" s="1160"/>
      <c r="CS280" s="1160"/>
      <c r="CT280" s="1160"/>
      <c r="CU280" s="1160"/>
      <c r="CV280" s="1160"/>
    </row>
    <row r="282" spans="1:101" ht="9" customHeight="1" x14ac:dyDescent="0.15">
      <c r="A282" s="75"/>
      <c r="B282" s="75"/>
      <c r="C282" s="75"/>
      <c r="D282" s="75"/>
      <c r="E282" s="75"/>
      <c r="F282" s="75"/>
      <c r="G282" s="75"/>
      <c r="H282" s="75"/>
      <c r="I282" s="75"/>
      <c r="J282" s="75"/>
      <c r="K282" s="75"/>
      <c r="L282" s="75"/>
      <c r="M282" s="75"/>
      <c r="N282" s="75"/>
      <c r="O282" s="75"/>
      <c r="P282" s="75"/>
      <c r="Q282" s="75"/>
      <c r="R282" s="75"/>
      <c r="S282" s="75"/>
      <c r="T282" s="75"/>
      <c r="U282" s="75"/>
      <c r="V282" s="75"/>
      <c r="W282" s="75"/>
      <c r="X282" s="75"/>
      <c r="Y282" s="75"/>
      <c r="Z282" s="75"/>
      <c r="AA282" s="75"/>
      <c r="AB282" s="75"/>
      <c r="AC282" s="75"/>
      <c r="AD282" s="75"/>
      <c r="AE282" s="75"/>
      <c r="AF282" s="75"/>
      <c r="AG282" s="75"/>
      <c r="AH282" s="75"/>
      <c r="AI282" s="75"/>
      <c r="AJ282" s="75"/>
      <c r="AK282" s="75"/>
      <c r="AL282" s="75"/>
      <c r="AM282" s="75"/>
      <c r="AN282" s="75"/>
      <c r="AO282" s="75"/>
      <c r="AP282" s="75"/>
      <c r="AQ282" s="75"/>
      <c r="AR282" s="75"/>
      <c r="AS282" s="75"/>
      <c r="AT282" s="75"/>
      <c r="AU282" s="75"/>
      <c r="AV282" s="75"/>
      <c r="AW282" s="75"/>
      <c r="AX282" s="75"/>
      <c r="AY282" s="75"/>
      <c r="AZ282" s="75"/>
      <c r="BA282" s="75"/>
      <c r="BB282" s="75"/>
      <c r="BC282" s="75"/>
      <c r="BD282" s="75"/>
      <c r="BE282" s="75"/>
      <c r="BF282" s="75"/>
      <c r="BG282" s="75"/>
      <c r="BH282" s="75"/>
      <c r="BI282" s="75"/>
      <c r="BJ282" s="75"/>
      <c r="BK282" s="75"/>
      <c r="BL282" s="75"/>
      <c r="BM282" s="75"/>
      <c r="BN282" s="75"/>
      <c r="BO282" s="75"/>
      <c r="BP282" s="75"/>
      <c r="BQ282" s="75"/>
      <c r="BR282" s="75"/>
      <c r="BS282" s="75"/>
      <c r="BT282" s="75"/>
      <c r="BU282" s="75"/>
      <c r="BV282" s="75"/>
      <c r="BW282" s="75"/>
      <c r="BX282" s="75"/>
      <c r="BY282" s="75"/>
      <c r="BZ282" s="75"/>
      <c r="CA282" s="75"/>
      <c r="CB282" s="75"/>
      <c r="CC282" s="75"/>
      <c r="CD282" s="75"/>
      <c r="CE282" s="75"/>
      <c r="CF282" s="75"/>
      <c r="CG282" s="75"/>
      <c r="CH282" s="75"/>
      <c r="CI282" s="75"/>
      <c r="CJ282" s="75"/>
      <c r="CK282" s="75"/>
      <c r="CL282" s="75"/>
      <c r="CM282" s="75"/>
    </row>
    <row r="283" spans="1:101" ht="9" customHeight="1" x14ac:dyDescent="0.15">
      <c r="A283" s="75"/>
      <c r="B283" s="75"/>
      <c r="C283" s="75"/>
      <c r="D283" s="75"/>
      <c r="E283" s="75"/>
      <c r="F283" s="75"/>
      <c r="G283" s="75"/>
      <c r="H283" s="75"/>
      <c r="I283" s="75"/>
      <c r="J283" s="75"/>
      <c r="K283" s="75"/>
      <c r="L283" s="75"/>
      <c r="M283" s="75"/>
      <c r="N283" s="75"/>
      <c r="O283" s="75"/>
      <c r="P283" s="75"/>
      <c r="Q283" s="75"/>
      <c r="R283" s="75"/>
      <c r="S283" s="75"/>
      <c r="T283" s="75"/>
      <c r="U283" s="75"/>
      <c r="V283" s="75"/>
      <c r="W283" s="75"/>
      <c r="X283" s="75"/>
      <c r="Y283" s="75"/>
      <c r="Z283" s="75"/>
      <c r="AA283" s="75"/>
      <c r="AB283" s="75"/>
      <c r="AC283" s="75"/>
      <c r="AD283" s="75"/>
      <c r="AE283" s="75"/>
      <c r="AF283" s="75"/>
      <c r="AG283" s="75"/>
      <c r="AH283" s="75"/>
      <c r="AI283" s="75"/>
      <c r="AJ283" s="75"/>
      <c r="AK283" s="75"/>
      <c r="AL283" s="75"/>
      <c r="AM283" s="75"/>
      <c r="AN283" s="75"/>
      <c r="AO283" s="75"/>
      <c r="AP283" s="75"/>
      <c r="AQ283" s="75"/>
      <c r="AR283" s="75"/>
      <c r="AS283" s="75"/>
      <c r="AT283" s="75"/>
      <c r="AU283" s="75"/>
      <c r="AV283" s="75"/>
      <c r="AW283" s="75"/>
      <c r="AX283" s="75"/>
      <c r="AY283" s="75"/>
      <c r="AZ283" s="75"/>
      <c r="BA283" s="75"/>
      <c r="BB283" s="75"/>
      <c r="BC283" s="75"/>
      <c r="BD283" s="75"/>
      <c r="BE283" s="75"/>
      <c r="BF283" s="75"/>
      <c r="BG283" s="75"/>
      <c r="BH283" s="75"/>
      <c r="BI283" s="75"/>
      <c r="BJ283" s="75"/>
      <c r="BK283" s="75"/>
      <c r="BL283" s="75"/>
      <c r="BM283" s="75"/>
      <c r="BN283" s="75"/>
      <c r="BO283" s="75"/>
      <c r="BP283" s="75"/>
      <c r="BQ283" s="75"/>
      <c r="BR283" s="75"/>
      <c r="BS283" s="75"/>
      <c r="BT283" s="75"/>
      <c r="BU283" s="75"/>
      <c r="BV283" s="75"/>
      <c r="BW283" s="75"/>
      <c r="BX283" s="75"/>
      <c r="BY283" s="75"/>
      <c r="BZ283" s="75"/>
      <c r="CA283" s="75"/>
      <c r="CB283" s="75"/>
      <c r="CC283" s="75"/>
      <c r="CD283" s="75"/>
      <c r="CE283" s="75"/>
      <c r="CF283" s="75"/>
      <c r="CG283" s="75"/>
      <c r="CH283" s="75"/>
      <c r="CI283" s="75"/>
      <c r="CJ283" s="75"/>
      <c r="CK283" s="75"/>
      <c r="CL283" s="75"/>
      <c r="CM283" s="75"/>
    </row>
    <row r="284" spans="1:101" ht="9" customHeight="1" x14ac:dyDescent="0.15">
      <c r="A284" s="75"/>
      <c r="B284" s="75"/>
      <c r="C284" s="75"/>
      <c r="D284" s="75"/>
      <c r="E284" s="75"/>
      <c r="F284" s="75"/>
      <c r="G284" s="75"/>
      <c r="H284" s="75"/>
      <c r="I284" s="75"/>
      <c r="J284" s="75"/>
      <c r="K284" s="75"/>
      <c r="L284" s="75"/>
      <c r="M284" s="75"/>
      <c r="N284" s="75"/>
      <c r="O284" s="75"/>
      <c r="P284" s="75"/>
      <c r="Q284" s="75"/>
      <c r="R284" s="75"/>
      <c r="S284" s="75"/>
      <c r="T284" s="75"/>
      <c r="U284" s="75"/>
      <c r="V284" s="75"/>
      <c r="W284" s="75"/>
      <c r="X284" s="75"/>
      <c r="Y284" s="75"/>
      <c r="Z284" s="75"/>
      <c r="AA284" s="75"/>
      <c r="AB284" s="75"/>
      <c r="AC284" s="75"/>
      <c r="AD284" s="75"/>
      <c r="AE284" s="75"/>
      <c r="AF284" s="75"/>
      <c r="AG284" s="75"/>
      <c r="AH284" s="75"/>
      <c r="AI284" s="75"/>
      <c r="AJ284" s="75"/>
      <c r="AK284" s="75"/>
      <c r="AL284" s="75"/>
      <c r="AM284" s="75"/>
      <c r="AN284" s="75"/>
      <c r="AO284" s="75"/>
      <c r="AP284" s="75"/>
      <c r="AQ284" s="75"/>
      <c r="AR284" s="75"/>
      <c r="AS284" s="75"/>
      <c r="AT284" s="75"/>
      <c r="AU284" s="75"/>
      <c r="AV284" s="75"/>
      <c r="AW284" s="75"/>
      <c r="AX284" s="75"/>
      <c r="AY284" s="75"/>
      <c r="AZ284" s="75"/>
      <c r="BA284" s="75"/>
      <c r="BB284" s="75"/>
      <c r="BC284" s="75"/>
      <c r="BD284" s="75"/>
      <c r="BE284" s="75"/>
      <c r="BF284" s="75"/>
      <c r="BG284" s="75"/>
      <c r="BH284" s="75"/>
      <c r="BI284" s="75"/>
      <c r="BJ284" s="75"/>
      <c r="BK284" s="75"/>
      <c r="BL284" s="75"/>
      <c r="BM284" s="75"/>
      <c r="BN284" s="75"/>
      <c r="BO284" s="75"/>
      <c r="BP284" s="75"/>
      <c r="BQ284" s="75"/>
      <c r="BR284" s="75"/>
      <c r="BS284" s="75"/>
      <c r="BT284" s="75"/>
      <c r="BU284" s="75"/>
      <c r="BV284" s="75"/>
      <c r="BW284" s="75"/>
      <c r="BX284" s="75"/>
      <c r="BY284" s="75"/>
      <c r="BZ284" s="75"/>
      <c r="CA284" s="75"/>
      <c r="CB284" s="75"/>
      <c r="CC284" s="75"/>
      <c r="CD284" s="75"/>
      <c r="CE284" s="75"/>
      <c r="CF284" s="75"/>
      <c r="CG284" s="75"/>
      <c r="CH284" s="75"/>
      <c r="CI284" s="75"/>
      <c r="CJ284" s="75"/>
      <c r="CK284" s="75"/>
      <c r="CL284" s="75"/>
      <c r="CM284" s="75"/>
    </row>
    <row r="288" spans="1:101" ht="9" customHeight="1" x14ac:dyDescent="0.15">
      <c r="A288" s="75"/>
      <c r="B288" s="232"/>
      <c r="C288" s="232"/>
      <c r="D288" s="232"/>
      <c r="E288" s="194"/>
      <c r="F288" s="194"/>
      <c r="G288" s="194"/>
      <c r="H288" s="194"/>
      <c r="I288" s="194"/>
      <c r="J288" s="194"/>
      <c r="K288" s="194"/>
      <c r="L288" s="194"/>
      <c r="M288" s="194"/>
      <c r="N288" s="194"/>
      <c r="O288" s="194"/>
      <c r="P288" s="194"/>
      <c r="Q288" s="194"/>
      <c r="R288" s="194"/>
      <c r="S288" s="194"/>
      <c r="T288" s="194"/>
      <c r="U288" s="194"/>
      <c r="V288" s="194"/>
      <c r="W288" s="194"/>
      <c r="X288" s="194"/>
      <c r="Y288" s="194"/>
      <c r="Z288" s="194"/>
      <c r="AA288" s="194"/>
      <c r="AB288" s="194"/>
      <c r="AC288" s="194"/>
      <c r="AD288" s="194"/>
      <c r="AE288" s="194"/>
      <c r="AF288" s="194"/>
      <c r="AG288" s="194"/>
      <c r="AH288" s="194"/>
      <c r="AI288" s="194"/>
      <c r="AJ288" s="194"/>
      <c r="AK288" s="194"/>
      <c r="AL288" s="194"/>
      <c r="AM288" s="194"/>
      <c r="AN288" s="194"/>
      <c r="AO288" s="194"/>
      <c r="AP288" s="194"/>
      <c r="AQ288" s="194"/>
      <c r="AR288" s="194"/>
      <c r="AS288" s="194"/>
      <c r="AT288" s="194"/>
      <c r="AU288" s="194"/>
      <c r="AV288" s="194"/>
      <c r="AW288" s="194"/>
      <c r="AX288" s="194"/>
      <c r="AY288" s="194"/>
      <c r="AZ288" s="194"/>
      <c r="BA288" s="194"/>
      <c r="BB288" s="194"/>
      <c r="BC288" s="194"/>
      <c r="BD288" s="194"/>
      <c r="BE288" s="194"/>
      <c r="BF288" s="194"/>
      <c r="BG288" s="194"/>
      <c r="BH288" s="75"/>
      <c r="BI288" s="75"/>
      <c r="BJ288" s="75"/>
      <c r="BK288" s="75"/>
      <c r="BL288" s="75"/>
      <c r="BM288" s="75"/>
      <c r="BN288" s="75"/>
      <c r="BO288" s="75"/>
      <c r="BP288" s="75"/>
      <c r="BQ288" s="75"/>
      <c r="BR288" s="75"/>
      <c r="BS288" s="75"/>
      <c r="BT288" s="75"/>
      <c r="BU288" s="75"/>
      <c r="BV288" s="75"/>
      <c r="BW288" s="75"/>
      <c r="BX288" s="75"/>
      <c r="BY288" s="75"/>
      <c r="BZ288" s="75"/>
      <c r="CA288" s="75"/>
      <c r="CB288" s="75"/>
      <c r="CC288" s="75"/>
      <c r="CD288" s="75"/>
      <c r="CE288" s="75"/>
      <c r="CF288" s="75"/>
      <c r="CG288" s="75"/>
      <c r="CH288" s="75"/>
      <c r="CI288" s="75"/>
      <c r="CJ288" s="75"/>
      <c r="CK288" s="75"/>
      <c r="CL288" s="75"/>
      <c r="CM288" s="75"/>
      <c r="CN288" s="75"/>
      <c r="CO288" s="75"/>
      <c r="CP288" s="75"/>
      <c r="CQ288" s="75"/>
      <c r="CR288" s="75"/>
      <c r="CS288" s="75"/>
      <c r="CT288" s="75"/>
      <c r="CU288" s="75"/>
      <c r="CV288" s="75"/>
    </row>
    <row r="289" spans="1:100" ht="9" customHeight="1" x14ac:dyDescent="0.15">
      <c r="A289" s="75"/>
      <c r="B289" s="75"/>
      <c r="C289" s="75"/>
      <c r="D289" s="75"/>
      <c r="E289" s="75"/>
      <c r="F289" s="75"/>
      <c r="G289" s="75"/>
      <c r="H289" s="75"/>
      <c r="I289" s="75"/>
      <c r="J289" s="75"/>
      <c r="K289" s="75"/>
      <c r="L289" s="75"/>
      <c r="M289" s="75"/>
      <c r="N289" s="75"/>
      <c r="O289" s="75"/>
      <c r="P289" s="75"/>
      <c r="Q289" s="75"/>
      <c r="R289" s="75"/>
      <c r="S289" s="75"/>
      <c r="T289" s="75"/>
      <c r="U289" s="75"/>
      <c r="V289" s="75"/>
      <c r="W289" s="75"/>
      <c r="X289" s="75"/>
      <c r="Y289" s="75"/>
      <c r="Z289" s="75"/>
      <c r="AA289" s="75"/>
      <c r="AB289" s="75"/>
      <c r="AC289" s="75"/>
      <c r="AD289" s="75"/>
      <c r="AE289" s="75"/>
      <c r="AF289" s="75"/>
      <c r="AG289" s="75"/>
      <c r="AH289" s="75"/>
      <c r="AI289" s="75"/>
      <c r="AJ289" s="75"/>
      <c r="AK289" s="75"/>
      <c r="AL289" s="75"/>
      <c r="AM289" s="75"/>
      <c r="AN289" s="75"/>
      <c r="AO289" s="75"/>
      <c r="AP289" s="75"/>
      <c r="AQ289" s="75"/>
      <c r="AR289" s="75"/>
      <c r="AS289" s="75"/>
      <c r="AT289" s="75"/>
      <c r="AU289" s="75"/>
      <c r="AV289" s="75"/>
      <c r="AW289" s="75"/>
      <c r="AX289" s="75"/>
      <c r="AY289" s="75"/>
      <c r="AZ289" s="75"/>
      <c r="BA289" s="75"/>
      <c r="BB289" s="75"/>
      <c r="BC289" s="75"/>
      <c r="BD289" s="75"/>
      <c r="BE289" s="75"/>
      <c r="BF289" s="75"/>
      <c r="BG289" s="75"/>
      <c r="BH289" s="75"/>
      <c r="BI289" s="75"/>
      <c r="BJ289" s="75"/>
      <c r="BK289" s="75"/>
      <c r="BL289" s="75"/>
      <c r="BM289" s="75"/>
      <c r="BN289" s="75"/>
      <c r="BO289" s="75"/>
      <c r="BP289" s="75"/>
      <c r="BQ289" s="75"/>
      <c r="BR289" s="75"/>
      <c r="BS289" s="75"/>
      <c r="BT289" s="75"/>
      <c r="BU289" s="75"/>
      <c r="BV289" s="75"/>
      <c r="BW289" s="75"/>
      <c r="BX289" s="75"/>
      <c r="BY289" s="75"/>
      <c r="BZ289" s="75"/>
      <c r="CA289" s="75"/>
      <c r="CB289" s="75"/>
      <c r="CC289" s="75"/>
      <c r="CD289" s="75"/>
      <c r="CE289" s="75"/>
      <c r="CF289" s="75"/>
      <c r="CG289" s="75"/>
      <c r="CH289" s="75"/>
      <c r="CI289" s="75"/>
      <c r="CJ289" s="75"/>
      <c r="CK289" s="75"/>
      <c r="CL289" s="75"/>
      <c r="CM289" s="75"/>
      <c r="CN289" s="75"/>
      <c r="CO289" s="75"/>
      <c r="CP289" s="75"/>
      <c r="CQ289" s="75"/>
      <c r="CR289" s="75"/>
      <c r="CS289" s="75"/>
      <c r="CT289" s="75"/>
      <c r="CU289" s="75"/>
      <c r="CV289" s="75"/>
    </row>
    <row r="290" spans="1:100" ht="9" customHeight="1" x14ac:dyDescent="0.15">
      <c r="A290" s="75"/>
      <c r="B290" s="75"/>
      <c r="C290" s="75"/>
      <c r="D290" s="75"/>
      <c r="E290" s="75"/>
      <c r="F290" s="75"/>
      <c r="G290" s="75"/>
      <c r="H290" s="75"/>
      <c r="I290" s="75"/>
      <c r="J290" s="75"/>
      <c r="K290" s="75"/>
      <c r="L290" s="75"/>
      <c r="M290" s="75"/>
      <c r="N290" s="75"/>
      <c r="O290" s="75"/>
      <c r="P290" s="75"/>
      <c r="Q290" s="75"/>
      <c r="R290" s="75"/>
      <c r="S290" s="75"/>
      <c r="T290" s="75"/>
      <c r="U290" s="75"/>
      <c r="V290" s="75"/>
      <c r="W290" s="75"/>
      <c r="X290" s="75"/>
      <c r="Y290" s="75"/>
      <c r="Z290" s="75"/>
      <c r="AA290" s="75"/>
      <c r="AB290" s="75"/>
      <c r="AC290" s="75"/>
      <c r="AD290" s="75"/>
      <c r="AE290" s="75"/>
      <c r="AF290" s="75"/>
      <c r="AG290" s="75"/>
      <c r="AH290" s="75"/>
      <c r="AI290" s="75"/>
      <c r="AJ290" s="75"/>
      <c r="AK290" s="75"/>
      <c r="AL290" s="75"/>
      <c r="AM290" s="75"/>
      <c r="AN290" s="75"/>
      <c r="AO290" s="75"/>
      <c r="AP290" s="75"/>
      <c r="AQ290" s="75"/>
      <c r="AR290" s="75"/>
      <c r="AS290" s="75"/>
      <c r="AT290" s="75"/>
      <c r="AU290" s="75"/>
      <c r="AV290" s="75"/>
      <c r="AW290" s="75"/>
      <c r="AX290" s="75"/>
      <c r="AY290" s="75"/>
      <c r="AZ290" s="75"/>
      <c r="BA290" s="75"/>
      <c r="BB290" s="75"/>
      <c r="BC290" s="75"/>
      <c r="BD290" s="75"/>
      <c r="BE290" s="75"/>
      <c r="BF290" s="75"/>
      <c r="BG290" s="75"/>
      <c r="BH290" s="75"/>
      <c r="BI290" s="75"/>
      <c r="BJ290" s="75"/>
      <c r="BK290" s="75"/>
      <c r="BL290" s="75"/>
      <c r="BM290" s="75"/>
      <c r="BN290" s="75"/>
      <c r="BO290" s="75"/>
      <c r="BP290" s="75"/>
      <c r="BQ290" s="75"/>
      <c r="BR290" s="75"/>
      <c r="BS290" s="75"/>
      <c r="BT290" s="75"/>
      <c r="BU290" s="75"/>
      <c r="BV290" s="75"/>
      <c r="BW290" s="75"/>
      <c r="BX290" s="75"/>
      <c r="BY290" s="75"/>
      <c r="BZ290" s="75"/>
      <c r="CA290" s="75"/>
      <c r="CB290" s="75"/>
      <c r="CC290" s="75"/>
      <c r="CD290" s="75"/>
      <c r="CE290" s="75"/>
      <c r="CF290" s="75"/>
      <c r="CG290" s="75"/>
      <c r="CH290" s="75"/>
      <c r="CI290" s="75"/>
      <c r="CJ290" s="75"/>
      <c r="CK290" s="75"/>
      <c r="CL290" s="75"/>
      <c r="CM290" s="75"/>
      <c r="CN290" s="75"/>
      <c r="CO290" s="75"/>
      <c r="CP290" s="75"/>
      <c r="CQ290" s="75"/>
      <c r="CR290" s="75"/>
      <c r="CS290" s="75"/>
      <c r="CT290" s="75"/>
      <c r="CU290" s="75"/>
      <c r="CV290" s="75"/>
    </row>
    <row r="291" spans="1:100" ht="9" customHeight="1" x14ac:dyDescent="0.15">
      <c r="A291" s="75"/>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c r="AA291" s="75"/>
      <c r="AB291" s="75"/>
      <c r="AC291" s="75"/>
      <c r="AD291" s="75"/>
      <c r="AE291" s="75"/>
      <c r="AF291" s="75"/>
      <c r="AG291" s="75"/>
      <c r="AH291" s="75"/>
      <c r="AI291" s="75"/>
      <c r="AJ291" s="75"/>
      <c r="AK291" s="75"/>
      <c r="AL291" s="75"/>
      <c r="AM291" s="75"/>
      <c r="AN291" s="75"/>
      <c r="AO291" s="75"/>
      <c r="AP291" s="75"/>
      <c r="AQ291" s="75"/>
      <c r="AR291" s="75"/>
      <c r="AS291" s="75"/>
      <c r="AT291" s="75"/>
      <c r="AU291" s="75"/>
      <c r="AV291" s="75"/>
      <c r="AW291" s="75"/>
      <c r="AX291" s="75"/>
      <c r="AY291" s="75"/>
      <c r="AZ291" s="75"/>
      <c r="BA291" s="75"/>
      <c r="BB291" s="75"/>
      <c r="BC291" s="75"/>
      <c r="BD291" s="75"/>
      <c r="BE291" s="75"/>
      <c r="BF291" s="75"/>
      <c r="BG291" s="75"/>
      <c r="BH291" s="75"/>
      <c r="BI291" s="75"/>
      <c r="BJ291" s="75"/>
      <c r="BK291" s="75"/>
      <c r="BL291" s="75"/>
      <c r="BM291" s="75"/>
      <c r="BN291" s="75"/>
      <c r="BO291" s="75"/>
      <c r="BP291" s="75"/>
      <c r="BQ291" s="75"/>
      <c r="BR291" s="75"/>
      <c r="BS291" s="75"/>
      <c r="BT291" s="75"/>
      <c r="BU291" s="75"/>
      <c r="BV291" s="75"/>
      <c r="BW291" s="75"/>
      <c r="BX291" s="75"/>
      <c r="BY291" s="75"/>
      <c r="BZ291" s="75"/>
      <c r="CA291" s="75"/>
      <c r="CB291" s="75"/>
      <c r="CC291" s="75"/>
      <c r="CD291" s="75"/>
      <c r="CE291" s="75"/>
      <c r="CF291" s="75"/>
      <c r="CG291" s="75"/>
      <c r="CH291" s="75"/>
      <c r="CI291" s="75"/>
      <c r="CJ291" s="75"/>
      <c r="CK291" s="75"/>
      <c r="CL291" s="75"/>
      <c r="CM291" s="75"/>
      <c r="CN291" s="75"/>
      <c r="CO291" s="75"/>
      <c r="CP291" s="75"/>
      <c r="CQ291" s="75"/>
      <c r="CR291" s="75"/>
      <c r="CS291" s="75"/>
      <c r="CT291" s="75"/>
      <c r="CU291" s="75"/>
      <c r="CV291" s="75"/>
    </row>
    <row r="292" spans="1:100" ht="9" customHeight="1" x14ac:dyDescent="0.15">
      <c r="A292" s="75"/>
      <c r="B292" s="75"/>
      <c r="C292" s="75"/>
      <c r="D292" s="75"/>
      <c r="E292" s="75"/>
      <c r="F292" s="75"/>
      <c r="G292" s="75"/>
      <c r="H292" s="75"/>
      <c r="I292" s="75"/>
      <c r="J292" s="75"/>
      <c r="K292" s="75"/>
      <c r="L292" s="75"/>
      <c r="M292" s="75"/>
      <c r="N292" s="75"/>
      <c r="O292" s="75"/>
      <c r="P292" s="75"/>
      <c r="Q292" s="75"/>
      <c r="R292" s="75"/>
      <c r="S292" s="75"/>
      <c r="T292" s="75"/>
      <c r="U292" s="75"/>
      <c r="V292" s="75"/>
      <c r="W292" s="75"/>
      <c r="X292" s="75"/>
      <c r="Y292" s="75"/>
      <c r="Z292" s="75"/>
      <c r="AA292" s="75"/>
      <c r="AB292" s="75"/>
      <c r="AC292" s="75"/>
      <c r="AD292" s="75"/>
      <c r="AE292" s="75"/>
      <c r="AF292" s="75"/>
      <c r="AG292" s="75"/>
      <c r="AH292" s="75"/>
      <c r="AI292" s="75"/>
      <c r="AJ292" s="75"/>
      <c r="AK292" s="75"/>
      <c r="AL292" s="75"/>
      <c r="AM292" s="75"/>
      <c r="AN292" s="75"/>
      <c r="AO292" s="75"/>
      <c r="AP292" s="75"/>
      <c r="AQ292" s="75"/>
      <c r="AR292" s="75"/>
      <c r="AS292" s="75"/>
      <c r="AT292" s="75"/>
      <c r="AU292" s="75"/>
      <c r="AV292" s="75"/>
      <c r="AW292" s="75"/>
      <c r="AX292" s="75"/>
      <c r="AY292" s="75"/>
      <c r="AZ292" s="75"/>
      <c r="BA292" s="75"/>
      <c r="BB292" s="75"/>
      <c r="BC292" s="75"/>
      <c r="BD292" s="75"/>
      <c r="BE292" s="75"/>
      <c r="BF292" s="75"/>
      <c r="BG292" s="75"/>
      <c r="BH292" s="75"/>
      <c r="BI292" s="75"/>
      <c r="BJ292" s="75"/>
      <c r="BK292" s="75"/>
      <c r="BL292" s="75"/>
      <c r="BM292" s="75"/>
      <c r="BN292" s="75"/>
      <c r="BO292" s="75"/>
      <c r="BP292" s="75"/>
      <c r="BQ292" s="75"/>
      <c r="BR292" s="75"/>
      <c r="BS292" s="75"/>
      <c r="BT292" s="75"/>
      <c r="BU292" s="75"/>
      <c r="BV292" s="75"/>
      <c r="BW292" s="75"/>
      <c r="BX292" s="75"/>
      <c r="BY292" s="75"/>
      <c r="BZ292" s="75"/>
      <c r="CA292" s="75"/>
      <c r="CB292" s="75"/>
      <c r="CC292" s="75"/>
      <c r="CD292" s="75"/>
      <c r="CE292" s="75"/>
      <c r="CF292" s="75"/>
      <c r="CG292" s="75"/>
      <c r="CH292" s="75"/>
      <c r="CI292" s="75"/>
      <c r="CJ292" s="75"/>
      <c r="CK292" s="75"/>
      <c r="CL292" s="75"/>
      <c r="CM292" s="75"/>
      <c r="CN292" s="75"/>
      <c r="CO292" s="75"/>
      <c r="CP292" s="75"/>
      <c r="CQ292" s="75"/>
      <c r="CR292" s="75"/>
      <c r="CS292" s="75"/>
      <c r="CT292" s="75"/>
      <c r="CU292" s="75"/>
      <c r="CV292" s="75"/>
    </row>
    <row r="293" spans="1:100" ht="9" customHeight="1" x14ac:dyDescent="0.15">
      <c r="A293" s="75"/>
      <c r="B293" s="75"/>
      <c r="C293" s="75"/>
      <c r="D293" s="75"/>
      <c r="E293" s="75"/>
      <c r="F293" s="75"/>
      <c r="G293" s="75"/>
      <c r="H293" s="75"/>
      <c r="I293" s="75"/>
      <c r="J293" s="75"/>
      <c r="K293" s="75"/>
      <c r="L293" s="75"/>
      <c r="M293" s="75"/>
      <c r="N293" s="75"/>
      <c r="O293" s="75"/>
      <c r="P293" s="75"/>
      <c r="Q293" s="75"/>
      <c r="R293" s="75"/>
      <c r="S293" s="75"/>
      <c r="T293" s="75"/>
      <c r="U293" s="75"/>
      <c r="V293" s="75"/>
      <c r="W293" s="75"/>
      <c r="X293" s="75"/>
      <c r="Y293" s="75"/>
      <c r="Z293" s="75"/>
      <c r="AA293" s="75"/>
      <c r="AB293" s="75"/>
      <c r="AC293" s="75"/>
      <c r="AD293" s="75"/>
      <c r="AE293" s="75"/>
      <c r="AF293" s="75"/>
      <c r="AG293" s="75"/>
      <c r="AH293" s="75"/>
      <c r="AI293" s="75"/>
      <c r="AJ293" s="75"/>
      <c r="AK293" s="75"/>
      <c r="AL293" s="75"/>
      <c r="AM293" s="75"/>
      <c r="AN293" s="75"/>
      <c r="AO293" s="75"/>
      <c r="AP293" s="75"/>
      <c r="AQ293" s="75"/>
      <c r="AR293" s="75"/>
      <c r="AS293" s="75"/>
      <c r="AT293" s="75"/>
      <c r="AU293" s="75"/>
      <c r="AV293" s="75"/>
      <c r="AW293" s="75"/>
      <c r="AX293" s="75"/>
      <c r="AY293" s="75"/>
      <c r="AZ293" s="75"/>
      <c r="BA293" s="75"/>
      <c r="BB293" s="75"/>
      <c r="BC293" s="75"/>
      <c r="BD293" s="75"/>
      <c r="BE293" s="75"/>
      <c r="BF293" s="75"/>
      <c r="BG293" s="75"/>
      <c r="BH293" s="75"/>
      <c r="BI293" s="75"/>
      <c r="BJ293" s="75"/>
      <c r="BK293" s="75"/>
      <c r="BL293" s="75"/>
      <c r="BM293" s="75"/>
      <c r="BN293" s="75"/>
      <c r="BO293" s="75"/>
      <c r="BP293" s="75"/>
      <c r="BQ293" s="75"/>
      <c r="BR293" s="75"/>
      <c r="BS293" s="75"/>
      <c r="BT293" s="75"/>
      <c r="BU293" s="75"/>
      <c r="BV293" s="75"/>
      <c r="BW293" s="75"/>
      <c r="BX293" s="75"/>
      <c r="BY293" s="75"/>
      <c r="BZ293" s="75"/>
      <c r="CA293" s="75"/>
      <c r="CB293" s="75"/>
      <c r="CC293" s="75"/>
      <c r="CD293" s="75"/>
      <c r="CE293" s="75"/>
      <c r="CF293" s="75"/>
      <c r="CG293" s="75"/>
      <c r="CH293" s="75"/>
      <c r="CI293" s="75"/>
      <c r="CJ293" s="75"/>
      <c r="CK293" s="75"/>
      <c r="CL293" s="75"/>
      <c r="CM293" s="75"/>
      <c r="CN293" s="75"/>
      <c r="CO293" s="75"/>
      <c r="CP293" s="75"/>
      <c r="CQ293" s="75"/>
      <c r="CR293" s="75"/>
      <c r="CS293" s="75"/>
      <c r="CT293" s="75"/>
      <c r="CU293" s="75"/>
      <c r="CV293" s="75"/>
    </row>
    <row r="294" spans="1:100" ht="9" customHeight="1" x14ac:dyDescent="0.15">
      <c r="A294" s="75"/>
      <c r="B294" s="75"/>
      <c r="C294" s="75"/>
      <c r="D294" s="75"/>
      <c r="E294" s="75"/>
      <c r="F294" s="75"/>
      <c r="G294" s="75"/>
      <c r="H294" s="75"/>
      <c r="I294" s="75"/>
      <c r="J294" s="75"/>
      <c r="K294" s="75"/>
      <c r="L294" s="75"/>
      <c r="M294" s="75"/>
      <c r="N294" s="75"/>
      <c r="O294" s="75"/>
      <c r="P294" s="75"/>
      <c r="Q294" s="75"/>
      <c r="R294" s="75"/>
      <c r="S294" s="75"/>
      <c r="T294" s="75"/>
      <c r="U294" s="75"/>
      <c r="V294" s="75"/>
      <c r="W294" s="75"/>
      <c r="X294" s="75"/>
      <c r="Y294" s="75"/>
      <c r="Z294" s="75"/>
      <c r="AA294" s="75"/>
      <c r="AB294" s="75"/>
      <c r="AC294" s="75"/>
      <c r="AD294" s="75"/>
      <c r="AE294" s="75"/>
      <c r="AF294" s="75"/>
      <c r="AG294" s="75"/>
      <c r="AH294" s="75"/>
      <c r="AI294" s="75"/>
      <c r="AJ294" s="75"/>
      <c r="AK294" s="75"/>
      <c r="AL294" s="75"/>
      <c r="AM294" s="75"/>
      <c r="AN294" s="75"/>
      <c r="AO294" s="75"/>
      <c r="AP294" s="75"/>
      <c r="AQ294" s="75"/>
      <c r="AR294" s="75"/>
      <c r="AS294" s="75"/>
      <c r="AT294" s="75"/>
      <c r="AU294" s="75"/>
      <c r="AV294" s="75"/>
      <c r="AW294" s="75"/>
      <c r="AX294" s="75"/>
      <c r="AY294" s="75"/>
      <c r="AZ294" s="75"/>
      <c r="BA294" s="75"/>
      <c r="BB294" s="75"/>
      <c r="BC294" s="75"/>
      <c r="BD294" s="75"/>
      <c r="BE294" s="75"/>
      <c r="BF294" s="75"/>
      <c r="BG294" s="75"/>
      <c r="BH294" s="75"/>
      <c r="BI294" s="75"/>
      <c r="BJ294" s="75"/>
      <c r="BK294" s="75"/>
      <c r="BL294" s="75"/>
      <c r="BM294" s="75"/>
      <c r="BN294" s="75"/>
      <c r="BO294" s="75"/>
      <c r="BP294" s="75"/>
      <c r="BQ294" s="75"/>
      <c r="BR294" s="75"/>
      <c r="BS294" s="75"/>
      <c r="BT294" s="75"/>
      <c r="BU294" s="75"/>
      <c r="BV294" s="75"/>
      <c r="BW294" s="75"/>
      <c r="BX294" s="75"/>
      <c r="BY294" s="75"/>
      <c r="BZ294" s="75"/>
      <c r="CA294" s="75"/>
      <c r="CB294" s="75"/>
      <c r="CC294" s="75"/>
      <c r="CD294" s="75"/>
      <c r="CE294" s="75"/>
      <c r="CF294" s="75"/>
      <c r="CG294" s="75"/>
      <c r="CH294" s="75"/>
      <c r="CI294" s="75"/>
      <c r="CJ294" s="75"/>
      <c r="CK294" s="75"/>
      <c r="CL294" s="75"/>
      <c r="CM294" s="75"/>
      <c r="CN294" s="75"/>
      <c r="CO294" s="75"/>
      <c r="CP294" s="75"/>
      <c r="CQ294" s="75"/>
      <c r="CR294" s="75"/>
      <c r="CS294" s="75"/>
      <c r="CT294" s="75"/>
      <c r="CU294" s="75"/>
      <c r="CV294" s="75"/>
    </row>
    <row r="295" spans="1:100" ht="9" customHeight="1" x14ac:dyDescent="0.15">
      <c r="A295" s="75"/>
      <c r="B295" s="75"/>
      <c r="C295" s="75"/>
      <c r="D295" s="75"/>
      <c r="E295" s="75"/>
      <c r="F295" s="75"/>
      <c r="G295" s="75"/>
      <c r="H295" s="75"/>
      <c r="I295" s="75"/>
      <c r="J295" s="75"/>
      <c r="K295" s="75"/>
      <c r="L295" s="75"/>
      <c r="M295" s="75"/>
      <c r="N295" s="75"/>
      <c r="O295" s="75"/>
      <c r="P295" s="75"/>
      <c r="Q295" s="75"/>
      <c r="R295" s="75"/>
      <c r="S295" s="75"/>
      <c r="T295" s="75"/>
      <c r="U295" s="75"/>
      <c r="V295" s="75"/>
      <c r="W295" s="75"/>
      <c r="X295" s="75"/>
      <c r="Y295" s="75"/>
      <c r="Z295" s="75"/>
      <c r="AA295" s="75"/>
      <c r="AB295" s="75"/>
      <c r="AC295" s="75"/>
      <c r="AD295" s="75"/>
      <c r="AE295" s="75"/>
      <c r="AF295" s="75"/>
      <c r="AG295" s="75"/>
      <c r="AH295" s="75"/>
      <c r="AI295" s="75"/>
      <c r="AJ295" s="75"/>
      <c r="AK295" s="75"/>
      <c r="AL295" s="75"/>
      <c r="AM295" s="75"/>
      <c r="AN295" s="75"/>
      <c r="AO295" s="75"/>
      <c r="AP295" s="75"/>
      <c r="AQ295" s="75"/>
      <c r="AR295" s="75"/>
      <c r="AS295" s="75"/>
      <c r="AT295" s="75"/>
      <c r="AU295" s="75"/>
      <c r="AV295" s="75"/>
      <c r="AW295" s="75"/>
      <c r="AX295" s="75"/>
      <c r="AY295" s="75"/>
      <c r="AZ295" s="75"/>
      <c r="BA295" s="75"/>
      <c r="BB295" s="75"/>
      <c r="BC295" s="75"/>
      <c r="BD295" s="75"/>
      <c r="BE295" s="75"/>
      <c r="BF295" s="75"/>
      <c r="BG295" s="75"/>
      <c r="BH295" s="75"/>
      <c r="BI295" s="75"/>
      <c r="BJ295" s="75"/>
      <c r="BK295" s="75"/>
      <c r="BL295" s="75"/>
      <c r="BM295" s="75"/>
      <c r="BN295" s="75"/>
      <c r="BO295" s="75"/>
      <c r="BP295" s="75"/>
      <c r="BQ295" s="75"/>
      <c r="BR295" s="75"/>
      <c r="BS295" s="75"/>
      <c r="BT295" s="75"/>
      <c r="BU295" s="75"/>
      <c r="BV295" s="75"/>
      <c r="BW295" s="75"/>
      <c r="BX295" s="75"/>
      <c r="BY295" s="75"/>
      <c r="BZ295" s="75"/>
      <c r="CA295" s="75"/>
      <c r="CB295" s="75"/>
      <c r="CC295" s="75"/>
      <c r="CD295" s="75"/>
      <c r="CE295" s="75"/>
      <c r="CF295" s="75"/>
      <c r="CG295" s="75"/>
      <c r="CH295" s="75"/>
      <c r="CI295" s="75"/>
      <c r="CJ295" s="75"/>
      <c r="CK295" s="75"/>
      <c r="CL295" s="75"/>
      <c r="CM295" s="75"/>
      <c r="CN295" s="75"/>
      <c r="CO295" s="75"/>
      <c r="CP295" s="75"/>
      <c r="CQ295" s="75"/>
      <c r="CR295" s="75"/>
      <c r="CS295" s="75"/>
      <c r="CT295" s="75"/>
      <c r="CU295" s="75"/>
      <c r="CV295" s="75"/>
    </row>
    <row r="296" spans="1:100" ht="9" customHeight="1" x14ac:dyDescent="0.15">
      <c r="A296" s="75"/>
      <c r="B296" s="75"/>
      <c r="C296" s="75"/>
      <c r="D296" s="75"/>
      <c r="E296" s="75"/>
      <c r="F296" s="75"/>
      <c r="G296" s="75"/>
      <c r="H296" s="75"/>
      <c r="I296" s="75"/>
      <c r="J296" s="75"/>
      <c r="K296" s="75"/>
      <c r="L296" s="75"/>
      <c r="M296" s="75"/>
      <c r="N296" s="75"/>
      <c r="O296" s="75"/>
      <c r="P296" s="75"/>
      <c r="Q296" s="75"/>
      <c r="R296" s="75"/>
      <c r="S296" s="75"/>
      <c r="T296" s="75"/>
      <c r="U296" s="75"/>
      <c r="V296" s="75"/>
      <c r="W296" s="75"/>
      <c r="X296" s="75"/>
      <c r="Y296" s="75"/>
      <c r="Z296" s="75"/>
      <c r="AA296" s="75"/>
      <c r="AB296" s="75"/>
      <c r="AC296" s="75"/>
      <c r="AD296" s="75"/>
      <c r="AE296" s="75"/>
      <c r="AF296" s="75"/>
      <c r="AG296" s="75"/>
      <c r="AH296" s="75"/>
      <c r="AI296" s="75"/>
      <c r="AJ296" s="75"/>
      <c r="AK296" s="75"/>
      <c r="AL296" s="75"/>
      <c r="AM296" s="75"/>
      <c r="AN296" s="75"/>
      <c r="AO296" s="75"/>
      <c r="AP296" s="75"/>
      <c r="AQ296" s="75"/>
      <c r="AR296" s="75"/>
      <c r="AS296" s="75"/>
      <c r="AT296" s="75"/>
      <c r="AU296" s="75"/>
      <c r="AV296" s="75"/>
      <c r="AW296" s="75"/>
      <c r="AX296" s="75"/>
      <c r="AY296" s="75"/>
      <c r="AZ296" s="75"/>
      <c r="BA296" s="75"/>
      <c r="BB296" s="75"/>
      <c r="BC296" s="75"/>
      <c r="BD296" s="75"/>
      <c r="BE296" s="75"/>
      <c r="BF296" s="75"/>
      <c r="BG296" s="75"/>
      <c r="BH296" s="75"/>
      <c r="BI296" s="75"/>
      <c r="BJ296" s="75"/>
      <c r="BK296" s="75"/>
      <c r="BL296" s="75"/>
      <c r="BM296" s="75"/>
      <c r="BN296" s="75"/>
      <c r="BO296" s="75"/>
      <c r="BP296" s="75"/>
      <c r="BQ296" s="75"/>
      <c r="BR296" s="75"/>
      <c r="BS296" s="75"/>
      <c r="BT296" s="75"/>
      <c r="BU296" s="75"/>
      <c r="BV296" s="75"/>
      <c r="BW296" s="75"/>
      <c r="BX296" s="75"/>
      <c r="BY296" s="75"/>
      <c r="BZ296" s="75"/>
      <c r="CA296" s="75"/>
      <c r="CB296" s="75"/>
      <c r="CC296" s="75"/>
      <c r="CD296" s="75"/>
      <c r="CE296" s="75"/>
      <c r="CF296" s="75"/>
      <c r="CG296" s="75"/>
      <c r="CH296" s="75"/>
      <c r="CI296" s="75"/>
      <c r="CJ296" s="75"/>
      <c r="CK296" s="75"/>
      <c r="CL296" s="75"/>
      <c r="CM296" s="75"/>
      <c r="CN296" s="75"/>
      <c r="CO296" s="75"/>
      <c r="CP296" s="75"/>
      <c r="CQ296" s="75"/>
      <c r="CR296" s="75"/>
      <c r="CS296" s="75"/>
      <c r="CT296" s="75"/>
      <c r="CU296" s="75"/>
      <c r="CV296" s="75"/>
    </row>
    <row r="297" spans="1:100" ht="9" customHeight="1" x14ac:dyDescent="0.15">
      <c r="A297" s="75"/>
      <c r="B297" s="75"/>
      <c r="C297" s="75"/>
      <c r="D297" s="75"/>
      <c r="E297" s="75"/>
      <c r="F297" s="75"/>
      <c r="G297" s="75"/>
      <c r="H297" s="75"/>
      <c r="I297" s="75"/>
      <c r="J297" s="75"/>
      <c r="K297" s="75"/>
      <c r="L297" s="75"/>
      <c r="M297" s="75"/>
      <c r="N297" s="75"/>
      <c r="O297" s="75"/>
      <c r="P297" s="75"/>
      <c r="Q297" s="75"/>
      <c r="R297" s="75"/>
      <c r="S297" s="75"/>
      <c r="T297" s="75"/>
      <c r="U297" s="75"/>
      <c r="V297" s="75"/>
      <c r="W297" s="75"/>
      <c r="X297" s="75"/>
      <c r="Y297" s="75"/>
      <c r="Z297" s="75"/>
      <c r="AA297" s="75"/>
      <c r="AB297" s="75"/>
      <c r="AC297" s="75"/>
      <c r="AD297" s="75"/>
      <c r="AE297" s="75"/>
      <c r="AF297" s="75"/>
      <c r="AG297" s="75"/>
      <c r="AH297" s="75"/>
      <c r="AI297" s="75"/>
      <c r="AJ297" s="75"/>
      <c r="AK297" s="75"/>
      <c r="AL297" s="75"/>
      <c r="AM297" s="75"/>
      <c r="AN297" s="75"/>
      <c r="AO297" s="75"/>
      <c r="AP297" s="75"/>
      <c r="AQ297" s="75"/>
      <c r="AR297" s="75"/>
      <c r="AS297" s="75"/>
      <c r="AT297" s="75"/>
      <c r="AU297" s="75"/>
      <c r="AV297" s="75"/>
      <c r="AW297" s="75"/>
      <c r="AX297" s="75"/>
      <c r="AY297" s="75"/>
      <c r="AZ297" s="75"/>
      <c r="BA297" s="75"/>
      <c r="BB297" s="75"/>
      <c r="BC297" s="75"/>
      <c r="BD297" s="75"/>
      <c r="BE297" s="75"/>
      <c r="BF297" s="75"/>
      <c r="BG297" s="75"/>
      <c r="BH297" s="75"/>
      <c r="BI297" s="75"/>
      <c r="BJ297" s="75"/>
      <c r="BK297" s="75"/>
      <c r="BL297" s="75"/>
      <c r="BM297" s="75"/>
      <c r="BN297" s="75"/>
      <c r="BO297" s="75"/>
      <c r="BP297" s="75"/>
      <c r="BQ297" s="75"/>
      <c r="BR297" s="75"/>
      <c r="BS297" s="75"/>
      <c r="BT297" s="75"/>
      <c r="BU297" s="75"/>
      <c r="BV297" s="75"/>
      <c r="BW297" s="75"/>
      <c r="BX297" s="75"/>
      <c r="BY297" s="75"/>
      <c r="BZ297" s="75"/>
      <c r="CA297" s="75"/>
      <c r="CB297" s="75"/>
      <c r="CC297" s="75"/>
      <c r="CD297" s="75"/>
      <c r="CE297" s="75"/>
      <c r="CF297" s="75"/>
      <c r="CG297" s="75"/>
      <c r="CH297" s="75"/>
      <c r="CI297" s="75"/>
      <c r="CJ297" s="75"/>
      <c r="CK297" s="75"/>
      <c r="CL297" s="75"/>
      <c r="CM297" s="75"/>
      <c r="CN297" s="75"/>
      <c r="CO297" s="75"/>
      <c r="CP297" s="75"/>
      <c r="CQ297" s="75"/>
      <c r="CR297" s="75"/>
      <c r="CS297" s="75"/>
      <c r="CT297" s="75"/>
      <c r="CU297" s="75"/>
      <c r="CV297" s="75"/>
    </row>
    <row r="298" spans="1:100" ht="9" customHeight="1" x14ac:dyDescent="0.15">
      <c r="A298" s="75"/>
      <c r="B298" s="75"/>
      <c r="C298" s="75"/>
      <c r="D298" s="75"/>
      <c r="E298" s="75"/>
      <c r="F298" s="75"/>
      <c r="G298" s="75"/>
      <c r="H298" s="75"/>
      <c r="I298" s="75"/>
      <c r="J298" s="75"/>
      <c r="K298" s="75"/>
      <c r="L298" s="75"/>
      <c r="M298" s="75"/>
      <c r="N298" s="75"/>
      <c r="O298" s="75"/>
      <c r="P298" s="75"/>
      <c r="Q298" s="75"/>
      <c r="R298" s="75"/>
      <c r="S298" s="75"/>
      <c r="T298" s="75"/>
      <c r="U298" s="75"/>
      <c r="V298" s="75"/>
      <c r="W298" s="75"/>
      <c r="X298" s="75"/>
      <c r="Y298" s="75"/>
      <c r="Z298" s="75"/>
      <c r="AA298" s="75"/>
      <c r="AB298" s="75"/>
      <c r="AC298" s="75"/>
      <c r="AD298" s="75"/>
      <c r="AE298" s="75"/>
      <c r="AF298" s="75"/>
      <c r="AG298" s="75"/>
      <c r="AH298" s="75"/>
      <c r="AI298" s="75"/>
      <c r="AJ298" s="75"/>
      <c r="AK298" s="75"/>
      <c r="AL298" s="75"/>
      <c r="AM298" s="75"/>
      <c r="AN298" s="75"/>
      <c r="AO298" s="75"/>
      <c r="AP298" s="75"/>
      <c r="AQ298" s="75"/>
      <c r="AR298" s="75"/>
      <c r="AS298" s="75"/>
      <c r="AT298" s="75"/>
      <c r="AU298" s="75"/>
      <c r="AV298" s="75"/>
      <c r="AW298" s="75"/>
      <c r="AX298" s="75"/>
      <c r="AY298" s="75"/>
      <c r="AZ298" s="75"/>
      <c r="BA298" s="75"/>
      <c r="BB298" s="75"/>
      <c r="BC298" s="75"/>
      <c r="BD298" s="75"/>
      <c r="BE298" s="75"/>
      <c r="BF298" s="75"/>
      <c r="BG298" s="75"/>
      <c r="BH298" s="75"/>
      <c r="BI298" s="75"/>
      <c r="BJ298" s="75"/>
      <c r="BK298" s="75"/>
      <c r="BL298" s="75"/>
      <c r="BM298" s="75"/>
      <c r="BN298" s="75"/>
      <c r="BO298" s="75"/>
      <c r="BP298" s="75"/>
      <c r="BQ298" s="75"/>
      <c r="BR298" s="75"/>
      <c r="BS298" s="75"/>
      <c r="BT298" s="75"/>
      <c r="BU298" s="75"/>
      <c r="BV298" s="75"/>
      <c r="BW298" s="75"/>
      <c r="BX298" s="75"/>
      <c r="BY298" s="75"/>
      <c r="BZ298" s="75"/>
      <c r="CA298" s="75"/>
      <c r="CB298" s="75"/>
      <c r="CC298" s="75"/>
      <c r="CD298" s="75"/>
      <c r="CE298" s="75"/>
      <c r="CF298" s="75"/>
      <c r="CG298" s="75"/>
      <c r="CH298" s="75"/>
      <c r="CI298" s="75"/>
      <c r="CJ298" s="75"/>
      <c r="CK298" s="75"/>
      <c r="CL298" s="75"/>
      <c r="CM298" s="75"/>
      <c r="CN298" s="75"/>
      <c r="CO298" s="75"/>
      <c r="CP298" s="75"/>
      <c r="CQ298" s="75"/>
      <c r="CR298" s="75"/>
      <c r="CS298" s="75"/>
      <c r="CT298" s="75"/>
      <c r="CU298" s="75"/>
      <c r="CV298" s="75"/>
    </row>
    <row r="299" spans="1:100" ht="9" customHeight="1" x14ac:dyDescent="0.15">
      <c r="A299" s="75"/>
      <c r="B299" s="7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c r="AA299" s="75"/>
      <c r="AB299" s="75"/>
      <c r="AC299" s="75"/>
      <c r="AD299" s="75"/>
      <c r="AE299" s="75"/>
      <c r="AF299" s="75"/>
      <c r="AG299" s="75"/>
      <c r="AH299" s="75"/>
      <c r="AI299" s="75"/>
      <c r="AJ299" s="75"/>
      <c r="AK299" s="75"/>
      <c r="AL299" s="75"/>
      <c r="AM299" s="75"/>
      <c r="AN299" s="75"/>
      <c r="AO299" s="75"/>
      <c r="AP299" s="75"/>
      <c r="AQ299" s="75"/>
      <c r="AR299" s="75"/>
      <c r="AS299" s="75"/>
      <c r="AT299" s="75"/>
      <c r="AU299" s="75"/>
      <c r="AV299" s="75"/>
      <c r="AW299" s="75"/>
      <c r="AX299" s="75"/>
      <c r="AY299" s="75"/>
      <c r="AZ299" s="75"/>
      <c r="BA299" s="75"/>
      <c r="BB299" s="75"/>
      <c r="BC299" s="75"/>
      <c r="BD299" s="75"/>
      <c r="BE299" s="75"/>
      <c r="BF299" s="75"/>
      <c r="BG299" s="75"/>
      <c r="BH299" s="75"/>
      <c r="BI299" s="75"/>
      <c r="BJ299" s="75"/>
      <c r="BK299" s="75"/>
      <c r="BL299" s="75"/>
      <c r="BM299" s="75"/>
      <c r="BN299" s="75"/>
      <c r="BO299" s="75"/>
      <c r="BP299" s="75"/>
      <c r="BQ299" s="75"/>
      <c r="BR299" s="75"/>
      <c r="BS299" s="75"/>
      <c r="BT299" s="75"/>
      <c r="BU299" s="75"/>
      <c r="BV299" s="75"/>
      <c r="BW299" s="75"/>
      <c r="BX299" s="75"/>
      <c r="BY299" s="75"/>
      <c r="BZ299" s="75"/>
      <c r="CA299" s="75"/>
      <c r="CB299" s="75"/>
      <c r="CC299" s="75"/>
      <c r="CD299" s="75"/>
      <c r="CE299" s="75"/>
      <c r="CF299" s="75"/>
      <c r="CG299" s="75"/>
      <c r="CH299" s="75"/>
      <c r="CI299" s="75"/>
      <c r="CJ299" s="75"/>
      <c r="CK299" s="75"/>
      <c r="CL299" s="75"/>
      <c r="CM299" s="75"/>
      <c r="CN299" s="76"/>
      <c r="CO299" s="76"/>
      <c r="CP299" s="76"/>
      <c r="CQ299" s="76"/>
      <c r="CR299" s="76"/>
      <c r="CS299" s="76"/>
      <c r="CT299" s="76"/>
      <c r="CU299" s="76"/>
      <c r="CV299" s="76"/>
    </row>
    <row r="300" spans="1:100" ht="9" customHeight="1" x14ac:dyDescent="0.15">
      <c r="A300" s="75"/>
      <c r="B300" s="75"/>
      <c r="C300" s="75"/>
      <c r="D300" s="75"/>
      <c r="E300" s="75"/>
      <c r="F300" s="75"/>
      <c r="G300" s="75"/>
      <c r="H300" s="75"/>
      <c r="I300" s="75"/>
      <c r="J300" s="75"/>
      <c r="K300" s="75"/>
      <c r="L300" s="75"/>
      <c r="M300" s="75"/>
      <c r="N300" s="75"/>
      <c r="O300" s="75"/>
      <c r="P300" s="75"/>
      <c r="Q300" s="75"/>
      <c r="R300" s="75"/>
      <c r="S300" s="75"/>
      <c r="T300" s="75"/>
      <c r="U300" s="75"/>
      <c r="V300" s="75"/>
      <c r="W300" s="75"/>
      <c r="X300" s="75"/>
      <c r="Y300" s="75"/>
      <c r="Z300" s="75"/>
      <c r="AA300" s="75"/>
      <c r="AB300" s="75"/>
      <c r="AC300" s="75"/>
      <c r="AD300" s="75"/>
      <c r="AE300" s="75"/>
      <c r="AF300" s="75"/>
      <c r="AG300" s="75"/>
      <c r="AH300" s="75"/>
      <c r="AI300" s="75"/>
      <c r="AJ300" s="75"/>
      <c r="AK300" s="75"/>
      <c r="AL300" s="75"/>
      <c r="AM300" s="75"/>
      <c r="AN300" s="75"/>
      <c r="AO300" s="75"/>
      <c r="AP300" s="75"/>
      <c r="AQ300" s="75"/>
      <c r="AR300" s="75"/>
      <c r="AS300" s="75"/>
      <c r="AT300" s="75"/>
      <c r="AU300" s="75"/>
      <c r="AV300" s="75"/>
      <c r="AW300" s="75"/>
      <c r="AX300" s="75"/>
      <c r="AY300" s="75"/>
      <c r="AZ300" s="75"/>
      <c r="BA300" s="75"/>
      <c r="BB300" s="75"/>
      <c r="BC300" s="75"/>
      <c r="BD300" s="75"/>
      <c r="BE300" s="75"/>
      <c r="BF300" s="75"/>
      <c r="BG300" s="75"/>
      <c r="BH300" s="75"/>
      <c r="BI300" s="75"/>
      <c r="BJ300" s="75"/>
      <c r="BK300" s="75"/>
      <c r="BL300" s="75"/>
      <c r="BM300" s="75"/>
      <c r="BN300" s="75"/>
      <c r="BO300" s="75"/>
      <c r="BP300" s="75"/>
      <c r="BQ300" s="75"/>
      <c r="BR300" s="75"/>
      <c r="BS300" s="75"/>
      <c r="BT300" s="75"/>
      <c r="BU300" s="75"/>
      <c r="BV300" s="75"/>
      <c r="BW300" s="75"/>
      <c r="BX300" s="75"/>
      <c r="BY300" s="75"/>
      <c r="BZ300" s="75"/>
      <c r="CA300" s="75"/>
      <c r="CB300" s="75"/>
      <c r="CC300" s="75"/>
      <c r="CD300" s="75"/>
      <c r="CE300" s="75"/>
      <c r="CF300" s="75"/>
      <c r="CG300" s="75"/>
      <c r="CH300" s="75"/>
      <c r="CI300" s="75"/>
      <c r="CJ300" s="75"/>
      <c r="CK300" s="75"/>
      <c r="CL300" s="75"/>
      <c r="CM300" s="75"/>
      <c r="CN300" s="75"/>
      <c r="CO300" s="75"/>
      <c r="CP300" s="75"/>
      <c r="CQ300" s="75"/>
      <c r="CR300" s="75"/>
      <c r="CS300" s="75"/>
      <c r="CT300" s="75"/>
      <c r="CU300" s="75"/>
      <c r="CV300" s="75"/>
    </row>
    <row r="301" spans="1:100" ht="9" customHeight="1" x14ac:dyDescent="0.15">
      <c r="A301" s="75"/>
      <c r="B301" s="75"/>
      <c r="C301" s="75"/>
      <c r="D301" s="75"/>
      <c r="E301" s="75"/>
      <c r="F301" s="75"/>
      <c r="G301" s="75"/>
      <c r="H301" s="75"/>
      <c r="I301" s="75"/>
      <c r="J301" s="75"/>
      <c r="K301" s="75"/>
      <c r="L301" s="75"/>
      <c r="M301" s="75"/>
      <c r="N301" s="75"/>
      <c r="O301" s="75"/>
      <c r="P301" s="75"/>
      <c r="Q301" s="75"/>
      <c r="R301" s="75"/>
      <c r="S301" s="75"/>
      <c r="T301" s="75"/>
      <c r="U301" s="75"/>
      <c r="V301" s="75"/>
      <c r="W301" s="75"/>
      <c r="X301" s="75"/>
      <c r="Y301" s="75"/>
      <c r="Z301" s="75"/>
      <c r="AA301" s="75"/>
      <c r="AB301" s="75"/>
      <c r="AC301" s="75"/>
      <c r="AD301" s="75"/>
      <c r="AE301" s="75"/>
      <c r="AF301" s="75"/>
      <c r="AG301" s="75"/>
      <c r="AH301" s="75"/>
      <c r="AI301" s="75"/>
      <c r="AJ301" s="75"/>
      <c r="AK301" s="75"/>
      <c r="AL301" s="75"/>
      <c r="AM301" s="75"/>
      <c r="AN301" s="75"/>
      <c r="AO301" s="75"/>
      <c r="AP301" s="75"/>
      <c r="AQ301" s="75"/>
      <c r="AR301" s="75"/>
      <c r="AS301" s="75"/>
      <c r="AT301" s="75"/>
      <c r="AU301" s="75"/>
      <c r="AV301" s="75"/>
      <c r="AW301" s="75"/>
      <c r="AX301" s="75"/>
      <c r="AY301" s="75"/>
      <c r="AZ301" s="75"/>
      <c r="BA301" s="75"/>
      <c r="BB301" s="75"/>
      <c r="BC301" s="75"/>
      <c r="BD301" s="75"/>
      <c r="BE301" s="75"/>
      <c r="BF301" s="75"/>
      <c r="BG301" s="75"/>
      <c r="BH301" s="75"/>
      <c r="BI301" s="75"/>
      <c r="BJ301" s="75"/>
      <c r="BK301" s="75"/>
      <c r="BL301" s="75"/>
      <c r="BM301" s="75"/>
      <c r="BN301" s="75"/>
      <c r="BO301" s="75"/>
      <c r="BP301" s="75"/>
      <c r="BQ301" s="75"/>
      <c r="BR301" s="75"/>
      <c r="BS301" s="75"/>
      <c r="BT301" s="75"/>
      <c r="BU301" s="75"/>
      <c r="BV301" s="75"/>
      <c r="BW301" s="75"/>
      <c r="BX301" s="75"/>
      <c r="BY301" s="75"/>
      <c r="BZ301" s="75"/>
      <c r="CA301" s="75"/>
      <c r="CB301" s="75"/>
      <c r="CC301" s="75"/>
      <c r="CD301" s="75"/>
      <c r="CE301" s="75"/>
      <c r="CF301" s="75"/>
      <c r="CG301" s="75"/>
      <c r="CH301" s="75"/>
      <c r="CI301" s="75"/>
      <c r="CJ301" s="75"/>
      <c r="CK301" s="75"/>
      <c r="CL301" s="75"/>
      <c r="CM301" s="75"/>
      <c r="CN301" s="75"/>
      <c r="CO301" s="75"/>
      <c r="CP301" s="75"/>
      <c r="CQ301" s="75"/>
      <c r="CR301" s="75"/>
      <c r="CS301" s="75"/>
      <c r="CT301" s="75"/>
      <c r="CU301" s="75"/>
      <c r="CV301" s="75"/>
    </row>
  </sheetData>
  <sheetProtection password="C3B1" sheet="1" objects="1" scenarios="1" selectLockedCells="1"/>
  <mergeCells count="916">
    <mergeCell ref="CR238:CR240"/>
    <mergeCell ref="CQ238:CQ240"/>
    <mergeCell ref="CP238:CP240"/>
    <mergeCell ref="CO238:CO240"/>
    <mergeCell ref="CN238:CN240"/>
    <mergeCell ref="CM238:CM240"/>
    <mergeCell ref="CL238:CL240"/>
    <mergeCell ref="CK238:CK240"/>
    <mergeCell ref="CJ238:CJ240"/>
    <mergeCell ref="A277:CV280"/>
    <mergeCell ref="BD264:BE265"/>
    <mergeCell ref="BF264:BG265"/>
    <mergeCell ref="B266:D274"/>
    <mergeCell ref="E266:BG274"/>
    <mergeCell ref="BY273:CF274"/>
    <mergeCell ref="CN275:CV276"/>
    <mergeCell ref="AR264:AS265"/>
    <mergeCell ref="AT264:AU265"/>
    <mergeCell ref="AV264:AW265"/>
    <mergeCell ref="AX264:AY265"/>
    <mergeCell ref="AZ264:BA265"/>
    <mergeCell ref="BB264:BC265"/>
    <mergeCell ref="AB264:AC265"/>
    <mergeCell ref="AD264:AE265"/>
    <mergeCell ref="AF264:AG265"/>
    <mergeCell ref="AH264:AI265"/>
    <mergeCell ref="AN264:AO265"/>
    <mergeCell ref="AP264:AQ265"/>
    <mergeCell ref="AH260:AI261"/>
    <mergeCell ref="B262:J265"/>
    <mergeCell ref="K262:M265"/>
    <mergeCell ref="N264:O265"/>
    <mergeCell ref="P264:Q265"/>
    <mergeCell ref="R264:S265"/>
    <mergeCell ref="T264:U265"/>
    <mergeCell ref="V264:W265"/>
    <mergeCell ref="X264:Y265"/>
    <mergeCell ref="Z264:AA265"/>
    <mergeCell ref="V260:W261"/>
    <mergeCell ref="X260:Y261"/>
    <mergeCell ref="Z260:AA261"/>
    <mergeCell ref="AB260:AC261"/>
    <mergeCell ref="AD260:AE261"/>
    <mergeCell ref="AF260:AG261"/>
    <mergeCell ref="D258:J261"/>
    <mergeCell ref="K258:M261"/>
    <mergeCell ref="AJ258:BG261"/>
    <mergeCell ref="BI258:CF262"/>
    <mergeCell ref="CG258:CH274"/>
    <mergeCell ref="CI258:CV274"/>
    <mergeCell ref="N260:O261"/>
    <mergeCell ref="P260:Q261"/>
    <mergeCell ref="R260:S261"/>
    <mergeCell ref="T260:U261"/>
    <mergeCell ref="CK256:CL257"/>
    <mergeCell ref="CM256:CN257"/>
    <mergeCell ref="CO256:CP257"/>
    <mergeCell ref="CQ256:CR257"/>
    <mergeCell ref="CS256:CT257"/>
    <mergeCell ref="CU256:CV257"/>
    <mergeCell ref="AF256:AG257"/>
    <mergeCell ref="AH256:AI257"/>
    <mergeCell ref="CC256:CD257"/>
    <mergeCell ref="CE256:CF257"/>
    <mergeCell ref="CG256:CH257"/>
    <mergeCell ref="CI256:CJ257"/>
    <mergeCell ref="T256:U257"/>
    <mergeCell ref="V256:W257"/>
    <mergeCell ref="X256:Y257"/>
    <mergeCell ref="Z256:AA257"/>
    <mergeCell ref="AB256:AC257"/>
    <mergeCell ref="AD256:AE257"/>
    <mergeCell ref="CU253:CV254"/>
    <mergeCell ref="B254:C261"/>
    <mergeCell ref="D254:J257"/>
    <mergeCell ref="K254:M257"/>
    <mergeCell ref="AJ254:BG257"/>
    <mergeCell ref="BK255:BO257"/>
    <mergeCell ref="BP255:BQ257"/>
    <mergeCell ref="N256:O257"/>
    <mergeCell ref="P256:Q257"/>
    <mergeCell ref="R256:S257"/>
    <mergeCell ref="CI253:CJ254"/>
    <mergeCell ref="CK253:CL254"/>
    <mergeCell ref="CM253:CN254"/>
    <mergeCell ref="CO253:CP254"/>
    <mergeCell ref="CQ253:CR254"/>
    <mergeCell ref="CS253:CT254"/>
    <mergeCell ref="BF252:BG253"/>
    <mergeCell ref="BK252:BO254"/>
    <mergeCell ref="BP252:BQ254"/>
    <mergeCell ref="CC253:CD254"/>
    <mergeCell ref="CE253:CF254"/>
    <mergeCell ref="CG253:CH254"/>
    <mergeCell ref="CU250:CV251"/>
    <mergeCell ref="N252:O253"/>
    <mergeCell ref="P252:Q253"/>
    <mergeCell ref="R252:S253"/>
    <mergeCell ref="T252:U253"/>
    <mergeCell ref="V252:W253"/>
    <mergeCell ref="X252:Y253"/>
    <mergeCell ref="Z252:AA253"/>
    <mergeCell ref="AB252:AC253"/>
    <mergeCell ref="CG250:CH251"/>
    <mergeCell ref="CI250:CJ251"/>
    <mergeCell ref="CK250:CL251"/>
    <mergeCell ref="CM250:CN251"/>
    <mergeCell ref="CO250:CP251"/>
    <mergeCell ref="CQ250:CR251"/>
    <mergeCell ref="AZ250:BA251"/>
    <mergeCell ref="BB250:BC251"/>
    <mergeCell ref="BD250:BE251"/>
    <mergeCell ref="BF250:BG251"/>
    <mergeCell ref="CC250:CD251"/>
    <mergeCell ref="CE250:CF251"/>
    <mergeCell ref="AN250:AO251"/>
    <mergeCell ref="AP250:AQ251"/>
    <mergeCell ref="AT252:AU253"/>
    <mergeCell ref="CQ247:CR248"/>
    <mergeCell ref="CS247:CT248"/>
    <mergeCell ref="AR250:AS251"/>
    <mergeCell ref="AT250:AU251"/>
    <mergeCell ref="AV250:AW251"/>
    <mergeCell ref="AX250:AY251"/>
    <mergeCell ref="X250:Y251"/>
    <mergeCell ref="Z250:AA251"/>
    <mergeCell ref="AB250:AC251"/>
    <mergeCell ref="AD250:AE251"/>
    <mergeCell ref="AF250:AG251"/>
    <mergeCell ref="AH250:AI251"/>
    <mergeCell ref="CS250:CT251"/>
    <mergeCell ref="CM247:CN248"/>
    <mergeCell ref="CK247:CL248"/>
    <mergeCell ref="CI247:CJ248"/>
    <mergeCell ref="CG245:CH246"/>
    <mergeCell ref="CI245:CJ246"/>
    <mergeCell ref="CK245:CL246"/>
    <mergeCell ref="CM245:CN246"/>
    <mergeCell ref="CO245:CP246"/>
    <mergeCell ref="B250:J253"/>
    <mergeCell ref="K250:M253"/>
    <mergeCell ref="N250:Q251"/>
    <mergeCell ref="R250:S251"/>
    <mergeCell ref="T250:U251"/>
    <mergeCell ref="V250:W251"/>
    <mergeCell ref="CO247:CP248"/>
    <mergeCell ref="AV252:AW253"/>
    <mergeCell ref="AX252:AY253"/>
    <mergeCell ref="AZ252:BA253"/>
    <mergeCell ref="BB252:BC253"/>
    <mergeCell ref="BD252:BE253"/>
    <mergeCell ref="AD252:AE253"/>
    <mergeCell ref="AF252:AG253"/>
    <mergeCell ref="AH252:AI253"/>
    <mergeCell ref="AN252:AO253"/>
    <mergeCell ref="AP252:AQ253"/>
    <mergeCell ref="AR252:AS253"/>
    <mergeCell ref="CM241:CV242"/>
    <mergeCell ref="CA243:CL244"/>
    <mergeCell ref="CM243:CV244"/>
    <mergeCell ref="F244:G245"/>
    <mergeCell ref="H244:I245"/>
    <mergeCell ref="K244:AD245"/>
    <mergeCell ref="BI245:BO248"/>
    <mergeCell ref="BP245:BQ248"/>
    <mergeCell ref="CC245:CD246"/>
    <mergeCell ref="CU247:CV248"/>
    <mergeCell ref="B248:J249"/>
    <mergeCell ref="K248:AI249"/>
    <mergeCell ref="AJ248:BG249"/>
    <mergeCell ref="BI249:BJ257"/>
    <mergeCell ref="BK249:BO251"/>
    <mergeCell ref="BP249:BQ251"/>
    <mergeCell ref="CQ245:CR246"/>
    <mergeCell ref="CS245:CT246"/>
    <mergeCell ref="CU245:CV246"/>
    <mergeCell ref="CA247:CB248"/>
    <mergeCell ref="CC247:CD248"/>
    <mergeCell ref="CE247:CF248"/>
    <mergeCell ref="CG247:CH248"/>
    <mergeCell ref="CE245:CF246"/>
    <mergeCell ref="F240:G241"/>
    <mergeCell ref="H240:I241"/>
    <mergeCell ref="K240:AD241"/>
    <mergeCell ref="AE240:AF241"/>
    <mergeCell ref="AG240:AH241"/>
    <mergeCell ref="AJ240:BG241"/>
    <mergeCell ref="BI241:BK244"/>
    <mergeCell ref="BL241:BZ244"/>
    <mergeCell ref="BX238:CB240"/>
    <mergeCell ref="CA241:CL242"/>
    <mergeCell ref="BS238:BS240"/>
    <mergeCell ref="BR238:BR240"/>
    <mergeCell ref="BQ238:BQ240"/>
    <mergeCell ref="BP238:BP240"/>
    <mergeCell ref="BO238:BO240"/>
    <mergeCell ref="BN238:BN240"/>
    <mergeCell ref="BM238:BM240"/>
    <mergeCell ref="BK238:BK240"/>
    <mergeCell ref="CI238:CI240"/>
    <mergeCell ref="CH238:CH240"/>
    <mergeCell ref="CG238:CG240"/>
    <mergeCell ref="CF238:CF240"/>
    <mergeCell ref="BL238:BL240"/>
    <mergeCell ref="AG236:AH237"/>
    <mergeCell ref="AJ236:BG237"/>
    <mergeCell ref="BI236:BU237"/>
    <mergeCell ref="BN232:BO234"/>
    <mergeCell ref="BQ232:BR234"/>
    <mergeCell ref="BI233:BJ234"/>
    <mergeCell ref="BM233:BM234"/>
    <mergeCell ref="BP233:BP234"/>
    <mergeCell ref="BS233:BU234"/>
    <mergeCell ref="BI222:BU225"/>
    <mergeCell ref="BV222:BW240"/>
    <mergeCell ref="BX222:BY223"/>
    <mergeCell ref="BZ222:CA223"/>
    <mergeCell ref="CB222:CC223"/>
    <mergeCell ref="CD222:CE223"/>
    <mergeCell ref="BX224:CE225"/>
    <mergeCell ref="B226:D247"/>
    <mergeCell ref="BY226:CU229"/>
    <mergeCell ref="AJ227:BG228"/>
    <mergeCell ref="BL227:BM229"/>
    <mergeCell ref="BP227:BQ229"/>
    <mergeCell ref="BN228:BO229"/>
    <mergeCell ref="F236:G237"/>
    <mergeCell ref="F228:G229"/>
    <mergeCell ref="H232:I233"/>
    <mergeCell ref="K232:AD233"/>
    <mergeCell ref="AE232:AF233"/>
    <mergeCell ref="AG232:AH233"/>
    <mergeCell ref="AJ232:BG233"/>
    <mergeCell ref="BK232:BL234"/>
    <mergeCell ref="H236:I237"/>
    <mergeCell ref="K236:AD237"/>
    <mergeCell ref="AE236:AF237"/>
    <mergeCell ref="BR228:BU229"/>
    <mergeCell ref="AJ229:BG230"/>
    <mergeCell ref="F232:G233"/>
    <mergeCell ref="BK199:BO201"/>
    <mergeCell ref="BP199:BQ201"/>
    <mergeCell ref="CC200:CD201"/>
    <mergeCell ref="CE200:CF201"/>
    <mergeCell ref="CG200:CH201"/>
    <mergeCell ref="CI200:CJ201"/>
    <mergeCell ref="BI202:BU205"/>
    <mergeCell ref="BV202:BW203"/>
    <mergeCell ref="CD202:CF204"/>
    <mergeCell ref="CG202:CH218"/>
    <mergeCell ref="CI203:CV218"/>
    <mergeCell ref="BV204:BW205"/>
    <mergeCell ref="CD205:CF207"/>
    <mergeCell ref="BU208:CF211"/>
    <mergeCell ref="BU217:CF218"/>
    <mergeCell ref="H228:I229"/>
    <mergeCell ref="K228:AD229"/>
    <mergeCell ref="AE228:AF229"/>
    <mergeCell ref="AG228:AH229"/>
    <mergeCell ref="BI228:BK229"/>
    <mergeCell ref="CN219:CV220"/>
    <mergeCell ref="CU197:CV198"/>
    <mergeCell ref="CO194:CP195"/>
    <mergeCell ref="CQ194:CR195"/>
    <mergeCell ref="CS194:CT195"/>
    <mergeCell ref="CU194:CV195"/>
    <mergeCell ref="CK200:CL201"/>
    <mergeCell ref="CM200:CN201"/>
    <mergeCell ref="CO200:CP201"/>
    <mergeCell ref="CQ200:CR201"/>
    <mergeCell ref="CS200:CT201"/>
    <mergeCell ref="CU200:CV201"/>
    <mergeCell ref="BK196:BO198"/>
    <mergeCell ref="BP196:BQ198"/>
    <mergeCell ref="CC197:CD198"/>
    <mergeCell ref="CE197:CF198"/>
    <mergeCell ref="CG197:CH198"/>
    <mergeCell ref="CI197:CJ198"/>
    <mergeCell ref="CU191:CV192"/>
    <mergeCell ref="BI193:BJ201"/>
    <mergeCell ref="BK193:BO195"/>
    <mergeCell ref="BP193:BQ195"/>
    <mergeCell ref="CC194:CD195"/>
    <mergeCell ref="CE194:CF195"/>
    <mergeCell ref="CG194:CH195"/>
    <mergeCell ref="CI194:CJ195"/>
    <mergeCell ref="CK194:CL195"/>
    <mergeCell ref="CM194:CN195"/>
    <mergeCell ref="CI191:CJ192"/>
    <mergeCell ref="CK191:CL192"/>
    <mergeCell ref="CM191:CN192"/>
    <mergeCell ref="CO191:CP192"/>
    <mergeCell ref="CQ191:CR192"/>
    <mergeCell ref="CS191:CT192"/>
    <mergeCell ref="CK197:CL198"/>
    <mergeCell ref="CM197:CN198"/>
    <mergeCell ref="BI189:BO192"/>
    <mergeCell ref="BP189:BQ192"/>
    <mergeCell ref="CC189:CD190"/>
    <mergeCell ref="CE189:CF190"/>
    <mergeCell ref="CG189:CH190"/>
    <mergeCell ref="CI189:CJ190"/>
    <mergeCell ref="CA191:CB192"/>
    <mergeCell ref="CC191:CD192"/>
    <mergeCell ref="CE191:CF192"/>
    <mergeCell ref="CG191:CH192"/>
    <mergeCell ref="BK182:BK184"/>
    <mergeCell ref="CR182:CR184"/>
    <mergeCell ref="CQ182:CQ184"/>
    <mergeCell ref="CP182:CP184"/>
    <mergeCell ref="CO182:CO184"/>
    <mergeCell ref="BI185:BK188"/>
    <mergeCell ref="BL185:BZ188"/>
    <mergeCell ref="CA185:CL186"/>
    <mergeCell ref="CM185:CV186"/>
    <mergeCell ref="CA187:CL188"/>
    <mergeCell ref="CM187:CV188"/>
    <mergeCell ref="BX182:CB184"/>
    <mergeCell ref="BS182:BS184"/>
    <mergeCell ref="BR182:BR184"/>
    <mergeCell ref="BQ182:BQ184"/>
    <mergeCell ref="BP182:BP184"/>
    <mergeCell ref="BO182:BO184"/>
    <mergeCell ref="BN182:BN184"/>
    <mergeCell ref="CN182:CN184"/>
    <mergeCell ref="CM182:CM184"/>
    <mergeCell ref="CL182:CL184"/>
    <mergeCell ref="CK182:CK184"/>
    <mergeCell ref="CJ182:CJ184"/>
    <mergeCell ref="CI182:CI184"/>
    <mergeCell ref="BX168:CE169"/>
    <mergeCell ref="BY170:CU173"/>
    <mergeCell ref="BL171:BM173"/>
    <mergeCell ref="BP171:BQ173"/>
    <mergeCell ref="BI172:BK173"/>
    <mergeCell ref="BN172:BO173"/>
    <mergeCell ref="BR172:BU173"/>
    <mergeCell ref="A117:CV120"/>
    <mergeCell ref="BI166:BU169"/>
    <mergeCell ref="BV166:BW184"/>
    <mergeCell ref="BX166:BY167"/>
    <mergeCell ref="BZ166:CA167"/>
    <mergeCell ref="CB166:CC167"/>
    <mergeCell ref="CD166:CE167"/>
    <mergeCell ref="BK176:BL178"/>
    <mergeCell ref="BN176:BO178"/>
    <mergeCell ref="BQ176:BR178"/>
    <mergeCell ref="BI177:BJ178"/>
    <mergeCell ref="BM177:BM178"/>
    <mergeCell ref="BP177:BP178"/>
    <mergeCell ref="BS177:BU178"/>
    <mergeCell ref="BI180:BU181"/>
    <mergeCell ref="BM182:BM184"/>
    <mergeCell ref="BL182:BL184"/>
    <mergeCell ref="BI106:BQ109"/>
    <mergeCell ref="BR106:CF107"/>
    <mergeCell ref="BY108:CE109"/>
    <mergeCell ref="BI110:CF112"/>
    <mergeCell ref="BX113:CF114"/>
    <mergeCell ref="CN115:CV116"/>
    <mergeCell ref="AZ104:BA105"/>
    <mergeCell ref="BB104:BC105"/>
    <mergeCell ref="BD104:BE105"/>
    <mergeCell ref="BF104:BG105"/>
    <mergeCell ref="BI102:BQ105"/>
    <mergeCell ref="BR102:CF105"/>
    <mergeCell ref="CI99:CV114"/>
    <mergeCell ref="B106:D114"/>
    <mergeCell ref="E106:BG114"/>
    <mergeCell ref="AL104:AO105"/>
    <mergeCell ref="AP104:AQ105"/>
    <mergeCell ref="AR104:AS105"/>
    <mergeCell ref="AT104:AU105"/>
    <mergeCell ref="AV104:AW105"/>
    <mergeCell ref="AX104:AY105"/>
    <mergeCell ref="AL102:AO103"/>
    <mergeCell ref="N104:O105"/>
    <mergeCell ref="P104:Q105"/>
    <mergeCell ref="R104:S105"/>
    <mergeCell ref="T104:U105"/>
    <mergeCell ref="V104:W105"/>
    <mergeCell ref="X104:Y105"/>
    <mergeCell ref="Z104:AA105"/>
    <mergeCell ref="AF100:AG101"/>
    <mergeCell ref="AH100:AI101"/>
    <mergeCell ref="B102:J105"/>
    <mergeCell ref="K102:M105"/>
    <mergeCell ref="N102:Q103"/>
    <mergeCell ref="AH102:AI103"/>
    <mergeCell ref="AB104:AC105"/>
    <mergeCell ref="AD104:AE105"/>
    <mergeCell ref="AF104:AG105"/>
    <mergeCell ref="AH104:AI105"/>
    <mergeCell ref="N100:O101"/>
    <mergeCell ref="P100:Q101"/>
    <mergeCell ref="R100:S101"/>
    <mergeCell ref="T100:U101"/>
    <mergeCell ref="V100:W101"/>
    <mergeCell ref="X100:Y101"/>
    <mergeCell ref="Z100:AA101"/>
    <mergeCell ref="AB100:AC101"/>
    <mergeCell ref="AD100:AE101"/>
    <mergeCell ref="CS96:CT97"/>
    <mergeCell ref="CU96:CV97"/>
    <mergeCell ref="D98:J101"/>
    <mergeCell ref="K98:M101"/>
    <mergeCell ref="N98:Q99"/>
    <mergeCell ref="AH98:AI99"/>
    <mergeCell ref="AJ98:BG101"/>
    <mergeCell ref="BI98:BQ101"/>
    <mergeCell ref="BR98:CF101"/>
    <mergeCell ref="CG98:CH114"/>
    <mergeCell ref="CG96:CH97"/>
    <mergeCell ref="CI96:CJ97"/>
    <mergeCell ref="CK96:CL97"/>
    <mergeCell ref="CM96:CN97"/>
    <mergeCell ref="CO96:CP97"/>
    <mergeCell ref="CQ96:CR97"/>
    <mergeCell ref="AB96:AC97"/>
    <mergeCell ref="AD96:AE97"/>
    <mergeCell ref="AF96:AG97"/>
    <mergeCell ref="AH96:AI97"/>
    <mergeCell ref="CC96:CD97"/>
    <mergeCell ref="CE96:CF97"/>
    <mergeCell ref="P96:Q97"/>
    <mergeCell ref="R96:S97"/>
    <mergeCell ref="T96:U97"/>
    <mergeCell ref="V96:W97"/>
    <mergeCell ref="X96:Y97"/>
    <mergeCell ref="Z96:AA97"/>
    <mergeCell ref="CU93:CV94"/>
    <mergeCell ref="B94:C101"/>
    <mergeCell ref="D94:J97"/>
    <mergeCell ref="K94:M97"/>
    <mergeCell ref="N94:Q95"/>
    <mergeCell ref="AH94:AI95"/>
    <mergeCell ref="AJ94:BG97"/>
    <mergeCell ref="BK95:BO97"/>
    <mergeCell ref="BP95:BQ97"/>
    <mergeCell ref="N96:O97"/>
    <mergeCell ref="CI93:CJ94"/>
    <mergeCell ref="CK93:CL94"/>
    <mergeCell ref="CM93:CN94"/>
    <mergeCell ref="CO93:CP94"/>
    <mergeCell ref="CQ93:CR94"/>
    <mergeCell ref="CS93:CT94"/>
    <mergeCell ref="BF92:BG93"/>
    <mergeCell ref="BK92:BO94"/>
    <mergeCell ref="BP92:BQ94"/>
    <mergeCell ref="CC93:CD94"/>
    <mergeCell ref="CU90:CV91"/>
    <mergeCell ref="N92:O93"/>
    <mergeCell ref="P92:Q93"/>
    <mergeCell ref="R92:S93"/>
    <mergeCell ref="T92:U93"/>
    <mergeCell ref="V92:W93"/>
    <mergeCell ref="X92:Y93"/>
    <mergeCell ref="Z92:AA93"/>
    <mergeCell ref="AB92:AC93"/>
    <mergeCell ref="CG90:CH91"/>
    <mergeCell ref="CI90:CJ91"/>
    <mergeCell ref="CK90:CL91"/>
    <mergeCell ref="CM90:CN91"/>
    <mergeCell ref="CO90:CP91"/>
    <mergeCell ref="CQ90:CR91"/>
    <mergeCell ref="AZ90:BA91"/>
    <mergeCell ref="BB90:BC91"/>
    <mergeCell ref="BD90:BE91"/>
    <mergeCell ref="BF90:BG91"/>
    <mergeCell ref="CC90:CD91"/>
    <mergeCell ref="CE90:CF91"/>
    <mergeCell ref="AL90:AO91"/>
    <mergeCell ref="AP90:AQ91"/>
    <mergeCell ref="CE93:CF94"/>
    <mergeCell ref="F84:G85"/>
    <mergeCell ref="H84:I85"/>
    <mergeCell ref="K84:AD85"/>
    <mergeCell ref="CQ87:CR88"/>
    <mergeCell ref="CS87:CT88"/>
    <mergeCell ref="AR90:AS91"/>
    <mergeCell ref="AT90:AU91"/>
    <mergeCell ref="AV90:AW91"/>
    <mergeCell ref="AX90:AY91"/>
    <mergeCell ref="X90:Y91"/>
    <mergeCell ref="Z90:AA91"/>
    <mergeCell ref="AB90:AC91"/>
    <mergeCell ref="AD90:AE91"/>
    <mergeCell ref="AF90:AG91"/>
    <mergeCell ref="AH90:AI91"/>
    <mergeCell ref="CS90:CT91"/>
    <mergeCell ref="CM87:CN88"/>
    <mergeCell ref="CK87:CL88"/>
    <mergeCell ref="BI85:BO88"/>
    <mergeCell ref="BP85:BQ88"/>
    <mergeCell ref="CC85:CD86"/>
    <mergeCell ref="R90:S91"/>
    <mergeCell ref="T90:U91"/>
    <mergeCell ref="V90:W91"/>
    <mergeCell ref="CO87:CP88"/>
    <mergeCell ref="CG93:CH94"/>
    <mergeCell ref="AT92:AU93"/>
    <mergeCell ref="AV92:AW93"/>
    <mergeCell ref="AX92:AY93"/>
    <mergeCell ref="AZ92:BA93"/>
    <mergeCell ref="BB92:BC93"/>
    <mergeCell ref="BD92:BE93"/>
    <mergeCell ref="AD92:AE93"/>
    <mergeCell ref="AF92:AG93"/>
    <mergeCell ref="AH92:AI93"/>
    <mergeCell ref="AL92:AO93"/>
    <mergeCell ref="AP92:AQ93"/>
    <mergeCell ref="AR92:AS93"/>
    <mergeCell ref="CU87:CV88"/>
    <mergeCell ref="B88:J89"/>
    <mergeCell ref="K88:AI89"/>
    <mergeCell ref="AJ88:BG89"/>
    <mergeCell ref="BI89:BJ97"/>
    <mergeCell ref="BK89:BO91"/>
    <mergeCell ref="BP89:BQ91"/>
    <mergeCell ref="CQ85:CR86"/>
    <mergeCell ref="CS85:CT86"/>
    <mergeCell ref="CU85:CV86"/>
    <mergeCell ref="CA87:CB88"/>
    <mergeCell ref="CC87:CD88"/>
    <mergeCell ref="CE87:CF88"/>
    <mergeCell ref="CG87:CH88"/>
    <mergeCell ref="CI87:CJ88"/>
    <mergeCell ref="CE85:CF86"/>
    <mergeCell ref="CG85:CH86"/>
    <mergeCell ref="CI85:CJ86"/>
    <mergeCell ref="CK85:CL86"/>
    <mergeCell ref="CM85:CN86"/>
    <mergeCell ref="CO85:CP86"/>
    <mergeCell ref="B90:J93"/>
    <mergeCell ref="K90:M93"/>
    <mergeCell ref="N90:Q91"/>
    <mergeCell ref="BM78:BM80"/>
    <mergeCell ref="BL78:BL80"/>
    <mergeCell ref="BK78:BK80"/>
    <mergeCell ref="CI78:CI80"/>
    <mergeCell ref="CH78:CH80"/>
    <mergeCell ref="CG78:CG80"/>
    <mergeCell ref="CF78:CF80"/>
    <mergeCell ref="CM81:CV82"/>
    <mergeCell ref="CA83:CL84"/>
    <mergeCell ref="CM83:CV84"/>
    <mergeCell ref="CR78:CR80"/>
    <mergeCell ref="CQ78:CQ80"/>
    <mergeCell ref="CP78:CP80"/>
    <mergeCell ref="CO78:CO80"/>
    <mergeCell ref="CN78:CN80"/>
    <mergeCell ref="CM78:CM80"/>
    <mergeCell ref="CL78:CL80"/>
    <mergeCell ref="CK78:CK80"/>
    <mergeCell ref="CJ78:CJ80"/>
    <mergeCell ref="AJ76:BE77"/>
    <mergeCell ref="BI76:BU77"/>
    <mergeCell ref="BN72:BO74"/>
    <mergeCell ref="BQ72:BR74"/>
    <mergeCell ref="BI73:BJ74"/>
    <mergeCell ref="BM73:BM74"/>
    <mergeCell ref="BP73:BP74"/>
    <mergeCell ref="BS73:BU74"/>
    <mergeCell ref="F80:G81"/>
    <mergeCell ref="H80:I81"/>
    <mergeCell ref="K80:AD81"/>
    <mergeCell ref="AE80:AF81"/>
    <mergeCell ref="AG80:AH81"/>
    <mergeCell ref="AJ80:BG81"/>
    <mergeCell ref="BI81:BK84"/>
    <mergeCell ref="BL81:BZ84"/>
    <mergeCell ref="BX78:CB80"/>
    <mergeCell ref="CA81:CL82"/>
    <mergeCell ref="BS78:BS80"/>
    <mergeCell ref="BR78:BR80"/>
    <mergeCell ref="BQ78:BQ80"/>
    <mergeCell ref="BP78:BP80"/>
    <mergeCell ref="BO78:BO80"/>
    <mergeCell ref="BN78:BN80"/>
    <mergeCell ref="CG42:CH58"/>
    <mergeCell ref="CI43:CV58"/>
    <mergeCell ref="AB44:AC45"/>
    <mergeCell ref="AD44:AE45"/>
    <mergeCell ref="AF44:AG45"/>
    <mergeCell ref="AH44:AI45"/>
    <mergeCell ref="H68:I69"/>
    <mergeCell ref="K68:AD69"/>
    <mergeCell ref="AE68:AF69"/>
    <mergeCell ref="AG68:AH69"/>
    <mergeCell ref="BI68:BK69"/>
    <mergeCell ref="CN59:CV60"/>
    <mergeCell ref="AR48:AS49"/>
    <mergeCell ref="BI62:BU65"/>
    <mergeCell ref="BV62:BW80"/>
    <mergeCell ref="BX62:BY63"/>
    <mergeCell ref="BZ62:CA63"/>
    <mergeCell ref="CB62:CC63"/>
    <mergeCell ref="CD62:CE63"/>
    <mergeCell ref="BX64:CE65"/>
    <mergeCell ref="BY66:CU69"/>
    <mergeCell ref="AJ67:BE68"/>
    <mergeCell ref="BL67:BM69"/>
    <mergeCell ref="BP67:BQ69"/>
    <mergeCell ref="BR68:BU69"/>
    <mergeCell ref="AJ69:BE70"/>
    <mergeCell ref="F72:G73"/>
    <mergeCell ref="B50:D58"/>
    <mergeCell ref="E50:BG58"/>
    <mergeCell ref="BI50:BQ53"/>
    <mergeCell ref="BR50:CF51"/>
    <mergeCell ref="BY52:CF53"/>
    <mergeCell ref="BI54:CF56"/>
    <mergeCell ref="BX57:CF58"/>
    <mergeCell ref="B66:D87"/>
    <mergeCell ref="BN68:BO69"/>
    <mergeCell ref="F76:G77"/>
    <mergeCell ref="H76:I77"/>
    <mergeCell ref="K76:AD77"/>
    <mergeCell ref="H72:I73"/>
    <mergeCell ref="K72:AD73"/>
    <mergeCell ref="AE72:AF73"/>
    <mergeCell ref="AG72:AH73"/>
    <mergeCell ref="F68:G69"/>
    <mergeCell ref="AJ72:BE73"/>
    <mergeCell ref="BK72:BL74"/>
    <mergeCell ref="AE76:AF77"/>
    <mergeCell ref="AG76:AH77"/>
    <mergeCell ref="AT48:AU49"/>
    <mergeCell ref="AV48:AW49"/>
    <mergeCell ref="AX48:AY49"/>
    <mergeCell ref="AZ48:BA49"/>
    <mergeCell ref="BB48:BC49"/>
    <mergeCell ref="BR46:CF49"/>
    <mergeCell ref="N48:O49"/>
    <mergeCell ref="P48:Q49"/>
    <mergeCell ref="R48:S49"/>
    <mergeCell ref="T48:U49"/>
    <mergeCell ref="V48:W49"/>
    <mergeCell ref="X48:Y49"/>
    <mergeCell ref="Z48:AA49"/>
    <mergeCell ref="AB48:AC49"/>
    <mergeCell ref="AD48:AE49"/>
    <mergeCell ref="B46:J49"/>
    <mergeCell ref="K46:M49"/>
    <mergeCell ref="BI46:BQ49"/>
    <mergeCell ref="AF48:AG49"/>
    <mergeCell ref="AH48:AI49"/>
    <mergeCell ref="AN48:AO49"/>
    <mergeCell ref="AP48:AQ49"/>
    <mergeCell ref="B38:C45"/>
    <mergeCell ref="AJ38:BG41"/>
    <mergeCell ref="BI39:BO41"/>
    <mergeCell ref="BP39:BQ41"/>
    <mergeCell ref="N40:O41"/>
    <mergeCell ref="P40:Q41"/>
    <mergeCell ref="R40:S41"/>
    <mergeCell ref="T40:U41"/>
    <mergeCell ref="BD48:BE49"/>
    <mergeCell ref="BF48:BG49"/>
    <mergeCell ref="N44:O45"/>
    <mergeCell ref="P44:Q45"/>
    <mergeCell ref="R44:S45"/>
    <mergeCell ref="T44:U45"/>
    <mergeCell ref="V44:W45"/>
    <mergeCell ref="X44:Y45"/>
    <mergeCell ref="Z44:AA45"/>
    <mergeCell ref="CM40:CN41"/>
    <mergeCell ref="CO40:CP41"/>
    <mergeCell ref="CQ40:CR41"/>
    <mergeCell ref="CS40:CT41"/>
    <mergeCell ref="CU40:CV41"/>
    <mergeCell ref="D42:J45"/>
    <mergeCell ref="K42:M45"/>
    <mergeCell ref="AJ42:BG45"/>
    <mergeCell ref="BI42:BQ45"/>
    <mergeCell ref="BR42:CF45"/>
    <mergeCell ref="AH40:AI41"/>
    <mergeCell ref="CC40:CD41"/>
    <mergeCell ref="CE40:CF41"/>
    <mergeCell ref="CG40:CH41"/>
    <mergeCell ref="CI40:CJ41"/>
    <mergeCell ref="CK40:CL41"/>
    <mergeCell ref="V40:W41"/>
    <mergeCell ref="X40:Y41"/>
    <mergeCell ref="Z40:AA41"/>
    <mergeCell ref="AB40:AC41"/>
    <mergeCell ref="AD40:AE41"/>
    <mergeCell ref="AF40:AG41"/>
    <mergeCell ref="D38:J41"/>
    <mergeCell ref="K38:M41"/>
    <mergeCell ref="CQ37:CR38"/>
    <mergeCell ref="CS37:CT38"/>
    <mergeCell ref="CU37:CV38"/>
    <mergeCell ref="BI36:BO38"/>
    <mergeCell ref="BP36:BQ38"/>
    <mergeCell ref="CC37:CD38"/>
    <mergeCell ref="CE37:CF38"/>
    <mergeCell ref="CG37:CH38"/>
    <mergeCell ref="CI37:CJ38"/>
    <mergeCell ref="CU34:CV35"/>
    <mergeCell ref="N36:O37"/>
    <mergeCell ref="P36:Q37"/>
    <mergeCell ref="R36:S37"/>
    <mergeCell ref="T36:U37"/>
    <mergeCell ref="V36:W37"/>
    <mergeCell ref="X36:Y37"/>
    <mergeCell ref="Z36:AA37"/>
    <mergeCell ref="AB36:AC37"/>
    <mergeCell ref="AD36:AE37"/>
    <mergeCell ref="CI34:CJ35"/>
    <mergeCell ref="CK34:CL35"/>
    <mergeCell ref="CM34:CN35"/>
    <mergeCell ref="CO34:CP35"/>
    <mergeCell ref="CQ34:CR35"/>
    <mergeCell ref="CS34:CT35"/>
    <mergeCell ref="BB34:BC35"/>
    <mergeCell ref="BD34:BE35"/>
    <mergeCell ref="BF34:BG35"/>
    <mergeCell ref="CC34:CD35"/>
    <mergeCell ref="CE34:CF35"/>
    <mergeCell ref="CG34:CH35"/>
    <mergeCell ref="AP34:AQ35"/>
    <mergeCell ref="AR34:AS35"/>
    <mergeCell ref="CG29:CH30"/>
    <mergeCell ref="CI29:CJ30"/>
    <mergeCell ref="CQ31:CR32"/>
    <mergeCell ref="CS31:CT32"/>
    <mergeCell ref="AT34:AU35"/>
    <mergeCell ref="AV34:AW35"/>
    <mergeCell ref="AX34:AY35"/>
    <mergeCell ref="AZ34:BA35"/>
    <mergeCell ref="Z34:AA35"/>
    <mergeCell ref="AB34:AC35"/>
    <mergeCell ref="AD34:AE35"/>
    <mergeCell ref="AF34:AG35"/>
    <mergeCell ref="AH34:AI35"/>
    <mergeCell ref="AN34:AO35"/>
    <mergeCell ref="CG31:CH32"/>
    <mergeCell ref="CI31:CJ32"/>
    <mergeCell ref="CK31:CL32"/>
    <mergeCell ref="CM31:CN32"/>
    <mergeCell ref="CK29:CL30"/>
    <mergeCell ref="CM29:CN30"/>
    <mergeCell ref="V34:W35"/>
    <mergeCell ref="X34:Y35"/>
    <mergeCell ref="CO31:CP32"/>
    <mergeCell ref="AV36:AW37"/>
    <mergeCell ref="AX36:AY37"/>
    <mergeCell ref="AZ36:BA37"/>
    <mergeCell ref="BB36:BC37"/>
    <mergeCell ref="BD36:BE37"/>
    <mergeCell ref="BF36:BG37"/>
    <mergeCell ref="AF36:AG37"/>
    <mergeCell ref="AH36:AI37"/>
    <mergeCell ref="AN36:AO37"/>
    <mergeCell ref="AP36:AQ37"/>
    <mergeCell ref="AR36:AS37"/>
    <mergeCell ref="AT36:AU37"/>
    <mergeCell ref="CK37:CL38"/>
    <mergeCell ref="CM37:CN38"/>
    <mergeCell ref="CO37:CP38"/>
    <mergeCell ref="H28:I29"/>
    <mergeCell ref="K28:AD29"/>
    <mergeCell ref="BI29:BO32"/>
    <mergeCell ref="BP29:BQ32"/>
    <mergeCell ref="CC29:CD30"/>
    <mergeCell ref="BI25:BK28"/>
    <mergeCell ref="BL25:BZ28"/>
    <mergeCell ref="CA25:CL26"/>
    <mergeCell ref="CM25:CV26"/>
    <mergeCell ref="CA27:CL28"/>
    <mergeCell ref="CM27:CV28"/>
    <mergeCell ref="CU31:CV32"/>
    <mergeCell ref="B32:J33"/>
    <mergeCell ref="K32:AI33"/>
    <mergeCell ref="AJ32:BG33"/>
    <mergeCell ref="BI33:BO35"/>
    <mergeCell ref="BP33:BQ35"/>
    <mergeCell ref="B34:J37"/>
    <mergeCell ref="CQ29:CR30"/>
    <mergeCell ref="CO29:CP30"/>
    <mergeCell ref="F28:G29"/>
    <mergeCell ref="K34:M37"/>
    <mergeCell ref="N34:Q35"/>
    <mergeCell ref="T34:U35"/>
    <mergeCell ref="BO22:BO24"/>
    <mergeCell ref="BP22:BP24"/>
    <mergeCell ref="BQ22:BQ24"/>
    <mergeCell ref="CS29:CT30"/>
    <mergeCell ref="CU29:CV30"/>
    <mergeCell ref="CA31:CB32"/>
    <mergeCell ref="CC31:CD32"/>
    <mergeCell ref="CE31:CF32"/>
    <mergeCell ref="F24:G25"/>
    <mergeCell ref="H24:I25"/>
    <mergeCell ref="K24:AD25"/>
    <mergeCell ref="AE24:AF25"/>
    <mergeCell ref="AG24:AH25"/>
    <mergeCell ref="AJ24:BG25"/>
    <mergeCell ref="CI22:CI24"/>
    <mergeCell ref="CJ22:CJ24"/>
    <mergeCell ref="CK22:CK24"/>
    <mergeCell ref="BR22:BR24"/>
    <mergeCell ref="BS22:BS24"/>
    <mergeCell ref="BX22:CB24"/>
    <mergeCell ref="CF22:CF24"/>
    <mergeCell ref="CG22:CG24"/>
    <mergeCell ref="CH22:CH24"/>
    <mergeCell ref="CE29:CF30"/>
    <mergeCell ref="H16:I17"/>
    <mergeCell ref="K16:AD17"/>
    <mergeCell ref="AE16:AF17"/>
    <mergeCell ref="AG16:AH17"/>
    <mergeCell ref="AJ16:BG17"/>
    <mergeCell ref="BK16:BL18"/>
    <mergeCell ref="BN16:BO18"/>
    <mergeCell ref="BQ16:BR18"/>
    <mergeCell ref="BI17:BJ18"/>
    <mergeCell ref="BM17:BM18"/>
    <mergeCell ref="BP17:BP18"/>
    <mergeCell ref="BY14:CU16"/>
    <mergeCell ref="BY17:CU19"/>
    <mergeCell ref="A1:CV3"/>
    <mergeCell ref="BI6:BU9"/>
    <mergeCell ref="BV6:BW24"/>
    <mergeCell ref="BX6:BY7"/>
    <mergeCell ref="BZ6:CA7"/>
    <mergeCell ref="CB6:CC7"/>
    <mergeCell ref="CD6:CE7"/>
    <mergeCell ref="AE12:AF13"/>
    <mergeCell ref="AG12:AH13"/>
    <mergeCell ref="BI12:BK13"/>
    <mergeCell ref="BN12:BO13"/>
    <mergeCell ref="BR12:BU13"/>
    <mergeCell ref="AJ13:BG14"/>
    <mergeCell ref="BX8:CE9"/>
    <mergeCell ref="B10:D31"/>
    <mergeCell ref="BY10:CU13"/>
    <mergeCell ref="AJ11:BG12"/>
    <mergeCell ref="BL11:BM13"/>
    <mergeCell ref="BP11:BQ13"/>
    <mergeCell ref="F12:G13"/>
    <mergeCell ref="H12:I13"/>
    <mergeCell ref="K12:AD13"/>
    <mergeCell ref="BS17:BU18"/>
    <mergeCell ref="B8:AD9"/>
    <mergeCell ref="B6:AD7"/>
    <mergeCell ref="AX6:BG7"/>
    <mergeCell ref="AX8:BG9"/>
    <mergeCell ref="AX222:BG223"/>
    <mergeCell ref="AX224:BD225"/>
    <mergeCell ref="BE224:BF225"/>
    <mergeCell ref="B222:AD223"/>
    <mergeCell ref="B224:AD225"/>
    <mergeCell ref="AX166:BG167"/>
    <mergeCell ref="AX168:BB169"/>
    <mergeCell ref="BC168:BD169"/>
    <mergeCell ref="B62:AD63"/>
    <mergeCell ref="B64:AD65"/>
    <mergeCell ref="AU62:BE63"/>
    <mergeCell ref="AU64:BD65"/>
    <mergeCell ref="BE64:BF65"/>
    <mergeCell ref="F20:G21"/>
    <mergeCell ref="H20:I21"/>
    <mergeCell ref="K20:AD21"/>
    <mergeCell ref="AE20:AF21"/>
    <mergeCell ref="AG20:AH21"/>
    <mergeCell ref="F16:G17"/>
    <mergeCell ref="AJ20:BG21"/>
    <mergeCell ref="R34:S35"/>
    <mergeCell ref="CB20:CK21"/>
    <mergeCell ref="BX20:CA21"/>
    <mergeCell ref="BY70:CU72"/>
    <mergeCell ref="BY73:CU75"/>
    <mergeCell ref="BX76:CA77"/>
    <mergeCell ref="CB76:CK77"/>
    <mergeCell ref="CL76:CN77"/>
    <mergeCell ref="CO76:CV77"/>
    <mergeCell ref="CO22:CO24"/>
    <mergeCell ref="CP22:CP24"/>
    <mergeCell ref="CQ22:CQ24"/>
    <mergeCell ref="CR22:CR24"/>
    <mergeCell ref="CL22:CL24"/>
    <mergeCell ref="CM22:CM24"/>
    <mergeCell ref="CN22:CN24"/>
    <mergeCell ref="CO20:CV21"/>
    <mergeCell ref="BI20:BU21"/>
    <mergeCell ref="CL20:CN21"/>
    <mergeCell ref="BK22:BK24"/>
    <mergeCell ref="BL22:BL24"/>
    <mergeCell ref="BM22:BM24"/>
    <mergeCell ref="BN22:BN24"/>
    <mergeCell ref="BY174:CU176"/>
    <mergeCell ref="BY177:CU179"/>
    <mergeCell ref="BX180:CA181"/>
    <mergeCell ref="CB180:CK181"/>
    <mergeCell ref="CL180:CN181"/>
    <mergeCell ref="CO180:CV181"/>
    <mergeCell ref="BY230:CU232"/>
    <mergeCell ref="BY233:CU235"/>
    <mergeCell ref="BX236:CA237"/>
    <mergeCell ref="CB236:CK237"/>
    <mergeCell ref="CL236:CN237"/>
    <mergeCell ref="CO236:CV237"/>
    <mergeCell ref="CH182:CH184"/>
    <mergeCell ref="CG182:CG184"/>
    <mergeCell ref="CF182:CF184"/>
    <mergeCell ref="CK189:CL190"/>
    <mergeCell ref="CM189:CN190"/>
    <mergeCell ref="CO189:CP190"/>
    <mergeCell ref="CQ189:CR190"/>
    <mergeCell ref="CS189:CT190"/>
    <mergeCell ref="CU189:CV190"/>
    <mergeCell ref="CO197:CP198"/>
    <mergeCell ref="CQ197:CR198"/>
    <mergeCell ref="CS197:CT198"/>
  </mergeCells>
  <phoneticPr fontId="1"/>
  <pageMargins left="0.23622047244094491" right="0.23622047244094491" top="0.74803149606299213" bottom="0.74803149606299213" header="0.31496062992125984" footer="0.31496062992125984"/>
  <pageSetup paperSize="9" scale="5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40E92-C9C1-4CBD-B477-B2AA7CC20051}">
  <sheetPr>
    <tabColor rgb="FFFF0000"/>
    <pageSetUpPr fitToPage="1"/>
  </sheetPr>
  <dimension ref="A1:EE107"/>
  <sheetViews>
    <sheetView showGridLines="0" view="pageBreakPreview" zoomScaleNormal="100" zoomScaleSheetLayoutView="100" workbookViewId="0">
      <selection activeCell="B33" sqref="B33:L35"/>
    </sheetView>
  </sheetViews>
  <sheetFormatPr defaultColWidth="1.25" defaultRowHeight="7.5" customHeight="1" x14ac:dyDescent="0.15"/>
  <cols>
    <col min="1" max="1" width="1.25" style="1460"/>
    <col min="2" max="64" width="1.375" style="1460" customWidth="1"/>
    <col min="65" max="16384" width="1.25" style="1460"/>
  </cols>
  <sheetData>
    <row r="1" spans="2:135" ht="7.5" customHeight="1" x14ac:dyDescent="0.15">
      <c r="B1" s="1459" t="s">
        <v>135</v>
      </c>
      <c r="C1" s="1459"/>
      <c r="D1" s="1459"/>
      <c r="E1" s="1459"/>
      <c r="F1" s="1459"/>
      <c r="G1" s="1459"/>
      <c r="H1" s="1459"/>
      <c r="I1" s="1459"/>
      <c r="J1" s="1459"/>
      <c r="K1" s="1459"/>
      <c r="L1" s="1459"/>
      <c r="M1" s="1459"/>
      <c r="N1" s="1459"/>
      <c r="O1" s="1459"/>
      <c r="P1" s="1459"/>
      <c r="Q1" s="1459"/>
      <c r="R1" s="1459"/>
      <c r="S1" s="1459"/>
      <c r="T1" s="1459"/>
      <c r="U1" s="1459"/>
      <c r="V1" s="1459"/>
      <c r="W1" s="1459"/>
      <c r="X1" s="1459"/>
      <c r="Y1" s="1459"/>
      <c r="Z1" s="1459"/>
      <c r="AA1" s="1459"/>
      <c r="AB1" s="1459"/>
      <c r="AC1" s="1459"/>
      <c r="AD1" s="1459"/>
      <c r="AE1" s="1459"/>
      <c r="AF1" s="1459"/>
      <c r="AG1" s="1459"/>
      <c r="AH1" s="1459"/>
      <c r="AI1" s="1459"/>
      <c r="AJ1" s="1459"/>
      <c r="AK1" s="1459"/>
      <c r="AL1" s="1459"/>
      <c r="AM1" s="1459"/>
      <c r="AN1" s="1459"/>
      <c r="AO1" s="1459"/>
      <c r="AP1" s="1459"/>
      <c r="AQ1" s="1459"/>
      <c r="AR1" s="1459"/>
      <c r="AS1" s="1459"/>
      <c r="AT1" s="1459"/>
      <c r="AU1" s="1459"/>
      <c r="AV1" s="1459"/>
      <c r="AW1" s="1459"/>
      <c r="AX1" s="1459"/>
      <c r="AY1" s="1459"/>
      <c r="AZ1" s="1459"/>
      <c r="BA1" s="1459"/>
      <c r="BB1" s="1459"/>
      <c r="BC1" s="1459"/>
      <c r="BD1" s="1459"/>
      <c r="BE1" s="1459"/>
      <c r="BF1" s="1459"/>
      <c r="BG1" s="1459"/>
      <c r="BH1" s="1459"/>
      <c r="BI1" s="1459"/>
      <c r="BJ1" s="1459"/>
      <c r="BK1" s="1459"/>
      <c r="BL1" s="1459"/>
      <c r="BM1" s="1459"/>
    </row>
    <row r="2" spans="2:135" ht="7.5" customHeight="1" x14ac:dyDescent="0.15">
      <c r="B2" s="1459"/>
      <c r="C2" s="1459"/>
      <c r="D2" s="1459"/>
      <c r="E2" s="1459"/>
      <c r="F2" s="1459"/>
      <c r="G2" s="1459"/>
      <c r="H2" s="1459"/>
      <c r="I2" s="1459"/>
      <c r="J2" s="1459"/>
      <c r="K2" s="1459"/>
      <c r="L2" s="1459"/>
      <c r="M2" s="1459"/>
      <c r="N2" s="1459"/>
      <c r="O2" s="1459"/>
      <c r="P2" s="1459"/>
      <c r="Q2" s="1459"/>
      <c r="R2" s="1459"/>
      <c r="S2" s="1459"/>
      <c r="T2" s="1459"/>
      <c r="U2" s="1459"/>
      <c r="V2" s="1459"/>
      <c r="W2" s="1459"/>
      <c r="X2" s="1459"/>
      <c r="Y2" s="1459"/>
      <c r="Z2" s="1459"/>
      <c r="AA2" s="1459"/>
      <c r="AB2" s="1459"/>
      <c r="AC2" s="1459"/>
      <c r="AD2" s="1459"/>
      <c r="AE2" s="1459"/>
      <c r="AF2" s="1459"/>
      <c r="AG2" s="1459"/>
      <c r="AH2" s="1459"/>
      <c r="AI2" s="1459"/>
      <c r="AJ2" s="1459"/>
      <c r="AK2" s="1459"/>
      <c r="AL2" s="1459"/>
      <c r="AM2" s="1459"/>
      <c r="AN2" s="1459"/>
      <c r="AO2" s="1459"/>
      <c r="AP2" s="1459"/>
      <c r="AQ2" s="1459"/>
      <c r="AR2" s="1459"/>
      <c r="AS2" s="1459"/>
      <c r="AT2" s="1459"/>
      <c r="AU2" s="1459"/>
      <c r="AV2" s="1459"/>
      <c r="AW2" s="1459"/>
      <c r="AX2" s="1459"/>
      <c r="AY2" s="1459"/>
      <c r="AZ2" s="1459"/>
      <c r="BA2" s="1459"/>
      <c r="BB2" s="1459"/>
      <c r="BC2" s="1459"/>
      <c r="BD2" s="1459"/>
      <c r="BE2" s="1459"/>
      <c r="BF2" s="1459"/>
      <c r="BG2" s="1459"/>
      <c r="BH2" s="1459"/>
      <c r="BI2" s="1459"/>
      <c r="BJ2" s="1459"/>
      <c r="BK2" s="1459"/>
      <c r="BL2" s="1459"/>
      <c r="BM2" s="1459"/>
    </row>
    <row r="3" spans="2:135" ht="7.5" customHeight="1" x14ac:dyDescent="0.15">
      <c r="B3" s="1459"/>
      <c r="C3" s="1459"/>
      <c r="D3" s="1459"/>
      <c r="E3" s="1459"/>
      <c r="F3" s="1459"/>
      <c r="G3" s="1459"/>
      <c r="H3" s="1459"/>
      <c r="I3" s="1459"/>
      <c r="J3" s="1459"/>
      <c r="K3" s="1459"/>
      <c r="L3" s="1459"/>
      <c r="M3" s="1459"/>
      <c r="N3" s="1459"/>
      <c r="O3" s="1459"/>
      <c r="P3" s="1459"/>
      <c r="Q3" s="1459"/>
      <c r="R3" s="1459"/>
      <c r="S3" s="1459"/>
      <c r="T3" s="1459"/>
      <c r="U3" s="1459"/>
      <c r="V3" s="1459"/>
      <c r="W3" s="1459"/>
      <c r="X3" s="1459"/>
      <c r="Y3" s="1459"/>
      <c r="Z3" s="1459"/>
      <c r="AA3" s="1459"/>
      <c r="AB3" s="1459"/>
      <c r="AC3" s="1459"/>
      <c r="AD3" s="1459"/>
      <c r="AE3" s="1459"/>
      <c r="AF3" s="1459"/>
      <c r="AG3" s="1459"/>
      <c r="AH3" s="1459"/>
      <c r="AI3" s="1459"/>
      <c r="AJ3" s="1459"/>
      <c r="AK3" s="1459"/>
      <c r="AL3" s="1459"/>
      <c r="AM3" s="1459"/>
      <c r="AN3" s="1459"/>
      <c r="AO3" s="1459"/>
      <c r="AP3" s="1459"/>
      <c r="AQ3" s="1459"/>
      <c r="AR3" s="1459"/>
      <c r="AS3" s="1459"/>
      <c r="AT3" s="1459"/>
      <c r="AU3" s="1459"/>
      <c r="AV3" s="1459"/>
      <c r="AW3" s="1459"/>
      <c r="AX3" s="1459"/>
      <c r="AY3" s="1459"/>
      <c r="AZ3" s="1459"/>
      <c r="BA3" s="1459"/>
      <c r="BB3" s="1459"/>
      <c r="BC3" s="1459"/>
      <c r="BD3" s="1459"/>
      <c r="BE3" s="1459"/>
      <c r="BF3" s="1459"/>
      <c r="BG3" s="1459"/>
      <c r="BH3" s="1459"/>
      <c r="BI3" s="1459"/>
      <c r="BJ3" s="1459"/>
      <c r="BK3" s="1459"/>
      <c r="BL3" s="1459"/>
      <c r="BM3" s="1459"/>
    </row>
    <row r="4" spans="2:135" ht="7.5" customHeight="1" x14ac:dyDescent="0.15">
      <c r="B4" s="1459"/>
      <c r="C4" s="1459"/>
      <c r="D4" s="1459"/>
      <c r="E4" s="1459"/>
      <c r="F4" s="1459"/>
      <c r="G4" s="1459"/>
      <c r="H4" s="1459"/>
      <c r="I4" s="1459"/>
      <c r="J4" s="1459"/>
      <c r="K4" s="1459"/>
      <c r="L4" s="1459"/>
      <c r="M4" s="1459"/>
      <c r="N4" s="1459"/>
      <c r="O4" s="1459"/>
      <c r="P4" s="1459"/>
      <c r="Q4" s="1459"/>
      <c r="R4" s="1459"/>
      <c r="S4" s="1459"/>
      <c r="T4" s="1459"/>
      <c r="U4" s="1459"/>
      <c r="V4" s="1459"/>
      <c r="W4" s="1459"/>
      <c r="X4" s="1459"/>
      <c r="Y4" s="1459"/>
      <c r="Z4" s="1459"/>
      <c r="AA4" s="1459"/>
      <c r="AB4" s="1459"/>
      <c r="AC4" s="1459"/>
      <c r="AD4" s="1459"/>
      <c r="AE4" s="1459"/>
      <c r="AF4" s="1459"/>
      <c r="AG4" s="1459"/>
      <c r="AH4" s="1459"/>
      <c r="AI4" s="1459"/>
      <c r="AJ4" s="1459"/>
      <c r="AK4" s="1459"/>
      <c r="AL4" s="1459"/>
      <c r="AM4" s="1459"/>
      <c r="AN4" s="1459"/>
      <c r="AO4" s="1459"/>
      <c r="AP4" s="1459"/>
      <c r="AQ4" s="1459"/>
      <c r="AR4" s="1459"/>
      <c r="AS4" s="1459"/>
      <c r="AT4" s="1459"/>
      <c r="AU4" s="1459"/>
      <c r="AV4" s="1459"/>
      <c r="AW4" s="1459"/>
      <c r="AX4" s="1459"/>
      <c r="AY4" s="1459"/>
      <c r="AZ4" s="1459"/>
      <c r="BA4" s="1459"/>
      <c r="BB4" s="1459"/>
      <c r="BC4" s="1459"/>
      <c r="BD4" s="1459"/>
      <c r="BE4" s="1459"/>
      <c r="BF4" s="1459"/>
      <c r="BG4" s="1459"/>
      <c r="BH4" s="1459"/>
      <c r="BI4" s="1459"/>
      <c r="BJ4" s="1459"/>
      <c r="BK4" s="1459"/>
      <c r="BL4" s="1459"/>
      <c r="BM4" s="1459"/>
    </row>
    <row r="5" spans="2:135" ht="7.5" customHeight="1" thickBot="1" x14ac:dyDescent="0.2"/>
    <row r="6" spans="2:135" ht="7.5" customHeight="1" x14ac:dyDescent="0.15">
      <c r="B6" s="1315" t="s">
        <v>136</v>
      </c>
      <c r="C6" s="1316"/>
      <c r="D6" s="1316"/>
      <c r="E6" s="1316"/>
      <c r="F6" s="1316"/>
      <c r="G6" s="1316"/>
      <c r="H6" s="1316"/>
      <c r="I6" s="1316"/>
      <c r="J6" s="1316"/>
      <c r="K6" s="1316"/>
      <c r="L6" s="1316"/>
      <c r="M6" s="1316"/>
      <c r="N6" s="1316"/>
      <c r="O6" s="1316"/>
      <c r="P6" s="1316"/>
      <c r="Q6" s="1316"/>
      <c r="R6" s="1316"/>
      <c r="S6" s="1316"/>
      <c r="T6" s="1316"/>
      <c r="U6" s="1316"/>
      <c r="V6" s="1316"/>
      <c r="W6" s="1316"/>
      <c r="X6" s="1316"/>
      <c r="Y6" s="1316"/>
      <c r="Z6" s="1316"/>
      <c r="AA6" s="1316"/>
      <c r="AB6" s="1316"/>
      <c r="AC6" s="1316"/>
      <c r="AD6" s="1316"/>
      <c r="AE6" s="1316"/>
      <c r="AF6" s="1316"/>
      <c r="AG6" s="1316"/>
      <c r="AH6" s="1316"/>
      <c r="AI6" s="1316"/>
      <c r="AJ6" s="1316"/>
      <c r="AK6" s="1316"/>
      <c r="AL6" s="1316"/>
      <c r="AM6" s="1316"/>
      <c r="AN6" s="1316"/>
      <c r="AO6" s="1316"/>
      <c r="AP6" s="1316"/>
      <c r="AQ6" s="1316"/>
      <c r="AR6" s="1316"/>
      <c r="AS6" s="1316"/>
      <c r="AT6" s="1316"/>
      <c r="AU6" s="1316"/>
      <c r="AV6" s="1316"/>
      <c r="AW6" s="1316"/>
      <c r="AX6" s="1316"/>
      <c r="AY6" s="1316"/>
      <c r="AZ6" s="1316"/>
      <c r="BA6" s="1316"/>
      <c r="BB6" s="1316"/>
      <c r="BC6" s="1316"/>
      <c r="BD6" s="1316"/>
      <c r="BE6" s="1316"/>
      <c r="BF6" s="1316"/>
      <c r="BG6" s="1316"/>
      <c r="BH6" s="1316"/>
      <c r="BI6" s="1316"/>
      <c r="BJ6" s="1316"/>
      <c r="BK6" s="1316"/>
      <c r="BL6" s="1317"/>
    </row>
    <row r="7" spans="2:135" ht="7.5" customHeight="1" x14ac:dyDescent="0.15">
      <c r="B7" s="1318"/>
      <c r="C7" s="1319"/>
      <c r="D7" s="1319"/>
      <c r="E7" s="1319"/>
      <c r="F7" s="1319"/>
      <c r="G7" s="1319"/>
      <c r="H7" s="1319"/>
      <c r="I7" s="1319"/>
      <c r="J7" s="1319"/>
      <c r="K7" s="1319"/>
      <c r="L7" s="1319"/>
      <c r="M7" s="1319"/>
      <c r="N7" s="1319"/>
      <c r="O7" s="1319"/>
      <c r="P7" s="1319"/>
      <c r="Q7" s="1319"/>
      <c r="R7" s="1319"/>
      <c r="S7" s="1319"/>
      <c r="T7" s="1319"/>
      <c r="U7" s="1319"/>
      <c r="V7" s="1319"/>
      <c r="W7" s="1319"/>
      <c r="X7" s="1319"/>
      <c r="Y7" s="1319"/>
      <c r="Z7" s="1319"/>
      <c r="AA7" s="1319"/>
      <c r="AB7" s="1319"/>
      <c r="AC7" s="1319"/>
      <c r="AD7" s="1319"/>
      <c r="AE7" s="1319"/>
      <c r="AF7" s="1319"/>
      <c r="AG7" s="1319"/>
      <c r="AH7" s="1319"/>
      <c r="AI7" s="1319"/>
      <c r="AJ7" s="1319"/>
      <c r="AK7" s="1319"/>
      <c r="AL7" s="1319"/>
      <c r="AM7" s="1319"/>
      <c r="AN7" s="1319"/>
      <c r="AO7" s="1319"/>
      <c r="AP7" s="1319"/>
      <c r="AQ7" s="1319"/>
      <c r="AR7" s="1319"/>
      <c r="AS7" s="1319"/>
      <c r="AT7" s="1319"/>
      <c r="AU7" s="1319"/>
      <c r="AV7" s="1319"/>
      <c r="AW7" s="1319"/>
      <c r="AX7" s="1319"/>
      <c r="AY7" s="1319"/>
      <c r="AZ7" s="1319"/>
      <c r="BA7" s="1319"/>
      <c r="BB7" s="1319"/>
      <c r="BC7" s="1319"/>
      <c r="BD7" s="1319"/>
      <c r="BE7" s="1319"/>
      <c r="BF7" s="1319"/>
      <c r="BG7" s="1319"/>
      <c r="BH7" s="1319"/>
      <c r="BI7" s="1319"/>
      <c r="BJ7" s="1319"/>
      <c r="BK7" s="1319"/>
      <c r="BL7" s="1320"/>
    </row>
    <row r="8" spans="2:135" ht="7.5" customHeight="1" x14ac:dyDescent="0.15">
      <c r="B8" s="1318"/>
      <c r="C8" s="1319"/>
      <c r="D8" s="1319"/>
      <c r="E8" s="1319"/>
      <c r="F8" s="1319"/>
      <c r="G8" s="1319"/>
      <c r="H8" s="1319"/>
      <c r="I8" s="1319"/>
      <c r="J8" s="1319"/>
      <c r="K8" s="1319"/>
      <c r="L8" s="1319"/>
      <c r="M8" s="1319"/>
      <c r="N8" s="1319"/>
      <c r="O8" s="1319"/>
      <c r="P8" s="1319"/>
      <c r="Q8" s="1319"/>
      <c r="R8" s="1319"/>
      <c r="S8" s="1319"/>
      <c r="T8" s="1319"/>
      <c r="U8" s="1319"/>
      <c r="V8" s="1319"/>
      <c r="W8" s="1319"/>
      <c r="X8" s="1319"/>
      <c r="Y8" s="1319"/>
      <c r="Z8" s="1319"/>
      <c r="AA8" s="1319"/>
      <c r="AB8" s="1319"/>
      <c r="AC8" s="1319"/>
      <c r="AD8" s="1319"/>
      <c r="AE8" s="1319"/>
      <c r="AF8" s="1319"/>
      <c r="AG8" s="1319"/>
      <c r="AH8" s="1319"/>
      <c r="AI8" s="1319"/>
      <c r="AJ8" s="1319"/>
      <c r="AK8" s="1319"/>
      <c r="AL8" s="1319"/>
      <c r="AM8" s="1319"/>
      <c r="AN8" s="1319"/>
      <c r="AO8" s="1319"/>
      <c r="AP8" s="1319"/>
      <c r="AQ8" s="1319"/>
      <c r="AR8" s="1319"/>
      <c r="AS8" s="1319"/>
      <c r="AT8" s="1319"/>
      <c r="AU8" s="1319"/>
      <c r="AV8" s="1319"/>
      <c r="AW8" s="1319"/>
      <c r="AX8" s="1319"/>
      <c r="AY8" s="1319"/>
      <c r="AZ8" s="1319"/>
      <c r="BA8" s="1319"/>
      <c r="BB8" s="1319"/>
      <c r="BC8" s="1319"/>
      <c r="BD8" s="1319"/>
      <c r="BE8" s="1319"/>
      <c r="BF8" s="1319"/>
      <c r="BG8" s="1319"/>
      <c r="BH8" s="1319"/>
      <c r="BI8" s="1319"/>
      <c r="BJ8" s="1319"/>
      <c r="BK8" s="1319"/>
      <c r="BL8" s="1320"/>
    </row>
    <row r="9" spans="2:135" ht="7.5" customHeight="1" x14ac:dyDescent="0.15">
      <c r="B9" s="1318"/>
      <c r="C9" s="1319"/>
      <c r="D9" s="1319"/>
      <c r="E9" s="1319"/>
      <c r="F9" s="1319"/>
      <c r="G9" s="1319"/>
      <c r="H9" s="1319"/>
      <c r="I9" s="1319"/>
      <c r="J9" s="1319"/>
      <c r="K9" s="1319"/>
      <c r="L9" s="1319"/>
      <c r="M9" s="1319"/>
      <c r="N9" s="1319"/>
      <c r="O9" s="1319"/>
      <c r="P9" s="1319"/>
      <c r="Q9" s="1319"/>
      <c r="R9" s="1319"/>
      <c r="S9" s="1319"/>
      <c r="T9" s="1319"/>
      <c r="U9" s="1319"/>
      <c r="V9" s="1319"/>
      <c r="W9" s="1319"/>
      <c r="X9" s="1319"/>
      <c r="Y9" s="1319"/>
      <c r="Z9" s="1319"/>
      <c r="AA9" s="1319"/>
      <c r="AB9" s="1319"/>
      <c r="AC9" s="1319"/>
      <c r="AD9" s="1319"/>
      <c r="AE9" s="1319"/>
      <c r="AF9" s="1319"/>
      <c r="AG9" s="1319"/>
      <c r="AH9" s="1319"/>
      <c r="AI9" s="1319"/>
      <c r="AJ9" s="1319"/>
      <c r="AK9" s="1319"/>
      <c r="AL9" s="1319"/>
      <c r="AM9" s="1319"/>
      <c r="AN9" s="1319"/>
      <c r="AO9" s="1319"/>
      <c r="AP9" s="1319"/>
      <c r="AQ9" s="1319"/>
      <c r="AR9" s="1319"/>
      <c r="AS9" s="1319"/>
      <c r="AT9" s="1319"/>
      <c r="AU9" s="1319"/>
      <c r="AV9" s="1319"/>
      <c r="AW9" s="1319"/>
      <c r="AX9" s="1319"/>
      <c r="AY9" s="1319"/>
      <c r="AZ9" s="1319"/>
      <c r="BA9" s="1319"/>
      <c r="BB9" s="1319"/>
      <c r="BC9" s="1319"/>
      <c r="BD9" s="1319"/>
      <c r="BE9" s="1319"/>
      <c r="BF9" s="1319"/>
      <c r="BG9" s="1319"/>
      <c r="BH9" s="1319"/>
      <c r="BI9" s="1319"/>
      <c r="BJ9" s="1319"/>
      <c r="BK9" s="1319"/>
      <c r="BL9" s="1320"/>
    </row>
    <row r="10" spans="2:135" ht="7.5" customHeight="1" x14ac:dyDescent="0.15">
      <c r="B10" s="1321" t="s">
        <v>137</v>
      </c>
      <c r="C10" s="1322"/>
      <c r="D10" s="1322"/>
      <c r="E10" s="1322"/>
      <c r="F10" s="1322"/>
      <c r="G10" s="1322"/>
      <c r="H10" s="1322"/>
      <c r="I10" s="1322"/>
      <c r="J10" s="1322"/>
      <c r="K10" s="1322"/>
      <c r="L10" s="1322"/>
      <c r="M10" s="1322"/>
      <c r="N10" s="1322"/>
      <c r="O10" s="1323"/>
      <c r="P10" s="1330" t="s">
        <v>138</v>
      </c>
      <c r="Q10" s="1330"/>
      <c r="R10" s="1330"/>
      <c r="S10" s="1330"/>
      <c r="T10" s="1330"/>
      <c r="U10" s="1330"/>
      <c r="V10" s="1330"/>
      <c r="W10" s="1330"/>
      <c r="X10" s="1330"/>
      <c r="Y10" s="1330"/>
      <c r="Z10" s="1330"/>
      <c r="AA10" s="1330"/>
      <c r="AB10" s="1330"/>
      <c r="AC10" s="1330"/>
      <c r="AD10" s="1330"/>
      <c r="AE10" s="1330"/>
      <c r="AF10" s="1330"/>
      <c r="AG10" s="1330"/>
      <c r="AH10" s="1331" t="s">
        <v>139</v>
      </c>
      <c r="AI10" s="1331"/>
      <c r="AJ10" s="1331"/>
      <c r="AK10" s="1331"/>
      <c r="AL10" s="1331"/>
      <c r="AM10" s="1331"/>
      <c r="AN10" s="1331"/>
      <c r="AO10" s="1331"/>
      <c r="AP10" s="1331"/>
      <c r="AQ10" s="1331"/>
      <c r="AR10" s="1331"/>
      <c r="AS10" s="1331"/>
      <c r="AT10" s="1331"/>
      <c r="AU10" s="1331"/>
      <c r="AV10" s="1331"/>
      <c r="AW10" s="1331"/>
      <c r="AX10" s="1331"/>
      <c r="AY10" s="1331"/>
      <c r="AZ10" s="1331"/>
      <c r="BA10" s="1331"/>
      <c r="BB10" s="1331"/>
      <c r="BC10" s="1331"/>
      <c r="BD10" s="1331"/>
      <c r="BE10" s="1331"/>
      <c r="BF10" s="1331"/>
      <c r="BG10" s="1331"/>
      <c r="BH10" s="1331"/>
      <c r="BI10" s="1331"/>
      <c r="BJ10" s="1331"/>
      <c r="BK10" s="1331"/>
      <c r="BL10" s="1332"/>
    </row>
    <row r="11" spans="2:135" ht="7.5" customHeight="1" x14ac:dyDescent="0.15">
      <c r="B11" s="1324"/>
      <c r="C11" s="1325"/>
      <c r="D11" s="1325"/>
      <c r="E11" s="1325"/>
      <c r="F11" s="1325"/>
      <c r="G11" s="1325"/>
      <c r="H11" s="1325"/>
      <c r="I11" s="1325"/>
      <c r="J11" s="1325"/>
      <c r="K11" s="1325"/>
      <c r="L11" s="1325"/>
      <c r="M11" s="1325"/>
      <c r="N11" s="1325"/>
      <c r="O11" s="1326"/>
      <c r="P11" s="1330"/>
      <c r="Q11" s="1330"/>
      <c r="R11" s="1330"/>
      <c r="S11" s="1330"/>
      <c r="T11" s="1330"/>
      <c r="U11" s="1330"/>
      <c r="V11" s="1330"/>
      <c r="W11" s="1330"/>
      <c r="X11" s="1330"/>
      <c r="Y11" s="1330"/>
      <c r="Z11" s="1330"/>
      <c r="AA11" s="1330"/>
      <c r="AB11" s="1330"/>
      <c r="AC11" s="1330"/>
      <c r="AD11" s="1330"/>
      <c r="AE11" s="1330"/>
      <c r="AF11" s="1330"/>
      <c r="AG11" s="1330"/>
      <c r="AH11" s="1333"/>
      <c r="AI11" s="1333"/>
      <c r="AJ11" s="1333"/>
      <c r="AK11" s="1333"/>
      <c r="AL11" s="1333"/>
      <c r="AM11" s="1333"/>
      <c r="AN11" s="1333"/>
      <c r="AO11" s="1333"/>
      <c r="AP11" s="1333"/>
      <c r="AQ11" s="1333"/>
      <c r="AR11" s="1333"/>
      <c r="AS11" s="1333"/>
      <c r="AT11" s="1333"/>
      <c r="AU11" s="1333"/>
      <c r="AV11" s="1333"/>
      <c r="AW11" s="1333"/>
      <c r="AX11" s="1333"/>
      <c r="AY11" s="1333"/>
      <c r="AZ11" s="1333"/>
      <c r="BA11" s="1333"/>
      <c r="BB11" s="1333"/>
      <c r="BC11" s="1333"/>
      <c r="BD11" s="1333"/>
      <c r="BE11" s="1333"/>
      <c r="BF11" s="1333"/>
      <c r="BG11" s="1333"/>
      <c r="BH11" s="1333"/>
      <c r="BI11" s="1333"/>
      <c r="BJ11" s="1333"/>
      <c r="BK11" s="1333"/>
      <c r="BL11" s="1334"/>
    </row>
    <row r="12" spans="2:135" ht="7.5" customHeight="1" x14ac:dyDescent="0.15">
      <c r="B12" s="1324"/>
      <c r="C12" s="1325"/>
      <c r="D12" s="1325"/>
      <c r="E12" s="1325"/>
      <c r="F12" s="1325"/>
      <c r="G12" s="1325"/>
      <c r="H12" s="1325"/>
      <c r="I12" s="1325"/>
      <c r="J12" s="1325"/>
      <c r="K12" s="1325"/>
      <c r="L12" s="1325"/>
      <c r="M12" s="1325"/>
      <c r="N12" s="1325"/>
      <c r="O12" s="1326"/>
      <c r="P12" s="1335" t="str">
        <f>IF(【印刷不要】入力用シート!I4="県内一括",【印刷不要】入力用シート!I6,"")</f>
        <v/>
      </c>
      <c r="Q12" s="1335"/>
      <c r="R12" s="1335"/>
      <c r="S12" s="1335"/>
      <c r="T12" s="1335"/>
      <c r="U12" s="1335"/>
      <c r="V12" s="1335"/>
      <c r="W12" s="1335"/>
      <c r="X12" s="1335"/>
      <c r="Y12" s="1335"/>
      <c r="Z12" s="1335"/>
      <c r="AA12" s="1335"/>
      <c r="AB12" s="1335"/>
      <c r="AC12" s="1335"/>
      <c r="AD12" s="1335"/>
      <c r="AE12" s="1335"/>
      <c r="AF12" s="1335"/>
      <c r="AG12" s="1335"/>
      <c r="AH12" s="1336" t="s">
        <v>140</v>
      </c>
      <c r="AI12" s="1337"/>
      <c r="AJ12" s="1337"/>
      <c r="AK12" s="1337"/>
      <c r="AL12" s="1337"/>
      <c r="AM12" s="1337"/>
      <c r="AN12" s="1337"/>
      <c r="AO12" s="1337"/>
      <c r="AP12" s="1337"/>
      <c r="AQ12" s="1337"/>
      <c r="AR12" s="1337"/>
      <c r="AS12" s="1337"/>
      <c r="AT12" s="1337"/>
      <c r="AU12" s="1337"/>
      <c r="AV12" s="1337"/>
      <c r="AW12" s="1337"/>
      <c r="AX12" s="1337"/>
      <c r="AY12" s="1337"/>
      <c r="AZ12" s="1337"/>
      <c r="BA12" s="1337"/>
      <c r="BB12" s="1337"/>
      <c r="BC12" s="1337"/>
      <c r="BD12" s="1337"/>
      <c r="BE12" s="1337"/>
      <c r="BF12" s="1337"/>
      <c r="BG12" s="1337"/>
      <c r="BH12" s="1337"/>
      <c r="BI12" s="1337"/>
      <c r="BJ12" s="1337"/>
      <c r="BK12" s="1337"/>
      <c r="BL12" s="1338"/>
    </row>
    <row r="13" spans="2:135" ht="7.5" customHeight="1" x14ac:dyDescent="0.15">
      <c r="B13" s="1324"/>
      <c r="C13" s="1325"/>
      <c r="D13" s="1325"/>
      <c r="E13" s="1325"/>
      <c r="F13" s="1325"/>
      <c r="G13" s="1325"/>
      <c r="H13" s="1325"/>
      <c r="I13" s="1325"/>
      <c r="J13" s="1325"/>
      <c r="K13" s="1325"/>
      <c r="L13" s="1325"/>
      <c r="M13" s="1325"/>
      <c r="N13" s="1325"/>
      <c r="O13" s="1326"/>
      <c r="P13" s="1335"/>
      <c r="Q13" s="1335"/>
      <c r="R13" s="1335"/>
      <c r="S13" s="1335"/>
      <c r="T13" s="1335"/>
      <c r="U13" s="1335"/>
      <c r="V13" s="1335"/>
      <c r="W13" s="1335"/>
      <c r="X13" s="1335"/>
      <c r="Y13" s="1335"/>
      <c r="Z13" s="1335"/>
      <c r="AA13" s="1335"/>
      <c r="AB13" s="1335"/>
      <c r="AC13" s="1335"/>
      <c r="AD13" s="1335"/>
      <c r="AE13" s="1335"/>
      <c r="AF13" s="1335"/>
      <c r="AG13" s="1335"/>
      <c r="AH13" s="1339"/>
      <c r="AI13" s="1340"/>
      <c r="AJ13" s="1340"/>
      <c r="AK13" s="1340"/>
      <c r="AL13" s="1340"/>
      <c r="AM13" s="1340"/>
      <c r="AN13" s="1340"/>
      <c r="AO13" s="1340"/>
      <c r="AP13" s="1340"/>
      <c r="AQ13" s="1340"/>
      <c r="AR13" s="1340"/>
      <c r="AS13" s="1340"/>
      <c r="AT13" s="1340"/>
      <c r="AU13" s="1340"/>
      <c r="AV13" s="1340"/>
      <c r="AW13" s="1340"/>
      <c r="AX13" s="1340"/>
      <c r="AY13" s="1340"/>
      <c r="AZ13" s="1340"/>
      <c r="BA13" s="1340"/>
      <c r="BB13" s="1340"/>
      <c r="BC13" s="1340"/>
      <c r="BD13" s="1340"/>
      <c r="BE13" s="1340"/>
      <c r="BF13" s="1340"/>
      <c r="BG13" s="1340"/>
      <c r="BH13" s="1340"/>
      <c r="BI13" s="1340"/>
      <c r="BJ13" s="1340"/>
      <c r="BK13" s="1340"/>
      <c r="BL13" s="1341"/>
    </row>
    <row r="14" spans="2:135" ht="7.5" customHeight="1" x14ac:dyDescent="0.15">
      <c r="B14" s="1324"/>
      <c r="C14" s="1325"/>
      <c r="D14" s="1325"/>
      <c r="E14" s="1325"/>
      <c r="F14" s="1325"/>
      <c r="G14" s="1325"/>
      <c r="H14" s="1325"/>
      <c r="I14" s="1325"/>
      <c r="J14" s="1325"/>
      <c r="K14" s="1325"/>
      <c r="L14" s="1325"/>
      <c r="M14" s="1325"/>
      <c r="N14" s="1325"/>
      <c r="O14" s="1326"/>
      <c r="P14" s="1335"/>
      <c r="Q14" s="1335"/>
      <c r="R14" s="1335"/>
      <c r="S14" s="1335"/>
      <c r="T14" s="1335"/>
      <c r="U14" s="1335"/>
      <c r="V14" s="1335"/>
      <c r="W14" s="1335"/>
      <c r="X14" s="1335"/>
      <c r="Y14" s="1335"/>
      <c r="Z14" s="1335"/>
      <c r="AA14" s="1335"/>
      <c r="AB14" s="1335"/>
      <c r="AC14" s="1335"/>
      <c r="AD14" s="1335"/>
      <c r="AE14" s="1335"/>
      <c r="AF14" s="1335"/>
      <c r="AG14" s="1335"/>
      <c r="AH14" s="1379" t="b">
        <f>IF(【印刷不要】入力用シート!I4="営業所単位","",IF(【印刷不要】入力用シート!I4="県内一括",【印刷不要】入力用シート!I7))</f>
        <v>0</v>
      </c>
      <c r="AI14" s="1380"/>
      <c r="AJ14" s="1380"/>
      <c r="AK14" s="1380"/>
      <c r="AL14" s="1380"/>
      <c r="AM14" s="1380"/>
      <c r="AN14" s="1380"/>
      <c r="AO14" s="1380"/>
      <c r="AP14" s="1380"/>
      <c r="AQ14" s="1380"/>
      <c r="AR14" s="1380"/>
      <c r="AS14" s="1380"/>
      <c r="AT14" s="1380"/>
      <c r="AU14" s="1380"/>
      <c r="AV14" s="1380"/>
      <c r="AW14" s="1380"/>
      <c r="AX14" s="1380"/>
      <c r="AY14" s="1380"/>
      <c r="AZ14" s="1380"/>
      <c r="BA14" s="1380"/>
      <c r="BB14" s="1380"/>
      <c r="BC14" s="1380"/>
      <c r="BD14" s="1380"/>
      <c r="BE14" s="1380"/>
      <c r="BF14" s="1380"/>
      <c r="BG14" s="1380"/>
      <c r="BH14" s="1380"/>
      <c r="BI14" s="1380"/>
      <c r="BJ14" s="1380"/>
      <c r="BK14" s="1380"/>
      <c r="BL14" s="1381"/>
    </row>
    <row r="15" spans="2:135" ht="7.5" customHeight="1" x14ac:dyDescent="0.15">
      <c r="B15" s="1324"/>
      <c r="C15" s="1325"/>
      <c r="D15" s="1325"/>
      <c r="E15" s="1325"/>
      <c r="F15" s="1325"/>
      <c r="G15" s="1325"/>
      <c r="H15" s="1325"/>
      <c r="I15" s="1325"/>
      <c r="J15" s="1325"/>
      <c r="K15" s="1325"/>
      <c r="L15" s="1325"/>
      <c r="M15" s="1325"/>
      <c r="N15" s="1325"/>
      <c r="O15" s="1326"/>
      <c r="P15" s="1335"/>
      <c r="Q15" s="1335"/>
      <c r="R15" s="1335"/>
      <c r="S15" s="1335"/>
      <c r="T15" s="1335"/>
      <c r="U15" s="1335"/>
      <c r="V15" s="1335"/>
      <c r="W15" s="1335"/>
      <c r="X15" s="1335"/>
      <c r="Y15" s="1335"/>
      <c r="Z15" s="1335"/>
      <c r="AA15" s="1335"/>
      <c r="AB15" s="1335"/>
      <c r="AC15" s="1335"/>
      <c r="AD15" s="1335"/>
      <c r="AE15" s="1335"/>
      <c r="AF15" s="1335"/>
      <c r="AG15" s="1335"/>
      <c r="AH15" s="1379"/>
      <c r="AI15" s="1380"/>
      <c r="AJ15" s="1380"/>
      <c r="AK15" s="1380"/>
      <c r="AL15" s="1380"/>
      <c r="AM15" s="1380"/>
      <c r="AN15" s="1380"/>
      <c r="AO15" s="1380"/>
      <c r="AP15" s="1380"/>
      <c r="AQ15" s="1380"/>
      <c r="AR15" s="1380"/>
      <c r="AS15" s="1380"/>
      <c r="AT15" s="1380"/>
      <c r="AU15" s="1380"/>
      <c r="AV15" s="1380"/>
      <c r="AW15" s="1380"/>
      <c r="AX15" s="1380"/>
      <c r="AY15" s="1380"/>
      <c r="AZ15" s="1380"/>
      <c r="BA15" s="1380"/>
      <c r="BB15" s="1380"/>
      <c r="BC15" s="1380"/>
      <c r="BD15" s="1380"/>
      <c r="BE15" s="1380"/>
      <c r="BF15" s="1380"/>
      <c r="BG15" s="1380"/>
      <c r="BH15" s="1380"/>
      <c r="BI15" s="1380"/>
      <c r="BJ15" s="1380"/>
      <c r="BK15" s="1380"/>
      <c r="BL15" s="1381"/>
    </row>
    <row r="16" spans="2:135" ht="7.5" customHeight="1" x14ac:dyDescent="0.15">
      <c r="B16" s="1327"/>
      <c r="C16" s="1328"/>
      <c r="D16" s="1328"/>
      <c r="E16" s="1328"/>
      <c r="F16" s="1328"/>
      <c r="G16" s="1328"/>
      <c r="H16" s="1328"/>
      <c r="I16" s="1328"/>
      <c r="J16" s="1328"/>
      <c r="K16" s="1328"/>
      <c r="L16" s="1328"/>
      <c r="M16" s="1328"/>
      <c r="N16" s="1328"/>
      <c r="O16" s="1329"/>
      <c r="P16" s="1335"/>
      <c r="Q16" s="1335"/>
      <c r="R16" s="1335"/>
      <c r="S16" s="1335"/>
      <c r="T16" s="1335"/>
      <c r="U16" s="1335"/>
      <c r="V16" s="1335"/>
      <c r="W16" s="1335"/>
      <c r="X16" s="1335"/>
      <c r="Y16" s="1335"/>
      <c r="Z16" s="1335"/>
      <c r="AA16" s="1335"/>
      <c r="AB16" s="1335"/>
      <c r="AC16" s="1335"/>
      <c r="AD16" s="1335"/>
      <c r="AE16" s="1335"/>
      <c r="AF16" s="1335"/>
      <c r="AG16" s="1335"/>
      <c r="AH16" s="1379"/>
      <c r="AI16" s="1380"/>
      <c r="AJ16" s="1380"/>
      <c r="AK16" s="1380"/>
      <c r="AL16" s="1380"/>
      <c r="AM16" s="1380"/>
      <c r="AN16" s="1380"/>
      <c r="AO16" s="1380"/>
      <c r="AP16" s="1380"/>
      <c r="AQ16" s="1380"/>
      <c r="AR16" s="1380"/>
      <c r="AS16" s="1380"/>
      <c r="AT16" s="1380"/>
      <c r="AU16" s="1380"/>
      <c r="AV16" s="1380"/>
      <c r="AW16" s="1380"/>
      <c r="AX16" s="1380"/>
      <c r="AY16" s="1380"/>
      <c r="AZ16" s="1380"/>
      <c r="BA16" s="1380"/>
      <c r="BB16" s="1380"/>
      <c r="BC16" s="1380"/>
      <c r="BD16" s="1380"/>
      <c r="BE16" s="1380"/>
      <c r="BF16" s="1380"/>
      <c r="BG16" s="1380"/>
      <c r="BH16" s="1380"/>
      <c r="BI16" s="1380"/>
      <c r="BJ16" s="1380"/>
      <c r="BK16" s="1380"/>
      <c r="BL16" s="1381"/>
      <c r="DA16" s="1461"/>
      <c r="DB16" s="1461"/>
      <c r="DC16" s="1461"/>
      <c r="DD16" s="1461"/>
      <c r="DE16" s="1461"/>
      <c r="DF16" s="1461"/>
      <c r="DG16" s="1461"/>
      <c r="DH16" s="1461"/>
      <c r="DI16" s="1461"/>
      <c r="DJ16" s="1461"/>
      <c r="DK16" s="1461"/>
      <c r="DL16" s="1461"/>
      <c r="DM16" s="1461"/>
      <c r="DN16" s="1461"/>
      <c r="DO16" s="1461"/>
      <c r="DP16" s="1461"/>
      <c r="DQ16" s="1461"/>
      <c r="DR16" s="1461"/>
      <c r="DS16" s="1461"/>
      <c r="DT16" s="1461"/>
      <c r="DU16" s="1461"/>
      <c r="DV16" s="1461"/>
      <c r="DW16" s="1461"/>
      <c r="DX16" s="1461"/>
      <c r="DY16" s="1461"/>
      <c r="DZ16" s="1461"/>
      <c r="EA16" s="1461"/>
      <c r="EB16" s="1461"/>
      <c r="EC16" s="1461"/>
      <c r="ED16" s="1461"/>
      <c r="EE16" s="1461"/>
    </row>
    <row r="17" spans="2:135" ht="7.5" customHeight="1" x14ac:dyDescent="0.15">
      <c r="B17" s="61"/>
      <c r="C17" s="62"/>
      <c r="D17" s="62"/>
      <c r="E17" s="62"/>
      <c r="F17" s="62"/>
      <c r="G17" s="62"/>
      <c r="H17" s="62"/>
      <c r="I17" s="62"/>
      <c r="J17" s="62"/>
      <c r="K17" s="62"/>
      <c r="L17" s="62"/>
      <c r="M17" s="63"/>
      <c r="N17" s="63"/>
      <c r="O17" s="64"/>
      <c r="P17" s="1342" t="s">
        <v>141</v>
      </c>
      <c r="Q17" s="1342"/>
      <c r="R17" s="1342"/>
      <c r="S17" s="1342"/>
      <c r="T17" s="1342"/>
      <c r="U17" s="1342"/>
      <c r="V17" s="1342"/>
      <c r="W17" s="1342"/>
      <c r="X17" s="1342"/>
      <c r="Y17" s="1342"/>
      <c r="Z17" s="1342"/>
      <c r="AA17" s="1342"/>
      <c r="AB17" s="1342"/>
      <c r="AC17" s="1342"/>
      <c r="AD17" s="1342"/>
      <c r="AE17" s="1342"/>
      <c r="AF17" s="1342"/>
      <c r="AG17" s="1342"/>
      <c r="AH17" s="1379"/>
      <c r="AI17" s="1380"/>
      <c r="AJ17" s="1380"/>
      <c r="AK17" s="1380"/>
      <c r="AL17" s="1380"/>
      <c r="AM17" s="1380"/>
      <c r="AN17" s="1380"/>
      <c r="AO17" s="1380"/>
      <c r="AP17" s="1380"/>
      <c r="AQ17" s="1380"/>
      <c r="AR17" s="1380"/>
      <c r="AS17" s="1380"/>
      <c r="AT17" s="1380"/>
      <c r="AU17" s="1380"/>
      <c r="AV17" s="1380"/>
      <c r="AW17" s="1380"/>
      <c r="AX17" s="1380"/>
      <c r="AY17" s="1380"/>
      <c r="AZ17" s="1380"/>
      <c r="BA17" s="1380"/>
      <c r="BB17" s="1380"/>
      <c r="BC17" s="1380"/>
      <c r="BD17" s="1380"/>
      <c r="BE17" s="1380"/>
      <c r="BF17" s="1380"/>
      <c r="BG17" s="1380"/>
      <c r="BH17" s="1380"/>
      <c r="BI17" s="1380"/>
      <c r="BJ17" s="1380"/>
      <c r="BK17" s="1380"/>
      <c r="BL17" s="1381"/>
      <c r="DA17" s="1461"/>
      <c r="DB17" s="1461"/>
      <c r="DC17" s="1461"/>
      <c r="DD17" s="1461"/>
      <c r="DE17" s="1461"/>
      <c r="DF17" s="1461"/>
      <c r="DG17" s="1461"/>
      <c r="DH17" s="1461"/>
      <c r="DI17" s="1461"/>
      <c r="DJ17" s="1461"/>
      <c r="DK17" s="1461"/>
      <c r="DL17" s="1461"/>
      <c r="DM17" s="1461"/>
      <c r="DN17" s="1461"/>
      <c r="DO17" s="1461"/>
      <c r="DP17" s="1461"/>
      <c r="DQ17" s="1461"/>
      <c r="DR17" s="1461"/>
      <c r="DS17" s="1461"/>
      <c r="DT17" s="1461"/>
      <c r="DU17" s="1461"/>
      <c r="DV17" s="1461"/>
      <c r="DW17" s="1461"/>
      <c r="DX17" s="1461"/>
      <c r="DY17" s="1461"/>
      <c r="DZ17" s="1461"/>
      <c r="EA17" s="1461"/>
      <c r="EB17" s="1461"/>
      <c r="EC17" s="1461"/>
      <c r="ED17" s="1461"/>
      <c r="EE17" s="1461"/>
    </row>
    <row r="18" spans="2:135" ht="7.5" customHeight="1" x14ac:dyDescent="0.15">
      <c r="B18" s="437"/>
      <c r="C18" s="438"/>
      <c r="D18" s="438"/>
      <c r="E18" s="438"/>
      <c r="F18" s="438"/>
      <c r="G18" s="438"/>
      <c r="H18" s="438"/>
      <c r="I18" s="438"/>
      <c r="J18" s="438"/>
      <c r="K18" s="438"/>
      <c r="L18" s="438"/>
      <c r="M18" s="438"/>
      <c r="N18" s="438"/>
      <c r="O18" s="439"/>
      <c r="P18" s="1342"/>
      <c r="Q18" s="1342"/>
      <c r="R18" s="1342"/>
      <c r="S18" s="1342"/>
      <c r="T18" s="1342"/>
      <c r="U18" s="1342"/>
      <c r="V18" s="1342"/>
      <c r="W18" s="1342"/>
      <c r="X18" s="1342"/>
      <c r="Y18" s="1342"/>
      <c r="Z18" s="1342"/>
      <c r="AA18" s="1342"/>
      <c r="AB18" s="1342"/>
      <c r="AC18" s="1342"/>
      <c r="AD18" s="1342"/>
      <c r="AE18" s="1342"/>
      <c r="AF18" s="1342"/>
      <c r="AG18" s="1342"/>
      <c r="AH18" s="1382" t="b">
        <f>IF(【印刷不要】入力用シート!I4="営業所単位","",IF(【印刷不要】入力用シート!I4="県内一括",【印刷不要】入力用シート!I8))</f>
        <v>0</v>
      </c>
      <c r="AI18" s="1383"/>
      <c r="AJ18" s="1383"/>
      <c r="AK18" s="1383"/>
      <c r="AL18" s="1383"/>
      <c r="AM18" s="1383"/>
      <c r="AN18" s="1383"/>
      <c r="AO18" s="1383"/>
      <c r="AP18" s="1383"/>
      <c r="AQ18" s="1383"/>
      <c r="AR18" s="1383"/>
      <c r="AS18" s="1383"/>
      <c r="AT18" s="1383"/>
      <c r="AU18" s="1383"/>
      <c r="AV18" s="1383"/>
      <c r="AW18" s="1383"/>
      <c r="AX18" s="1383"/>
      <c r="AY18" s="1383"/>
      <c r="AZ18" s="1383"/>
      <c r="BA18" s="1383"/>
      <c r="BB18" s="1383"/>
      <c r="BC18" s="1383"/>
      <c r="BD18" s="1383"/>
      <c r="BE18" s="1383"/>
      <c r="BF18" s="1383"/>
      <c r="BG18" s="1383"/>
      <c r="BH18" s="1383"/>
      <c r="BI18" s="1383"/>
      <c r="BJ18" s="1383"/>
      <c r="BK18" s="1383"/>
      <c r="BL18" s="1384"/>
      <c r="DA18" s="1461"/>
      <c r="DB18" s="1461"/>
      <c r="DC18" s="1461"/>
      <c r="DD18" s="1461"/>
      <c r="DE18" s="1461"/>
      <c r="DF18" s="1461"/>
      <c r="DG18" s="1461"/>
      <c r="DH18" s="1461"/>
      <c r="DI18" s="1461"/>
      <c r="DJ18" s="1461"/>
      <c r="DK18" s="1461"/>
      <c r="DL18" s="1461"/>
      <c r="DM18" s="1461"/>
      <c r="DN18" s="1461"/>
      <c r="DO18" s="1461"/>
      <c r="DP18" s="1461"/>
      <c r="DQ18" s="1461"/>
      <c r="DR18" s="1461"/>
      <c r="DS18" s="1461"/>
      <c r="DT18" s="1461"/>
      <c r="DU18" s="1461"/>
      <c r="DV18" s="1461"/>
      <c r="DW18" s="1461"/>
      <c r="DX18" s="1461"/>
      <c r="DY18" s="1461"/>
      <c r="DZ18" s="1461"/>
      <c r="EA18" s="1461"/>
      <c r="EB18" s="1461"/>
      <c r="EC18" s="1461"/>
      <c r="ED18" s="1461"/>
      <c r="EE18" s="1461"/>
    </row>
    <row r="19" spans="2:135" ht="7.5" customHeight="1" x14ac:dyDescent="0.15">
      <c r="B19" s="437"/>
      <c r="C19" s="438"/>
      <c r="D19" s="438"/>
      <c r="E19" s="1352" t="str">
        <f>IF(【印刷不要】入力用シート!I4="県内一括",【印刷不要】入力用シート!J13,"")</f>
        <v/>
      </c>
      <c r="F19" s="1353"/>
      <c r="G19" s="1354"/>
      <c r="H19" s="438"/>
      <c r="I19" s="438"/>
      <c r="J19" s="1352" t="str">
        <f>IF(【印刷不要】入力用シート!I4="県内一括",【印刷不要】入力用シート!L13,"")</f>
        <v/>
      </c>
      <c r="K19" s="1353"/>
      <c r="L19" s="1354"/>
      <c r="M19" s="438"/>
      <c r="N19" s="438"/>
      <c r="O19" s="439"/>
      <c r="P19" s="1343" t="str">
        <f>IF(【印刷不要】入力用シート!I4="県内一括",【印刷不要】入力用シート!I12,"")</f>
        <v/>
      </c>
      <c r="Q19" s="1344"/>
      <c r="R19" s="1344"/>
      <c r="S19" s="1344"/>
      <c r="T19" s="1344"/>
      <c r="U19" s="1344"/>
      <c r="V19" s="1344"/>
      <c r="W19" s="1344"/>
      <c r="X19" s="1344"/>
      <c r="Y19" s="1344"/>
      <c r="Z19" s="1344"/>
      <c r="AA19" s="1344"/>
      <c r="AB19" s="1344"/>
      <c r="AC19" s="1344"/>
      <c r="AD19" s="1344"/>
      <c r="AE19" s="1344"/>
      <c r="AF19" s="1344"/>
      <c r="AG19" s="1345"/>
      <c r="AH19" s="1382"/>
      <c r="AI19" s="1383"/>
      <c r="AJ19" s="1383"/>
      <c r="AK19" s="1383"/>
      <c r="AL19" s="1383"/>
      <c r="AM19" s="1383"/>
      <c r="AN19" s="1383"/>
      <c r="AO19" s="1383"/>
      <c r="AP19" s="1383"/>
      <c r="AQ19" s="1383"/>
      <c r="AR19" s="1383"/>
      <c r="AS19" s="1383"/>
      <c r="AT19" s="1383"/>
      <c r="AU19" s="1383"/>
      <c r="AV19" s="1383"/>
      <c r="AW19" s="1383"/>
      <c r="AX19" s="1383"/>
      <c r="AY19" s="1383"/>
      <c r="AZ19" s="1383"/>
      <c r="BA19" s="1383"/>
      <c r="BB19" s="1383"/>
      <c r="BC19" s="1383"/>
      <c r="BD19" s="1383"/>
      <c r="BE19" s="1383"/>
      <c r="BF19" s="1383"/>
      <c r="BG19" s="1383"/>
      <c r="BH19" s="1383"/>
      <c r="BI19" s="1383"/>
      <c r="BJ19" s="1383"/>
      <c r="BK19" s="1383"/>
      <c r="BL19" s="1384"/>
      <c r="DA19" s="1461"/>
      <c r="DB19" s="1461"/>
      <c r="DC19" s="1461"/>
      <c r="DD19" s="1461"/>
      <c r="DE19" s="1461"/>
      <c r="DF19" s="1461"/>
      <c r="DG19" s="1461"/>
      <c r="DH19" s="1461"/>
      <c r="DI19" s="1461"/>
      <c r="DJ19" s="1461"/>
      <c r="DK19" s="1461"/>
      <c r="DL19" s="1461"/>
      <c r="DM19" s="1461"/>
      <c r="DN19" s="1461"/>
      <c r="DO19" s="1461"/>
      <c r="DP19" s="1461"/>
      <c r="DQ19" s="1461"/>
      <c r="DR19" s="1461"/>
      <c r="DS19" s="1461"/>
      <c r="DT19" s="1461"/>
      <c r="DU19" s="1461"/>
      <c r="DV19" s="1461"/>
      <c r="DW19" s="1461"/>
      <c r="DX19" s="1461"/>
      <c r="DY19" s="1461"/>
      <c r="DZ19" s="1461"/>
      <c r="EA19" s="1461"/>
      <c r="EB19" s="1461"/>
      <c r="EC19" s="1461"/>
      <c r="ED19" s="1461"/>
      <c r="EE19" s="1461"/>
    </row>
    <row r="20" spans="2:135" ht="7.5" customHeight="1" x14ac:dyDescent="0.15">
      <c r="B20" s="1361" t="s">
        <v>142</v>
      </c>
      <c r="C20" s="1362"/>
      <c r="D20" s="1363"/>
      <c r="E20" s="1355"/>
      <c r="F20" s="1356"/>
      <c r="G20" s="1357"/>
      <c r="H20" s="1364" t="s">
        <v>27</v>
      </c>
      <c r="I20" s="1365"/>
      <c r="J20" s="1355"/>
      <c r="K20" s="1356"/>
      <c r="L20" s="1357"/>
      <c r="M20" s="1366" t="s">
        <v>143</v>
      </c>
      <c r="N20" s="1362"/>
      <c r="O20" s="1363"/>
      <c r="P20" s="1346"/>
      <c r="Q20" s="1347"/>
      <c r="R20" s="1347"/>
      <c r="S20" s="1347"/>
      <c r="T20" s="1347"/>
      <c r="U20" s="1347"/>
      <c r="V20" s="1347"/>
      <c r="W20" s="1347"/>
      <c r="X20" s="1347"/>
      <c r="Y20" s="1347"/>
      <c r="Z20" s="1347"/>
      <c r="AA20" s="1347"/>
      <c r="AB20" s="1347"/>
      <c r="AC20" s="1347"/>
      <c r="AD20" s="1347"/>
      <c r="AE20" s="1347"/>
      <c r="AF20" s="1347"/>
      <c r="AG20" s="1348"/>
      <c r="AH20" s="1382"/>
      <c r="AI20" s="1383"/>
      <c r="AJ20" s="1383"/>
      <c r="AK20" s="1383"/>
      <c r="AL20" s="1383"/>
      <c r="AM20" s="1383"/>
      <c r="AN20" s="1383"/>
      <c r="AO20" s="1383"/>
      <c r="AP20" s="1383"/>
      <c r="AQ20" s="1383"/>
      <c r="AR20" s="1383"/>
      <c r="AS20" s="1383"/>
      <c r="AT20" s="1383"/>
      <c r="AU20" s="1383"/>
      <c r="AV20" s="1383"/>
      <c r="AW20" s="1383"/>
      <c r="AX20" s="1383"/>
      <c r="AY20" s="1383"/>
      <c r="AZ20" s="1383"/>
      <c r="BA20" s="1383"/>
      <c r="BB20" s="1383"/>
      <c r="BC20" s="1383"/>
      <c r="BD20" s="1383"/>
      <c r="BE20" s="1383"/>
      <c r="BF20" s="1383"/>
      <c r="BG20" s="1383"/>
      <c r="BH20" s="1383"/>
      <c r="BI20" s="1383"/>
      <c r="BJ20" s="1383"/>
      <c r="BK20" s="1383"/>
      <c r="BL20" s="1384"/>
      <c r="DA20" s="1461"/>
      <c r="DB20" s="1461"/>
      <c r="DC20" s="1461"/>
      <c r="DD20" s="1461"/>
      <c r="DE20" s="1461"/>
      <c r="DF20" s="1461"/>
      <c r="DG20" s="1461"/>
      <c r="DH20" s="1461"/>
      <c r="DI20" s="1461"/>
      <c r="DJ20" s="1461"/>
      <c r="DK20" s="1461"/>
      <c r="DL20" s="1461"/>
      <c r="DM20" s="1461"/>
      <c r="DN20" s="1461"/>
      <c r="DO20" s="1461"/>
      <c r="DP20" s="1461"/>
      <c r="DQ20" s="1461"/>
      <c r="DR20" s="1461"/>
      <c r="DS20" s="1461"/>
      <c r="DT20" s="1461"/>
      <c r="DU20" s="1461"/>
      <c r="DV20" s="1461"/>
      <c r="DW20" s="1461"/>
      <c r="DX20" s="1461"/>
      <c r="DY20" s="1461"/>
      <c r="DZ20" s="1461"/>
      <c r="EA20" s="1461"/>
      <c r="EB20" s="1461"/>
      <c r="EC20" s="1461"/>
      <c r="ED20" s="1461"/>
      <c r="EE20" s="1461"/>
    </row>
    <row r="21" spans="2:135" ht="7.5" customHeight="1" x14ac:dyDescent="0.15">
      <c r="B21" s="1361"/>
      <c r="C21" s="1362"/>
      <c r="D21" s="1363"/>
      <c r="E21" s="1355"/>
      <c r="F21" s="1356"/>
      <c r="G21" s="1357"/>
      <c r="H21" s="1364"/>
      <c r="I21" s="1365"/>
      <c r="J21" s="1355"/>
      <c r="K21" s="1356"/>
      <c r="L21" s="1357"/>
      <c r="M21" s="1366"/>
      <c r="N21" s="1362"/>
      <c r="O21" s="1363"/>
      <c r="P21" s="1346"/>
      <c r="Q21" s="1347"/>
      <c r="R21" s="1347"/>
      <c r="S21" s="1347"/>
      <c r="T21" s="1347"/>
      <c r="U21" s="1347"/>
      <c r="V21" s="1347"/>
      <c r="W21" s="1347"/>
      <c r="X21" s="1347"/>
      <c r="Y21" s="1347"/>
      <c r="Z21" s="1347"/>
      <c r="AA21" s="1347"/>
      <c r="AB21" s="1347"/>
      <c r="AC21" s="1347"/>
      <c r="AD21" s="1347"/>
      <c r="AE21" s="1347"/>
      <c r="AF21" s="1347"/>
      <c r="AG21" s="1348"/>
      <c r="AH21" s="1382"/>
      <c r="AI21" s="1383"/>
      <c r="AJ21" s="1383"/>
      <c r="AK21" s="1383"/>
      <c r="AL21" s="1383"/>
      <c r="AM21" s="1383"/>
      <c r="AN21" s="1383"/>
      <c r="AO21" s="1383"/>
      <c r="AP21" s="1383"/>
      <c r="AQ21" s="1383"/>
      <c r="AR21" s="1383"/>
      <c r="AS21" s="1383"/>
      <c r="AT21" s="1383"/>
      <c r="AU21" s="1383"/>
      <c r="AV21" s="1383"/>
      <c r="AW21" s="1383"/>
      <c r="AX21" s="1383"/>
      <c r="AY21" s="1383"/>
      <c r="AZ21" s="1383"/>
      <c r="BA21" s="1383"/>
      <c r="BB21" s="1383"/>
      <c r="BC21" s="1383"/>
      <c r="BD21" s="1383"/>
      <c r="BE21" s="1383"/>
      <c r="BF21" s="1383"/>
      <c r="BG21" s="1383"/>
      <c r="BH21" s="1383"/>
      <c r="BI21" s="1383"/>
      <c r="BJ21" s="1383"/>
      <c r="BK21" s="1383"/>
      <c r="BL21" s="1384"/>
      <c r="DA21" s="1461"/>
      <c r="DB21" s="1461"/>
      <c r="DC21" s="1461"/>
      <c r="DD21" s="1461"/>
      <c r="DE21" s="1461"/>
      <c r="DF21" s="1461"/>
      <c r="DG21" s="1461"/>
      <c r="DH21" s="1461"/>
      <c r="DI21" s="1461"/>
      <c r="DJ21" s="1461"/>
      <c r="DK21" s="1461"/>
      <c r="DL21" s="1461"/>
      <c r="DM21" s="1461"/>
      <c r="DN21" s="1461"/>
      <c r="DO21" s="1461"/>
      <c r="DP21" s="1461"/>
      <c r="DQ21" s="1461"/>
      <c r="DR21" s="1461"/>
      <c r="DS21" s="1461"/>
      <c r="DT21" s="1461"/>
      <c r="DU21" s="1461"/>
      <c r="DV21" s="1461"/>
      <c r="DW21" s="1461"/>
      <c r="DX21" s="1461"/>
      <c r="DY21" s="1461"/>
      <c r="DZ21" s="1461"/>
      <c r="EA21" s="1461"/>
      <c r="EB21" s="1461"/>
      <c r="EC21" s="1461"/>
      <c r="ED21" s="1461"/>
      <c r="EE21" s="1461"/>
    </row>
    <row r="22" spans="2:135" ht="7.5" customHeight="1" x14ac:dyDescent="0.15">
      <c r="B22" s="1361"/>
      <c r="C22" s="1362"/>
      <c r="D22" s="1363"/>
      <c r="E22" s="1355"/>
      <c r="F22" s="1356"/>
      <c r="G22" s="1357"/>
      <c r="H22" s="1364"/>
      <c r="I22" s="1365"/>
      <c r="J22" s="1355"/>
      <c r="K22" s="1356"/>
      <c r="L22" s="1357"/>
      <c r="M22" s="1366"/>
      <c r="N22" s="1362"/>
      <c r="O22" s="1363"/>
      <c r="P22" s="1346"/>
      <c r="Q22" s="1347"/>
      <c r="R22" s="1347"/>
      <c r="S22" s="1347"/>
      <c r="T22" s="1347"/>
      <c r="U22" s="1347"/>
      <c r="V22" s="1347"/>
      <c r="W22" s="1347"/>
      <c r="X22" s="1347"/>
      <c r="Y22" s="1347"/>
      <c r="Z22" s="1347"/>
      <c r="AA22" s="1347"/>
      <c r="AB22" s="1347"/>
      <c r="AC22" s="1347"/>
      <c r="AD22" s="1347"/>
      <c r="AE22" s="1347"/>
      <c r="AF22" s="1347"/>
      <c r="AG22" s="1348"/>
      <c r="AH22" s="1382"/>
      <c r="AI22" s="1383"/>
      <c r="AJ22" s="1383"/>
      <c r="AK22" s="1383"/>
      <c r="AL22" s="1383"/>
      <c r="AM22" s="1383"/>
      <c r="AN22" s="1383"/>
      <c r="AO22" s="1383"/>
      <c r="AP22" s="1383"/>
      <c r="AQ22" s="1383"/>
      <c r="AR22" s="1383"/>
      <c r="AS22" s="1383"/>
      <c r="AT22" s="1383"/>
      <c r="AU22" s="1383"/>
      <c r="AV22" s="1383"/>
      <c r="AW22" s="1383"/>
      <c r="AX22" s="1383"/>
      <c r="AY22" s="1383"/>
      <c r="AZ22" s="1383"/>
      <c r="BA22" s="1383"/>
      <c r="BB22" s="1383"/>
      <c r="BC22" s="1383"/>
      <c r="BD22" s="1383"/>
      <c r="BE22" s="1383"/>
      <c r="BF22" s="1383"/>
      <c r="BG22" s="1383"/>
      <c r="BH22" s="1383"/>
      <c r="BI22" s="1383"/>
      <c r="BJ22" s="1383"/>
      <c r="BK22" s="1383"/>
      <c r="BL22" s="1384"/>
      <c r="DA22" s="1461"/>
      <c r="DB22" s="1461"/>
      <c r="DC22" s="1461"/>
      <c r="DD22" s="1461"/>
      <c r="DE22" s="1461"/>
      <c r="DF22" s="1461"/>
      <c r="DG22" s="1461"/>
      <c r="DH22" s="1461"/>
      <c r="DI22" s="1461"/>
      <c r="DJ22" s="1461"/>
      <c r="DK22" s="1461"/>
      <c r="DL22" s="1461"/>
      <c r="DM22" s="1461"/>
      <c r="DN22" s="1461"/>
      <c r="DO22" s="1461"/>
      <c r="DP22" s="1461"/>
      <c r="DQ22" s="1461"/>
      <c r="DR22" s="1461"/>
      <c r="DS22" s="1461"/>
      <c r="DT22" s="1461"/>
      <c r="DU22" s="1461"/>
      <c r="DV22" s="1461"/>
      <c r="DW22" s="1461"/>
      <c r="DX22" s="1461"/>
      <c r="DY22" s="1461"/>
      <c r="DZ22" s="1461"/>
      <c r="EA22" s="1461"/>
      <c r="EB22" s="1461"/>
      <c r="EC22" s="1461"/>
      <c r="ED22" s="1461"/>
      <c r="EE22" s="1461"/>
    </row>
    <row r="23" spans="2:135" ht="7.5" customHeight="1" x14ac:dyDescent="0.15">
      <c r="B23" s="1361"/>
      <c r="C23" s="1362"/>
      <c r="D23" s="1363"/>
      <c r="E23" s="1358"/>
      <c r="F23" s="1359"/>
      <c r="G23" s="1360"/>
      <c r="H23" s="1364"/>
      <c r="I23" s="1365"/>
      <c r="J23" s="1358"/>
      <c r="K23" s="1359"/>
      <c r="L23" s="1360"/>
      <c r="M23" s="1366"/>
      <c r="N23" s="1362"/>
      <c r="O23" s="1363"/>
      <c r="P23" s="1346"/>
      <c r="Q23" s="1347"/>
      <c r="R23" s="1347"/>
      <c r="S23" s="1347"/>
      <c r="T23" s="1347"/>
      <c r="U23" s="1347"/>
      <c r="V23" s="1347"/>
      <c r="W23" s="1347"/>
      <c r="X23" s="1347"/>
      <c r="Y23" s="1347"/>
      <c r="Z23" s="1347"/>
      <c r="AA23" s="1347"/>
      <c r="AB23" s="1347"/>
      <c r="AC23" s="1347"/>
      <c r="AD23" s="1347"/>
      <c r="AE23" s="1347"/>
      <c r="AF23" s="1347"/>
      <c r="AG23" s="1348"/>
      <c r="AH23" s="1385"/>
      <c r="AI23" s="1386"/>
      <c r="AJ23" s="1386"/>
      <c r="AK23" s="1386"/>
      <c r="AL23" s="1386"/>
      <c r="AM23" s="1386"/>
      <c r="AN23" s="1386"/>
      <c r="AO23" s="1386"/>
      <c r="AP23" s="1386"/>
      <c r="AQ23" s="1386"/>
      <c r="AR23" s="1386"/>
      <c r="AS23" s="1386"/>
      <c r="AT23" s="1386"/>
      <c r="AU23" s="1386"/>
      <c r="AV23" s="1386"/>
      <c r="AW23" s="1386"/>
      <c r="AX23" s="1386"/>
      <c r="AY23" s="1386"/>
      <c r="AZ23" s="1386"/>
      <c r="BA23" s="1386"/>
      <c r="BB23" s="1386"/>
      <c r="BC23" s="1386"/>
      <c r="BD23" s="1386"/>
      <c r="BE23" s="1386"/>
      <c r="BF23" s="1386"/>
      <c r="BG23" s="1386"/>
      <c r="BH23" s="1386"/>
      <c r="BI23" s="1386"/>
      <c r="BJ23" s="1386"/>
      <c r="BK23" s="1386"/>
      <c r="BL23" s="1387"/>
      <c r="DA23" s="1461"/>
      <c r="DB23" s="1461"/>
      <c r="DC23" s="1461"/>
      <c r="DD23" s="1461"/>
      <c r="DE23" s="1461"/>
      <c r="DF23" s="1461"/>
      <c r="DG23" s="1461"/>
      <c r="DH23" s="1461"/>
      <c r="DI23" s="1461"/>
      <c r="DJ23" s="1461"/>
      <c r="DK23" s="1461"/>
      <c r="DL23" s="1461"/>
      <c r="DM23" s="1461"/>
      <c r="DN23" s="1461"/>
      <c r="DO23" s="1461"/>
      <c r="DP23" s="1461"/>
      <c r="DQ23" s="1461"/>
      <c r="DR23" s="1461"/>
      <c r="DS23" s="1461"/>
      <c r="DT23" s="1461"/>
      <c r="DU23" s="1461"/>
      <c r="DV23" s="1461"/>
      <c r="DW23" s="1461"/>
      <c r="DX23" s="1461"/>
      <c r="DY23" s="1461"/>
      <c r="DZ23" s="1461"/>
      <c r="EA23" s="1461"/>
      <c r="EB23" s="1461"/>
      <c r="EC23" s="1461"/>
      <c r="ED23" s="1461"/>
      <c r="EE23" s="1461"/>
    </row>
    <row r="24" spans="2:135" ht="7.5" customHeight="1" x14ac:dyDescent="0.15">
      <c r="B24" s="437"/>
      <c r="C24" s="440"/>
      <c r="D24" s="440"/>
      <c r="E24" s="441"/>
      <c r="F24" s="441"/>
      <c r="G24" s="441"/>
      <c r="H24" s="440"/>
      <c r="I24" s="440"/>
      <c r="J24" s="441"/>
      <c r="K24" s="441"/>
      <c r="L24" s="441"/>
      <c r="M24" s="440"/>
      <c r="N24" s="440"/>
      <c r="O24" s="442"/>
      <c r="P24" s="1346"/>
      <c r="Q24" s="1347"/>
      <c r="R24" s="1347"/>
      <c r="S24" s="1347"/>
      <c r="T24" s="1347"/>
      <c r="U24" s="1347"/>
      <c r="V24" s="1347"/>
      <c r="W24" s="1347"/>
      <c r="X24" s="1347"/>
      <c r="Y24" s="1347"/>
      <c r="Z24" s="1347"/>
      <c r="AA24" s="1347"/>
      <c r="AB24" s="1347"/>
      <c r="AC24" s="1347"/>
      <c r="AD24" s="1347"/>
      <c r="AE24" s="1347"/>
      <c r="AF24" s="1347"/>
      <c r="AG24" s="1348"/>
      <c r="AH24" s="1367" t="s">
        <v>196</v>
      </c>
      <c r="AI24" s="1368"/>
      <c r="AJ24" s="1368"/>
      <c r="AK24" s="1368"/>
      <c r="AL24" s="1368"/>
      <c r="AM24" s="1368"/>
      <c r="AN24" s="1368"/>
      <c r="AO24" s="1368"/>
      <c r="AP24" s="1368"/>
      <c r="AQ24" s="1369"/>
      <c r="AR24" s="1373" t="str">
        <f>IF(【印刷不要】入力用シート!I4="県内一括",【印刷不要】入力用シート!I10,"")</f>
        <v/>
      </c>
      <c r="AS24" s="1374"/>
      <c r="AT24" s="1374"/>
      <c r="AU24" s="1374"/>
      <c r="AV24" s="1374"/>
      <c r="AW24" s="1374"/>
      <c r="AX24" s="1374"/>
      <c r="AY24" s="1374"/>
      <c r="AZ24" s="1374"/>
      <c r="BA24" s="1374"/>
      <c r="BB24" s="1374"/>
      <c r="BC24" s="1374"/>
      <c r="BD24" s="1374"/>
      <c r="BE24" s="1374"/>
      <c r="BF24" s="1374"/>
      <c r="BG24" s="1374"/>
      <c r="BH24" s="1374"/>
      <c r="BI24" s="1374"/>
      <c r="BJ24" s="1374"/>
      <c r="BK24" s="1374"/>
      <c r="BL24" s="1375"/>
      <c r="DA24" s="1461"/>
      <c r="DB24" s="1461"/>
      <c r="DC24" s="1461"/>
      <c r="DD24" s="1461"/>
      <c r="DE24" s="1461"/>
      <c r="DF24" s="1461"/>
      <c r="DG24" s="1461"/>
      <c r="DH24" s="1461"/>
      <c r="DI24" s="1461"/>
      <c r="DJ24" s="1461"/>
      <c r="DK24" s="1461"/>
      <c r="DL24" s="1461"/>
      <c r="DM24" s="1461"/>
      <c r="DN24" s="1461"/>
      <c r="DO24" s="1461"/>
      <c r="DP24" s="1461"/>
      <c r="DQ24" s="1461"/>
      <c r="DR24" s="1461"/>
      <c r="DS24" s="1461"/>
      <c r="DT24" s="1461"/>
      <c r="DU24" s="1461"/>
      <c r="DV24" s="1461"/>
      <c r="DW24" s="1461"/>
      <c r="DX24" s="1461"/>
      <c r="DY24" s="1461"/>
      <c r="DZ24" s="1461"/>
      <c r="EA24" s="1461"/>
      <c r="EB24" s="1461"/>
      <c r="EC24" s="1461"/>
      <c r="ED24" s="1461"/>
      <c r="EE24" s="1461"/>
    </row>
    <row r="25" spans="2:135" ht="7.5" customHeight="1" x14ac:dyDescent="0.15">
      <c r="B25" s="443"/>
      <c r="C25" s="444"/>
      <c r="D25" s="444"/>
      <c r="E25" s="444"/>
      <c r="F25" s="444"/>
      <c r="G25" s="444"/>
      <c r="H25" s="444"/>
      <c r="I25" s="444"/>
      <c r="J25" s="444"/>
      <c r="K25" s="444"/>
      <c r="L25" s="444"/>
      <c r="M25" s="444"/>
      <c r="N25" s="444"/>
      <c r="O25" s="445"/>
      <c r="P25" s="1349"/>
      <c r="Q25" s="1350"/>
      <c r="R25" s="1350"/>
      <c r="S25" s="1350"/>
      <c r="T25" s="1350"/>
      <c r="U25" s="1350"/>
      <c r="V25" s="1350"/>
      <c r="W25" s="1350"/>
      <c r="X25" s="1350"/>
      <c r="Y25" s="1350"/>
      <c r="Z25" s="1350"/>
      <c r="AA25" s="1350"/>
      <c r="AB25" s="1350"/>
      <c r="AC25" s="1350"/>
      <c r="AD25" s="1350"/>
      <c r="AE25" s="1350"/>
      <c r="AF25" s="1350"/>
      <c r="AG25" s="1351"/>
      <c r="AH25" s="1370"/>
      <c r="AI25" s="1371"/>
      <c r="AJ25" s="1371"/>
      <c r="AK25" s="1371"/>
      <c r="AL25" s="1371"/>
      <c r="AM25" s="1371"/>
      <c r="AN25" s="1371"/>
      <c r="AO25" s="1371"/>
      <c r="AP25" s="1371"/>
      <c r="AQ25" s="1372"/>
      <c r="AR25" s="1376"/>
      <c r="AS25" s="1377"/>
      <c r="AT25" s="1377"/>
      <c r="AU25" s="1377"/>
      <c r="AV25" s="1377"/>
      <c r="AW25" s="1377"/>
      <c r="AX25" s="1377"/>
      <c r="AY25" s="1377"/>
      <c r="AZ25" s="1377"/>
      <c r="BA25" s="1377"/>
      <c r="BB25" s="1377"/>
      <c r="BC25" s="1377"/>
      <c r="BD25" s="1377"/>
      <c r="BE25" s="1377"/>
      <c r="BF25" s="1377"/>
      <c r="BG25" s="1377"/>
      <c r="BH25" s="1377"/>
      <c r="BI25" s="1377"/>
      <c r="BJ25" s="1377"/>
      <c r="BK25" s="1377"/>
      <c r="BL25" s="1378"/>
      <c r="DA25" s="1461"/>
      <c r="DB25" s="1461"/>
      <c r="DC25" s="1461"/>
      <c r="DD25" s="1461"/>
      <c r="DE25" s="1461"/>
      <c r="DF25" s="1461"/>
      <c r="DG25" s="1461"/>
      <c r="DH25" s="1461"/>
      <c r="DI25" s="1461"/>
      <c r="DJ25" s="1461"/>
      <c r="DK25" s="1461"/>
      <c r="DL25" s="1461"/>
      <c r="DM25" s="1461"/>
      <c r="DN25" s="1461"/>
      <c r="DO25" s="1461"/>
      <c r="DP25" s="1461"/>
      <c r="DQ25" s="1461"/>
      <c r="DR25" s="1461"/>
      <c r="DS25" s="1461"/>
      <c r="DT25" s="1461"/>
      <c r="DU25" s="1461"/>
      <c r="DV25" s="1461"/>
      <c r="DW25" s="1461"/>
      <c r="DX25" s="1461"/>
      <c r="DY25" s="1461"/>
      <c r="DZ25" s="1461"/>
      <c r="EA25" s="1461"/>
      <c r="EB25" s="1461"/>
      <c r="EC25" s="1461"/>
      <c r="ED25" s="1461"/>
      <c r="EE25" s="1461"/>
    </row>
    <row r="26" spans="2:135" ht="7.5" customHeight="1" x14ac:dyDescent="0.15">
      <c r="B26" s="1400" t="s">
        <v>144</v>
      </c>
      <c r="C26" s="1401"/>
      <c r="D26" s="1401"/>
      <c r="E26" s="1401"/>
      <c r="F26" s="1401"/>
      <c r="G26" s="1401"/>
      <c r="H26" s="1401"/>
      <c r="I26" s="1401"/>
      <c r="J26" s="1401"/>
      <c r="K26" s="1401"/>
      <c r="L26" s="1401"/>
      <c r="M26" s="1401"/>
      <c r="N26" s="1401"/>
      <c r="O26" s="1402"/>
      <c r="P26" s="1406"/>
      <c r="Q26" s="1407"/>
      <c r="R26" s="1407"/>
      <c r="S26" s="1407"/>
      <c r="T26" s="1407"/>
      <c r="U26" s="1407"/>
      <c r="V26" s="1407"/>
      <c r="W26" s="1407"/>
      <c r="X26" s="1407"/>
      <c r="Y26" s="1407"/>
      <c r="Z26" s="1407"/>
      <c r="AA26" s="1407"/>
      <c r="AB26" s="1407"/>
      <c r="AC26" s="1407"/>
      <c r="AD26" s="1407"/>
      <c r="AE26" s="1407"/>
      <c r="AF26" s="1407"/>
      <c r="AG26" s="1408"/>
      <c r="AH26" s="1367" t="s">
        <v>145</v>
      </c>
      <c r="AI26" s="1368"/>
      <c r="AJ26" s="1368"/>
      <c r="AK26" s="1368"/>
      <c r="AL26" s="1368"/>
      <c r="AM26" s="1368"/>
      <c r="AN26" s="1368"/>
      <c r="AO26" s="1368"/>
      <c r="AP26" s="1368"/>
      <c r="AQ26" s="1369"/>
      <c r="AR26" s="1388" t="str">
        <f>IF(【印刷不要】入力用シート!I4="県内一括",【印刷不要】入力用シート!I11,"")</f>
        <v/>
      </c>
      <c r="AS26" s="1389"/>
      <c r="AT26" s="1389"/>
      <c r="AU26" s="1389"/>
      <c r="AV26" s="1389"/>
      <c r="AW26" s="1389"/>
      <c r="AX26" s="1389"/>
      <c r="AY26" s="1389"/>
      <c r="AZ26" s="1389"/>
      <c r="BA26" s="1389"/>
      <c r="BB26" s="1389"/>
      <c r="BC26" s="1389"/>
      <c r="BD26" s="1389"/>
      <c r="BE26" s="1389"/>
      <c r="BF26" s="1389"/>
      <c r="BG26" s="1389"/>
      <c r="BH26" s="1389"/>
      <c r="BI26" s="1389"/>
      <c r="BJ26" s="1389"/>
      <c r="BK26" s="1389"/>
      <c r="BL26" s="1390"/>
    </row>
    <row r="27" spans="2:135" ht="7.5" customHeight="1" x14ac:dyDescent="0.15">
      <c r="B27" s="1400"/>
      <c r="C27" s="1401"/>
      <c r="D27" s="1401"/>
      <c r="E27" s="1401"/>
      <c r="F27" s="1401"/>
      <c r="G27" s="1401"/>
      <c r="H27" s="1401"/>
      <c r="I27" s="1401"/>
      <c r="J27" s="1401"/>
      <c r="K27" s="1401"/>
      <c r="L27" s="1401"/>
      <c r="M27" s="1401"/>
      <c r="N27" s="1401"/>
      <c r="O27" s="1402"/>
      <c r="P27" s="1406"/>
      <c r="Q27" s="1407"/>
      <c r="R27" s="1407"/>
      <c r="S27" s="1407"/>
      <c r="T27" s="1407"/>
      <c r="U27" s="1407"/>
      <c r="V27" s="1407"/>
      <c r="W27" s="1407"/>
      <c r="X27" s="1407"/>
      <c r="Y27" s="1407"/>
      <c r="Z27" s="1407"/>
      <c r="AA27" s="1407"/>
      <c r="AB27" s="1407"/>
      <c r="AC27" s="1407"/>
      <c r="AD27" s="1407"/>
      <c r="AE27" s="1407"/>
      <c r="AF27" s="1407"/>
      <c r="AG27" s="1408"/>
      <c r="AH27" s="1370"/>
      <c r="AI27" s="1371"/>
      <c r="AJ27" s="1371"/>
      <c r="AK27" s="1371"/>
      <c r="AL27" s="1371"/>
      <c r="AM27" s="1371"/>
      <c r="AN27" s="1371"/>
      <c r="AO27" s="1371"/>
      <c r="AP27" s="1371"/>
      <c r="AQ27" s="1372"/>
      <c r="AR27" s="1391"/>
      <c r="AS27" s="1392"/>
      <c r="AT27" s="1392"/>
      <c r="AU27" s="1392"/>
      <c r="AV27" s="1392"/>
      <c r="AW27" s="1392"/>
      <c r="AX27" s="1392"/>
      <c r="AY27" s="1392"/>
      <c r="AZ27" s="1392"/>
      <c r="BA27" s="1392"/>
      <c r="BB27" s="1392"/>
      <c r="BC27" s="1392"/>
      <c r="BD27" s="1392"/>
      <c r="BE27" s="1392"/>
      <c r="BF27" s="1392"/>
      <c r="BG27" s="1392"/>
      <c r="BH27" s="1392"/>
      <c r="BI27" s="1392"/>
      <c r="BJ27" s="1392"/>
      <c r="BK27" s="1392"/>
      <c r="BL27" s="1393"/>
    </row>
    <row r="28" spans="2:135" ht="7.5" customHeight="1" x14ac:dyDescent="0.15">
      <c r="B28" s="1400"/>
      <c r="C28" s="1401"/>
      <c r="D28" s="1401"/>
      <c r="E28" s="1401"/>
      <c r="F28" s="1401"/>
      <c r="G28" s="1401"/>
      <c r="H28" s="1401"/>
      <c r="I28" s="1401"/>
      <c r="J28" s="1401"/>
      <c r="K28" s="1401"/>
      <c r="L28" s="1401"/>
      <c r="M28" s="1401"/>
      <c r="N28" s="1401"/>
      <c r="O28" s="1402"/>
      <c r="P28" s="1406"/>
      <c r="Q28" s="1407"/>
      <c r="R28" s="1407"/>
      <c r="S28" s="1407"/>
      <c r="T28" s="1407"/>
      <c r="U28" s="1407"/>
      <c r="V28" s="1407"/>
      <c r="W28" s="1407"/>
      <c r="X28" s="1407"/>
      <c r="Y28" s="1407"/>
      <c r="Z28" s="1407"/>
      <c r="AA28" s="1407"/>
      <c r="AB28" s="1407"/>
      <c r="AC28" s="1407"/>
      <c r="AD28" s="1407"/>
      <c r="AE28" s="1407"/>
      <c r="AF28" s="1407"/>
      <c r="AG28" s="1408"/>
      <c r="AH28" s="1367" t="s">
        <v>146</v>
      </c>
      <c r="AI28" s="1368"/>
      <c r="AJ28" s="1368"/>
      <c r="AK28" s="1368"/>
      <c r="AL28" s="1368"/>
      <c r="AM28" s="1368"/>
      <c r="AN28" s="1368"/>
      <c r="AO28" s="1368"/>
      <c r="AP28" s="1368"/>
      <c r="AQ28" s="1369"/>
      <c r="AR28" s="1388" t="str">
        <f>IF(【印刷不要】入力用シート!I4="県内一括",【印刷不要】入力用シート!I5,"")</f>
        <v/>
      </c>
      <c r="AS28" s="1389"/>
      <c r="AT28" s="1389"/>
      <c r="AU28" s="1389"/>
      <c r="AV28" s="1389"/>
      <c r="AW28" s="1389"/>
      <c r="AX28" s="1389"/>
      <c r="AY28" s="1389"/>
      <c r="AZ28" s="1389"/>
      <c r="BA28" s="1389"/>
      <c r="BB28" s="1389"/>
      <c r="BC28" s="1389"/>
      <c r="BD28" s="1389"/>
      <c r="BE28" s="1389"/>
      <c r="BF28" s="1389"/>
      <c r="BG28" s="1389"/>
      <c r="BH28" s="1389"/>
      <c r="BI28" s="1389"/>
      <c r="BJ28" s="1389"/>
      <c r="BK28" s="1389"/>
      <c r="BL28" s="1390"/>
    </row>
    <row r="29" spans="2:135" ht="7.5" customHeight="1" thickBot="1" x14ac:dyDescent="0.2">
      <c r="B29" s="1403"/>
      <c r="C29" s="1404"/>
      <c r="D29" s="1404"/>
      <c r="E29" s="1404"/>
      <c r="F29" s="1404"/>
      <c r="G29" s="1404"/>
      <c r="H29" s="1404"/>
      <c r="I29" s="1404"/>
      <c r="J29" s="1404"/>
      <c r="K29" s="1404"/>
      <c r="L29" s="1404"/>
      <c r="M29" s="1404"/>
      <c r="N29" s="1404"/>
      <c r="O29" s="1405"/>
      <c r="P29" s="1409"/>
      <c r="Q29" s="1410"/>
      <c r="R29" s="1410"/>
      <c r="S29" s="1410"/>
      <c r="T29" s="1410"/>
      <c r="U29" s="1410"/>
      <c r="V29" s="1410"/>
      <c r="W29" s="1410"/>
      <c r="X29" s="1410"/>
      <c r="Y29" s="1410"/>
      <c r="Z29" s="1410"/>
      <c r="AA29" s="1410"/>
      <c r="AB29" s="1410"/>
      <c r="AC29" s="1410"/>
      <c r="AD29" s="1410"/>
      <c r="AE29" s="1410"/>
      <c r="AF29" s="1410"/>
      <c r="AG29" s="1411"/>
      <c r="AH29" s="1394"/>
      <c r="AI29" s="1395"/>
      <c r="AJ29" s="1395"/>
      <c r="AK29" s="1395"/>
      <c r="AL29" s="1395"/>
      <c r="AM29" s="1395"/>
      <c r="AN29" s="1395"/>
      <c r="AO29" s="1395"/>
      <c r="AP29" s="1395"/>
      <c r="AQ29" s="1396"/>
      <c r="AR29" s="1397"/>
      <c r="AS29" s="1398"/>
      <c r="AT29" s="1398"/>
      <c r="AU29" s="1398"/>
      <c r="AV29" s="1398"/>
      <c r="AW29" s="1398"/>
      <c r="AX29" s="1398"/>
      <c r="AY29" s="1398"/>
      <c r="AZ29" s="1398"/>
      <c r="BA29" s="1398"/>
      <c r="BB29" s="1398"/>
      <c r="BC29" s="1398"/>
      <c r="BD29" s="1398"/>
      <c r="BE29" s="1398"/>
      <c r="BF29" s="1398"/>
      <c r="BG29" s="1398"/>
      <c r="BH29" s="1398"/>
      <c r="BI29" s="1398"/>
      <c r="BJ29" s="1398"/>
      <c r="BK29" s="1398"/>
      <c r="BL29" s="1399"/>
    </row>
    <row r="30" spans="2:135" ht="7.5" customHeight="1" thickTop="1" x14ac:dyDescent="0.15">
      <c r="B30" s="1462" t="s">
        <v>147</v>
      </c>
      <c r="C30" s="1463"/>
      <c r="D30" s="1463"/>
      <c r="E30" s="1463"/>
      <c r="F30" s="1463"/>
      <c r="G30" s="1463"/>
      <c r="H30" s="1463"/>
      <c r="I30" s="1463"/>
      <c r="J30" s="1463"/>
      <c r="K30" s="1463"/>
      <c r="L30" s="1463"/>
      <c r="M30" s="1463" t="s">
        <v>148</v>
      </c>
      <c r="N30" s="1463"/>
      <c r="O30" s="1463"/>
      <c r="P30" s="1463"/>
      <c r="Q30" s="1463"/>
      <c r="R30" s="1463"/>
      <c r="S30" s="1463"/>
      <c r="T30" s="1463"/>
      <c r="U30" s="1463"/>
      <c r="V30" s="1464"/>
      <c r="W30" s="1465" t="s">
        <v>147</v>
      </c>
      <c r="X30" s="1463"/>
      <c r="Y30" s="1463"/>
      <c r="Z30" s="1463"/>
      <c r="AA30" s="1463"/>
      <c r="AB30" s="1463"/>
      <c r="AC30" s="1463"/>
      <c r="AD30" s="1463"/>
      <c r="AE30" s="1463"/>
      <c r="AF30" s="1463"/>
      <c r="AG30" s="1463"/>
      <c r="AH30" s="1463" t="s">
        <v>148</v>
      </c>
      <c r="AI30" s="1463"/>
      <c r="AJ30" s="1463"/>
      <c r="AK30" s="1463"/>
      <c r="AL30" s="1463"/>
      <c r="AM30" s="1463"/>
      <c r="AN30" s="1463"/>
      <c r="AO30" s="1463"/>
      <c r="AP30" s="1463"/>
      <c r="AQ30" s="1464"/>
      <c r="AR30" s="1465" t="s">
        <v>147</v>
      </c>
      <c r="AS30" s="1463"/>
      <c r="AT30" s="1463"/>
      <c r="AU30" s="1463"/>
      <c r="AV30" s="1463"/>
      <c r="AW30" s="1463"/>
      <c r="AX30" s="1463"/>
      <c r="AY30" s="1463"/>
      <c r="AZ30" s="1463"/>
      <c r="BA30" s="1463"/>
      <c r="BB30" s="1463"/>
      <c r="BC30" s="1463" t="s">
        <v>148</v>
      </c>
      <c r="BD30" s="1463"/>
      <c r="BE30" s="1463"/>
      <c r="BF30" s="1463"/>
      <c r="BG30" s="1463"/>
      <c r="BH30" s="1463"/>
      <c r="BI30" s="1463"/>
      <c r="BJ30" s="1463"/>
      <c r="BK30" s="1463"/>
      <c r="BL30" s="1466"/>
    </row>
    <row r="31" spans="2:135" ht="7.5" customHeight="1" x14ac:dyDescent="0.15">
      <c r="B31" s="1467"/>
      <c r="C31" s="1468"/>
      <c r="D31" s="1468"/>
      <c r="E31" s="1468"/>
      <c r="F31" s="1468"/>
      <c r="G31" s="1468"/>
      <c r="H31" s="1468"/>
      <c r="I31" s="1468"/>
      <c r="J31" s="1468"/>
      <c r="K31" s="1468"/>
      <c r="L31" s="1468"/>
      <c r="M31" s="1468"/>
      <c r="N31" s="1468"/>
      <c r="O31" s="1468"/>
      <c r="P31" s="1468"/>
      <c r="Q31" s="1468"/>
      <c r="R31" s="1468"/>
      <c r="S31" s="1468"/>
      <c r="T31" s="1468"/>
      <c r="U31" s="1468"/>
      <c r="V31" s="1469"/>
      <c r="W31" s="1470"/>
      <c r="X31" s="1468"/>
      <c r="Y31" s="1468"/>
      <c r="Z31" s="1468"/>
      <c r="AA31" s="1468"/>
      <c r="AB31" s="1468"/>
      <c r="AC31" s="1468"/>
      <c r="AD31" s="1468"/>
      <c r="AE31" s="1468"/>
      <c r="AF31" s="1468"/>
      <c r="AG31" s="1468"/>
      <c r="AH31" s="1468"/>
      <c r="AI31" s="1468"/>
      <c r="AJ31" s="1468"/>
      <c r="AK31" s="1468"/>
      <c r="AL31" s="1468"/>
      <c r="AM31" s="1468"/>
      <c r="AN31" s="1468"/>
      <c r="AO31" s="1468"/>
      <c r="AP31" s="1468"/>
      <c r="AQ31" s="1469"/>
      <c r="AR31" s="1470"/>
      <c r="AS31" s="1468"/>
      <c r="AT31" s="1468"/>
      <c r="AU31" s="1468"/>
      <c r="AV31" s="1468"/>
      <c r="AW31" s="1468"/>
      <c r="AX31" s="1468"/>
      <c r="AY31" s="1468"/>
      <c r="AZ31" s="1468"/>
      <c r="BA31" s="1468"/>
      <c r="BB31" s="1468"/>
      <c r="BC31" s="1468"/>
      <c r="BD31" s="1468"/>
      <c r="BE31" s="1468"/>
      <c r="BF31" s="1468"/>
      <c r="BG31" s="1468"/>
      <c r="BH31" s="1468"/>
      <c r="BI31" s="1468"/>
      <c r="BJ31" s="1468"/>
      <c r="BK31" s="1468"/>
      <c r="BL31" s="1471"/>
    </row>
    <row r="32" spans="2:135" ht="7.5" customHeight="1" x14ac:dyDescent="0.15">
      <c r="B32" s="1467"/>
      <c r="C32" s="1468"/>
      <c r="D32" s="1468"/>
      <c r="E32" s="1468"/>
      <c r="F32" s="1468"/>
      <c r="G32" s="1468"/>
      <c r="H32" s="1468"/>
      <c r="I32" s="1468"/>
      <c r="J32" s="1468"/>
      <c r="K32" s="1468"/>
      <c r="L32" s="1468"/>
      <c r="M32" s="1468"/>
      <c r="N32" s="1468"/>
      <c r="O32" s="1468"/>
      <c r="P32" s="1468"/>
      <c r="Q32" s="1468"/>
      <c r="R32" s="1468"/>
      <c r="S32" s="1468"/>
      <c r="T32" s="1468"/>
      <c r="U32" s="1468"/>
      <c r="V32" s="1469"/>
      <c r="W32" s="1470"/>
      <c r="X32" s="1468"/>
      <c r="Y32" s="1468"/>
      <c r="Z32" s="1468"/>
      <c r="AA32" s="1468"/>
      <c r="AB32" s="1468"/>
      <c r="AC32" s="1468"/>
      <c r="AD32" s="1468"/>
      <c r="AE32" s="1468"/>
      <c r="AF32" s="1468"/>
      <c r="AG32" s="1468"/>
      <c r="AH32" s="1468"/>
      <c r="AI32" s="1468"/>
      <c r="AJ32" s="1468"/>
      <c r="AK32" s="1468"/>
      <c r="AL32" s="1468"/>
      <c r="AM32" s="1468"/>
      <c r="AN32" s="1468"/>
      <c r="AO32" s="1468"/>
      <c r="AP32" s="1468"/>
      <c r="AQ32" s="1469"/>
      <c r="AR32" s="1470"/>
      <c r="AS32" s="1468"/>
      <c r="AT32" s="1468"/>
      <c r="AU32" s="1468"/>
      <c r="AV32" s="1468"/>
      <c r="AW32" s="1468"/>
      <c r="AX32" s="1468"/>
      <c r="AY32" s="1468"/>
      <c r="AZ32" s="1468"/>
      <c r="BA32" s="1468"/>
      <c r="BB32" s="1468"/>
      <c r="BC32" s="1468"/>
      <c r="BD32" s="1468"/>
      <c r="BE32" s="1468"/>
      <c r="BF32" s="1468"/>
      <c r="BG32" s="1468"/>
      <c r="BH32" s="1468"/>
      <c r="BI32" s="1468"/>
      <c r="BJ32" s="1468"/>
      <c r="BK32" s="1468"/>
      <c r="BL32" s="1471"/>
    </row>
    <row r="33" spans="2:64" ht="7.5" customHeight="1" x14ac:dyDescent="0.15">
      <c r="B33" s="1412"/>
      <c r="C33" s="1413"/>
      <c r="D33" s="1413"/>
      <c r="E33" s="1413"/>
      <c r="F33" s="1413"/>
      <c r="G33" s="1413"/>
      <c r="H33" s="1413"/>
      <c r="I33" s="1413"/>
      <c r="J33" s="1413"/>
      <c r="K33" s="1413"/>
      <c r="L33" s="1413"/>
      <c r="M33" s="1414"/>
      <c r="N33" s="1414"/>
      <c r="O33" s="1414"/>
      <c r="P33" s="1414"/>
      <c r="Q33" s="1414"/>
      <c r="R33" s="1414"/>
      <c r="S33" s="1414"/>
      <c r="T33" s="1414"/>
      <c r="U33" s="1414"/>
      <c r="V33" s="1415"/>
      <c r="W33" s="1416"/>
      <c r="X33" s="1413"/>
      <c r="Y33" s="1413"/>
      <c r="Z33" s="1413"/>
      <c r="AA33" s="1413"/>
      <c r="AB33" s="1413"/>
      <c r="AC33" s="1413"/>
      <c r="AD33" s="1413"/>
      <c r="AE33" s="1413"/>
      <c r="AF33" s="1413"/>
      <c r="AG33" s="1413"/>
      <c r="AH33" s="1414"/>
      <c r="AI33" s="1414"/>
      <c r="AJ33" s="1414"/>
      <c r="AK33" s="1414"/>
      <c r="AL33" s="1414"/>
      <c r="AM33" s="1414"/>
      <c r="AN33" s="1414"/>
      <c r="AO33" s="1414"/>
      <c r="AP33" s="1414"/>
      <c r="AQ33" s="1415"/>
      <c r="AR33" s="1416"/>
      <c r="AS33" s="1413"/>
      <c r="AT33" s="1413"/>
      <c r="AU33" s="1413"/>
      <c r="AV33" s="1413"/>
      <c r="AW33" s="1413"/>
      <c r="AX33" s="1413"/>
      <c r="AY33" s="1413"/>
      <c r="AZ33" s="1413"/>
      <c r="BA33" s="1413"/>
      <c r="BB33" s="1413"/>
      <c r="BC33" s="1414"/>
      <c r="BD33" s="1414"/>
      <c r="BE33" s="1414"/>
      <c r="BF33" s="1414"/>
      <c r="BG33" s="1414"/>
      <c r="BH33" s="1414"/>
      <c r="BI33" s="1414"/>
      <c r="BJ33" s="1414"/>
      <c r="BK33" s="1414"/>
      <c r="BL33" s="1417"/>
    </row>
    <row r="34" spans="2:64" ht="7.5" customHeight="1" x14ac:dyDescent="0.15">
      <c r="B34" s="1412"/>
      <c r="C34" s="1413"/>
      <c r="D34" s="1413"/>
      <c r="E34" s="1413"/>
      <c r="F34" s="1413"/>
      <c r="G34" s="1413"/>
      <c r="H34" s="1413"/>
      <c r="I34" s="1413"/>
      <c r="J34" s="1413"/>
      <c r="K34" s="1413"/>
      <c r="L34" s="1413"/>
      <c r="M34" s="1414"/>
      <c r="N34" s="1414"/>
      <c r="O34" s="1414"/>
      <c r="P34" s="1414"/>
      <c r="Q34" s="1414"/>
      <c r="R34" s="1414"/>
      <c r="S34" s="1414"/>
      <c r="T34" s="1414"/>
      <c r="U34" s="1414"/>
      <c r="V34" s="1415"/>
      <c r="W34" s="1416"/>
      <c r="X34" s="1413"/>
      <c r="Y34" s="1413"/>
      <c r="Z34" s="1413"/>
      <c r="AA34" s="1413"/>
      <c r="AB34" s="1413"/>
      <c r="AC34" s="1413"/>
      <c r="AD34" s="1413"/>
      <c r="AE34" s="1413"/>
      <c r="AF34" s="1413"/>
      <c r="AG34" s="1413"/>
      <c r="AH34" s="1414"/>
      <c r="AI34" s="1414"/>
      <c r="AJ34" s="1414"/>
      <c r="AK34" s="1414"/>
      <c r="AL34" s="1414"/>
      <c r="AM34" s="1414"/>
      <c r="AN34" s="1414"/>
      <c r="AO34" s="1414"/>
      <c r="AP34" s="1414"/>
      <c r="AQ34" s="1415"/>
      <c r="AR34" s="1416"/>
      <c r="AS34" s="1413"/>
      <c r="AT34" s="1413"/>
      <c r="AU34" s="1413"/>
      <c r="AV34" s="1413"/>
      <c r="AW34" s="1413"/>
      <c r="AX34" s="1413"/>
      <c r="AY34" s="1413"/>
      <c r="AZ34" s="1413"/>
      <c r="BA34" s="1413"/>
      <c r="BB34" s="1413"/>
      <c r="BC34" s="1414"/>
      <c r="BD34" s="1414"/>
      <c r="BE34" s="1414"/>
      <c r="BF34" s="1414"/>
      <c r="BG34" s="1414"/>
      <c r="BH34" s="1414"/>
      <c r="BI34" s="1414"/>
      <c r="BJ34" s="1414"/>
      <c r="BK34" s="1414"/>
      <c r="BL34" s="1417"/>
    </row>
    <row r="35" spans="2:64" ht="7.5" customHeight="1" x14ac:dyDescent="0.15">
      <c r="B35" s="1412"/>
      <c r="C35" s="1413"/>
      <c r="D35" s="1413"/>
      <c r="E35" s="1413"/>
      <c r="F35" s="1413"/>
      <c r="G35" s="1413"/>
      <c r="H35" s="1413"/>
      <c r="I35" s="1413"/>
      <c r="J35" s="1413"/>
      <c r="K35" s="1413"/>
      <c r="L35" s="1413"/>
      <c r="M35" s="1414"/>
      <c r="N35" s="1414"/>
      <c r="O35" s="1414"/>
      <c r="P35" s="1414"/>
      <c r="Q35" s="1414"/>
      <c r="R35" s="1414"/>
      <c r="S35" s="1414"/>
      <c r="T35" s="1414"/>
      <c r="U35" s="1414"/>
      <c r="V35" s="1415"/>
      <c r="W35" s="1416"/>
      <c r="X35" s="1413"/>
      <c r="Y35" s="1413"/>
      <c r="Z35" s="1413"/>
      <c r="AA35" s="1413"/>
      <c r="AB35" s="1413"/>
      <c r="AC35" s="1413"/>
      <c r="AD35" s="1413"/>
      <c r="AE35" s="1413"/>
      <c r="AF35" s="1413"/>
      <c r="AG35" s="1413"/>
      <c r="AH35" s="1414"/>
      <c r="AI35" s="1414"/>
      <c r="AJ35" s="1414"/>
      <c r="AK35" s="1414"/>
      <c r="AL35" s="1414"/>
      <c r="AM35" s="1414"/>
      <c r="AN35" s="1414"/>
      <c r="AO35" s="1414"/>
      <c r="AP35" s="1414"/>
      <c r="AQ35" s="1415"/>
      <c r="AR35" s="1416"/>
      <c r="AS35" s="1413"/>
      <c r="AT35" s="1413"/>
      <c r="AU35" s="1413"/>
      <c r="AV35" s="1413"/>
      <c r="AW35" s="1413"/>
      <c r="AX35" s="1413"/>
      <c r="AY35" s="1413"/>
      <c r="AZ35" s="1413"/>
      <c r="BA35" s="1413"/>
      <c r="BB35" s="1413"/>
      <c r="BC35" s="1414"/>
      <c r="BD35" s="1414"/>
      <c r="BE35" s="1414"/>
      <c r="BF35" s="1414"/>
      <c r="BG35" s="1414"/>
      <c r="BH35" s="1414"/>
      <c r="BI35" s="1414"/>
      <c r="BJ35" s="1414"/>
      <c r="BK35" s="1414"/>
      <c r="BL35" s="1417"/>
    </row>
    <row r="36" spans="2:64" ht="7.5" customHeight="1" x14ac:dyDescent="0.15">
      <c r="B36" s="1412"/>
      <c r="C36" s="1413"/>
      <c r="D36" s="1413"/>
      <c r="E36" s="1413"/>
      <c r="F36" s="1413"/>
      <c r="G36" s="1413"/>
      <c r="H36" s="1413"/>
      <c r="I36" s="1413"/>
      <c r="J36" s="1413"/>
      <c r="K36" s="1413"/>
      <c r="L36" s="1413"/>
      <c r="M36" s="1414"/>
      <c r="N36" s="1414"/>
      <c r="O36" s="1414"/>
      <c r="P36" s="1414"/>
      <c r="Q36" s="1414"/>
      <c r="R36" s="1414"/>
      <c r="S36" s="1414"/>
      <c r="T36" s="1414"/>
      <c r="U36" s="1414"/>
      <c r="V36" s="1415"/>
      <c r="W36" s="1416"/>
      <c r="X36" s="1413"/>
      <c r="Y36" s="1413"/>
      <c r="Z36" s="1413"/>
      <c r="AA36" s="1413"/>
      <c r="AB36" s="1413"/>
      <c r="AC36" s="1413"/>
      <c r="AD36" s="1413"/>
      <c r="AE36" s="1413"/>
      <c r="AF36" s="1413"/>
      <c r="AG36" s="1413"/>
      <c r="AH36" s="1414"/>
      <c r="AI36" s="1414"/>
      <c r="AJ36" s="1414"/>
      <c r="AK36" s="1414"/>
      <c r="AL36" s="1414"/>
      <c r="AM36" s="1414"/>
      <c r="AN36" s="1414"/>
      <c r="AO36" s="1414"/>
      <c r="AP36" s="1414"/>
      <c r="AQ36" s="1415"/>
      <c r="AR36" s="1416"/>
      <c r="AS36" s="1413"/>
      <c r="AT36" s="1413"/>
      <c r="AU36" s="1413"/>
      <c r="AV36" s="1413"/>
      <c r="AW36" s="1413"/>
      <c r="AX36" s="1413"/>
      <c r="AY36" s="1413"/>
      <c r="AZ36" s="1413"/>
      <c r="BA36" s="1413"/>
      <c r="BB36" s="1413"/>
      <c r="BC36" s="1414"/>
      <c r="BD36" s="1414"/>
      <c r="BE36" s="1414"/>
      <c r="BF36" s="1414"/>
      <c r="BG36" s="1414"/>
      <c r="BH36" s="1414"/>
      <c r="BI36" s="1414"/>
      <c r="BJ36" s="1414"/>
      <c r="BK36" s="1414"/>
      <c r="BL36" s="1417"/>
    </row>
    <row r="37" spans="2:64" ht="7.5" customHeight="1" x14ac:dyDescent="0.15">
      <c r="B37" s="1412"/>
      <c r="C37" s="1413"/>
      <c r="D37" s="1413"/>
      <c r="E37" s="1413"/>
      <c r="F37" s="1413"/>
      <c r="G37" s="1413"/>
      <c r="H37" s="1413"/>
      <c r="I37" s="1413"/>
      <c r="J37" s="1413"/>
      <c r="K37" s="1413"/>
      <c r="L37" s="1413"/>
      <c r="M37" s="1414"/>
      <c r="N37" s="1414"/>
      <c r="O37" s="1414"/>
      <c r="P37" s="1414"/>
      <c r="Q37" s="1414"/>
      <c r="R37" s="1414"/>
      <c r="S37" s="1414"/>
      <c r="T37" s="1414"/>
      <c r="U37" s="1414"/>
      <c r="V37" s="1415"/>
      <c r="W37" s="1416"/>
      <c r="X37" s="1413"/>
      <c r="Y37" s="1413"/>
      <c r="Z37" s="1413"/>
      <c r="AA37" s="1413"/>
      <c r="AB37" s="1413"/>
      <c r="AC37" s="1413"/>
      <c r="AD37" s="1413"/>
      <c r="AE37" s="1413"/>
      <c r="AF37" s="1413"/>
      <c r="AG37" s="1413"/>
      <c r="AH37" s="1414"/>
      <c r="AI37" s="1414"/>
      <c r="AJ37" s="1414"/>
      <c r="AK37" s="1414"/>
      <c r="AL37" s="1414"/>
      <c r="AM37" s="1414"/>
      <c r="AN37" s="1414"/>
      <c r="AO37" s="1414"/>
      <c r="AP37" s="1414"/>
      <c r="AQ37" s="1415"/>
      <c r="AR37" s="1416"/>
      <c r="AS37" s="1413"/>
      <c r="AT37" s="1413"/>
      <c r="AU37" s="1413"/>
      <c r="AV37" s="1413"/>
      <c r="AW37" s="1413"/>
      <c r="AX37" s="1413"/>
      <c r="AY37" s="1413"/>
      <c r="AZ37" s="1413"/>
      <c r="BA37" s="1413"/>
      <c r="BB37" s="1413"/>
      <c r="BC37" s="1414"/>
      <c r="BD37" s="1414"/>
      <c r="BE37" s="1414"/>
      <c r="BF37" s="1414"/>
      <c r="BG37" s="1414"/>
      <c r="BH37" s="1414"/>
      <c r="BI37" s="1414"/>
      <c r="BJ37" s="1414"/>
      <c r="BK37" s="1414"/>
      <c r="BL37" s="1417"/>
    </row>
    <row r="38" spans="2:64" ht="7.5" customHeight="1" x14ac:dyDescent="0.15">
      <c r="B38" s="1412"/>
      <c r="C38" s="1413"/>
      <c r="D38" s="1413"/>
      <c r="E38" s="1413"/>
      <c r="F38" s="1413"/>
      <c r="G38" s="1413"/>
      <c r="H38" s="1413"/>
      <c r="I38" s="1413"/>
      <c r="J38" s="1413"/>
      <c r="K38" s="1413"/>
      <c r="L38" s="1413"/>
      <c r="M38" s="1414"/>
      <c r="N38" s="1414"/>
      <c r="O38" s="1414"/>
      <c r="P38" s="1414"/>
      <c r="Q38" s="1414"/>
      <c r="R38" s="1414"/>
      <c r="S38" s="1414"/>
      <c r="T38" s="1414"/>
      <c r="U38" s="1414"/>
      <c r="V38" s="1415"/>
      <c r="W38" s="1416"/>
      <c r="X38" s="1413"/>
      <c r="Y38" s="1413"/>
      <c r="Z38" s="1413"/>
      <c r="AA38" s="1413"/>
      <c r="AB38" s="1413"/>
      <c r="AC38" s="1413"/>
      <c r="AD38" s="1413"/>
      <c r="AE38" s="1413"/>
      <c r="AF38" s="1413"/>
      <c r="AG38" s="1413"/>
      <c r="AH38" s="1414"/>
      <c r="AI38" s="1414"/>
      <c r="AJ38" s="1414"/>
      <c r="AK38" s="1414"/>
      <c r="AL38" s="1414"/>
      <c r="AM38" s="1414"/>
      <c r="AN38" s="1414"/>
      <c r="AO38" s="1414"/>
      <c r="AP38" s="1414"/>
      <c r="AQ38" s="1415"/>
      <c r="AR38" s="1416"/>
      <c r="AS38" s="1413"/>
      <c r="AT38" s="1413"/>
      <c r="AU38" s="1413"/>
      <c r="AV38" s="1413"/>
      <c r="AW38" s="1413"/>
      <c r="AX38" s="1413"/>
      <c r="AY38" s="1413"/>
      <c r="AZ38" s="1413"/>
      <c r="BA38" s="1413"/>
      <c r="BB38" s="1413"/>
      <c r="BC38" s="1414"/>
      <c r="BD38" s="1414"/>
      <c r="BE38" s="1414"/>
      <c r="BF38" s="1414"/>
      <c r="BG38" s="1414"/>
      <c r="BH38" s="1414"/>
      <c r="BI38" s="1414"/>
      <c r="BJ38" s="1414"/>
      <c r="BK38" s="1414"/>
      <c r="BL38" s="1417"/>
    </row>
    <row r="39" spans="2:64" ht="7.5" customHeight="1" x14ac:dyDescent="0.15">
      <c r="B39" s="1412"/>
      <c r="C39" s="1413"/>
      <c r="D39" s="1413"/>
      <c r="E39" s="1413"/>
      <c r="F39" s="1413"/>
      <c r="G39" s="1413"/>
      <c r="H39" s="1413"/>
      <c r="I39" s="1413"/>
      <c r="J39" s="1413"/>
      <c r="K39" s="1413"/>
      <c r="L39" s="1413"/>
      <c r="M39" s="1414"/>
      <c r="N39" s="1414"/>
      <c r="O39" s="1414"/>
      <c r="P39" s="1414"/>
      <c r="Q39" s="1414"/>
      <c r="R39" s="1414"/>
      <c r="S39" s="1414"/>
      <c r="T39" s="1414"/>
      <c r="U39" s="1414"/>
      <c r="V39" s="1415"/>
      <c r="W39" s="1416"/>
      <c r="X39" s="1413"/>
      <c r="Y39" s="1413"/>
      <c r="Z39" s="1413"/>
      <c r="AA39" s="1413"/>
      <c r="AB39" s="1413"/>
      <c r="AC39" s="1413"/>
      <c r="AD39" s="1413"/>
      <c r="AE39" s="1413"/>
      <c r="AF39" s="1413"/>
      <c r="AG39" s="1413"/>
      <c r="AH39" s="1414"/>
      <c r="AI39" s="1414"/>
      <c r="AJ39" s="1414"/>
      <c r="AK39" s="1414"/>
      <c r="AL39" s="1414"/>
      <c r="AM39" s="1414"/>
      <c r="AN39" s="1414"/>
      <c r="AO39" s="1414"/>
      <c r="AP39" s="1414"/>
      <c r="AQ39" s="1415"/>
      <c r="AR39" s="1416"/>
      <c r="AS39" s="1413"/>
      <c r="AT39" s="1413"/>
      <c r="AU39" s="1413"/>
      <c r="AV39" s="1413"/>
      <c r="AW39" s="1413"/>
      <c r="AX39" s="1413"/>
      <c r="AY39" s="1413"/>
      <c r="AZ39" s="1413"/>
      <c r="BA39" s="1413"/>
      <c r="BB39" s="1413"/>
      <c r="BC39" s="1414"/>
      <c r="BD39" s="1414"/>
      <c r="BE39" s="1414"/>
      <c r="BF39" s="1414"/>
      <c r="BG39" s="1414"/>
      <c r="BH39" s="1414"/>
      <c r="BI39" s="1414"/>
      <c r="BJ39" s="1414"/>
      <c r="BK39" s="1414"/>
      <c r="BL39" s="1417"/>
    </row>
    <row r="40" spans="2:64" ht="7.5" customHeight="1" x14ac:dyDescent="0.15">
      <c r="B40" s="1412"/>
      <c r="C40" s="1413"/>
      <c r="D40" s="1413"/>
      <c r="E40" s="1413"/>
      <c r="F40" s="1413"/>
      <c r="G40" s="1413"/>
      <c r="H40" s="1413"/>
      <c r="I40" s="1413"/>
      <c r="J40" s="1413"/>
      <c r="K40" s="1413"/>
      <c r="L40" s="1413"/>
      <c r="M40" s="1414"/>
      <c r="N40" s="1414"/>
      <c r="O40" s="1414"/>
      <c r="P40" s="1414"/>
      <c r="Q40" s="1414"/>
      <c r="R40" s="1414"/>
      <c r="S40" s="1414"/>
      <c r="T40" s="1414"/>
      <c r="U40" s="1414"/>
      <c r="V40" s="1415"/>
      <c r="W40" s="1416"/>
      <c r="X40" s="1413"/>
      <c r="Y40" s="1413"/>
      <c r="Z40" s="1413"/>
      <c r="AA40" s="1413"/>
      <c r="AB40" s="1413"/>
      <c r="AC40" s="1413"/>
      <c r="AD40" s="1413"/>
      <c r="AE40" s="1413"/>
      <c r="AF40" s="1413"/>
      <c r="AG40" s="1413"/>
      <c r="AH40" s="1414"/>
      <c r="AI40" s="1414"/>
      <c r="AJ40" s="1414"/>
      <c r="AK40" s="1414"/>
      <c r="AL40" s="1414"/>
      <c r="AM40" s="1414"/>
      <c r="AN40" s="1414"/>
      <c r="AO40" s="1414"/>
      <c r="AP40" s="1414"/>
      <c r="AQ40" s="1415"/>
      <c r="AR40" s="1416"/>
      <c r="AS40" s="1413"/>
      <c r="AT40" s="1413"/>
      <c r="AU40" s="1413"/>
      <c r="AV40" s="1413"/>
      <c r="AW40" s="1413"/>
      <c r="AX40" s="1413"/>
      <c r="AY40" s="1413"/>
      <c r="AZ40" s="1413"/>
      <c r="BA40" s="1413"/>
      <c r="BB40" s="1413"/>
      <c r="BC40" s="1414"/>
      <c r="BD40" s="1414"/>
      <c r="BE40" s="1414"/>
      <c r="BF40" s="1414"/>
      <c r="BG40" s="1414"/>
      <c r="BH40" s="1414"/>
      <c r="BI40" s="1414"/>
      <c r="BJ40" s="1414"/>
      <c r="BK40" s="1414"/>
      <c r="BL40" s="1417"/>
    </row>
    <row r="41" spans="2:64" ht="7.5" customHeight="1" x14ac:dyDescent="0.15">
      <c r="B41" s="1412"/>
      <c r="C41" s="1413"/>
      <c r="D41" s="1413"/>
      <c r="E41" s="1413"/>
      <c r="F41" s="1413"/>
      <c r="G41" s="1413"/>
      <c r="H41" s="1413"/>
      <c r="I41" s="1413"/>
      <c r="J41" s="1413"/>
      <c r="K41" s="1413"/>
      <c r="L41" s="1413"/>
      <c r="M41" s="1414"/>
      <c r="N41" s="1414"/>
      <c r="O41" s="1414"/>
      <c r="P41" s="1414"/>
      <c r="Q41" s="1414"/>
      <c r="R41" s="1414"/>
      <c r="S41" s="1414"/>
      <c r="T41" s="1414"/>
      <c r="U41" s="1414"/>
      <c r="V41" s="1415"/>
      <c r="W41" s="1416"/>
      <c r="X41" s="1413"/>
      <c r="Y41" s="1413"/>
      <c r="Z41" s="1413"/>
      <c r="AA41" s="1413"/>
      <c r="AB41" s="1413"/>
      <c r="AC41" s="1413"/>
      <c r="AD41" s="1413"/>
      <c r="AE41" s="1413"/>
      <c r="AF41" s="1413"/>
      <c r="AG41" s="1413"/>
      <c r="AH41" s="1414"/>
      <c r="AI41" s="1414"/>
      <c r="AJ41" s="1414"/>
      <c r="AK41" s="1414"/>
      <c r="AL41" s="1414"/>
      <c r="AM41" s="1414"/>
      <c r="AN41" s="1414"/>
      <c r="AO41" s="1414"/>
      <c r="AP41" s="1414"/>
      <c r="AQ41" s="1415"/>
      <c r="AR41" s="1416"/>
      <c r="AS41" s="1413"/>
      <c r="AT41" s="1413"/>
      <c r="AU41" s="1413"/>
      <c r="AV41" s="1413"/>
      <c r="AW41" s="1413"/>
      <c r="AX41" s="1413"/>
      <c r="AY41" s="1413"/>
      <c r="AZ41" s="1413"/>
      <c r="BA41" s="1413"/>
      <c r="BB41" s="1413"/>
      <c r="BC41" s="1414"/>
      <c r="BD41" s="1414"/>
      <c r="BE41" s="1414"/>
      <c r="BF41" s="1414"/>
      <c r="BG41" s="1414"/>
      <c r="BH41" s="1414"/>
      <c r="BI41" s="1414"/>
      <c r="BJ41" s="1414"/>
      <c r="BK41" s="1414"/>
      <c r="BL41" s="1417"/>
    </row>
    <row r="42" spans="2:64" ht="7.5" customHeight="1" x14ac:dyDescent="0.15">
      <c r="B42" s="1412"/>
      <c r="C42" s="1413"/>
      <c r="D42" s="1413"/>
      <c r="E42" s="1413"/>
      <c r="F42" s="1413"/>
      <c r="G42" s="1413"/>
      <c r="H42" s="1413"/>
      <c r="I42" s="1413"/>
      <c r="J42" s="1413"/>
      <c r="K42" s="1413"/>
      <c r="L42" s="1413"/>
      <c r="M42" s="1414"/>
      <c r="N42" s="1414"/>
      <c r="O42" s="1414"/>
      <c r="P42" s="1414"/>
      <c r="Q42" s="1414"/>
      <c r="R42" s="1414"/>
      <c r="S42" s="1414"/>
      <c r="T42" s="1414"/>
      <c r="U42" s="1414"/>
      <c r="V42" s="1415"/>
      <c r="W42" s="1416"/>
      <c r="X42" s="1413"/>
      <c r="Y42" s="1413"/>
      <c r="Z42" s="1413"/>
      <c r="AA42" s="1413"/>
      <c r="AB42" s="1413"/>
      <c r="AC42" s="1413"/>
      <c r="AD42" s="1413"/>
      <c r="AE42" s="1413"/>
      <c r="AF42" s="1413"/>
      <c r="AG42" s="1413"/>
      <c r="AH42" s="1414"/>
      <c r="AI42" s="1414"/>
      <c r="AJ42" s="1414"/>
      <c r="AK42" s="1414"/>
      <c r="AL42" s="1414"/>
      <c r="AM42" s="1414"/>
      <c r="AN42" s="1414"/>
      <c r="AO42" s="1414"/>
      <c r="AP42" s="1414"/>
      <c r="AQ42" s="1415"/>
      <c r="AR42" s="1416"/>
      <c r="AS42" s="1413"/>
      <c r="AT42" s="1413"/>
      <c r="AU42" s="1413"/>
      <c r="AV42" s="1413"/>
      <c r="AW42" s="1413"/>
      <c r="AX42" s="1413"/>
      <c r="AY42" s="1413"/>
      <c r="AZ42" s="1413"/>
      <c r="BA42" s="1413"/>
      <c r="BB42" s="1413"/>
      <c r="BC42" s="1414"/>
      <c r="BD42" s="1414"/>
      <c r="BE42" s="1414"/>
      <c r="BF42" s="1414"/>
      <c r="BG42" s="1414"/>
      <c r="BH42" s="1414"/>
      <c r="BI42" s="1414"/>
      <c r="BJ42" s="1414"/>
      <c r="BK42" s="1414"/>
      <c r="BL42" s="1417"/>
    </row>
    <row r="43" spans="2:64" ht="7.5" customHeight="1" x14ac:dyDescent="0.15">
      <c r="B43" s="1412"/>
      <c r="C43" s="1413"/>
      <c r="D43" s="1413"/>
      <c r="E43" s="1413"/>
      <c r="F43" s="1413"/>
      <c r="G43" s="1413"/>
      <c r="H43" s="1413"/>
      <c r="I43" s="1413"/>
      <c r="J43" s="1413"/>
      <c r="K43" s="1413"/>
      <c r="L43" s="1413"/>
      <c r="M43" s="1414"/>
      <c r="N43" s="1414"/>
      <c r="O43" s="1414"/>
      <c r="P43" s="1414"/>
      <c r="Q43" s="1414"/>
      <c r="R43" s="1414"/>
      <c r="S43" s="1414"/>
      <c r="T43" s="1414"/>
      <c r="U43" s="1414"/>
      <c r="V43" s="1415"/>
      <c r="W43" s="1416"/>
      <c r="X43" s="1413"/>
      <c r="Y43" s="1413"/>
      <c r="Z43" s="1413"/>
      <c r="AA43" s="1413"/>
      <c r="AB43" s="1413"/>
      <c r="AC43" s="1413"/>
      <c r="AD43" s="1413"/>
      <c r="AE43" s="1413"/>
      <c r="AF43" s="1413"/>
      <c r="AG43" s="1413"/>
      <c r="AH43" s="1414"/>
      <c r="AI43" s="1414"/>
      <c r="AJ43" s="1414"/>
      <c r="AK43" s="1414"/>
      <c r="AL43" s="1414"/>
      <c r="AM43" s="1414"/>
      <c r="AN43" s="1414"/>
      <c r="AO43" s="1414"/>
      <c r="AP43" s="1414"/>
      <c r="AQ43" s="1415"/>
      <c r="AR43" s="1416"/>
      <c r="AS43" s="1413"/>
      <c r="AT43" s="1413"/>
      <c r="AU43" s="1413"/>
      <c r="AV43" s="1413"/>
      <c r="AW43" s="1413"/>
      <c r="AX43" s="1413"/>
      <c r="AY43" s="1413"/>
      <c r="AZ43" s="1413"/>
      <c r="BA43" s="1413"/>
      <c r="BB43" s="1413"/>
      <c r="BC43" s="1414"/>
      <c r="BD43" s="1414"/>
      <c r="BE43" s="1414"/>
      <c r="BF43" s="1414"/>
      <c r="BG43" s="1414"/>
      <c r="BH43" s="1414"/>
      <c r="BI43" s="1414"/>
      <c r="BJ43" s="1414"/>
      <c r="BK43" s="1414"/>
      <c r="BL43" s="1417"/>
    </row>
    <row r="44" spans="2:64" ht="7.5" customHeight="1" x14ac:dyDescent="0.15">
      <c r="B44" s="1412"/>
      <c r="C44" s="1413"/>
      <c r="D44" s="1413"/>
      <c r="E44" s="1413"/>
      <c r="F44" s="1413"/>
      <c r="G44" s="1413"/>
      <c r="H44" s="1413"/>
      <c r="I44" s="1413"/>
      <c r="J44" s="1413"/>
      <c r="K44" s="1413"/>
      <c r="L44" s="1413"/>
      <c r="M44" s="1414"/>
      <c r="N44" s="1414"/>
      <c r="O44" s="1414"/>
      <c r="P44" s="1414"/>
      <c r="Q44" s="1414"/>
      <c r="R44" s="1414"/>
      <c r="S44" s="1414"/>
      <c r="T44" s="1414"/>
      <c r="U44" s="1414"/>
      <c r="V44" s="1415"/>
      <c r="W44" s="1416"/>
      <c r="X44" s="1413"/>
      <c r="Y44" s="1413"/>
      <c r="Z44" s="1413"/>
      <c r="AA44" s="1413"/>
      <c r="AB44" s="1413"/>
      <c r="AC44" s="1413"/>
      <c r="AD44" s="1413"/>
      <c r="AE44" s="1413"/>
      <c r="AF44" s="1413"/>
      <c r="AG44" s="1413"/>
      <c r="AH44" s="1414"/>
      <c r="AI44" s="1414"/>
      <c r="AJ44" s="1414"/>
      <c r="AK44" s="1414"/>
      <c r="AL44" s="1414"/>
      <c r="AM44" s="1414"/>
      <c r="AN44" s="1414"/>
      <c r="AO44" s="1414"/>
      <c r="AP44" s="1414"/>
      <c r="AQ44" s="1415"/>
      <c r="AR44" s="1416"/>
      <c r="AS44" s="1413"/>
      <c r="AT44" s="1413"/>
      <c r="AU44" s="1413"/>
      <c r="AV44" s="1413"/>
      <c r="AW44" s="1413"/>
      <c r="AX44" s="1413"/>
      <c r="AY44" s="1413"/>
      <c r="AZ44" s="1413"/>
      <c r="BA44" s="1413"/>
      <c r="BB44" s="1413"/>
      <c r="BC44" s="1414"/>
      <c r="BD44" s="1414"/>
      <c r="BE44" s="1414"/>
      <c r="BF44" s="1414"/>
      <c r="BG44" s="1414"/>
      <c r="BH44" s="1414"/>
      <c r="BI44" s="1414"/>
      <c r="BJ44" s="1414"/>
      <c r="BK44" s="1414"/>
      <c r="BL44" s="1417"/>
    </row>
    <row r="45" spans="2:64" ht="7.5" customHeight="1" x14ac:dyDescent="0.15">
      <c r="B45" s="1412"/>
      <c r="C45" s="1413"/>
      <c r="D45" s="1413"/>
      <c r="E45" s="1413"/>
      <c r="F45" s="1413"/>
      <c r="G45" s="1413"/>
      <c r="H45" s="1413"/>
      <c r="I45" s="1413"/>
      <c r="J45" s="1413"/>
      <c r="K45" s="1413"/>
      <c r="L45" s="1413"/>
      <c r="M45" s="1414"/>
      <c r="N45" s="1414"/>
      <c r="O45" s="1414"/>
      <c r="P45" s="1414"/>
      <c r="Q45" s="1414"/>
      <c r="R45" s="1414"/>
      <c r="S45" s="1414"/>
      <c r="T45" s="1414"/>
      <c r="U45" s="1414"/>
      <c r="V45" s="1415"/>
      <c r="W45" s="1416"/>
      <c r="X45" s="1413"/>
      <c r="Y45" s="1413"/>
      <c r="Z45" s="1413"/>
      <c r="AA45" s="1413"/>
      <c r="AB45" s="1413"/>
      <c r="AC45" s="1413"/>
      <c r="AD45" s="1413"/>
      <c r="AE45" s="1413"/>
      <c r="AF45" s="1413"/>
      <c r="AG45" s="1413"/>
      <c r="AH45" s="1414"/>
      <c r="AI45" s="1414"/>
      <c r="AJ45" s="1414"/>
      <c r="AK45" s="1414"/>
      <c r="AL45" s="1414"/>
      <c r="AM45" s="1414"/>
      <c r="AN45" s="1414"/>
      <c r="AO45" s="1414"/>
      <c r="AP45" s="1414"/>
      <c r="AQ45" s="1415"/>
      <c r="AR45" s="1416"/>
      <c r="AS45" s="1413"/>
      <c r="AT45" s="1413"/>
      <c r="AU45" s="1413"/>
      <c r="AV45" s="1413"/>
      <c r="AW45" s="1413"/>
      <c r="AX45" s="1413"/>
      <c r="AY45" s="1413"/>
      <c r="AZ45" s="1413"/>
      <c r="BA45" s="1413"/>
      <c r="BB45" s="1413"/>
      <c r="BC45" s="1414"/>
      <c r="BD45" s="1414"/>
      <c r="BE45" s="1414"/>
      <c r="BF45" s="1414"/>
      <c r="BG45" s="1414"/>
      <c r="BH45" s="1414"/>
      <c r="BI45" s="1414"/>
      <c r="BJ45" s="1414"/>
      <c r="BK45" s="1414"/>
      <c r="BL45" s="1417"/>
    </row>
    <row r="46" spans="2:64" ht="7.5" customHeight="1" x14ac:dyDescent="0.15">
      <c r="B46" s="1412"/>
      <c r="C46" s="1413"/>
      <c r="D46" s="1413"/>
      <c r="E46" s="1413"/>
      <c r="F46" s="1413"/>
      <c r="G46" s="1413"/>
      <c r="H46" s="1413"/>
      <c r="I46" s="1413"/>
      <c r="J46" s="1413"/>
      <c r="K46" s="1413"/>
      <c r="L46" s="1413"/>
      <c r="M46" s="1414"/>
      <c r="N46" s="1414"/>
      <c r="O46" s="1414"/>
      <c r="P46" s="1414"/>
      <c r="Q46" s="1414"/>
      <c r="R46" s="1414"/>
      <c r="S46" s="1414"/>
      <c r="T46" s="1414"/>
      <c r="U46" s="1414"/>
      <c r="V46" s="1415"/>
      <c r="W46" s="1416"/>
      <c r="X46" s="1413"/>
      <c r="Y46" s="1413"/>
      <c r="Z46" s="1413"/>
      <c r="AA46" s="1413"/>
      <c r="AB46" s="1413"/>
      <c r="AC46" s="1413"/>
      <c r="AD46" s="1413"/>
      <c r="AE46" s="1413"/>
      <c r="AF46" s="1413"/>
      <c r="AG46" s="1413"/>
      <c r="AH46" s="1414"/>
      <c r="AI46" s="1414"/>
      <c r="AJ46" s="1414"/>
      <c r="AK46" s="1414"/>
      <c r="AL46" s="1414"/>
      <c r="AM46" s="1414"/>
      <c r="AN46" s="1414"/>
      <c r="AO46" s="1414"/>
      <c r="AP46" s="1414"/>
      <c r="AQ46" s="1415"/>
      <c r="AR46" s="1416"/>
      <c r="AS46" s="1413"/>
      <c r="AT46" s="1413"/>
      <c r="AU46" s="1413"/>
      <c r="AV46" s="1413"/>
      <c r="AW46" s="1413"/>
      <c r="AX46" s="1413"/>
      <c r="AY46" s="1413"/>
      <c r="AZ46" s="1413"/>
      <c r="BA46" s="1413"/>
      <c r="BB46" s="1413"/>
      <c r="BC46" s="1414"/>
      <c r="BD46" s="1414"/>
      <c r="BE46" s="1414"/>
      <c r="BF46" s="1414"/>
      <c r="BG46" s="1414"/>
      <c r="BH46" s="1414"/>
      <c r="BI46" s="1414"/>
      <c r="BJ46" s="1414"/>
      <c r="BK46" s="1414"/>
      <c r="BL46" s="1417"/>
    </row>
    <row r="47" spans="2:64" ht="7.5" customHeight="1" x14ac:dyDescent="0.15">
      <c r="B47" s="1412"/>
      <c r="C47" s="1413"/>
      <c r="D47" s="1413"/>
      <c r="E47" s="1413"/>
      <c r="F47" s="1413"/>
      <c r="G47" s="1413"/>
      <c r="H47" s="1413"/>
      <c r="I47" s="1413"/>
      <c r="J47" s="1413"/>
      <c r="K47" s="1413"/>
      <c r="L47" s="1413"/>
      <c r="M47" s="1414"/>
      <c r="N47" s="1414"/>
      <c r="O47" s="1414"/>
      <c r="P47" s="1414"/>
      <c r="Q47" s="1414"/>
      <c r="R47" s="1414"/>
      <c r="S47" s="1414"/>
      <c r="T47" s="1414"/>
      <c r="U47" s="1414"/>
      <c r="V47" s="1415"/>
      <c r="W47" s="1416"/>
      <c r="X47" s="1413"/>
      <c r="Y47" s="1413"/>
      <c r="Z47" s="1413"/>
      <c r="AA47" s="1413"/>
      <c r="AB47" s="1413"/>
      <c r="AC47" s="1413"/>
      <c r="AD47" s="1413"/>
      <c r="AE47" s="1413"/>
      <c r="AF47" s="1413"/>
      <c r="AG47" s="1413"/>
      <c r="AH47" s="1414"/>
      <c r="AI47" s="1414"/>
      <c r="AJ47" s="1414"/>
      <c r="AK47" s="1414"/>
      <c r="AL47" s="1414"/>
      <c r="AM47" s="1414"/>
      <c r="AN47" s="1414"/>
      <c r="AO47" s="1414"/>
      <c r="AP47" s="1414"/>
      <c r="AQ47" s="1415"/>
      <c r="AR47" s="1416"/>
      <c r="AS47" s="1413"/>
      <c r="AT47" s="1413"/>
      <c r="AU47" s="1413"/>
      <c r="AV47" s="1413"/>
      <c r="AW47" s="1413"/>
      <c r="AX47" s="1413"/>
      <c r="AY47" s="1413"/>
      <c r="AZ47" s="1413"/>
      <c r="BA47" s="1413"/>
      <c r="BB47" s="1413"/>
      <c r="BC47" s="1414"/>
      <c r="BD47" s="1414"/>
      <c r="BE47" s="1414"/>
      <c r="BF47" s="1414"/>
      <c r="BG47" s="1414"/>
      <c r="BH47" s="1414"/>
      <c r="BI47" s="1414"/>
      <c r="BJ47" s="1414"/>
      <c r="BK47" s="1414"/>
      <c r="BL47" s="1417"/>
    </row>
    <row r="48" spans="2:64" ht="7.5" customHeight="1" x14ac:dyDescent="0.15">
      <c r="B48" s="1412"/>
      <c r="C48" s="1413"/>
      <c r="D48" s="1413"/>
      <c r="E48" s="1413"/>
      <c r="F48" s="1413"/>
      <c r="G48" s="1413"/>
      <c r="H48" s="1413"/>
      <c r="I48" s="1413"/>
      <c r="J48" s="1413"/>
      <c r="K48" s="1413"/>
      <c r="L48" s="1413"/>
      <c r="M48" s="1414"/>
      <c r="N48" s="1414"/>
      <c r="O48" s="1414"/>
      <c r="P48" s="1414"/>
      <c r="Q48" s="1414"/>
      <c r="R48" s="1414"/>
      <c r="S48" s="1414"/>
      <c r="T48" s="1414"/>
      <c r="U48" s="1414"/>
      <c r="V48" s="1415"/>
      <c r="W48" s="1416"/>
      <c r="X48" s="1413"/>
      <c r="Y48" s="1413"/>
      <c r="Z48" s="1413"/>
      <c r="AA48" s="1413"/>
      <c r="AB48" s="1413"/>
      <c r="AC48" s="1413"/>
      <c r="AD48" s="1413"/>
      <c r="AE48" s="1413"/>
      <c r="AF48" s="1413"/>
      <c r="AG48" s="1413"/>
      <c r="AH48" s="1414"/>
      <c r="AI48" s="1414"/>
      <c r="AJ48" s="1414"/>
      <c r="AK48" s="1414"/>
      <c r="AL48" s="1414"/>
      <c r="AM48" s="1414"/>
      <c r="AN48" s="1414"/>
      <c r="AO48" s="1414"/>
      <c r="AP48" s="1414"/>
      <c r="AQ48" s="1415"/>
      <c r="AR48" s="1416"/>
      <c r="AS48" s="1413"/>
      <c r="AT48" s="1413"/>
      <c r="AU48" s="1413"/>
      <c r="AV48" s="1413"/>
      <c r="AW48" s="1413"/>
      <c r="AX48" s="1413"/>
      <c r="AY48" s="1413"/>
      <c r="AZ48" s="1413"/>
      <c r="BA48" s="1413"/>
      <c r="BB48" s="1413"/>
      <c r="BC48" s="1414"/>
      <c r="BD48" s="1414"/>
      <c r="BE48" s="1414"/>
      <c r="BF48" s="1414"/>
      <c r="BG48" s="1414"/>
      <c r="BH48" s="1414"/>
      <c r="BI48" s="1414"/>
      <c r="BJ48" s="1414"/>
      <c r="BK48" s="1414"/>
      <c r="BL48" s="1417"/>
    </row>
    <row r="49" spans="2:64" ht="7.5" customHeight="1" x14ac:dyDescent="0.15">
      <c r="B49" s="1412"/>
      <c r="C49" s="1413"/>
      <c r="D49" s="1413"/>
      <c r="E49" s="1413"/>
      <c r="F49" s="1413"/>
      <c r="G49" s="1413"/>
      <c r="H49" s="1413"/>
      <c r="I49" s="1413"/>
      <c r="J49" s="1413"/>
      <c r="K49" s="1413"/>
      <c r="L49" s="1413"/>
      <c r="M49" s="1414"/>
      <c r="N49" s="1414"/>
      <c r="O49" s="1414"/>
      <c r="P49" s="1414"/>
      <c r="Q49" s="1414"/>
      <c r="R49" s="1414"/>
      <c r="S49" s="1414"/>
      <c r="T49" s="1414"/>
      <c r="U49" s="1414"/>
      <c r="V49" s="1415"/>
      <c r="W49" s="1416"/>
      <c r="X49" s="1413"/>
      <c r="Y49" s="1413"/>
      <c r="Z49" s="1413"/>
      <c r="AA49" s="1413"/>
      <c r="AB49" s="1413"/>
      <c r="AC49" s="1413"/>
      <c r="AD49" s="1413"/>
      <c r="AE49" s="1413"/>
      <c r="AF49" s="1413"/>
      <c r="AG49" s="1413"/>
      <c r="AH49" s="1414"/>
      <c r="AI49" s="1414"/>
      <c r="AJ49" s="1414"/>
      <c r="AK49" s="1414"/>
      <c r="AL49" s="1414"/>
      <c r="AM49" s="1414"/>
      <c r="AN49" s="1414"/>
      <c r="AO49" s="1414"/>
      <c r="AP49" s="1414"/>
      <c r="AQ49" s="1415"/>
      <c r="AR49" s="1416"/>
      <c r="AS49" s="1413"/>
      <c r="AT49" s="1413"/>
      <c r="AU49" s="1413"/>
      <c r="AV49" s="1413"/>
      <c r="AW49" s="1413"/>
      <c r="AX49" s="1413"/>
      <c r="AY49" s="1413"/>
      <c r="AZ49" s="1413"/>
      <c r="BA49" s="1413"/>
      <c r="BB49" s="1413"/>
      <c r="BC49" s="1414"/>
      <c r="BD49" s="1414"/>
      <c r="BE49" s="1414"/>
      <c r="BF49" s="1414"/>
      <c r="BG49" s="1414"/>
      <c r="BH49" s="1414"/>
      <c r="BI49" s="1414"/>
      <c r="BJ49" s="1414"/>
      <c r="BK49" s="1414"/>
      <c r="BL49" s="1417"/>
    </row>
    <row r="50" spans="2:64" ht="7.5" customHeight="1" x14ac:dyDescent="0.15">
      <c r="B50" s="1412"/>
      <c r="C50" s="1413"/>
      <c r="D50" s="1413"/>
      <c r="E50" s="1413"/>
      <c r="F50" s="1413"/>
      <c r="G50" s="1413"/>
      <c r="H50" s="1413"/>
      <c r="I50" s="1413"/>
      <c r="J50" s="1413"/>
      <c r="K50" s="1413"/>
      <c r="L50" s="1413"/>
      <c r="M50" s="1414"/>
      <c r="N50" s="1414"/>
      <c r="O50" s="1414"/>
      <c r="P50" s="1414"/>
      <c r="Q50" s="1414"/>
      <c r="R50" s="1414"/>
      <c r="S50" s="1414"/>
      <c r="T50" s="1414"/>
      <c r="U50" s="1414"/>
      <c r="V50" s="1415"/>
      <c r="W50" s="1416"/>
      <c r="X50" s="1413"/>
      <c r="Y50" s="1413"/>
      <c r="Z50" s="1413"/>
      <c r="AA50" s="1413"/>
      <c r="AB50" s="1413"/>
      <c r="AC50" s="1413"/>
      <c r="AD50" s="1413"/>
      <c r="AE50" s="1413"/>
      <c r="AF50" s="1413"/>
      <c r="AG50" s="1413"/>
      <c r="AH50" s="1414"/>
      <c r="AI50" s="1414"/>
      <c r="AJ50" s="1414"/>
      <c r="AK50" s="1414"/>
      <c r="AL50" s="1414"/>
      <c r="AM50" s="1414"/>
      <c r="AN50" s="1414"/>
      <c r="AO50" s="1414"/>
      <c r="AP50" s="1414"/>
      <c r="AQ50" s="1415"/>
      <c r="AR50" s="1416"/>
      <c r="AS50" s="1413"/>
      <c r="AT50" s="1413"/>
      <c r="AU50" s="1413"/>
      <c r="AV50" s="1413"/>
      <c r="AW50" s="1413"/>
      <c r="AX50" s="1413"/>
      <c r="AY50" s="1413"/>
      <c r="AZ50" s="1413"/>
      <c r="BA50" s="1413"/>
      <c r="BB50" s="1413"/>
      <c r="BC50" s="1414"/>
      <c r="BD50" s="1414"/>
      <c r="BE50" s="1414"/>
      <c r="BF50" s="1414"/>
      <c r="BG50" s="1414"/>
      <c r="BH50" s="1414"/>
      <c r="BI50" s="1414"/>
      <c r="BJ50" s="1414"/>
      <c r="BK50" s="1414"/>
      <c r="BL50" s="1417"/>
    </row>
    <row r="51" spans="2:64" ht="7.5" customHeight="1" x14ac:dyDescent="0.15">
      <c r="B51" s="1412"/>
      <c r="C51" s="1413"/>
      <c r="D51" s="1413"/>
      <c r="E51" s="1413"/>
      <c r="F51" s="1413"/>
      <c r="G51" s="1413"/>
      <c r="H51" s="1413"/>
      <c r="I51" s="1413"/>
      <c r="J51" s="1413"/>
      <c r="K51" s="1413"/>
      <c r="L51" s="1413"/>
      <c r="M51" s="1414"/>
      <c r="N51" s="1414"/>
      <c r="O51" s="1414"/>
      <c r="P51" s="1414"/>
      <c r="Q51" s="1414"/>
      <c r="R51" s="1414"/>
      <c r="S51" s="1414"/>
      <c r="T51" s="1414"/>
      <c r="U51" s="1414"/>
      <c r="V51" s="1415"/>
      <c r="W51" s="1416"/>
      <c r="X51" s="1413"/>
      <c r="Y51" s="1413"/>
      <c r="Z51" s="1413"/>
      <c r="AA51" s="1413"/>
      <c r="AB51" s="1413"/>
      <c r="AC51" s="1413"/>
      <c r="AD51" s="1413"/>
      <c r="AE51" s="1413"/>
      <c r="AF51" s="1413"/>
      <c r="AG51" s="1413"/>
      <c r="AH51" s="1414"/>
      <c r="AI51" s="1414"/>
      <c r="AJ51" s="1414"/>
      <c r="AK51" s="1414"/>
      <c r="AL51" s="1414"/>
      <c r="AM51" s="1414"/>
      <c r="AN51" s="1414"/>
      <c r="AO51" s="1414"/>
      <c r="AP51" s="1414"/>
      <c r="AQ51" s="1415"/>
      <c r="AR51" s="1416"/>
      <c r="AS51" s="1413"/>
      <c r="AT51" s="1413"/>
      <c r="AU51" s="1413"/>
      <c r="AV51" s="1413"/>
      <c r="AW51" s="1413"/>
      <c r="AX51" s="1413"/>
      <c r="AY51" s="1413"/>
      <c r="AZ51" s="1413"/>
      <c r="BA51" s="1413"/>
      <c r="BB51" s="1413"/>
      <c r="BC51" s="1414"/>
      <c r="BD51" s="1414"/>
      <c r="BE51" s="1414"/>
      <c r="BF51" s="1414"/>
      <c r="BG51" s="1414"/>
      <c r="BH51" s="1414"/>
      <c r="BI51" s="1414"/>
      <c r="BJ51" s="1414"/>
      <c r="BK51" s="1414"/>
      <c r="BL51" s="1417"/>
    </row>
    <row r="52" spans="2:64" ht="7.5" customHeight="1" x14ac:dyDescent="0.15">
      <c r="B52" s="1412"/>
      <c r="C52" s="1413"/>
      <c r="D52" s="1413"/>
      <c r="E52" s="1413"/>
      <c r="F52" s="1413"/>
      <c r="G52" s="1413"/>
      <c r="H52" s="1413"/>
      <c r="I52" s="1413"/>
      <c r="J52" s="1413"/>
      <c r="K52" s="1413"/>
      <c r="L52" s="1413"/>
      <c r="M52" s="1414"/>
      <c r="N52" s="1414"/>
      <c r="O52" s="1414"/>
      <c r="P52" s="1414"/>
      <c r="Q52" s="1414"/>
      <c r="R52" s="1414"/>
      <c r="S52" s="1414"/>
      <c r="T52" s="1414"/>
      <c r="U52" s="1414"/>
      <c r="V52" s="1415"/>
      <c r="W52" s="1416"/>
      <c r="X52" s="1413"/>
      <c r="Y52" s="1413"/>
      <c r="Z52" s="1413"/>
      <c r="AA52" s="1413"/>
      <c r="AB52" s="1413"/>
      <c r="AC52" s="1413"/>
      <c r="AD52" s="1413"/>
      <c r="AE52" s="1413"/>
      <c r="AF52" s="1413"/>
      <c r="AG52" s="1413"/>
      <c r="AH52" s="1414"/>
      <c r="AI52" s="1414"/>
      <c r="AJ52" s="1414"/>
      <c r="AK52" s="1414"/>
      <c r="AL52" s="1414"/>
      <c r="AM52" s="1414"/>
      <c r="AN52" s="1414"/>
      <c r="AO52" s="1414"/>
      <c r="AP52" s="1414"/>
      <c r="AQ52" s="1415"/>
      <c r="AR52" s="1416"/>
      <c r="AS52" s="1413"/>
      <c r="AT52" s="1413"/>
      <c r="AU52" s="1413"/>
      <c r="AV52" s="1413"/>
      <c r="AW52" s="1413"/>
      <c r="AX52" s="1413"/>
      <c r="AY52" s="1413"/>
      <c r="AZ52" s="1413"/>
      <c r="BA52" s="1413"/>
      <c r="BB52" s="1413"/>
      <c r="BC52" s="1414"/>
      <c r="BD52" s="1414"/>
      <c r="BE52" s="1414"/>
      <c r="BF52" s="1414"/>
      <c r="BG52" s="1414"/>
      <c r="BH52" s="1414"/>
      <c r="BI52" s="1414"/>
      <c r="BJ52" s="1414"/>
      <c r="BK52" s="1414"/>
      <c r="BL52" s="1417"/>
    </row>
    <row r="53" spans="2:64" ht="7.5" customHeight="1" x14ac:dyDescent="0.15">
      <c r="B53" s="1412"/>
      <c r="C53" s="1413"/>
      <c r="D53" s="1413"/>
      <c r="E53" s="1413"/>
      <c r="F53" s="1413"/>
      <c r="G53" s="1413"/>
      <c r="H53" s="1413"/>
      <c r="I53" s="1413"/>
      <c r="J53" s="1413"/>
      <c r="K53" s="1413"/>
      <c r="L53" s="1413"/>
      <c r="M53" s="1414"/>
      <c r="N53" s="1414"/>
      <c r="O53" s="1414"/>
      <c r="P53" s="1414"/>
      <c r="Q53" s="1414"/>
      <c r="R53" s="1414"/>
      <c r="S53" s="1414"/>
      <c r="T53" s="1414"/>
      <c r="U53" s="1414"/>
      <c r="V53" s="1415"/>
      <c r="W53" s="1416"/>
      <c r="X53" s="1413"/>
      <c r="Y53" s="1413"/>
      <c r="Z53" s="1413"/>
      <c r="AA53" s="1413"/>
      <c r="AB53" s="1413"/>
      <c r="AC53" s="1413"/>
      <c r="AD53" s="1413"/>
      <c r="AE53" s="1413"/>
      <c r="AF53" s="1413"/>
      <c r="AG53" s="1413"/>
      <c r="AH53" s="1414"/>
      <c r="AI53" s="1414"/>
      <c r="AJ53" s="1414"/>
      <c r="AK53" s="1414"/>
      <c r="AL53" s="1414"/>
      <c r="AM53" s="1414"/>
      <c r="AN53" s="1414"/>
      <c r="AO53" s="1414"/>
      <c r="AP53" s="1414"/>
      <c r="AQ53" s="1415"/>
      <c r="AR53" s="1416"/>
      <c r="AS53" s="1413"/>
      <c r="AT53" s="1413"/>
      <c r="AU53" s="1413"/>
      <c r="AV53" s="1413"/>
      <c r="AW53" s="1413"/>
      <c r="AX53" s="1413"/>
      <c r="AY53" s="1413"/>
      <c r="AZ53" s="1413"/>
      <c r="BA53" s="1413"/>
      <c r="BB53" s="1413"/>
      <c r="BC53" s="1414"/>
      <c r="BD53" s="1414"/>
      <c r="BE53" s="1414"/>
      <c r="BF53" s="1414"/>
      <c r="BG53" s="1414"/>
      <c r="BH53" s="1414"/>
      <c r="BI53" s="1414"/>
      <c r="BJ53" s="1414"/>
      <c r="BK53" s="1414"/>
      <c r="BL53" s="1417"/>
    </row>
    <row r="54" spans="2:64" ht="7.5" customHeight="1" x14ac:dyDescent="0.15">
      <c r="B54" s="1412"/>
      <c r="C54" s="1413"/>
      <c r="D54" s="1413"/>
      <c r="E54" s="1413"/>
      <c r="F54" s="1413"/>
      <c r="G54" s="1413"/>
      <c r="H54" s="1413"/>
      <c r="I54" s="1413"/>
      <c r="J54" s="1413"/>
      <c r="K54" s="1413"/>
      <c r="L54" s="1413"/>
      <c r="M54" s="1414"/>
      <c r="N54" s="1414"/>
      <c r="O54" s="1414"/>
      <c r="P54" s="1414"/>
      <c r="Q54" s="1414"/>
      <c r="R54" s="1414"/>
      <c r="S54" s="1414"/>
      <c r="T54" s="1414"/>
      <c r="U54" s="1414"/>
      <c r="V54" s="1415"/>
      <c r="W54" s="1416"/>
      <c r="X54" s="1413"/>
      <c r="Y54" s="1413"/>
      <c r="Z54" s="1413"/>
      <c r="AA54" s="1413"/>
      <c r="AB54" s="1413"/>
      <c r="AC54" s="1413"/>
      <c r="AD54" s="1413"/>
      <c r="AE54" s="1413"/>
      <c r="AF54" s="1413"/>
      <c r="AG54" s="1413"/>
      <c r="AH54" s="1414"/>
      <c r="AI54" s="1414"/>
      <c r="AJ54" s="1414"/>
      <c r="AK54" s="1414"/>
      <c r="AL54" s="1414"/>
      <c r="AM54" s="1414"/>
      <c r="AN54" s="1414"/>
      <c r="AO54" s="1414"/>
      <c r="AP54" s="1414"/>
      <c r="AQ54" s="1415"/>
      <c r="AR54" s="1416"/>
      <c r="AS54" s="1413"/>
      <c r="AT54" s="1413"/>
      <c r="AU54" s="1413"/>
      <c r="AV54" s="1413"/>
      <c r="AW54" s="1413"/>
      <c r="AX54" s="1413"/>
      <c r="AY54" s="1413"/>
      <c r="AZ54" s="1413"/>
      <c r="BA54" s="1413"/>
      <c r="BB54" s="1413"/>
      <c r="BC54" s="1414"/>
      <c r="BD54" s="1414"/>
      <c r="BE54" s="1414"/>
      <c r="BF54" s="1414"/>
      <c r="BG54" s="1414"/>
      <c r="BH54" s="1414"/>
      <c r="BI54" s="1414"/>
      <c r="BJ54" s="1414"/>
      <c r="BK54" s="1414"/>
      <c r="BL54" s="1417"/>
    </row>
    <row r="55" spans="2:64" ht="7.5" customHeight="1" x14ac:dyDescent="0.15">
      <c r="B55" s="1412"/>
      <c r="C55" s="1413"/>
      <c r="D55" s="1413"/>
      <c r="E55" s="1413"/>
      <c r="F55" s="1413"/>
      <c r="G55" s="1413"/>
      <c r="H55" s="1413"/>
      <c r="I55" s="1413"/>
      <c r="J55" s="1413"/>
      <c r="K55" s="1413"/>
      <c r="L55" s="1413"/>
      <c r="M55" s="1414"/>
      <c r="N55" s="1414"/>
      <c r="O55" s="1414"/>
      <c r="P55" s="1414"/>
      <c r="Q55" s="1414"/>
      <c r="R55" s="1414"/>
      <c r="S55" s="1414"/>
      <c r="T55" s="1414"/>
      <c r="U55" s="1414"/>
      <c r="V55" s="1415"/>
      <c r="W55" s="1416"/>
      <c r="X55" s="1413"/>
      <c r="Y55" s="1413"/>
      <c r="Z55" s="1413"/>
      <c r="AA55" s="1413"/>
      <c r="AB55" s="1413"/>
      <c r="AC55" s="1413"/>
      <c r="AD55" s="1413"/>
      <c r="AE55" s="1413"/>
      <c r="AF55" s="1413"/>
      <c r="AG55" s="1413"/>
      <c r="AH55" s="1414"/>
      <c r="AI55" s="1414"/>
      <c r="AJ55" s="1414"/>
      <c r="AK55" s="1414"/>
      <c r="AL55" s="1414"/>
      <c r="AM55" s="1414"/>
      <c r="AN55" s="1414"/>
      <c r="AO55" s="1414"/>
      <c r="AP55" s="1414"/>
      <c r="AQ55" s="1415"/>
      <c r="AR55" s="1416"/>
      <c r="AS55" s="1413"/>
      <c r="AT55" s="1413"/>
      <c r="AU55" s="1413"/>
      <c r="AV55" s="1413"/>
      <c r="AW55" s="1413"/>
      <c r="AX55" s="1413"/>
      <c r="AY55" s="1413"/>
      <c r="AZ55" s="1413"/>
      <c r="BA55" s="1413"/>
      <c r="BB55" s="1413"/>
      <c r="BC55" s="1414"/>
      <c r="BD55" s="1414"/>
      <c r="BE55" s="1414"/>
      <c r="BF55" s="1414"/>
      <c r="BG55" s="1414"/>
      <c r="BH55" s="1414"/>
      <c r="BI55" s="1414"/>
      <c r="BJ55" s="1414"/>
      <c r="BK55" s="1414"/>
      <c r="BL55" s="1417"/>
    </row>
    <row r="56" spans="2:64" ht="7.5" customHeight="1" x14ac:dyDescent="0.15">
      <c r="B56" s="1412"/>
      <c r="C56" s="1413"/>
      <c r="D56" s="1413"/>
      <c r="E56" s="1413"/>
      <c r="F56" s="1413"/>
      <c r="G56" s="1413"/>
      <c r="H56" s="1413"/>
      <c r="I56" s="1413"/>
      <c r="J56" s="1413"/>
      <c r="K56" s="1413"/>
      <c r="L56" s="1413"/>
      <c r="M56" s="1414"/>
      <c r="N56" s="1414"/>
      <c r="O56" s="1414"/>
      <c r="P56" s="1414"/>
      <c r="Q56" s="1414"/>
      <c r="R56" s="1414"/>
      <c r="S56" s="1414"/>
      <c r="T56" s="1414"/>
      <c r="U56" s="1414"/>
      <c r="V56" s="1415"/>
      <c r="W56" s="1416"/>
      <c r="X56" s="1413"/>
      <c r="Y56" s="1413"/>
      <c r="Z56" s="1413"/>
      <c r="AA56" s="1413"/>
      <c r="AB56" s="1413"/>
      <c r="AC56" s="1413"/>
      <c r="AD56" s="1413"/>
      <c r="AE56" s="1413"/>
      <c r="AF56" s="1413"/>
      <c r="AG56" s="1413"/>
      <c r="AH56" s="1414"/>
      <c r="AI56" s="1414"/>
      <c r="AJ56" s="1414"/>
      <c r="AK56" s="1414"/>
      <c r="AL56" s="1414"/>
      <c r="AM56" s="1414"/>
      <c r="AN56" s="1414"/>
      <c r="AO56" s="1414"/>
      <c r="AP56" s="1414"/>
      <c r="AQ56" s="1415"/>
      <c r="AR56" s="1416"/>
      <c r="AS56" s="1413"/>
      <c r="AT56" s="1413"/>
      <c r="AU56" s="1413"/>
      <c r="AV56" s="1413"/>
      <c r="AW56" s="1413"/>
      <c r="AX56" s="1413"/>
      <c r="AY56" s="1413"/>
      <c r="AZ56" s="1413"/>
      <c r="BA56" s="1413"/>
      <c r="BB56" s="1413"/>
      <c r="BC56" s="1414"/>
      <c r="BD56" s="1414"/>
      <c r="BE56" s="1414"/>
      <c r="BF56" s="1414"/>
      <c r="BG56" s="1414"/>
      <c r="BH56" s="1414"/>
      <c r="BI56" s="1414"/>
      <c r="BJ56" s="1414"/>
      <c r="BK56" s="1414"/>
      <c r="BL56" s="1417"/>
    </row>
    <row r="57" spans="2:64" ht="7.5" customHeight="1" x14ac:dyDescent="0.15">
      <c r="B57" s="1412"/>
      <c r="C57" s="1413"/>
      <c r="D57" s="1413"/>
      <c r="E57" s="1413"/>
      <c r="F57" s="1413"/>
      <c r="G57" s="1413"/>
      <c r="H57" s="1413"/>
      <c r="I57" s="1413"/>
      <c r="J57" s="1413"/>
      <c r="K57" s="1413"/>
      <c r="L57" s="1413"/>
      <c r="M57" s="1414"/>
      <c r="N57" s="1414"/>
      <c r="O57" s="1414"/>
      <c r="P57" s="1414"/>
      <c r="Q57" s="1414"/>
      <c r="R57" s="1414"/>
      <c r="S57" s="1414"/>
      <c r="T57" s="1414"/>
      <c r="U57" s="1414"/>
      <c r="V57" s="1415"/>
      <c r="W57" s="1416"/>
      <c r="X57" s="1413"/>
      <c r="Y57" s="1413"/>
      <c r="Z57" s="1413"/>
      <c r="AA57" s="1413"/>
      <c r="AB57" s="1413"/>
      <c r="AC57" s="1413"/>
      <c r="AD57" s="1413"/>
      <c r="AE57" s="1413"/>
      <c r="AF57" s="1413"/>
      <c r="AG57" s="1413"/>
      <c r="AH57" s="1414"/>
      <c r="AI57" s="1414"/>
      <c r="AJ57" s="1414"/>
      <c r="AK57" s="1414"/>
      <c r="AL57" s="1414"/>
      <c r="AM57" s="1414"/>
      <c r="AN57" s="1414"/>
      <c r="AO57" s="1414"/>
      <c r="AP57" s="1414"/>
      <c r="AQ57" s="1415"/>
      <c r="AR57" s="1416"/>
      <c r="AS57" s="1413"/>
      <c r="AT57" s="1413"/>
      <c r="AU57" s="1413"/>
      <c r="AV57" s="1413"/>
      <c r="AW57" s="1413"/>
      <c r="AX57" s="1413"/>
      <c r="AY57" s="1413"/>
      <c r="AZ57" s="1413"/>
      <c r="BA57" s="1413"/>
      <c r="BB57" s="1413"/>
      <c r="BC57" s="1414"/>
      <c r="BD57" s="1414"/>
      <c r="BE57" s="1414"/>
      <c r="BF57" s="1414"/>
      <c r="BG57" s="1414"/>
      <c r="BH57" s="1414"/>
      <c r="BI57" s="1414"/>
      <c r="BJ57" s="1414"/>
      <c r="BK57" s="1414"/>
      <c r="BL57" s="1417"/>
    </row>
    <row r="58" spans="2:64" ht="7.5" customHeight="1" x14ac:dyDescent="0.15">
      <c r="B58" s="1412"/>
      <c r="C58" s="1413"/>
      <c r="D58" s="1413"/>
      <c r="E58" s="1413"/>
      <c r="F58" s="1413"/>
      <c r="G58" s="1413"/>
      <c r="H58" s="1413"/>
      <c r="I58" s="1413"/>
      <c r="J58" s="1413"/>
      <c r="K58" s="1413"/>
      <c r="L58" s="1413"/>
      <c r="M58" s="1414"/>
      <c r="N58" s="1414"/>
      <c r="O58" s="1414"/>
      <c r="P58" s="1414"/>
      <c r="Q58" s="1414"/>
      <c r="R58" s="1414"/>
      <c r="S58" s="1414"/>
      <c r="T58" s="1414"/>
      <c r="U58" s="1414"/>
      <c r="V58" s="1415"/>
      <c r="W58" s="1416"/>
      <c r="X58" s="1413"/>
      <c r="Y58" s="1413"/>
      <c r="Z58" s="1413"/>
      <c r="AA58" s="1413"/>
      <c r="AB58" s="1413"/>
      <c r="AC58" s="1413"/>
      <c r="AD58" s="1413"/>
      <c r="AE58" s="1413"/>
      <c r="AF58" s="1413"/>
      <c r="AG58" s="1413"/>
      <c r="AH58" s="1414"/>
      <c r="AI58" s="1414"/>
      <c r="AJ58" s="1414"/>
      <c r="AK58" s="1414"/>
      <c r="AL58" s="1414"/>
      <c r="AM58" s="1414"/>
      <c r="AN58" s="1414"/>
      <c r="AO58" s="1414"/>
      <c r="AP58" s="1414"/>
      <c r="AQ58" s="1415"/>
      <c r="AR58" s="1416"/>
      <c r="AS58" s="1413"/>
      <c r="AT58" s="1413"/>
      <c r="AU58" s="1413"/>
      <c r="AV58" s="1413"/>
      <c r="AW58" s="1413"/>
      <c r="AX58" s="1413"/>
      <c r="AY58" s="1413"/>
      <c r="AZ58" s="1413"/>
      <c r="BA58" s="1413"/>
      <c r="BB58" s="1413"/>
      <c r="BC58" s="1414"/>
      <c r="BD58" s="1414"/>
      <c r="BE58" s="1414"/>
      <c r="BF58" s="1414"/>
      <c r="BG58" s="1414"/>
      <c r="BH58" s="1414"/>
      <c r="BI58" s="1414"/>
      <c r="BJ58" s="1414"/>
      <c r="BK58" s="1414"/>
      <c r="BL58" s="1417"/>
    </row>
    <row r="59" spans="2:64" ht="7.5" customHeight="1" x14ac:dyDescent="0.15">
      <c r="B59" s="1412"/>
      <c r="C59" s="1413"/>
      <c r="D59" s="1413"/>
      <c r="E59" s="1413"/>
      <c r="F59" s="1413"/>
      <c r="G59" s="1413"/>
      <c r="H59" s="1413"/>
      <c r="I59" s="1413"/>
      <c r="J59" s="1413"/>
      <c r="K59" s="1413"/>
      <c r="L59" s="1413"/>
      <c r="M59" s="1414"/>
      <c r="N59" s="1414"/>
      <c r="O59" s="1414"/>
      <c r="P59" s="1414"/>
      <c r="Q59" s="1414"/>
      <c r="R59" s="1414"/>
      <c r="S59" s="1414"/>
      <c r="T59" s="1414"/>
      <c r="U59" s="1414"/>
      <c r="V59" s="1415"/>
      <c r="W59" s="1416"/>
      <c r="X59" s="1413"/>
      <c r="Y59" s="1413"/>
      <c r="Z59" s="1413"/>
      <c r="AA59" s="1413"/>
      <c r="AB59" s="1413"/>
      <c r="AC59" s="1413"/>
      <c r="AD59" s="1413"/>
      <c r="AE59" s="1413"/>
      <c r="AF59" s="1413"/>
      <c r="AG59" s="1413"/>
      <c r="AH59" s="1414"/>
      <c r="AI59" s="1414"/>
      <c r="AJ59" s="1414"/>
      <c r="AK59" s="1414"/>
      <c r="AL59" s="1414"/>
      <c r="AM59" s="1414"/>
      <c r="AN59" s="1414"/>
      <c r="AO59" s="1414"/>
      <c r="AP59" s="1414"/>
      <c r="AQ59" s="1415"/>
      <c r="AR59" s="1416"/>
      <c r="AS59" s="1413"/>
      <c r="AT59" s="1413"/>
      <c r="AU59" s="1413"/>
      <c r="AV59" s="1413"/>
      <c r="AW59" s="1413"/>
      <c r="AX59" s="1413"/>
      <c r="AY59" s="1413"/>
      <c r="AZ59" s="1413"/>
      <c r="BA59" s="1413"/>
      <c r="BB59" s="1413"/>
      <c r="BC59" s="1414"/>
      <c r="BD59" s="1414"/>
      <c r="BE59" s="1414"/>
      <c r="BF59" s="1414"/>
      <c r="BG59" s="1414"/>
      <c r="BH59" s="1414"/>
      <c r="BI59" s="1414"/>
      <c r="BJ59" s="1414"/>
      <c r="BK59" s="1414"/>
      <c r="BL59" s="1417"/>
    </row>
    <row r="60" spans="2:64" ht="7.5" customHeight="1" x14ac:dyDescent="0.15">
      <c r="B60" s="1412"/>
      <c r="C60" s="1413"/>
      <c r="D60" s="1413"/>
      <c r="E60" s="1413"/>
      <c r="F60" s="1413"/>
      <c r="G60" s="1413"/>
      <c r="H60" s="1413"/>
      <c r="I60" s="1413"/>
      <c r="J60" s="1413"/>
      <c r="K60" s="1413"/>
      <c r="L60" s="1413"/>
      <c r="M60" s="1414"/>
      <c r="N60" s="1414"/>
      <c r="O60" s="1414"/>
      <c r="P60" s="1414"/>
      <c r="Q60" s="1414"/>
      <c r="R60" s="1414"/>
      <c r="S60" s="1414"/>
      <c r="T60" s="1414"/>
      <c r="U60" s="1414"/>
      <c r="V60" s="1415"/>
      <c r="W60" s="1416"/>
      <c r="X60" s="1413"/>
      <c r="Y60" s="1413"/>
      <c r="Z60" s="1413"/>
      <c r="AA60" s="1413"/>
      <c r="AB60" s="1413"/>
      <c r="AC60" s="1413"/>
      <c r="AD60" s="1413"/>
      <c r="AE60" s="1413"/>
      <c r="AF60" s="1413"/>
      <c r="AG60" s="1413"/>
      <c r="AH60" s="1414"/>
      <c r="AI60" s="1414"/>
      <c r="AJ60" s="1414"/>
      <c r="AK60" s="1414"/>
      <c r="AL60" s="1414"/>
      <c r="AM60" s="1414"/>
      <c r="AN60" s="1414"/>
      <c r="AO60" s="1414"/>
      <c r="AP60" s="1414"/>
      <c r="AQ60" s="1415"/>
      <c r="AR60" s="1416"/>
      <c r="AS60" s="1413"/>
      <c r="AT60" s="1413"/>
      <c r="AU60" s="1413"/>
      <c r="AV60" s="1413"/>
      <c r="AW60" s="1413"/>
      <c r="AX60" s="1413"/>
      <c r="AY60" s="1413"/>
      <c r="AZ60" s="1413"/>
      <c r="BA60" s="1413"/>
      <c r="BB60" s="1413"/>
      <c r="BC60" s="1414"/>
      <c r="BD60" s="1414"/>
      <c r="BE60" s="1414"/>
      <c r="BF60" s="1414"/>
      <c r="BG60" s="1414"/>
      <c r="BH60" s="1414"/>
      <c r="BI60" s="1414"/>
      <c r="BJ60" s="1414"/>
      <c r="BK60" s="1414"/>
      <c r="BL60" s="1417"/>
    </row>
    <row r="61" spans="2:64" ht="7.5" customHeight="1" x14ac:dyDescent="0.15">
      <c r="B61" s="1412"/>
      <c r="C61" s="1413"/>
      <c r="D61" s="1413"/>
      <c r="E61" s="1413"/>
      <c r="F61" s="1413"/>
      <c r="G61" s="1413"/>
      <c r="H61" s="1413"/>
      <c r="I61" s="1413"/>
      <c r="J61" s="1413"/>
      <c r="K61" s="1413"/>
      <c r="L61" s="1413"/>
      <c r="M61" s="1414"/>
      <c r="N61" s="1414"/>
      <c r="O61" s="1414"/>
      <c r="P61" s="1414"/>
      <c r="Q61" s="1414"/>
      <c r="R61" s="1414"/>
      <c r="S61" s="1414"/>
      <c r="T61" s="1414"/>
      <c r="U61" s="1414"/>
      <c r="V61" s="1415"/>
      <c r="W61" s="1416"/>
      <c r="X61" s="1413"/>
      <c r="Y61" s="1413"/>
      <c r="Z61" s="1413"/>
      <c r="AA61" s="1413"/>
      <c r="AB61" s="1413"/>
      <c r="AC61" s="1413"/>
      <c r="AD61" s="1413"/>
      <c r="AE61" s="1413"/>
      <c r="AF61" s="1413"/>
      <c r="AG61" s="1413"/>
      <c r="AH61" s="1414"/>
      <c r="AI61" s="1414"/>
      <c r="AJ61" s="1414"/>
      <c r="AK61" s="1414"/>
      <c r="AL61" s="1414"/>
      <c r="AM61" s="1414"/>
      <c r="AN61" s="1414"/>
      <c r="AO61" s="1414"/>
      <c r="AP61" s="1414"/>
      <c r="AQ61" s="1415"/>
      <c r="AR61" s="1416"/>
      <c r="AS61" s="1413"/>
      <c r="AT61" s="1413"/>
      <c r="AU61" s="1413"/>
      <c r="AV61" s="1413"/>
      <c r="AW61" s="1413"/>
      <c r="AX61" s="1413"/>
      <c r="AY61" s="1413"/>
      <c r="AZ61" s="1413"/>
      <c r="BA61" s="1413"/>
      <c r="BB61" s="1413"/>
      <c r="BC61" s="1414"/>
      <c r="BD61" s="1414"/>
      <c r="BE61" s="1414"/>
      <c r="BF61" s="1414"/>
      <c r="BG61" s="1414"/>
      <c r="BH61" s="1414"/>
      <c r="BI61" s="1414"/>
      <c r="BJ61" s="1414"/>
      <c r="BK61" s="1414"/>
      <c r="BL61" s="1417"/>
    </row>
    <row r="62" spans="2:64" ht="7.5" customHeight="1" x14ac:dyDescent="0.15">
      <c r="B62" s="1412"/>
      <c r="C62" s="1413"/>
      <c r="D62" s="1413"/>
      <c r="E62" s="1413"/>
      <c r="F62" s="1413"/>
      <c r="G62" s="1413"/>
      <c r="H62" s="1413"/>
      <c r="I62" s="1413"/>
      <c r="J62" s="1413"/>
      <c r="K62" s="1413"/>
      <c r="L62" s="1413"/>
      <c r="M62" s="1414"/>
      <c r="N62" s="1414"/>
      <c r="O62" s="1414"/>
      <c r="P62" s="1414"/>
      <c r="Q62" s="1414"/>
      <c r="R62" s="1414"/>
      <c r="S62" s="1414"/>
      <c r="T62" s="1414"/>
      <c r="U62" s="1414"/>
      <c r="V62" s="1415"/>
      <c r="W62" s="1416"/>
      <c r="X62" s="1413"/>
      <c r="Y62" s="1413"/>
      <c r="Z62" s="1413"/>
      <c r="AA62" s="1413"/>
      <c r="AB62" s="1413"/>
      <c r="AC62" s="1413"/>
      <c r="AD62" s="1413"/>
      <c r="AE62" s="1413"/>
      <c r="AF62" s="1413"/>
      <c r="AG62" s="1413"/>
      <c r="AH62" s="1414"/>
      <c r="AI62" s="1414"/>
      <c r="AJ62" s="1414"/>
      <c r="AK62" s="1414"/>
      <c r="AL62" s="1414"/>
      <c r="AM62" s="1414"/>
      <c r="AN62" s="1414"/>
      <c r="AO62" s="1414"/>
      <c r="AP62" s="1414"/>
      <c r="AQ62" s="1415"/>
      <c r="AR62" s="1416"/>
      <c r="AS62" s="1413"/>
      <c r="AT62" s="1413"/>
      <c r="AU62" s="1413"/>
      <c r="AV62" s="1413"/>
      <c r="AW62" s="1413"/>
      <c r="AX62" s="1413"/>
      <c r="AY62" s="1413"/>
      <c r="AZ62" s="1413"/>
      <c r="BA62" s="1413"/>
      <c r="BB62" s="1413"/>
      <c r="BC62" s="1414"/>
      <c r="BD62" s="1414"/>
      <c r="BE62" s="1414"/>
      <c r="BF62" s="1414"/>
      <c r="BG62" s="1414"/>
      <c r="BH62" s="1414"/>
      <c r="BI62" s="1414"/>
      <c r="BJ62" s="1414"/>
      <c r="BK62" s="1414"/>
      <c r="BL62" s="1417"/>
    </row>
    <row r="63" spans="2:64" ht="7.5" customHeight="1" x14ac:dyDescent="0.15">
      <c r="B63" s="1412"/>
      <c r="C63" s="1413"/>
      <c r="D63" s="1413"/>
      <c r="E63" s="1413"/>
      <c r="F63" s="1413"/>
      <c r="G63" s="1413"/>
      <c r="H63" s="1413"/>
      <c r="I63" s="1413"/>
      <c r="J63" s="1413"/>
      <c r="K63" s="1413"/>
      <c r="L63" s="1413"/>
      <c r="M63" s="1414"/>
      <c r="N63" s="1414"/>
      <c r="O63" s="1414"/>
      <c r="P63" s="1414"/>
      <c r="Q63" s="1414"/>
      <c r="R63" s="1414"/>
      <c r="S63" s="1414"/>
      <c r="T63" s="1414"/>
      <c r="U63" s="1414"/>
      <c r="V63" s="1415"/>
      <c r="W63" s="1416"/>
      <c r="X63" s="1413"/>
      <c r="Y63" s="1413"/>
      <c r="Z63" s="1413"/>
      <c r="AA63" s="1413"/>
      <c r="AB63" s="1413"/>
      <c r="AC63" s="1413"/>
      <c r="AD63" s="1413"/>
      <c r="AE63" s="1413"/>
      <c r="AF63" s="1413"/>
      <c r="AG63" s="1413"/>
      <c r="AH63" s="1414"/>
      <c r="AI63" s="1414"/>
      <c r="AJ63" s="1414"/>
      <c r="AK63" s="1414"/>
      <c r="AL63" s="1414"/>
      <c r="AM63" s="1414"/>
      <c r="AN63" s="1414"/>
      <c r="AO63" s="1414"/>
      <c r="AP63" s="1414"/>
      <c r="AQ63" s="1415"/>
      <c r="AR63" s="1416"/>
      <c r="AS63" s="1413"/>
      <c r="AT63" s="1413"/>
      <c r="AU63" s="1413"/>
      <c r="AV63" s="1413"/>
      <c r="AW63" s="1413"/>
      <c r="AX63" s="1413"/>
      <c r="AY63" s="1413"/>
      <c r="AZ63" s="1413"/>
      <c r="BA63" s="1413"/>
      <c r="BB63" s="1413"/>
      <c r="BC63" s="1414"/>
      <c r="BD63" s="1414"/>
      <c r="BE63" s="1414"/>
      <c r="BF63" s="1414"/>
      <c r="BG63" s="1414"/>
      <c r="BH63" s="1414"/>
      <c r="BI63" s="1414"/>
      <c r="BJ63" s="1414"/>
      <c r="BK63" s="1414"/>
      <c r="BL63" s="1417"/>
    </row>
    <row r="64" spans="2:64" ht="7.5" customHeight="1" x14ac:dyDescent="0.15">
      <c r="B64" s="1412"/>
      <c r="C64" s="1413"/>
      <c r="D64" s="1413"/>
      <c r="E64" s="1413"/>
      <c r="F64" s="1413"/>
      <c r="G64" s="1413"/>
      <c r="H64" s="1413"/>
      <c r="I64" s="1413"/>
      <c r="J64" s="1413"/>
      <c r="K64" s="1413"/>
      <c r="L64" s="1413"/>
      <c r="M64" s="1414"/>
      <c r="N64" s="1414"/>
      <c r="O64" s="1414"/>
      <c r="P64" s="1414"/>
      <c r="Q64" s="1414"/>
      <c r="R64" s="1414"/>
      <c r="S64" s="1414"/>
      <c r="T64" s="1414"/>
      <c r="U64" s="1414"/>
      <c r="V64" s="1415"/>
      <c r="W64" s="1416"/>
      <c r="X64" s="1413"/>
      <c r="Y64" s="1413"/>
      <c r="Z64" s="1413"/>
      <c r="AA64" s="1413"/>
      <c r="AB64" s="1413"/>
      <c r="AC64" s="1413"/>
      <c r="AD64" s="1413"/>
      <c r="AE64" s="1413"/>
      <c r="AF64" s="1413"/>
      <c r="AG64" s="1413"/>
      <c r="AH64" s="1414"/>
      <c r="AI64" s="1414"/>
      <c r="AJ64" s="1414"/>
      <c r="AK64" s="1414"/>
      <c r="AL64" s="1414"/>
      <c r="AM64" s="1414"/>
      <c r="AN64" s="1414"/>
      <c r="AO64" s="1414"/>
      <c r="AP64" s="1414"/>
      <c r="AQ64" s="1415"/>
      <c r="AR64" s="1416"/>
      <c r="AS64" s="1413"/>
      <c r="AT64" s="1413"/>
      <c r="AU64" s="1413"/>
      <c r="AV64" s="1413"/>
      <c r="AW64" s="1413"/>
      <c r="AX64" s="1413"/>
      <c r="AY64" s="1413"/>
      <c r="AZ64" s="1413"/>
      <c r="BA64" s="1413"/>
      <c r="BB64" s="1413"/>
      <c r="BC64" s="1414"/>
      <c r="BD64" s="1414"/>
      <c r="BE64" s="1414"/>
      <c r="BF64" s="1414"/>
      <c r="BG64" s="1414"/>
      <c r="BH64" s="1414"/>
      <c r="BI64" s="1414"/>
      <c r="BJ64" s="1414"/>
      <c r="BK64" s="1414"/>
      <c r="BL64" s="1417"/>
    </row>
    <row r="65" spans="2:64" ht="7.5" customHeight="1" x14ac:dyDescent="0.15">
      <c r="B65" s="1412"/>
      <c r="C65" s="1413"/>
      <c r="D65" s="1413"/>
      <c r="E65" s="1413"/>
      <c r="F65" s="1413"/>
      <c r="G65" s="1413"/>
      <c r="H65" s="1413"/>
      <c r="I65" s="1413"/>
      <c r="J65" s="1413"/>
      <c r="K65" s="1413"/>
      <c r="L65" s="1413"/>
      <c r="M65" s="1414"/>
      <c r="N65" s="1414"/>
      <c r="O65" s="1414"/>
      <c r="P65" s="1414"/>
      <c r="Q65" s="1414"/>
      <c r="R65" s="1414"/>
      <c r="S65" s="1414"/>
      <c r="T65" s="1414"/>
      <c r="U65" s="1414"/>
      <c r="V65" s="1415"/>
      <c r="W65" s="1416"/>
      <c r="X65" s="1413"/>
      <c r="Y65" s="1413"/>
      <c r="Z65" s="1413"/>
      <c r="AA65" s="1413"/>
      <c r="AB65" s="1413"/>
      <c r="AC65" s="1413"/>
      <c r="AD65" s="1413"/>
      <c r="AE65" s="1413"/>
      <c r="AF65" s="1413"/>
      <c r="AG65" s="1413"/>
      <c r="AH65" s="1414"/>
      <c r="AI65" s="1414"/>
      <c r="AJ65" s="1414"/>
      <c r="AK65" s="1414"/>
      <c r="AL65" s="1414"/>
      <c r="AM65" s="1414"/>
      <c r="AN65" s="1414"/>
      <c r="AO65" s="1414"/>
      <c r="AP65" s="1414"/>
      <c r="AQ65" s="1415"/>
      <c r="AR65" s="1416"/>
      <c r="AS65" s="1413"/>
      <c r="AT65" s="1413"/>
      <c r="AU65" s="1413"/>
      <c r="AV65" s="1413"/>
      <c r="AW65" s="1413"/>
      <c r="AX65" s="1413"/>
      <c r="AY65" s="1413"/>
      <c r="AZ65" s="1413"/>
      <c r="BA65" s="1413"/>
      <c r="BB65" s="1413"/>
      <c r="BC65" s="1414"/>
      <c r="BD65" s="1414"/>
      <c r="BE65" s="1414"/>
      <c r="BF65" s="1414"/>
      <c r="BG65" s="1414"/>
      <c r="BH65" s="1414"/>
      <c r="BI65" s="1414"/>
      <c r="BJ65" s="1414"/>
      <c r="BK65" s="1414"/>
      <c r="BL65" s="1417"/>
    </row>
    <row r="66" spans="2:64" ht="7.5" customHeight="1" x14ac:dyDescent="0.15">
      <c r="B66" s="1412"/>
      <c r="C66" s="1413"/>
      <c r="D66" s="1413"/>
      <c r="E66" s="1413"/>
      <c r="F66" s="1413"/>
      <c r="G66" s="1413"/>
      <c r="H66" s="1413"/>
      <c r="I66" s="1413"/>
      <c r="J66" s="1413"/>
      <c r="K66" s="1413"/>
      <c r="L66" s="1413"/>
      <c r="M66" s="1414"/>
      <c r="N66" s="1414"/>
      <c r="O66" s="1414"/>
      <c r="P66" s="1414"/>
      <c r="Q66" s="1414"/>
      <c r="R66" s="1414"/>
      <c r="S66" s="1414"/>
      <c r="T66" s="1414"/>
      <c r="U66" s="1414"/>
      <c r="V66" s="1415"/>
      <c r="W66" s="1416"/>
      <c r="X66" s="1413"/>
      <c r="Y66" s="1413"/>
      <c r="Z66" s="1413"/>
      <c r="AA66" s="1413"/>
      <c r="AB66" s="1413"/>
      <c r="AC66" s="1413"/>
      <c r="AD66" s="1413"/>
      <c r="AE66" s="1413"/>
      <c r="AF66" s="1413"/>
      <c r="AG66" s="1413"/>
      <c r="AH66" s="1414"/>
      <c r="AI66" s="1414"/>
      <c r="AJ66" s="1414"/>
      <c r="AK66" s="1414"/>
      <c r="AL66" s="1414"/>
      <c r="AM66" s="1414"/>
      <c r="AN66" s="1414"/>
      <c r="AO66" s="1414"/>
      <c r="AP66" s="1414"/>
      <c r="AQ66" s="1415"/>
      <c r="AR66" s="1416"/>
      <c r="AS66" s="1413"/>
      <c r="AT66" s="1413"/>
      <c r="AU66" s="1413"/>
      <c r="AV66" s="1413"/>
      <c r="AW66" s="1413"/>
      <c r="AX66" s="1413"/>
      <c r="AY66" s="1413"/>
      <c r="AZ66" s="1413"/>
      <c r="BA66" s="1413"/>
      <c r="BB66" s="1413"/>
      <c r="BC66" s="1414"/>
      <c r="BD66" s="1414"/>
      <c r="BE66" s="1414"/>
      <c r="BF66" s="1414"/>
      <c r="BG66" s="1414"/>
      <c r="BH66" s="1414"/>
      <c r="BI66" s="1414"/>
      <c r="BJ66" s="1414"/>
      <c r="BK66" s="1414"/>
      <c r="BL66" s="1417"/>
    </row>
    <row r="67" spans="2:64" ht="7.5" customHeight="1" x14ac:dyDescent="0.15">
      <c r="B67" s="1412"/>
      <c r="C67" s="1413"/>
      <c r="D67" s="1413"/>
      <c r="E67" s="1413"/>
      <c r="F67" s="1413"/>
      <c r="G67" s="1413"/>
      <c r="H67" s="1413"/>
      <c r="I67" s="1413"/>
      <c r="J67" s="1413"/>
      <c r="K67" s="1413"/>
      <c r="L67" s="1413"/>
      <c r="M67" s="1414"/>
      <c r="N67" s="1414"/>
      <c r="O67" s="1414"/>
      <c r="P67" s="1414"/>
      <c r="Q67" s="1414"/>
      <c r="R67" s="1414"/>
      <c r="S67" s="1414"/>
      <c r="T67" s="1414"/>
      <c r="U67" s="1414"/>
      <c r="V67" s="1415"/>
      <c r="W67" s="1416"/>
      <c r="X67" s="1413"/>
      <c r="Y67" s="1413"/>
      <c r="Z67" s="1413"/>
      <c r="AA67" s="1413"/>
      <c r="AB67" s="1413"/>
      <c r="AC67" s="1413"/>
      <c r="AD67" s="1413"/>
      <c r="AE67" s="1413"/>
      <c r="AF67" s="1413"/>
      <c r="AG67" s="1413"/>
      <c r="AH67" s="1414"/>
      <c r="AI67" s="1414"/>
      <c r="AJ67" s="1414"/>
      <c r="AK67" s="1414"/>
      <c r="AL67" s="1414"/>
      <c r="AM67" s="1414"/>
      <c r="AN67" s="1414"/>
      <c r="AO67" s="1414"/>
      <c r="AP67" s="1414"/>
      <c r="AQ67" s="1415"/>
      <c r="AR67" s="1416"/>
      <c r="AS67" s="1413"/>
      <c r="AT67" s="1413"/>
      <c r="AU67" s="1413"/>
      <c r="AV67" s="1413"/>
      <c r="AW67" s="1413"/>
      <c r="AX67" s="1413"/>
      <c r="AY67" s="1413"/>
      <c r="AZ67" s="1413"/>
      <c r="BA67" s="1413"/>
      <c r="BB67" s="1413"/>
      <c r="BC67" s="1414"/>
      <c r="BD67" s="1414"/>
      <c r="BE67" s="1414"/>
      <c r="BF67" s="1414"/>
      <c r="BG67" s="1414"/>
      <c r="BH67" s="1414"/>
      <c r="BI67" s="1414"/>
      <c r="BJ67" s="1414"/>
      <c r="BK67" s="1414"/>
      <c r="BL67" s="1417"/>
    </row>
    <row r="68" spans="2:64" ht="7.5" customHeight="1" x14ac:dyDescent="0.15">
      <c r="B68" s="1412"/>
      <c r="C68" s="1413"/>
      <c r="D68" s="1413"/>
      <c r="E68" s="1413"/>
      <c r="F68" s="1413"/>
      <c r="G68" s="1413"/>
      <c r="H68" s="1413"/>
      <c r="I68" s="1413"/>
      <c r="J68" s="1413"/>
      <c r="K68" s="1413"/>
      <c r="L68" s="1413"/>
      <c r="M68" s="1414"/>
      <c r="N68" s="1414"/>
      <c r="O68" s="1414"/>
      <c r="P68" s="1414"/>
      <c r="Q68" s="1414"/>
      <c r="R68" s="1414"/>
      <c r="S68" s="1414"/>
      <c r="T68" s="1414"/>
      <c r="U68" s="1414"/>
      <c r="V68" s="1415"/>
      <c r="W68" s="1416"/>
      <c r="X68" s="1413"/>
      <c r="Y68" s="1413"/>
      <c r="Z68" s="1413"/>
      <c r="AA68" s="1413"/>
      <c r="AB68" s="1413"/>
      <c r="AC68" s="1413"/>
      <c r="AD68" s="1413"/>
      <c r="AE68" s="1413"/>
      <c r="AF68" s="1413"/>
      <c r="AG68" s="1413"/>
      <c r="AH68" s="1414"/>
      <c r="AI68" s="1414"/>
      <c r="AJ68" s="1414"/>
      <c r="AK68" s="1414"/>
      <c r="AL68" s="1414"/>
      <c r="AM68" s="1414"/>
      <c r="AN68" s="1414"/>
      <c r="AO68" s="1414"/>
      <c r="AP68" s="1414"/>
      <c r="AQ68" s="1415"/>
      <c r="AR68" s="1416"/>
      <c r="AS68" s="1413"/>
      <c r="AT68" s="1413"/>
      <c r="AU68" s="1413"/>
      <c r="AV68" s="1413"/>
      <c r="AW68" s="1413"/>
      <c r="AX68" s="1413"/>
      <c r="AY68" s="1413"/>
      <c r="AZ68" s="1413"/>
      <c r="BA68" s="1413"/>
      <c r="BB68" s="1413"/>
      <c r="BC68" s="1414"/>
      <c r="BD68" s="1414"/>
      <c r="BE68" s="1414"/>
      <c r="BF68" s="1414"/>
      <c r="BG68" s="1414"/>
      <c r="BH68" s="1414"/>
      <c r="BI68" s="1414"/>
      <c r="BJ68" s="1414"/>
      <c r="BK68" s="1414"/>
      <c r="BL68" s="1417"/>
    </row>
    <row r="69" spans="2:64" ht="7.5" customHeight="1" x14ac:dyDescent="0.15">
      <c r="B69" s="1412"/>
      <c r="C69" s="1413"/>
      <c r="D69" s="1413"/>
      <c r="E69" s="1413"/>
      <c r="F69" s="1413"/>
      <c r="G69" s="1413"/>
      <c r="H69" s="1413"/>
      <c r="I69" s="1413"/>
      <c r="J69" s="1413"/>
      <c r="K69" s="1413"/>
      <c r="L69" s="1413"/>
      <c r="M69" s="1414"/>
      <c r="N69" s="1414"/>
      <c r="O69" s="1414"/>
      <c r="P69" s="1414"/>
      <c r="Q69" s="1414"/>
      <c r="R69" s="1414"/>
      <c r="S69" s="1414"/>
      <c r="T69" s="1414"/>
      <c r="U69" s="1414"/>
      <c r="V69" s="1415"/>
      <c r="W69" s="1416"/>
      <c r="X69" s="1413"/>
      <c r="Y69" s="1413"/>
      <c r="Z69" s="1413"/>
      <c r="AA69" s="1413"/>
      <c r="AB69" s="1413"/>
      <c r="AC69" s="1413"/>
      <c r="AD69" s="1413"/>
      <c r="AE69" s="1413"/>
      <c r="AF69" s="1413"/>
      <c r="AG69" s="1413"/>
      <c r="AH69" s="1414"/>
      <c r="AI69" s="1414"/>
      <c r="AJ69" s="1414"/>
      <c r="AK69" s="1414"/>
      <c r="AL69" s="1414"/>
      <c r="AM69" s="1414"/>
      <c r="AN69" s="1414"/>
      <c r="AO69" s="1414"/>
      <c r="AP69" s="1414"/>
      <c r="AQ69" s="1415"/>
      <c r="AR69" s="1416"/>
      <c r="AS69" s="1413"/>
      <c r="AT69" s="1413"/>
      <c r="AU69" s="1413"/>
      <c r="AV69" s="1413"/>
      <c r="AW69" s="1413"/>
      <c r="AX69" s="1413"/>
      <c r="AY69" s="1413"/>
      <c r="AZ69" s="1413"/>
      <c r="BA69" s="1413"/>
      <c r="BB69" s="1413"/>
      <c r="BC69" s="1414"/>
      <c r="BD69" s="1414"/>
      <c r="BE69" s="1414"/>
      <c r="BF69" s="1414"/>
      <c r="BG69" s="1414"/>
      <c r="BH69" s="1414"/>
      <c r="BI69" s="1414"/>
      <c r="BJ69" s="1414"/>
      <c r="BK69" s="1414"/>
      <c r="BL69" s="1417"/>
    </row>
    <row r="70" spans="2:64" ht="7.5" customHeight="1" x14ac:dyDescent="0.15">
      <c r="B70" s="1412"/>
      <c r="C70" s="1413"/>
      <c r="D70" s="1413"/>
      <c r="E70" s="1413"/>
      <c r="F70" s="1413"/>
      <c r="G70" s="1413"/>
      <c r="H70" s="1413"/>
      <c r="I70" s="1413"/>
      <c r="J70" s="1413"/>
      <c r="K70" s="1413"/>
      <c r="L70" s="1413"/>
      <c r="M70" s="1414"/>
      <c r="N70" s="1414"/>
      <c r="O70" s="1414"/>
      <c r="P70" s="1414"/>
      <c r="Q70" s="1414"/>
      <c r="R70" s="1414"/>
      <c r="S70" s="1414"/>
      <c r="T70" s="1414"/>
      <c r="U70" s="1414"/>
      <c r="V70" s="1415"/>
      <c r="W70" s="1416"/>
      <c r="X70" s="1413"/>
      <c r="Y70" s="1413"/>
      <c r="Z70" s="1413"/>
      <c r="AA70" s="1413"/>
      <c r="AB70" s="1413"/>
      <c r="AC70" s="1413"/>
      <c r="AD70" s="1413"/>
      <c r="AE70" s="1413"/>
      <c r="AF70" s="1413"/>
      <c r="AG70" s="1413"/>
      <c r="AH70" s="1414"/>
      <c r="AI70" s="1414"/>
      <c r="AJ70" s="1414"/>
      <c r="AK70" s="1414"/>
      <c r="AL70" s="1414"/>
      <c r="AM70" s="1414"/>
      <c r="AN70" s="1414"/>
      <c r="AO70" s="1414"/>
      <c r="AP70" s="1414"/>
      <c r="AQ70" s="1415"/>
      <c r="AR70" s="1416"/>
      <c r="AS70" s="1413"/>
      <c r="AT70" s="1413"/>
      <c r="AU70" s="1413"/>
      <c r="AV70" s="1413"/>
      <c r="AW70" s="1413"/>
      <c r="AX70" s="1413"/>
      <c r="AY70" s="1413"/>
      <c r="AZ70" s="1413"/>
      <c r="BA70" s="1413"/>
      <c r="BB70" s="1413"/>
      <c r="BC70" s="1414"/>
      <c r="BD70" s="1414"/>
      <c r="BE70" s="1414"/>
      <c r="BF70" s="1414"/>
      <c r="BG70" s="1414"/>
      <c r="BH70" s="1414"/>
      <c r="BI70" s="1414"/>
      <c r="BJ70" s="1414"/>
      <c r="BK70" s="1414"/>
      <c r="BL70" s="1417"/>
    </row>
    <row r="71" spans="2:64" ht="7.5" customHeight="1" x14ac:dyDescent="0.15">
      <c r="B71" s="1412"/>
      <c r="C71" s="1413"/>
      <c r="D71" s="1413"/>
      <c r="E71" s="1413"/>
      <c r="F71" s="1413"/>
      <c r="G71" s="1413"/>
      <c r="H71" s="1413"/>
      <c r="I71" s="1413"/>
      <c r="J71" s="1413"/>
      <c r="K71" s="1413"/>
      <c r="L71" s="1413"/>
      <c r="M71" s="1414"/>
      <c r="N71" s="1414"/>
      <c r="O71" s="1414"/>
      <c r="P71" s="1414"/>
      <c r="Q71" s="1414"/>
      <c r="R71" s="1414"/>
      <c r="S71" s="1414"/>
      <c r="T71" s="1414"/>
      <c r="U71" s="1414"/>
      <c r="V71" s="1415"/>
      <c r="W71" s="1416"/>
      <c r="X71" s="1413"/>
      <c r="Y71" s="1413"/>
      <c r="Z71" s="1413"/>
      <c r="AA71" s="1413"/>
      <c r="AB71" s="1413"/>
      <c r="AC71" s="1413"/>
      <c r="AD71" s="1413"/>
      <c r="AE71" s="1413"/>
      <c r="AF71" s="1413"/>
      <c r="AG71" s="1413"/>
      <c r="AH71" s="1414"/>
      <c r="AI71" s="1414"/>
      <c r="AJ71" s="1414"/>
      <c r="AK71" s="1414"/>
      <c r="AL71" s="1414"/>
      <c r="AM71" s="1414"/>
      <c r="AN71" s="1414"/>
      <c r="AO71" s="1414"/>
      <c r="AP71" s="1414"/>
      <c r="AQ71" s="1415"/>
      <c r="AR71" s="1416"/>
      <c r="AS71" s="1413"/>
      <c r="AT71" s="1413"/>
      <c r="AU71" s="1413"/>
      <c r="AV71" s="1413"/>
      <c r="AW71" s="1413"/>
      <c r="AX71" s="1413"/>
      <c r="AY71" s="1413"/>
      <c r="AZ71" s="1413"/>
      <c r="BA71" s="1413"/>
      <c r="BB71" s="1413"/>
      <c r="BC71" s="1414"/>
      <c r="BD71" s="1414"/>
      <c r="BE71" s="1414"/>
      <c r="BF71" s="1414"/>
      <c r="BG71" s="1414"/>
      <c r="BH71" s="1414"/>
      <c r="BI71" s="1414"/>
      <c r="BJ71" s="1414"/>
      <c r="BK71" s="1414"/>
      <c r="BL71" s="1417"/>
    </row>
    <row r="72" spans="2:64" ht="7.5" customHeight="1" x14ac:dyDescent="0.15">
      <c r="B72" s="1412"/>
      <c r="C72" s="1413"/>
      <c r="D72" s="1413"/>
      <c r="E72" s="1413"/>
      <c r="F72" s="1413"/>
      <c r="G72" s="1413"/>
      <c r="H72" s="1413"/>
      <c r="I72" s="1413"/>
      <c r="J72" s="1413"/>
      <c r="K72" s="1413"/>
      <c r="L72" s="1413"/>
      <c r="M72" s="1414"/>
      <c r="N72" s="1414"/>
      <c r="O72" s="1414"/>
      <c r="P72" s="1414"/>
      <c r="Q72" s="1414"/>
      <c r="R72" s="1414"/>
      <c r="S72" s="1414"/>
      <c r="T72" s="1414"/>
      <c r="U72" s="1414"/>
      <c r="V72" s="1415"/>
      <c r="W72" s="1416"/>
      <c r="X72" s="1413"/>
      <c r="Y72" s="1413"/>
      <c r="Z72" s="1413"/>
      <c r="AA72" s="1413"/>
      <c r="AB72" s="1413"/>
      <c r="AC72" s="1413"/>
      <c r="AD72" s="1413"/>
      <c r="AE72" s="1413"/>
      <c r="AF72" s="1413"/>
      <c r="AG72" s="1413"/>
      <c r="AH72" s="1414"/>
      <c r="AI72" s="1414"/>
      <c r="AJ72" s="1414"/>
      <c r="AK72" s="1414"/>
      <c r="AL72" s="1414"/>
      <c r="AM72" s="1414"/>
      <c r="AN72" s="1414"/>
      <c r="AO72" s="1414"/>
      <c r="AP72" s="1414"/>
      <c r="AQ72" s="1415"/>
      <c r="AR72" s="1416"/>
      <c r="AS72" s="1413"/>
      <c r="AT72" s="1413"/>
      <c r="AU72" s="1413"/>
      <c r="AV72" s="1413"/>
      <c r="AW72" s="1413"/>
      <c r="AX72" s="1413"/>
      <c r="AY72" s="1413"/>
      <c r="AZ72" s="1413"/>
      <c r="BA72" s="1413"/>
      <c r="BB72" s="1413"/>
      <c r="BC72" s="1414"/>
      <c r="BD72" s="1414"/>
      <c r="BE72" s="1414"/>
      <c r="BF72" s="1414"/>
      <c r="BG72" s="1414"/>
      <c r="BH72" s="1414"/>
      <c r="BI72" s="1414"/>
      <c r="BJ72" s="1414"/>
      <c r="BK72" s="1414"/>
      <c r="BL72" s="1417"/>
    </row>
    <row r="73" spans="2:64" ht="7.5" customHeight="1" x14ac:dyDescent="0.15">
      <c r="B73" s="1412"/>
      <c r="C73" s="1413"/>
      <c r="D73" s="1413"/>
      <c r="E73" s="1413"/>
      <c r="F73" s="1413"/>
      <c r="G73" s="1413"/>
      <c r="H73" s="1413"/>
      <c r="I73" s="1413"/>
      <c r="J73" s="1413"/>
      <c r="K73" s="1413"/>
      <c r="L73" s="1413"/>
      <c r="M73" s="1414"/>
      <c r="N73" s="1414"/>
      <c r="O73" s="1414"/>
      <c r="P73" s="1414"/>
      <c r="Q73" s="1414"/>
      <c r="R73" s="1414"/>
      <c r="S73" s="1414"/>
      <c r="T73" s="1414"/>
      <c r="U73" s="1414"/>
      <c r="V73" s="1415"/>
      <c r="W73" s="1416"/>
      <c r="X73" s="1413"/>
      <c r="Y73" s="1413"/>
      <c r="Z73" s="1413"/>
      <c r="AA73" s="1413"/>
      <c r="AB73" s="1413"/>
      <c r="AC73" s="1413"/>
      <c r="AD73" s="1413"/>
      <c r="AE73" s="1413"/>
      <c r="AF73" s="1413"/>
      <c r="AG73" s="1413"/>
      <c r="AH73" s="1414"/>
      <c r="AI73" s="1414"/>
      <c r="AJ73" s="1414"/>
      <c r="AK73" s="1414"/>
      <c r="AL73" s="1414"/>
      <c r="AM73" s="1414"/>
      <c r="AN73" s="1414"/>
      <c r="AO73" s="1414"/>
      <c r="AP73" s="1414"/>
      <c r="AQ73" s="1415"/>
      <c r="AR73" s="1416"/>
      <c r="AS73" s="1413"/>
      <c r="AT73" s="1413"/>
      <c r="AU73" s="1413"/>
      <c r="AV73" s="1413"/>
      <c r="AW73" s="1413"/>
      <c r="AX73" s="1413"/>
      <c r="AY73" s="1413"/>
      <c r="AZ73" s="1413"/>
      <c r="BA73" s="1413"/>
      <c r="BB73" s="1413"/>
      <c r="BC73" s="1414"/>
      <c r="BD73" s="1414"/>
      <c r="BE73" s="1414"/>
      <c r="BF73" s="1414"/>
      <c r="BG73" s="1414"/>
      <c r="BH73" s="1414"/>
      <c r="BI73" s="1414"/>
      <c r="BJ73" s="1414"/>
      <c r="BK73" s="1414"/>
      <c r="BL73" s="1417"/>
    </row>
    <row r="74" spans="2:64" ht="7.5" customHeight="1" x14ac:dyDescent="0.15">
      <c r="B74" s="1412"/>
      <c r="C74" s="1413"/>
      <c r="D74" s="1413"/>
      <c r="E74" s="1413"/>
      <c r="F74" s="1413"/>
      <c r="G74" s="1413"/>
      <c r="H74" s="1413"/>
      <c r="I74" s="1413"/>
      <c r="J74" s="1413"/>
      <c r="K74" s="1413"/>
      <c r="L74" s="1413"/>
      <c r="M74" s="1414"/>
      <c r="N74" s="1414"/>
      <c r="O74" s="1414"/>
      <c r="P74" s="1414"/>
      <c r="Q74" s="1414"/>
      <c r="R74" s="1414"/>
      <c r="S74" s="1414"/>
      <c r="T74" s="1414"/>
      <c r="U74" s="1414"/>
      <c r="V74" s="1415"/>
      <c r="W74" s="1416"/>
      <c r="X74" s="1413"/>
      <c r="Y74" s="1413"/>
      <c r="Z74" s="1413"/>
      <c r="AA74" s="1413"/>
      <c r="AB74" s="1413"/>
      <c r="AC74" s="1413"/>
      <c r="AD74" s="1413"/>
      <c r="AE74" s="1413"/>
      <c r="AF74" s="1413"/>
      <c r="AG74" s="1413"/>
      <c r="AH74" s="1414"/>
      <c r="AI74" s="1414"/>
      <c r="AJ74" s="1414"/>
      <c r="AK74" s="1414"/>
      <c r="AL74" s="1414"/>
      <c r="AM74" s="1414"/>
      <c r="AN74" s="1414"/>
      <c r="AO74" s="1414"/>
      <c r="AP74" s="1414"/>
      <c r="AQ74" s="1415"/>
      <c r="AR74" s="1416"/>
      <c r="AS74" s="1413"/>
      <c r="AT74" s="1413"/>
      <c r="AU74" s="1413"/>
      <c r="AV74" s="1413"/>
      <c r="AW74" s="1413"/>
      <c r="AX74" s="1413"/>
      <c r="AY74" s="1413"/>
      <c r="AZ74" s="1413"/>
      <c r="BA74" s="1413"/>
      <c r="BB74" s="1413"/>
      <c r="BC74" s="1414"/>
      <c r="BD74" s="1414"/>
      <c r="BE74" s="1414"/>
      <c r="BF74" s="1414"/>
      <c r="BG74" s="1414"/>
      <c r="BH74" s="1414"/>
      <c r="BI74" s="1414"/>
      <c r="BJ74" s="1414"/>
      <c r="BK74" s="1414"/>
      <c r="BL74" s="1417"/>
    </row>
    <row r="75" spans="2:64" ht="7.5" customHeight="1" x14ac:dyDescent="0.15">
      <c r="B75" s="1412"/>
      <c r="C75" s="1413"/>
      <c r="D75" s="1413"/>
      <c r="E75" s="1413"/>
      <c r="F75" s="1413"/>
      <c r="G75" s="1413"/>
      <c r="H75" s="1413"/>
      <c r="I75" s="1413"/>
      <c r="J75" s="1413"/>
      <c r="K75" s="1413"/>
      <c r="L75" s="1413"/>
      <c r="M75" s="1414"/>
      <c r="N75" s="1414"/>
      <c r="O75" s="1414"/>
      <c r="P75" s="1414"/>
      <c r="Q75" s="1414"/>
      <c r="R75" s="1414"/>
      <c r="S75" s="1414"/>
      <c r="T75" s="1414"/>
      <c r="U75" s="1414"/>
      <c r="V75" s="1415"/>
      <c r="W75" s="1416"/>
      <c r="X75" s="1413"/>
      <c r="Y75" s="1413"/>
      <c r="Z75" s="1413"/>
      <c r="AA75" s="1413"/>
      <c r="AB75" s="1413"/>
      <c r="AC75" s="1413"/>
      <c r="AD75" s="1413"/>
      <c r="AE75" s="1413"/>
      <c r="AF75" s="1413"/>
      <c r="AG75" s="1413"/>
      <c r="AH75" s="1414"/>
      <c r="AI75" s="1414"/>
      <c r="AJ75" s="1414"/>
      <c r="AK75" s="1414"/>
      <c r="AL75" s="1414"/>
      <c r="AM75" s="1414"/>
      <c r="AN75" s="1414"/>
      <c r="AO75" s="1414"/>
      <c r="AP75" s="1414"/>
      <c r="AQ75" s="1415"/>
      <c r="AR75" s="1416"/>
      <c r="AS75" s="1413"/>
      <c r="AT75" s="1413"/>
      <c r="AU75" s="1413"/>
      <c r="AV75" s="1413"/>
      <c r="AW75" s="1413"/>
      <c r="AX75" s="1413"/>
      <c r="AY75" s="1413"/>
      <c r="AZ75" s="1413"/>
      <c r="BA75" s="1413"/>
      <c r="BB75" s="1413"/>
      <c r="BC75" s="1414"/>
      <c r="BD75" s="1414"/>
      <c r="BE75" s="1414"/>
      <c r="BF75" s="1414"/>
      <c r="BG75" s="1414"/>
      <c r="BH75" s="1414"/>
      <c r="BI75" s="1414"/>
      <c r="BJ75" s="1414"/>
      <c r="BK75" s="1414"/>
      <c r="BL75" s="1417"/>
    </row>
    <row r="76" spans="2:64" ht="7.5" customHeight="1" x14ac:dyDescent="0.15">
      <c r="B76" s="1412"/>
      <c r="C76" s="1413"/>
      <c r="D76" s="1413"/>
      <c r="E76" s="1413"/>
      <c r="F76" s="1413"/>
      <c r="G76" s="1413"/>
      <c r="H76" s="1413"/>
      <c r="I76" s="1413"/>
      <c r="J76" s="1413"/>
      <c r="K76" s="1413"/>
      <c r="L76" s="1413"/>
      <c r="M76" s="1414"/>
      <c r="N76" s="1414"/>
      <c r="O76" s="1414"/>
      <c r="P76" s="1414"/>
      <c r="Q76" s="1414"/>
      <c r="R76" s="1414"/>
      <c r="S76" s="1414"/>
      <c r="T76" s="1414"/>
      <c r="U76" s="1414"/>
      <c r="V76" s="1415"/>
      <c r="W76" s="1416"/>
      <c r="X76" s="1413"/>
      <c r="Y76" s="1413"/>
      <c r="Z76" s="1413"/>
      <c r="AA76" s="1413"/>
      <c r="AB76" s="1413"/>
      <c r="AC76" s="1413"/>
      <c r="AD76" s="1413"/>
      <c r="AE76" s="1413"/>
      <c r="AF76" s="1413"/>
      <c r="AG76" s="1413"/>
      <c r="AH76" s="1414"/>
      <c r="AI76" s="1414"/>
      <c r="AJ76" s="1414"/>
      <c r="AK76" s="1414"/>
      <c r="AL76" s="1414"/>
      <c r="AM76" s="1414"/>
      <c r="AN76" s="1414"/>
      <c r="AO76" s="1414"/>
      <c r="AP76" s="1414"/>
      <c r="AQ76" s="1415"/>
      <c r="AR76" s="1416"/>
      <c r="AS76" s="1413"/>
      <c r="AT76" s="1413"/>
      <c r="AU76" s="1413"/>
      <c r="AV76" s="1413"/>
      <c r="AW76" s="1413"/>
      <c r="AX76" s="1413"/>
      <c r="AY76" s="1413"/>
      <c r="AZ76" s="1413"/>
      <c r="BA76" s="1413"/>
      <c r="BB76" s="1413"/>
      <c r="BC76" s="1414"/>
      <c r="BD76" s="1414"/>
      <c r="BE76" s="1414"/>
      <c r="BF76" s="1414"/>
      <c r="BG76" s="1414"/>
      <c r="BH76" s="1414"/>
      <c r="BI76" s="1414"/>
      <c r="BJ76" s="1414"/>
      <c r="BK76" s="1414"/>
      <c r="BL76" s="1417"/>
    </row>
    <row r="77" spans="2:64" ht="7.5" customHeight="1" x14ac:dyDescent="0.15">
      <c r="B77" s="1412"/>
      <c r="C77" s="1413"/>
      <c r="D77" s="1413"/>
      <c r="E77" s="1413"/>
      <c r="F77" s="1413"/>
      <c r="G77" s="1413"/>
      <c r="H77" s="1413"/>
      <c r="I77" s="1413"/>
      <c r="J77" s="1413"/>
      <c r="K77" s="1413"/>
      <c r="L77" s="1413"/>
      <c r="M77" s="1414"/>
      <c r="N77" s="1414"/>
      <c r="O77" s="1414"/>
      <c r="P77" s="1414"/>
      <c r="Q77" s="1414"/>
      <c r="R77" s="1414"/>
      <c r="S77" s="1414"/>
      <c r="T77" s="1414"/>
      <c r="U77" s="1414"/>
      <c r="V77" s="1415"/>
      <c r="W77" s="1416"/>
      <c r="X77" s="1413"/>
      <c r="Y77" s="1413"/>
      <c r="Z77" s="1413"/>
      <c r="AA77" s="1413"/>
      <c r="AB77" s="1413"/>
      <c r="AC77" s="1413"/>
      <c r="AD77" s="1413"/>
      <c r="AE77" s="1413"/>
      <c r="AF77" s="1413"/>
      <c r="AG77" s="1413"/>
      <c r="AH77" s="1414"/>
      <c r="AI77" s="1414"/>
      <c r="AJ77" s="1414"/>
      <c r="AK77" s="1414"/>
      <c r="AL77" s="1414"/>
      <c r="AM77" s="1414"/>
      <c r="AN77" s="1414"/>
      <c r="AO77" s="1414"/>
      <c r="AP77" s="1414"/>
      <c r="AQ77" s="1415"/>
      <c r="AR77" s="1416"/>
      <c r="AS77" s="1413"/>
      <c r="AT77" s="1413"/>
      <c r="AU77" s="1413"/>
      <c r="AV77" s="1413"/>
      <c r="AW77" s="1413"/>
      <c r="AX77" s="1413"/>
      <c r="AY77" s="1413"/>
      <c r="AZ77" s="1413"/>
      <c r="BA77" s="1413"/>
      <c r="BB77" s="1413"/>
      <c r="BC77" s="1414"/>
      <c r="BD77" s="1414"/>
      <c r="BE77" s="1414"/>
      <c r="BF77" s="1414"/>
      <c r="BG77" s="1414"/>
      <c r="BH77" s="1414"/>
      <c r="BI77" s="1414"/>
      <c r="BJ77" s="1414"/>
      <c r="BK77" s="1414"/>
      <c r="BL77" s="1417"/>
    </row>
    <row r="78" spans="2:64" ht="7.5" customHeight="1" x14ac:dyDescent="0.15">
      <c r="B78" s="1412"/>
      <c r="C78" s="1413"/>
      <c r="D78" s="1413"/>
      <c r="E78" s="1413"/>
      <c r="F78" s="1413"/>
      <c r="G78" s="1413"/>
      <c r="H78" s="1413"/>
      <c r="I78" s="1413"/>
      <c r="J78" s="1413"/>
      <c r="K78" s="1413"/>
      <c r="L78" s="1413"/>
      <c r="M78" s="1414"/>
      <c r="N78" s="1414"/>
      <c r="O78" s="1414"/>
      <c r="P78" s="1414"/>
      <c r="Q78" s="1414"/>
      <c r="R78" s="1414"/>
      <c r="S78" s="1414"/>
      <c r="T78" s="1414"/>
      <c r="U78" s="1414"/>
      <c r="V78" s="1415"/>
      <c r="W78" s="1416"/>
      <c r="X78" s="1413"/>
      <c r="Y78" s="1413"/>
      <c r="Z78" s="1413"/>
      <c r="AA78" s="1413"/>
      <c r="AB78" s="1413"/>
      <c r="AC78" s="1413"/>
      <c r="AD78" s="1413"/>
      <c r="AE78" s="1413"/>
      <c r="AF78" s="1413"/>
      <c r="AG78" s="1413"/>
      <c r="AH78" s="1414"/>
      <c r="AI78" s="1414"/>
      <c r="AJ78" s="1414"/>
      <c r="AK78" s="1414"/>
      <c r="AL78" s="1414"/>
      <c r="AM78" s="1414"/>
      <c r="AN78" s="1414"/>
      <c r="AO78" s="1414"/>
      <c r="AP78" s="1414"/>
      <c r="AQ78" s="1415"/>
      <c r="AR78" s="1416"/>
      <c r="AS78" s="1413"/>
      <c r="AT78" s="1413"/>
      <c r="AU78" s="1413"/>
      <c r="AV78" s="1413"/>
      <c r="AW78" s="1413"/>
      <c r="AX78" s="1413"/>
      <c r="AY78" s="1413"/>
      <c r="AZ78" s="1413"/>
      <c r="BA78" s="1413"/>
      <c r="BB78" s="1413"/>
      <c r="BC78" s="1414"/>
      <c r="BD78" s="1414"/>
      <c r="BE78" s="1414"/>
      <c r="BF78" s="1414"/>
      <c r="BG78" s="1414"/>
      <c r="BH78" s="1414"/>
      <c r="BI78" s="1414"/>
      <c r="BJ78" s="1414"/>
      <c r="BK78" s="1414"/>
      <c r="BL78" s="1417"/>
    </row>
    <row r="79" spans="2:64" ht="7.5" customHeight="1" x14ac:dyDescent="0.15">
      <c r="B79" s="1412"/>
      <c r="C79" s="1413"/>
      <c r="D79" s="1413"/>
      <c r="E79" s="1413"/>
      <c r="F79" s="1413"/>
      <c r="G79" s="1413"/>
      <c r="H79" s="1413"/>
      <c r="I79" s="1413"/>
      <c r="J79" s="1413"/>
      <c r="K79" s="1413"/>
      <c r="L79" s="1413"/>
      <c r="M79" s="1414"/>
      <c r="N79" s="1414"/>
      <c r="O79" s="1414"/>
      <c r="P79" s="1414"/>
      <c r="Q79" s="1414"/>
      <c r="R79" s="1414"/>
      <c r="S79" s="1414"/>
      <c r="T79" s="1414"/>
      <c r="U79" s="1414"/>
      <c r="V79" s="1415"/>
      <c r="W79" s="1416"/>
      <c r="X79" s="1413"/>
      <c r="Y79" s="1413"/>
      <c r="Z79" s="1413"/>
      <c r="AA79" s="1413"/>
      <c r="AB79" s="1413"/>
      <c r="AC79" s="1413"/>
      <c r="AD79" s="1413"/>
      <c r="AE79" s="1413"/>
      <c r="AF79" s="1413"/>
      <c r="AG79" s="1413"/>
      <c r="AH79" s="1414"/>
      <c r="AI79" s="1414"/>
      <c r="AJ79" s="1414"/>
      <c r="AK79" s="1414"/>
      <c r="AL79" s="1414"/>
      <c r="AM79" s="1414"/>
      <c r="AN79" s="1414"/>
      <c r="AO79" s="1414"/>
      <c r="AP79" s="1414"/>
      <c r="AQ79" s="1415"/>
      <c r="AR79" s="1416"/>
      <c r="AS79" s="1413"/>
      <c r="AT79" s="1413"/>
      <c r="AU79" s="1413"/>
      <c r="AV79" s="1413"/>
      <c r="AW79" s="1413"/>
      <c r="AX79" s="1413"/>
      <c r="AY79" s="1413"/>
      <c r="AZ79" s="1413"/>
      <c r="BA79" s="1413"/>
      <c r="BB79" s="1413"/>
      <c r="BC79" s="1414"/>
      <c r="BD79" s="1414"/>
      <c r="BE79" s="1414"/>
      <c r="BF79" s="1414"/>
      <c r="BG79" s="1414"/>
      <c r="BH79" s="1414"/>
      <c r="BI79" s="1414"/>
      <c r="BJ79" s="1414"/>
      <c r="BK79" s="1414"/>
      <c r="BL79" s="1417"/>
    </row>
    <row r="80" spans="2:64" ht="7.5" customHeight="1" x14ac:dyDescent="0.15">
      <c r="B80" s="1412"/>
      <c r="C80" s="1413"/>
      <c r="D80" s="1413"/>
      <c r="E80" s="1413"/>
      <c r="F80" s="1413"/>
      <c r="G80" s="1413"/>
      <c r="H80" s="1413"/>
      <c r="I80" s="1413"/>
      <c r="J80" s="1413"/>
      <c r="K80" s="1413"/>
      <c r="L80" s="1413"/>
      <c r="M80" s="1414"/>
      <c r="N80" s="1414"/>
      <c r="O80" s="1414"/>
      <c r="P80" s="1414"/>
      <c r="Q80" s="1414"/>
      <c r="R80" s="1414"/>
      <c r="S80" s="1414"/>
      <c r="T80" s="1414"/>
      <c r="U80" s="1414"/>
      <c r="V80" s="1415"/>
      <c r="W80" s="1416"/>
      <c r="X80" s="1413"/>
      <c r="Y80" s="1413"/>
      <c r="Z80" s="1413"/>
      <c r="AA80" s="1413"/>
      <c r="AB80" s="1413"/>
      <c r="AC80" s="1413"/>
      <c r="AD80" s="1413"/>
      <c r="AE80" s="1413"/>
      <c r="AF80" s="1413"/>
      <c r="AG80" s="1413"/>
      <c r="AH80" s="1414"/>
      <c r="AI80" s="1414"/>
      <c r="AJ80" s="1414"/>
      <c r="AK80" s="1414"/>
      <c r="AL80" s="1414"/>
      <c r="AM80" s="1414"/>
      <c r="AN80" s="1414"/>
      <c r="AO80" s="1414"/>
      <c r="AP80" s="1414"/>
      <c r="AQ80" s="1415"/>
      <c r="AR80" s="1416"/>
      <c r="AS80" s="1413"/>
      <c r="AT80" s="1413"/>
      <c r="AU80" s="1413"/>
      <c r="AV80" s="1413"/>
      <c r="AW80" s="1413"/>
      <c r="AX80" s="1413"/>
      <c r="AY80" s="1413"/>
      <c r="AZ80" s="1413"/>
      <c r="BA80" s="1413"/>
      <c r="BB80" s="1413"/>
      <c r="BC80" s="1414"/>
      <c r="BD80" s="1414"/>
      <c r="BE80" s="1414"/>
      <c r="BF80" s="1414"/>
      <c r="BG80" s="1414"/>
      <c r="BH80" s="1414"/>
      <c r="BI80" s="1414"/>
      <c r="BJ80" s="1414"/>
      <c r="BK80" s="1414"/>
      <c r="BL80" s="1417"/>
    </row>
    <row r="81" spans="2:64" ht="7.5" customHeight="1" x14ac:dyDescent="0.15">
      <c r="B81" s="1412"/>
      <c r="C81" s="1413"/>
      <c r="D81" s="1413"/>
      <c r="E81" s="1413"/>
      <c r="F81" s="1413"/>
      <c r="G81" s="1413"/>
      <c r="H81" s="1413"/>
      <c r="I81" s="1413"/>
      <c r="J81" s="1413"/>
      <c r="K81" s="1413"/>
      <c r="L81" s="1413"/>
      <c r="M81" s="1414"/>
      <c r="N81" s="1414"/>
      <c r="O81" s="1414"/>
      <c r="P81" s="1414"/>
      <c r="Q81" s="1414"/>
      <c r="R81" s="1414"/>
      <c r="S81" s="1414"/>
      <c r="T81" s="1414"/>
      <c r="U81" s="1414"/>
      <c r="V81" s="1415"/>
      <c r="W81" s="1416"/>
      <c r="X81" s="1413"/>
      <c r="Y81" s="1413"/>
      <c r="Z81" s="1413"/>
      <c r="AA81" s="1413"/>
      <c r="AB81" s="1413"/>
      <c r="AC81" s="1413"/>
      <c r="AD81" s="1413"/>
      <c r="AE81" s="1413"/>
      <c r="AF81" s="1413"/>
      <c r="AG81" s="1413"/>
      <c r="AH81" s="1414"/>
      <c r="AI81" s="1414"/>
      <c r="AJ81" s="1414"/>
      <c r="AK81" s="1414"/>
      <c r="AL81" s="1414"/>
      <c r="AM81" s="1414"/>
      <c r="AN81" s="1414"/>
      <c r="AO81" s="1414"/>
      <c r="AP81" s="1414"/>
      <c r="AQ81" s="1415"/>
      <c r="AR81" s="1416"/>
      <c r="AS81" s="1413"/>
      <c r="AT81" s="1413"/>
      <c r="AU81" s="1413"/>
      <c r="AV81" s="1413"/>
      <c r="AW81" s="1413"/>
      <c r="AX81" s="1413"/>
      <c r="AY81" s="1413"/>
      <c r="AZ81" s="1413"/>
      <c r="BA81" s="1413"/>
      <c r="BB81" s="1413"/>
      <c r="BC81" s="1414"/>
      <c r="BD81" s="1414"/>
      <c r="BE81" s="1414"/>
      <c r="BF81" s="1414"/>
      <c r="BG81" s="1414"/>
      <c r="BH81" s="1414"/>
      <c r="BI81" s="1414"/>
      <c r="BJ81" s="1414"/>
      <c r="BK81" s="1414"/>
      <c r="BL81" s="1417"/>
    </row>
    <row r="82" spans="2:64" ht="7.5" customHeight="1" x14ac:dyDescent="0.15">
      <c r="B82" s="1412"/>
      <c r="C82" s="1413"/>
      <c r="D82" s="1413"/>
      <c r="E82" s="1413"/>
      <c r="F82" s="1413"/>
      <c r="G82" s="1413"/>
      <c r="H82" s="1413"/>
      <c r="I82" s="1413"/>
      <c r="J82" s="1413"/>
      <c r="K82" s="1413"/>
      <c r="L82" s="1413"/>
      <c r="M82" s="1414"/>
      <c r="N82" s="1414"/>
      <c r="O82" s="1414"/>
      <c r="P82" s="1414"/>
      <c r="Q82" s="1414"/>
      <c r="R82" s="1414"/>
      <c r="S82" s="1414"/>
      <c r="T82" s="1414"/>
      <c r="U82" s="1414"/>
      <c r="V82" s="1415"/>
      <c r="W82" s="1416"/>
      <c r="X82" s="1413"/>
      <c r="Y82" s="1413"/>
      <c r="Z82" s="1413"/>
      <c r="AA82" s="1413"/>
      <c r="AB82" s="1413"/>
      <c r="AC82" s="1413"/>
      <c r="AD82" s="1413"/>
      <c r="AE82" s="1413"/>
      <c r="AF82" s="1413"/>
      <c r="AG82" s="1413"/>
      <c r="AH82" s="1414"/>
      <c r="AI82" s="1414"/>
      <c r="AJ82" s="1414"/>
      <c r="AK82" s="1414"/>
      <c r="AL82" s="1414"/>
      <c r="AM82" s="1414"/>
      <c r="AN82" s="1414"/>
      <c r="AO82" s="1414"/>
      <c r="AP82" s="1414"/>
      <c r="AQ82" s="1415"/>
      <c r="AR82" s="1416"/>
      <c r="AS82" s="1413"/>
      <c r="AT82" s="1413"/>
      <c r="AU82" s="1413"/>
      <c r="AV82" s="1413"/>
      <c r="AW82" s="1413"/>
      <c r="AX82" s="1413"/>
      <c r="AY82" s="1413"/>
      <c r="AZ82" s="1413"/>
      <c r="BA82" s="1413"/>
      <c r="BB82" s="1413"/>
      <c r="BC82" s="1414"/>
      <c r="BD82" s="1414"/>
      <c r="BE82" s="1414"/>
      <c r="BF82" s="1414"/>
      <c r="BG82" s="1414"/>
      <c r="BH82" s="1414"/>
      <c r="BI82" s="1414"/>
      <c r="BJ82" s="1414"/>
      <c r="BK82" s="1414"/>
      <c r="BL82" s="1417"/>
    </row>
    <row r="83" spans="2:64" ht="7.5" customHeight="1" x14ac:dyDescent="0.15">
      <c r="B83" s="1412"/>
      <c r="C83" s="1413"/>
      <c r="D83" s="1413"/>
      <c r="E83" s="1413"/>
      <c r="F83" s="1413"/>
      <c r="G83" s="1413"/>
      <c r="H83" s="1413"/>
      <c r="I83" s="1413"/>
      <c r="J83" s="1413"/>
      <c r="K83" s="1413"/>
      <c r="L83" s="1413"/>
      <c r="M83" s="1414"/>
      <c r="N83" s="1414"/>
      <c r="O83" s="1414"/>
      <c r="P83" s="1414"/>
      <c r="Q83" s="1414"/>
      <c r="R83" s="1414"/>
      <c r="S83" s="1414"/>
      <c r="T83" s="1414"/>
      <c r="U83" s="1414"/>
      <c r="V83" s="1415"/>
      <c r="W83" s="1416"/>
      <c r="X83" s="1413"/>
      <c r="Y83" s="1413"/>
      <c r="Z83" s="1413"/>
      <c r="AA83" s="1413"/>
      <c r="AB83" s="1413"/>
      <c r="AC83" s="1413"/>
      <c r="AD83" s="1413"/>
      <c r="AE83" s="1413"/>
      <c r="AF83" s="1413"/>
      <c r="AG83" s="1413"/>
      <c r="AH83" s="1414"/>
      <c r="AI83" s="1414"/>
      <c r="AJ83" s="1414"/>
      <c r="AK83" s="1414"/>
      <c r="AL83" s="1414"/>
      <c r="AM83" s="1414"/>
      <c r="AN83" s="1414"/>
      <c r="AO83" s="1414"/>
      <c r="AP83" s="1414"/>
      <c r="AQ83" s="1415"/>
      <c r="AR83" s="1416"/>
      <c r="AS83" s="1413"/>
      <c r="AT83" s="1413"/>
      <c r="AU83" s="1413"/>
      <c r="AV83" s="1413"/>
      <c r="AW83" s="1413"/>
      <c r="AX83" s="1413"/>
      <c r="AY83" s="1413"/>
      <c r="AZ83" s="1413"/>
      <c r="BA83" s="1413"/>
      <c r="BB83" s="1413"/>
      <c r="BC83" s="1414"/>
      <c r="BD83" s="1414"/>
      <c r="BE83" s="1414"/>
      <c r="BF83" s="1414"/>
      <c r="BG83" s="1414"/>
      <c r="BH83" s="1414"/>
      <c r="BI83" s="1414"/>
      <c r="BJ83" s="1414"/>
      <c r="BK83" s="1414"/>
      <c r="BL83" s="1417"/>
    </row>
    <row r="84" spans="2:64" ht="7.5" customHeight="1" x14ac:dyDescent="0.15">
      <c r="B84" s="1412"/>
      <c r="C84" s="1413"/>
      <c r="D84" s="1413"/>
      <c r="E84" s="1413"/>
      <c r="F84" s="1413"/>
      <c r="G84" s="1413"/>
      <c r="H84" s="1413"/>
      <c r="I84" s="1413"/>
      <c r="J84" s="1413"/>
      <c r="K84" s="1413"/>
      <c r="L84" s="1413"/>
      <c r="M84" s="1414"/>
      <c r="N84" s="1414"/>
      <c r="O84" s="1414"/>
      <c r="P84" s="1414"/>
      <c r="Q84" s="1414"/>
      <c r="R84" s="1414"/>
      <c r="S84" s="1414"/>
      <c r="T84" s="1414"/>
      <c r="U84" s="1414"/>
      <c r="V84" s="1415"/>
      <c r="W84" s="1416"/>
      <c r="X84" s="1413"/>
      <c r="Y84" s="1413"/>
      <c r="Z84" s="1413"/>
      <c r="AA84" s="1413"/>
      <c r="AB84" s="1413"/>
      <c r="AC84" s="1413"/>
      <c r="AD84" s="1413"/>
      <c r="AE84" s="1413"/>
      <c r="AF84" s="1413"/>
      <c r="AG84" s="1413"/>
      <c r="AH84" s="1414"/>
      <c r="AI84" s="1414"/>
      <c r="AJ84" s="1414"/>
      <c r="AK84" s="1414"/>
      <c r="AL84" s="1414"/>
      <c r="AM84" s="1414"/>
      <c r="AN84" s="1414"/>
      <c r="AO84" s="1414"/>
      <c r="AP84" s="1414"/>
      <c r="AQ84" s="1415"/>
      <c r="AR84" s="1416"/>
      <c r="AS84" s="1413"/>
      <c r="AT84" s="1413"/>
      <c r="AU84" s="1413"/>
      <c r="AV84" s="1413"/>
      <c r="AW84" s="1413"/>
      <c r="AX84" s="1413"/>
      <c r="AY84" s="1413"/>
      <c r="AZ84" s="1413"/>
      <c r="BA84" s="1413"/>
      <c r="BB84" s="1413"/>
      <c r="BC84" s="1414"/>
      <c r="BD84" s="1414"/>
      <c r="BE84" s="1414"/>
      <c r="BF84" s="1414"/>
      <c r="BG84" s="1414"/>
      <c r="BH84" s="1414"/>
      <c r="BI84" s="1414"/>
      <c r="BJ84" s="1414"/>
      <c r="BK84" s="1414"/>
      <c r="BL84" s="1417"/>
    </row>
    <row r="85" spans="2:64" ht="7.5" customHeight="1" x14ac:dyDescent="0.15">
      <c r="B85" s="1412"/>
      <c r="C85" s="1413"/>
      <c r="D85" s="1413"/>
      <c r="E85" s="1413"/>
      <c r="F85" s="1413"/>
      <c r="G85" s="1413"/>
      <c r="H85" s="1413"/>
      <c r="I85" s="1413"/>
      <c r="J85" s="1413"/>
      <c r="K85" s="1413"/>
      <c r="L85" s="1413"/>
      <c r="M85" s="1414"/>
      <c r="N85" s="1414"/>
      <c r="O85" s="1414"/>
      <c r="P85" s="1414"/>
      <c r="Q85" s="1414"/>
      <c r="R85" s="1414"/>
      <c r="S85" s="1414"/>
      <c r="T85" s="1414"/>
      <c r="U85" s="1414"/>
      <c r="V85" s="1415"/>
      <c r="W85" s="1416"/>
      <c r="X85" s="1413"/>
      <c r="Y85" s="1413"/>
      <c r="Z85" s="1413"/>
      <c r="AA85" s="1413"/>
      <c r="AB85" s="1413"/>
      <c r="AC85" s="1413"/>
      <c r="AD85" s="1413"/>
      <c r="AE85" s="1413"/>
      <c r="AF85" s="1413"/>
      <c r="AG85" s="1413"/>
      <c r="AH85" s="1414"/>
      <c r="AI85" s="1414"/>
      <c r="AJ85" s="1414"/>
      <c r="AK85" s="1414"/>
      <c r="AL85" s="1414"/>
      <c r="AM85" s="1414"/>
      <c r="AN85" s="1414"/>
      <c r="AO85" s="1414"/>
      <c r="AP85" s="1414"/>
      <c r="AQ85" s="1415"/>
      <c r="AR85" s="1416"/>
      <c r="AS85" s="1413"/>
      <c r="AT85" s="1413"/>
      <c r="AU85" s="1413"/>
      <c r="AV85" s="1413"/>
      <c r="AW85" s="1413"/>
      <c r="AX85" s="1413"/>
      <c r="AY85" s="1413"/>
      <c r="AZ85" s="1413"/>
      <c r="BA85" s="1413"/>
      <c r="BB85" s="1413"/>
      <c r="BC85" s="1414"/>
      <c r="BD85" s="1414"/>
      <c r="BE85" s="1414"/>
      <c r="BF85" s="1414"/>
      <c r="BG85" s="1414"/>
      <c r="BH85" s="1414"/>
      <c r="BI85" s="1414"/>
      <c r="BJ85" s="1414"/>
      <c r="BK85" s="1414"/>
      <c r="BL85" s="1417"/>
    </row>
    <row r="86" spans="2:64" ht="7.5" customHeight="1" thickBot="1" x14ac:dyDescent="0.2">
      <c r="B86" s="1420"/>
      <c r="C86" s="1421"/>
      <c r="D86" s="1421"/>
      <c r="E86" s="1421"/>
      <c r="F86" s="1421"/>
      <c r="G86" s="1421"/>
      <c r="H86" s="1421"/>
      <c r="I86" s="1421"/>
      <c r="J86" s="1421"/>
      <c r="K86" s="1421"/>
      <c r="L86" s="1421"/>
      <c r="M86" s="1422"/>
      <c r="N86" s="1422"/>
      <c r="O86" s="1422"/>
      <c r="P86" s="1422"/>
      <c r="Q86" s="1422"/>
      <c r="R86" s="1422"/>
      <c r="S86" s="1422"/>
      <c r="T86" s="1422"/>
      <c r="U86" s="1422"/>
      <c r="V86" s="1423"/>
      <c r="W86" s="1424"/>
      <c r="X86" s="1421"/>
      <c r="Y86" s="1421"/>
      <c r="Z86" s="1421"/>
      <c r="AA86" s="1421"/>
      <c r="AB86" s="1421"/>
      <c r="AC86" s="1421"/>
      <c r="AD86" s="1421"/>
      <c r="AE86" s="1421"/>
      <c r="AF86" s="1421"/>
      <c r="AG86" s="1421"/>
      <c r="AH86" s="1422"/>
      <c r="AI86" s="1422"/>
      <c r="AJ86" s="1422"/>
      <c r="AK86" s="1422"/>
      <c r="AL86" s="1422"/>
      <c r="AM86" s="1422"/>
      <c r="AN86" s="1422"/>
      <c r="AO86" s="1422"/>
      <c r="AP86" s="1422"/>
      <c r="AQ86" s="1423"/>
      <c r="AR86" s="1425"/>
      <c r="AS86" s="1426"/>
      <c r="AT86" s="1426"/>
      <c r="AU86" s="1426"/>
      <c r="AV86" s="1426"/>
      <c r="AW86" s="1426"/>
      <c r="AX86" s="1426"/>
      <c r="AY86" s="1426"/>
      <c r="AZ86" s="1426"/>
      <c r="BA86" s="1426"/>
      <c r="BB86" s="1426"/>
      <c r="BC86" s="1427"/>
      <c r="BD86" s="1427"/>
      <c r="BE86" s="1427"/>
      <c r="BF86" s="1427"/>
      <c r="BG86" s="1427"/>
      <c r="BH86" s="1427"/>
      <c r="BI86" s="1427"/>
      <c r="BJ86" s="1427"/>
      <c r="BK86" s="1427"/>
      <c r="BL86" s="1428"/>
    </row>
    <row r="87" spans="2:64" ht="7.5" customHeight="1" thickTop="1" x14ac:dyDescent="0.15">
      <c r="B87" s="1472" t="s">
        <v>149</v>
      </c>
      <c r="C87" s="1472"/>
      <c r="D87" s="1472"/>
      <c r="E87" s="1472"/>
      <c r="F87" s="1472"/>
      <c r="G87" s="1472"/>
      <c r="H87" s="1472"/>
      <c r="I87" s="1472"/>
      <c r="J87" s="1472"/>
      <c r="K87" s="1472"/>
      <c r="L87" s="1472"/>
      <c r="M87" s="1473" t="s">
        <v>150</v>
      </c>
      <c r="N87" s="1474"/>
      <c r="O87" s="1474"/>
      <c r="P87" s="1474"/>
      <c r="Q87" s="1474"/>
      <c r="R87" s="1474"/>
      <c r="S87" s="1474"/>
      <c r="T87" s="1474"/>
      <c r="U87" s="1474"/>
      <c r="V87" s="1474"/>
      <c r="W87" s="1474"/>
      <c r="X87" s="1474"/>
      <c r="Y87" s="1474"/>
      <c r="Z87" s="1474"/>
      <c r="AA87" s="1474"/>
      <c r="AB87" s="1474"/>
      <c r="AC87" s="1474"/>
      <c r="AD87" s="1474"/>
      <c r="AE87" s="1474"/>
      <c r="AF87" s="1474"/>
      <c r="AG87" s="1474"/>
      <c r="AH87" s="1474"/>
      <c r="AI87" s="1474"/>
      <c r="AJ87" s="1474"/>
      <c r="AK87" s="1474"/>
      <c r="AL87" s="1474"/>
      <c r="AM87" s="1474"/>
      <c r="AN87" s="1474"/>
      <c r="AO87" s="1474"/>
      <c r="AP87" s="1474"/>
      <c r="AQ87" s="1474"/>
      <c r="AR87" s="1475" t="s">
        <v>151</v>
      </c>
      <c r="AS87" s="1476"/>
      <c r="AT87" s="1476"/>
      <c r="AU87" s="1476"/>
      <c r="AV87" s="1476"/>
      <c r="AW87" s="1476"/>
      <c r="AX87" s="1476"/>
      <c r="AY87" s="1476"/>
      <c r="AZ87" s="1476"/>
      <c r="BA87" s="1476"/>
      <c r="BB87" s="1476"/>
      <c r="BC87" s="1477">
        <f>SUM(M33:V86,AH33:AQ86,BC33:BL86)</f>
        <v>0</v>
      </c>
      <c r="BD87" s="1477"/>
      <c r="BE87" s="1477"/>
      <c r="BF87" s="1477"/>
      <c r="BG87" s="1477"/>
      <c r="BH87" s="1477"/>
      <c r="BI87" s="1477"/>
      <c r="BJ87" s="1477"/>
      <c r="BK87" s="1477"/>
      <c r="BL87" s="1478"/>
    </row>
    <row r="88" spans="2:64" ht="7.5" customHeight="1" x14ac:dyDescent="0.15">
      <c r="B88" s="1472"/>
      <c r="C88" s="1472"/>
      <c r="D88" s="1472"/>
      <c r="E88" s="1472"/>
      <c r="F88" s="1472"/>
      <c r="G88" s="1472"/>
      <c r="H88" s="1472"/>
      <c r="I88" s="1472"/>
      <c r="J88" s="1472"/>
      <c r="K88" s="1472"/>
      <c r="L88" s="1472"/>
      <c r="M88" s="1473"/>
      <c r="N88" s="1474"/>
      <c r="O88" s="1474"/>
      <c r="P88" s="1474"/>
      <c r="Q88" s="1474"/>
      <c r="R88" s="1474"/>
      <c r="S88" s="1474"/>
      <c r="T88" s="1474"/>
      <c r="U88" s="1474"/>
      <c r="V88" s="1474"/>
      <c r="W88" s="1474"/>
      <c r="X88" s="1474"/>
      <c r="Y88" s="1474"/>
      <c r="Z88" s="1474"/>
      <c r="AA88" s="1474"/>
      <c r="AB88" s="1474"/>
      <c r="AC88" s="1474"/>
      <c r="AD88" s="1474"/>
      <c r="AE88" s="1474"/>
      <c r="AF88" s="1474"/>
      <c r="AG88" s="1474"/>
      <c r="AH88" s="1474"/>
      <c r="AI88" s="1474"/>
      <c r="AJ88" s="1474"/>
      <c r="AK88" s="1474"/>
      <c r="AL88" s="1474"/>
      <c r="AM88" s="1474"/>
      <c r="AN88" s="1474"/>
      <c r="AO88" s="1474"/>
      <c r="AP88" s="1474"/>
      <c r="AQ88" s="1474"/>
      <c r="AR88" s="1479"/>
      <c r="AS88" s="1472"/>
      <c r="AT88" s="1472"/>
      <c r="AU88" s="1472"/>
      <c r="AV88" s="1472"/>
      <c r="AW88" s="1472"/>
      <c r="AX88" s="1472"/>
      <c r="AY88" s="1472"/>
      <c r="AZ88" s="1472"/>
      <c r="BA88" s="1472"/>
      <c r="BB88" s="1472"/>
      <c r="BC88" s="1480"/>
      <c r="BD88" s="1480"/>
      <c r="BE88" s="1480"/>
      <c r="BF88" s="1480"/>
      <c r="BG88" s="1480"/>
      <c r="BH88" s="1480"/>
      <c r="BI88" s="1480"/>
      <c r="BJ88" s="1480"/>
      <c r="BK88" s="1480"/>
      <c r="BL88" s="1481"/>
    </row>
    <row r="89" spans="2:64" ht="7.5" customHeight="1" x14ac:dyDescent="0.15">
      <c r="B89" s="1468"/>
      <c r="C89" s="1468"/>
      <c r="D89" s="1468"/>
      <c r="E89" s="1468"/>
      <c r="F89" s="1468"/>
      <c r="G89" s="1468"/>
      <c r="H89" s="1468"/>
      <c r="I89" s="1468"/>
      <c r="J89" s="1468"/>
      <c r="K89" s="1468"/>
      <c r="L89" s="1468"/>
      <c r="M89" s="1473"/>
      <c r="N89" s="1474"/>
      <c r="O89" s="1474"/>
      <c r="P89" s="1474"/>
      <c r="Q89" s="1474"/>
      <c r="R89" s="1474"/>
      <c r="S89" s="1474"/>
      <c r="T89" s="1474"/>
      <c r="U89" s="1474"/>
      <c r="V89" s="1474"/>
      <c r="W89" s="1474"/>
      <c r="X89" s="1474"/>
      <c r="Y89" s="1474"/>
      <c r="Z89" s="1474"/>
      <c r="AA89" s="1474"/>
      <c r="AB89" s="1474"/>
      <c r="AC89" s="1474"/>
      <c r="AD89" s="1474"/>
      <c r="AE89" s="1474"/>
      <c r="AF89" s="1474"/>
      <c r="AG89" s="1474"/>
      <c r="AH89" s="1474"/>
      <c r="AI89" s="1474"/>
      <c r="AJ89" s="1474"/>
      <c r="AK89" s="1474"/>
      <c r="AL89" s="1474"/>
      <c r="AM89" s="1474"/>
      <c r="AN89" s="1474"/>
      <c r="AO89" s="1474"/>
      <c r="AP89" s="1474"/>
      <c r="AQ89" s="1474"/>
      <c r="AR89" s="1482"/>
      <c r="AS89" s="1468"/>
      <c r="AT89" s="1468"/>
      <c r="AU89" s="1468"/>
      <c r="AV89" s="1468"/>
      <c r="AW89" s="1468"/>
      <c r="AX89" s="1468"/>
      <c r="AY89" s="1468"/>
      <c r="AZ89" s="1468"/>
      <c r="BA89" s="1468"/>
      <c r="BB89" s="1468"/>
      <c r="BC89" s="1483"/>
      <c r="BD89" s="1483"/>
      <c r="BE89" s="1483"/>
      <c r="BF89" s="1483"/>
      <c r="BG89" s="1483"/>
      <c r="BH89" s="1483"/>
      <c r="BI89" s="1483"/>
      <c r="BJ89" s="1483"/>
      <c r="BK89" s="1483"/>
      <c r="BL89" s="1484"/>
    </row>
    <row r="90" spans="2:64" ht="7.5" customHeight="1" thickBot="1" x14ac:dyDescent="0.2">
      <c r="B90" s="1468"/>
      <c r="C90" s="1468"/>
      <c r="D90" s="1468"/>
      <c r="E90" s="1468"/>
      <c r="F90" s="1468"/>
      <c r="G90" s="1468"/>
      <c r="H90" s="1468"/>
      <c r="I90" s="1468"/>
      <c r="J90" s="1468"/>
      <c r="K90" s="1468"/>
      <c r="L90" s="1468"/>
      <c r="M90" s="1485"/>
      <c r="N90" s="1486"/>
      <c r="O90" s="1486"/>
      <c r="P90" s="1486"/>
      <c r="Q90" s="1486"/>
      <c r="R90" s="1486"/>
      <c r="S90" s="1486"/>
      <c r="T90" s="1486"/>
      <c r="U90" s="1486"/>
      <c r="V90" s="1486"/>
      <c r="W90" s="1486"/>
      <c r="X90" s="1486"/>
      <c r="Y90" s="1486"/>
      <c r="Z90" s="1486"/>
      <c r="AA90" s="1486"/>
      <c r="AB90" s="1486"/>
      <c r="AC90" s="1486"/>
      <c r="AD90" s="1486"/>
      <c r="AE90" s="1486"/>
      <c r="AF90" s="1486"/>
      <c r="AG90" s="1486"/>
      <c r="AH90" s="1486"/>
      <c r="AI90" s="1486"/>
      <c r="AJ90" s="1486"/>
      <c r="AK90" s="1486"/>
      <c r="AL90" s="1486"/>
      <c r="AM90" s="1486"/>
      <c r="AN90" s="1486"/>
      <c r="AO90" s="1486"/>
      <c r="AP90" s="1486"/>
      <c r="AQ90" s="1486"/>
      <c r="AR90" s="1487"/>
      <c r="AS90" s="1488"/>
      <c r="AT90" s="1488"/>
      <c r="AU90" s="1488"/>
      <c r="AV90" s="1488"/>
      <c r="AW90" s="1488"/>
      <c r="AX90" s="1488"/>
      <c r="AY90" s="1488"/>
      <c r="AZ90" s="1488"/>
      <c r="BA90" s="1488"/>
      <c r="BB90" s="1488"/>
      <c r="BC90" s="1489"/>
      <c r="BD90" s="1489"/>
      <c r="BE90" s="1489"/>
      <c r="BF90" s="1489"/>
      <c r="BG90" s="1489"/>
      <c r="BH90" s="1489"/>
      <c r="BI90" s="1489"/>
      <c r="BJ90" s="1489"/>
      <c r="BK90" s="1489"/>
      <c r="BL90" s="1490"/>
    </row>
    <row r="91" spans="2:64" ht="7.5" customHeight="1" thickTop="1" x14ac:dyDescent="0.15">
      <c r="B91" s="1468" t="s">
        <v>152</v>
      </c>
      <c r="C91" s="1468"/>
      <c r="D91" s="1468"/>
      <c r="E91" s="1468"/>
      <c r="F91" s="1468"/>
      <c r="G91" s="1468"/>
      <c r="H91" s="1468"/>
      <c r="I91" s="1468"/>
      <c r="J91" s="1468"/>
      <c r="K91" s="1468"/>
      <c r="L91" s="1468"/>
      <c r="M91" s="1491" t="s">
        <v>153</v>
      </c>
      <c r="N91" s="1492"/>
      <c r="O91" s="1492"/>
      <c r="P91" s="1492"/>
      <c r="Q91" s="1492"/>
      <c r="R91" s="1492"/>
      <c r="S91" s="1492"/>
      <c r="T91" s="1492"/>
      <c r="U91" s="1492"/>
      <c r="V91" s="1492"/>
      <c r="W91" s="1492"/>
      <c r="X91" s="1492"/>
      <c r="Y91" s="1492"/>
      <c r="Z91" s="1492"/>
      <c r="AA91" s="1492"/>
      <c r="AB91" s="1492"/>
      <c r="AC91" s="1492"/>
      <c r="AD91" s="1492"/>
      <c r="AE91" s="1492"/>
      <c r="AF91" s="1492"/>
      <c r="AG91" s="1492"/>
      <c r="AH91" s="1492"/>
      <c r="AI91" s="1492"/>
      <c r="AJ91" s="1492"/>
      <c r="AK91" s="1492"/>
      <c r="AL91" s="1492"/>
      <c r="AM91" s="1492"/>
      <c r="AN91" s="1492"/>
      <c r="AO91" s="1492"/>
      <c r="AP91" s="1492"/>
      <c r="AQ91" s="1493"/>
      <c r="AR91" s="1494" t="str">
        <f>IF(BC87=【印刷不要】入力用シート!I21,"","※納入金額合計が入力用シートと一致しません。")</f>
        <v/>
      </c>
      <c r="AS91" s="1495"/>
      <c r="AT91" s="1495"/>
      <c r="AU91" s="1495"/>
      <c r="AV91" s="1495"/>
      <c r="AW91" s="1495"/>
      <c r="AX91" s="1495"/>
      <c r="AY91" s="1495"/>
      <c r="AZ91" s="1495"/>
      <c r="BA91" s="1495"/>
      <c r="BB91" s="1495"/>
      <c r="BC91" s="1495"/>
      <c r="BD91" s="1495"/>
      <c r="BE91" s="1495"/>
      <c r="BF91" s="1495"/>
      <c r="BG91" s="1495"/>
      <c r="BH91" s="1495"/>
      <c r="BI91" s="1495"/>
      <c r="BJ91" s="1495"/>
      <c r="BK91" s="1495"/>
      <c r="BL91" s="1495"/>
    </row>
    <row r="92" spans="2:64" ht="7.5" customHeight="1" x14ac:dyDescent="0.15">
      <c r="B92" s="1468"/>
      <c r="C92" s="1468"/>
      <c r="D92" s="1468"/>
      <c r="E92" s="1468"/>
      <c r="F92" s="1468"/>
      <c r="G92" s="1468"/>
      <c r="H92" s="1468"/>
      <c r="I92" s="1468"/>
      <c r="J92" s="1468"/>
      <c r="K92" s="1468"/>
      <c r="L92" s="1468"/>
      <c r="M92" s="1473"/>
      <c r="N92" s="1474"/>
      <c r="O92" s="1474"/>
      <c r="P92" s="1474"/>
      <c r="Q92" s="1474"/>
      <c r="R92" s="1474"/>
      <c r="S92" s="1474"/>
      <c r="T92" s="1474"/>
      <c r="U92" s="1474"/>
      <c r="V92" s="1474"/>
      <c r="W92" s="1474"/>
      <c r="X92" s="1474"/>
      <c r="Y92" s="1474"/>
      <c r="Z92" s="1474"/>
      <c r="AA92" s="1474"/>
      <c r="AB92" s="1474"/>
      <c r="AC92" s="1474"/>
      <c r="AD92" s="1474"/>
      <c r="AE92" s="1474"/>
      <c r="AF92" s="1474"/>
      <c r="AG92" s="1474"/>
      <c r="AH92" s="1474"/>
      <c r="AI92" s="1474"/>
      <c r="AJ92" s="1474"/>
      <c r="AK92" s="1474"/>
      <c r="AL92" s="1474"/>
      <c r="AM92" s="1474"/>
      <c r="AN92" s="1474"/>
      <c r="AO92" s="1474"/>
      <c r="AP92" s="1474"/>
      <c r="AQ92" s="1496"/>
      <c r="AR92" s="1497"/>
      <c r="AS92" s="1498"/>
      <c r="AT92" s="1498"/>
      <c r="AU92" s="1498"/>
      <c r="AV92" s="1498"/>
      <c r="AW92" s="1498"/>
      <c r="AX92" s="1498"/>
      <c r="AY92" s="1498"/>
      <c r="AZ92" s="1498"/>
      <c r="BA92" s="1498"/>
      <c r="BB92" s="1498"/>
      <c r="BC92" s="1498"/>
      <c r="BD92" s="1498"/>
      <c r="BE92" s="1498"/>
      <c r="BF92" s="1498"/>
      <c r="BG92" s="1498"/>
      <c r="BH92" s="1498"/>
      <c r="BI92" s="1498"/>
      <c r="BJ92" s="1498"/>
      <c r="BK92" s="1498"/>
      <c r="BL92" s="1498"/>
    </row>
    <row r="93" spans="2:64" ht="7.5" customHeight="1" x14ac:dyDescent="0.15">
      <c r="B93" s="1468"/>
      <c r="C93" s="1468"/>
      <c r="D93" s="1468"/>
      <c r="E93" s="1468"/>
      <c r="F93" s="1468"/>
      <c r="G93" s="1468"/>
      <c r="H93" s="1468"/>
      <c r="I93" s="1468"/>
      <c r="J93" s="1468"/>
      <c r="K93" s="1468"/>
      <c r="L93" s="1468"/>
      <c r="M93" s="1473"/>
      <c r="N93" s="1474"/>
      <c r="O93" s="1474"/>
      <c r="P93" s="1474"/>
      <c r="Q93" s="1474"/>
      <c r="R93" s="1474"/>
      <c r="S93" s="1474"/>
      <c r="T93" s="1474"/>
      <c r="U93" s="1474"/>
      <c r="V93" s="1474"/>
      <c r="W93" s="1474"/>
      <c r="X93" s="1474"/>
      <c r="Y93" s="1474"/>
      <c r="Z93" s="1474"/>
      <c r="AA93" s="1474"/>
      <c r="AB93" s="1474"/>
      <c r="AC93" s="1474"/>
      <c r="AD93" s="1474"/>
      <c r="AE93" s="1474"/>
      <c r="AF93" s="1474"/>
      <c r="AG93" s="1474"/>
      <c r="AH93" s="1474"/>
      <c r="AI93" s="1474"/>
      <c r="AJ93" s="1474"/>
      <c r="AK93" s="1474"/>
      <c r="AL93" s="1474"/>
      <c r="AM93" s="1474"/>
      <c r="AN93" s="1474"/>
      <c r="AO93" s="1474"/>
      <c r="AP93" s="1474"/>
      <c r="AQ93" s="1496"/>
      <c r="AR93" s="1497"/>
      <c r="AS93" s="1498"/>
      <c r="AT93" s="1498"/>
      <c r="AU93" s="1498"/>
      <c r="AV93" s="1498"/>
      <c r="AW93" s="1498"/>
      <c r="AX93" s="1498"/>
      <c r="AY93" s="1498"/>
      <c r="AZ93" s="1498"/>
      <c r="BA93" s="1498"/>
      <c r="BB93" s="1498"/>
      <c r="BC93" s="1498"/>
      <c r="BD93" s="1498"/>
      <c r="BE93" s="1498"/>
      <c r="BF93" s="1498"/>
      <c r="BG93" s="1498"/>
      <c r="BH93" s="1498"/>
      <c r="BI93" s="1498"/>
      <c r="BJ93" s="1498"/>
      <c r="BK93" s="1498"/>
      <c r="BL93" s="1498"/>
    </row>
    <row r="94" spans="2:64" ht="7.5" customHeight="1" x14ac:dyDescent="0.15">
      <c r="B94" s="1468"/>
      <c r="C94" s="1468"/>
      <c r="D94" s="1468"/>
      <c r="E94" s="1468"/>
      <c r="F94" s="1468"/>
      <c r="G94" s="1468"/>
      <c r="H94" s="1468"/>
      <c r="I94" s="1468"/>
      <c r="J94" s="1468"/>
      <c r="K94" s="1468"/>
      <c r="L94" s="1468"/>
      <c r="M94" s="1485"/>
      <c r="N94" s="1486"/>
      <c r="O94" s="1486"/>
      <c r="P94" s="1486"/>
      <c r="Q94" s="1486"/>
      <c r="R94" s="1486"/>
      <c r="S94" s="1486"/>
      <c r="T94" s="1486"/>
      <c r="U94" s="1486"/>
      <c r="V94" s="1486"/>
      <c r="W94" s="1486"/>
      <c r="X94" s="1486"/>
      <c r="Y94" s="1486"/>
      <c r="Z94" s="1486"/>
      <c r="AA94" s="1486"/>
      <c r="AB94" s="1486"/>
      <c r="AC94" s="1486"/>
      <c r="AD94" s="1486"/>
      <c r="AE94" s="1486"/>
      <c r="AF94" s="1486"/>
      <c r="AG94" s="1486"/>
      <c r="AH94" s="1486"/>
      <c r="AI94" s="1486"/>
      <c r="AJ94" s="1486"/>
      <c r="AK94" s="1486"/>
      <c r="AL94" s="1486"/>
      <c r="AM94" s="1486"/>
      <c r="AN94" s="1486"/>
      <c r="AO94" s="1486"/>
      <c r="AP94" s="1486"/>
      <c r="AQ94" s="1499"/>
      <c r="AR94" s="1497"/>
      <c r="AS94" s="1498"/>
      <c r="AT94" s="1498"/>
      <c r="AU94" s="1498"/>
      <c r="AV94" s="1498"/>
      <c r="AW94" s="1498"/>
      <c r="AX94" s="1498"/>
      <c r="AY94" s="1498"/>
      <c r="AZ94" s="1498"/>
      <c r="BA94" s="1498"/>
      <c r="BB94" s="1498"/>
      <c r="BC94" s="1498"/>
      <c r="BD94" s="1498"/>
      <c r="BE94" s="1498"/>
      <c r="BF94" s="1498"/>
      <c r="BG94" s="1498"/>
      <c r="BH94" s="1498"/>
      <c r="BI94" s="1498"/>
      <c r="BJ94" s="1498"/>
      <c r="BK94" s="1498"/>
      <c r="BL94" s="1498"/>
    </row>
    <row r="95" spans="2:64" ht="7.5" customHeight="1" x14ac:dyDescent="0.15">
      <c r="B95" s="1468" t="s">
        <v>154</v>
      </c>
      <c r="C95" s="1468"/>
      <c r="D95" s="1468"/>
      <c r="E95" s="1468"/>
      <c r="F95" s="1468"/>
      <c r="G95" s="1468"/>
      <c r="H95" s="1468"/>
      <c r="I95" s="1468"/>
      <c r="J95" s="1468"/>
      <c r="K95" s="1468"/>
      <c r="L95" s="1468"/>
      <c r="M95" s="1500" t="s">
        <v>155</v>
      </c>
      <c r="N95" s="1501"/>
      <c r="O95" s="1501"/>
      <c r="P95" s="1501"/>
      <c r="Q95" s="1501"/>
      <c r="R95" s="1501"/>
      <c r="S95" s="1501"/>
      <c r="T95" s="1501"/>
      <c r="U95" s="1501"/>
      <c r="V95" s="1501"/>
      <c r="W95" s="1501"/>
      <c r="X95" s="1501"/>
      <c r="Y95" s="1501"/>
      <c r="Z95" s="1501"/>
      <c r="AA95" s="1501"/>
      <c r="AB95" s="1501"/>
      <c r="AC95" s="1501"/>
      <c r="AD95" s="1501"/>
      <c r="AE95" s="1501"/>
      <c r="AF95" s="1502" t="s">
        <v>156</v>
      </c>
      <c r="AG95" s="1502"/>
      <c r="AH95" s="1502"/>
      <c r="AI95" s="1502"/>
      <c r="AJ95" s="1502"/>
      <c r="AK95" s="1502"/>
      <c r="AL95" s="1502"/>
      <c r="AM95" s="1502"/>
      <c r="AN95" s="1502"/>
      <c r="AO95" s="1502"/>
      <c r="AP95" s="1502"/>
      <c r="AQ95" s="1503"/>
      <c r="AR95" s="1497"/>
      <c r="AS95" s="1498"/>
      <c r="AT95" s="1498"/>
      <c r="AU95" s="1498"/>
      <c r="AV95" s="1498"/>
      <c r="AW95" s="1498"/>
      <c r="AX95" s="1498"/>
      <c r="AY95" s="1498"/>
      <c r="AZ95" s="1498"/>
      <c r="BA95" s="1498"/>
      <c r="BB95" s="1498"/>
      <c r="BC95" s="1498"/>
      <c r="BD95" s="1498"/>
      <c r="BE95" s="1498"/>
      <c r="BF95" s="1498"/>
      <c r="BG95" s="1498"/>
      <c r="BH95" s="1498"/>
      <c r="BI95" s="1498"/>
      <c r="BJ95" s="1498"/>
      <c r="BK95" s="1498"/>
      <c r="BL95" s="1498"/>
    </row>
    <row r="96" spans="2:64" ht="7.5" customHeight="1" x14ac:dyDescent="0.15">
      <c r="B96" s="1468"/>
      <c r="C96" s="1468"/>
      <c r="D96" s="1468"/>
      <c r="E96" s="1468"/>
      <c r="F96" s="1468"/>
      <c r="G96" s="1468"/>
      <c r="H96" s="1468"/>
      <c r="I96" s="1468"/>
      <c r="J96" s="1468"/>
      <c r="K96" s="1468"/>
      <c r="L96" s="1468"/>
      <c r="M96" s="1504"/>
      <c r="N96" s="1505"/>
      <c r="O96" s="1505"/>
      <c r="P96" s="1505"/>
      <c r="Q96" s="1505"/>
      <c r="R96" s="1505"/>
      <c r="S96" s="1505"/>
      <c r="T96" s="1505"/>
      <c r="U96" s="1505"/>
      <c r="V96" s="1505"/>
      <c r="W96" s="1505"/>
      <c r="X96" s="1505"/>
      <c r="Y96" s="1505"/>
      <c r="Z96" s="1505"/>
      <c r="AA96" s="1505"/>
      <c r="AB96" s="1505"/>
      <c r="AC96" s="1505"/>
      <c r="AD96" s="1505"/>
      <c r="AE96" s="1505"/>
      <c r="AF96" s="1506"/>
      <c r="AG96" s="1506"/>
      <c r="AH96" s="1506"/>
      <c r="AI96" s="1506"/>
      <c r="AJ96" s="1506"/>
      <c r="AK96" s="1506"/>
      <c r="AL96" s="1506"/>
      <c r="AM96" s="1506"/>
      <c r="AN96" s="1506"/>
      <c r="AO96" s="1506"/>
      <c r="AP96" s="1506"/>
      <c r="AQ96" s="1507"/>
      <c r="AR96" s="1497"/>
      <c r="AS96" s="1498"/>
      <c r="AT96" s="1498"/>
      <c r="AU96" s="1498"/>
      <c r="AV96" s="1498"/>
      <c r="AW96" s="1498"/>
      <c r="AX96" s="1498"/>
      <c r="AY96" s="1498"/>
      <c r="AZ96" s="1498"/>
      <c r="BA96" s="1498"/>
      <c r="BB96" s="1498"/>
      <c r="BC96" s="1498"/>
      <c r="BD96" s="1498"/>
      <c r="BE96" s="1498"/>
      <c r="BF96" s="1498"/>
      <c r="BG96" s="1498"/>
      <c r="BH96" s="1498"/>
      <c r="BI96" s="1498"/>
      <c r="BJ96" s="1498"/>
      <c r="BK96" s="1498"/>
      <c r="BL96" s="1498"/>
    </row>
    <row r="97" spans="1:64" ht="7.5" customHeight="1" x14ac:dyDescent="0.15">
      <c r="B97" s="1468"/>
      <c r="C97" s="1468"/>
      <c r="D97" s="1468"/>
      <c r="E97" s="1468"/>
      <c r="F97" s="1468"/>
      <c r="G97" s="1468"/>
      <c r="H97" s="1468"/>
      <c r="I97" s="1468"/>
      <c r="J97" s="1468"/>
      <c r="K97" s="1468"/>
      <c r="L97" s="1468"/>
      <c r="M97" s="1504"/>
      <c r="N97" s="1505"/>
      <c r="O97" s="1505"/>
      <c r="P97" s="1505"/>
      <c r="Q97" s="1505"/>
      <c r="R97" s="1505"/>
      <c r="S97" s="1505"/>
      <c r="T97" s="1505"/>
      <c r="U97" s="1505"/>
      <c r="V97" s="1505"/>
      <c r="W97" s="1505"/>
      <c r="X97" s="1505"/>
      <c r="Y97" s="1505"/>
      <c r="Z97" s="1505"/>
      <c r="AA97" s="1505"/>
      <c r="AB97" s="1505"/>
      <c r="AC97" s="1505"/>
      <c r="AD97" s="1505"/>
      <c r="AE97" s="1505"/>
      <c r="AF97" s="1506"/>
      <c r="AG97" s="1506"/>
      <c r="AH97" s="1506"/>
      <c r="AI97" s="1506"/>
      <c r="AJ97" s="1506"/>
      <c r="AK97" s="1506"/>
      <c r="AL97" s="1506"/>
      <c r="AM97" s="1506"/>
      <c r="AN97" s="1506"/>
      <c r="AO97" s="1506"/>
      <c r="AP97" s="1506"/>
      <c r="AQ97" s="1507"/>
      <c r="AR97" s="1497"/>
      <c r="AS97" s="1498"/>
      <c r="AT97" s="1498"/>
      <c r="AU97" s="1498"/>
      <c r="AV97" s="1498"/>
      <c r="AW97" s="1498"/>
      <c r="AX97" s="1498"/>
      <c r="AY97" s="1498"/>
      <c r="AZ97" s="1498"/>
      <c r="BA97" s="1498"/>
      <c r="BB97" s="1498"/>
      <c r="BC97" s="1498"/>
      <c r="BD97" s="1498"/>
      <c r="BE97" s="1498"/>
      <c r="BF97" s="1498"/>
      <c r="BG97" s="1498"/>
      <c r="BH97" s="1498"/>
      <c r="BI97" s="1498"/>
      <c r="BJ97" s="1498"/>
      <c r="BK97" s="1498"/>
      <c r="BL97" s="1498"/>
    </row>
    <row r="98" spans="1:64" ht="7.5" customHeight="1" x14ac:dyDescent="0.15">
      <c r="B98" s="1468"/>
      <c r="C98" s="1468"/>
      <c r="D98" s="1468"/>
      <c r="E98" s="1468"/>
      <c r="F98" s="1468"/>
      <c r="G98" s="1468"/>
      <c r="H98" s="1468"/>
      <c r="I98" s="1468"/>
      <c r="J98" s="1468"/>
      <c r="K98" s="1468"/>
      <c r="L98" s="1468"/>
      <c r="M98" s="1508"/>
      <c r="N98" s="1509"/>
      <c r="O98" s="1509"/>
      <c r="P98" s="1509"/>
      <c r="Q98" s="1509"/>
      <c r="R98" s="1509"/>
      <c r="S98" s="1509"/>
      <c r="T98" s="1509"/>
      <c r="U98" s="1509"/>
      <c r="V98" s="1509"/>
      <c r="W98" s="1509"/>
      <c r="X98" s="1509"/>
      <c r="Y98" s="1509"/>
      <c r="Z98" s="1509"/>
      <c r="AA98" s="1509"/>
      <c r="AB98" s="1509"/>
      <c r="AC98" s="1509"/>
      <c r="AD98" s="1509"/>
      <c r="AE98" s="1509"/>
      <c r="AF98" s="1510"/>
      <c r="AG98" s="1510"/>
      <c r="AH98" s="1510"/>
      <c r="AI98" s="1510"/>
      <c r="AJ98" s="1510"/>
      <c r="AK98" s="1510"/>
      <c r="AL98" s="1510"/>
      <c r="AM98" s="1510"/>
      <c r="AN98" s="1510"/>
      <c r="AO98" s="1510"/>
      <c r="AP98" s="1510"/>
      <c r="AQ98" s="1511"/>
      <c r="AR98" s="1497"/>
      <c r="AS98" s="1498"/>
      <c r="AT98" s="1498"/>
      <c r="AU98" s="1498"/>
      <c r="AV98" s="1498"/>
      <c r="AW98" s="1498"/>
      <c r="AX98" s="1498"/>
      <c r="AY98" s="1498"/>
      <c r="AZ98" s="1498"/>
      <c r="BA98" s="1498"/>
      <c r="BB98" s="1498"/>
      <c r="BC98" s="1498"/>
      <c r="BD98" s="1498"/>
      <c r="BE98" s="1498"/>
      <c r="BF98" s="1498"/>
      <c r="BG98" s="1498"/>
      <c r="BH98" s="1498"/>
      <c r="BI98" s="1498"/>
      <c r="BJ98" s="1498"/>
      <c r="BK98" s="1498"/>
      <c r="BL98" s="1498"/>
    </row>
    <row r="99" spans="1:64" ht="7.5" customHeight="1" x14ac:dyDescent="0.15">
      <c r="B99" s="1512"/>
      <c r="C99" s="1512"/>
      <c r="D99" s="1512"/>
      <c r="E99" s="1512"/>
      <c r="F99" s="1512"/>
      <c r="G99" s="1512"/>
      <c r="H99" s="1512"/>
      <c r="I99" s="1512"/>
      <c r="J99" s="1512"/>
      <c r="K99" s="1512"/>
      <c r="L99" s="1512"/>
      <c r="M99" s="1513"/>
      <c r="N99" s="1513"/>
      <c r="O99" s="1513"/>
      <c r="P99" s="1513"/>
      <c r="Q99" s="1513"/>
      <c r="R99" s="1513"/>
      <c r="S99" s="1513"/>
      <c r="T99" s="1513"/>
      <c r="U99" s="1513"/>
      <c r="V99" s="1513"/>
      <c r="W99" s="1513"/>
      <c r="X99" s="1513"/>
      <c r="Y99" s="1513"/>
      <c r="Z99" s="1513"/>
      <c r="AA99" s="1513"/>
      <c r="AB99" s="1513"/>
      <c r="AC99" s="1513"/>
      <c r="AD99" s="1513"/>
      <c r="AE99" s="1513"/>
      <c r="AF99" s="1513"/>
      <c r="AG99" s="1513"/>
      <c r="AH99" s="1514"/>
      <c r="AI99" s="1514"/>
      <c r="AJ99" s="1514"/>
      <c r="AK99" s="1514"/>
      <c r="AL99" s="1514"/>
      <c r="AM99" s="1514"/>
      <c r="AN99" s="1514"/>
      <c r="AO99" s="1514"/>
      <c r="AP99" s="1514"/>
      <c r="AQ99" s="1514"/>
      <c r="AR99" s="1515"/>
      <c r="AS99" s="1515"/>
      <c r="AT99" s="1515"/>
      <c r="AU99" s="1515"/>
      <c r="AV99" s="1515"/>
      <c r="AW99" s="1515"/>
      <c r="AX99" s="1515"/>
      <c r="AY99" s="1515"/>
      <c r="AZ99" s="1515"/>
      <c r="BA99" s="1515"/>
      <c r="BB99" s="1515"/>
      <c r="BC99" s="440"/>
      <c r="BD99" s="440"/>
      <c r="BE99" s="440"/>
      <c r="BF99" s="440"/>
      <c r="BG99" s="440"/>
      <c r="BH99" s="440"/>
      <c r="BI99" s="440"/>
      <c r="BJ99" s="440"/>
      <c r="BK99" s="440"/>
      <c r="BL99" s="440"/>
    </row>
    <row r="100" spans="1:64" ht="7.5" customHeight="1" x14ac:dyDescent="0.15">
      <c r="B100" s="1418" t="s">
        <v>157</v>
      </c>
      <c r="C100" s="1418"/>
      <c r="D100" s="1418"/>
      <c r="E100" s="1418"/>
      <c r="F100" s="1418"/>
      <c r="G100" s="1418"/>
      <c r="H100" s="1418"/>
      <c r="I100" s="1418"/>
      <c r="J100" s="1418"/>
      <c r="K100" s="1418"/>
      <c r="L100" s="1418"/>
      <c r="M100" s="1418"/>
      <c r="N100" s="1418"/>
      <c r="O100" s="1418"/>
      <c r="P100" s="1418"/>
      <c r="Q100" s="1418"/>
      <c r="R100" s="1418"/>
      <c r="S100" s="1418"/>
      <c r="T100" s="1418"/>
      <c r="U100" s="1418"/>
      <c r="V100" s="1418"/>
      <c r="W100" s="1418"/>
      <c r="X100" s="1418"/>
      <c r="Y100" s="1418"/>
      <c r="Z100" s="1418"/>
      <c r="AA100" s="1418"/>
      <c r="AB100" s="1418"/>
      <c r="AC100" s="1418"/>
      <c r="AD100" s="1418"/>
      <c r="AE100" s="1418"/>
      <c r="AF100" s="1418"/>
      <c r="AG100" s="1418"/>
      <c r="AH100" s="1418"/>
      <c r="AI100" s="1418"/>
      <c r="AJ100" s="1418"/>
      <c r="AK100" s="1418"/>
      <c r="AL100" s="1418"/>
      <c r="AM100" s="1418"/>
      <c r="AN100" s="1418"/>
      <c r="AO100" s="1418"/>
      <c r="AP100" s="1418"/>
      <c r="AQ100" s="1418"/>
      <c r="AR100" s="1418"/>
      <c r="AS100" s="1418"/>
      <c r="AT100" s="1418"/>
      <c r="AU100" s="1418"/>
      <c r="AV100" s="1418"/>
      <c r="AW100" s="1418"/>
      <c r="AX100" s="1418"/>
      <c r="AY100" s="1418"/>
      <c r="AZ100" s="1418"/>
      <c r="BA100" s="1418"/>
      <c r="BB100" s="1418"/>
      <c r="BC100" s="1418"/>
      <c r="BD100" s="1418"/>
      <c r="BE100" s="1418"/>
      <c r="BF100" s="1418"/>
      <c r="BG100" s="1418"/>
      <c r="BH100" s="1418"/>
      <c r="BI100" s="1418"/>
      <c r="BJ100" s="1418"/>
      <c r="BK100" s="1418"/>
      <c r="BL100" s="1418"/>
    </row>
    <row r="101" spans="1:64" ht="7.5" customHeight="1" x14ac:dyDescent="0.15">
      <c r="B101" s="1418"/>
      <c r="C101" s="1418"/>
      <c r="D101" s="1418"/>
      <c r="E101" s="1418"/>
      <c r="F101" s="1418"/>
      <c r="G101" s="1418"/>
      <c r="H101" s="1418"/>
      <c r="I101" s="1418"/>
      <c r="J101" s="1418"/>
      <c r="K101" s="1418"/>
      <c r="L101" s="1418"/>
      <c r="M101" s="1418"/>
      <c r="N101" s="1418"/>
      <c r="O101" s="1418"/>
      <c r="P101" s="1418"/>
      <c r="Q101" s="1418"/>
      <c r="R101" s="1418"/>
      <c r="S101" s="1418"/>
      <c r="T101" s="1418"/>
      <c r="U101" s="1418"/>
      <c r="V101" s="1418"/>
      <c r="W101" s="1418"/>
      <c r="X101" s="1418"/>
      <c r="Y101" s="1418"/>
      <c r="Z101" s="1418"/>
      <c r="AA101" s="1418"/>
      <c r="AB101" s="1418"/>
      <c r="AC101" s="1418"/>
      <c r="AD101" s="1418"/>
      <c r="AE101" s="1418"/>
      <c r="AF101" s="1418"/>
      <c r="AG101" s="1418"/>
      <c r="AH101" s="1418"/>
      <c r="AI101" s="1418"/>
      <c r="AJ101" s="1418"/>
      <c r="AK101" s="1418"/>
      <c r="AL101" s="1418"/>
      <c r="AM101" s="1418"/>
      <c r="AN101" s="1418"/>
      <c r="AO101" s="1418"/>
      <c r="AP101" s="1418"/>
      <c r="AQ101" s="1418"/>
      <c r="AR101" s="1418"/>
      <c r="AS101" s="1418"/>
      <c r="AT101" s="1418"/>
      <c r="AU101" s="1418"/>
      <c r="AV101" s="1418"/>
      <c r="AW101" s="1418"/>
      <c r="AX101" s="1418"/>
      <c r="AY101" s="1418"/>
      <c r="AZ101" s="1418"/>
      <c r="BA101" s="1418"/>
      <c r="BB101" s="1418"/>
      <c r="BC101" s="1418"/>
      <c r="BD101" s="1418"/>
      <c r="BE101" s="1418"/>
      <c r="BF101" s="1418"/>
      <c r="BG101" s="1418"/>
      <c r="BH101" s="1418"/>
      <c r="BI101" s="1418"/>
      <c r="BJ101" s="1418"/>
      <c r="BK101" s="1418"/>
      <c r="BL101" s="1418"/>
    </row>
    <row r="102" spans="1:64" ht="7.5" customHeight="1" x14ac:dyDescent="0.15">
      <c r="B102" s="1418"/>
      <c r="C102" s="1418"/>
      <c r="D102" s="1418"/>
      <c r="E102" s="1418"/>
      <c r="F102" s="1418"/>
      <c r="G102" s="1418"/>
      <c r="H102" s="1418"/>
      <c r="I102" s="1418"/>
      <c r="J102" s="1418"/>
      <c r="K102" s="1418"/>
      <c r="L102" s="1418"/>
      <c r="M102" s="1418"/>
      <c r="N102" s="1418"/>
      <c r="O102" s="1418"/>
      <c r="P102" s="1418"/>
      <c r="Q102" s="1418"/>
      <c r="R102" s="1418"/>
      <c r="S102" s="1418"/>
      <c r="T102" s="1418"/>
      <c r="U102" s="1418"/>
      <c r="V102" s="1418"/>
      <c r="W102" s="1418"/>
      <c r="X102" s="1418"/>
      <c r="Y102" s="1418"/>
      <c r="Z102" s="1418"/>
      <c r="AA102" s="1418"/>
      <c r="AB102" s="1418"/>
      <c r="AC102" s="1418"/>
      <c r="AD102" s="1418"/>
      <c r="AE102" s="1418"/>
      <c r="AF102" s="1418"/>
      <c r="AG102" s="1418"/>
      <c r="AH102" s="1418"/>
      <c r="AI102" s="1418"/>
      <c r="AJ102" s="1418"/>
      <c r="AK102" s="1418"/>
      <c r="AL102" s="1418"/>
      <c r="AM102" s="1418"/>
      <c r="AN102" s="1418"/>
      <c r="AO102" s="1418"/>
      <c r="AP102" s="1418"/>
      <c r="AQ102" s="1418"/>
      <c r="AR102" s="1418"/>
      <c r="AS102" s="1418"/>
      <c r="AT102" s="1418"/>
      <c r="AU102" s="1418"/>
      <c r="AV102" s="1418"/>
      <c r="AW102" s="1418"/>
      <c r="AX102" s="1418"/>
      <c r="AY102" s="1418"/>
      <c r="AZ102" s="1418"/>
      <c r="BA102" s="1418"/>
      <c r="BB102" s="1418"/>
      <c r="BC102" s="1418"/>
      <c r="BD102" s="1418"/>
      <c r="BE102" s="1418"/>
      <c r="BF102" s="1418"/>
      <c r="BG102" s="1418"/>
      <c r="BH102" s="1418"/>
      <c r="BI102" s="1418"/>
      <c r="BJ102" s="1418"/>
      <c r="BK102" s="1418"/>
      <c r="BL102" s="1418"/>
    </row>
    <row r="103" spans="1:64" ht="7.5" customHeight="1" x14ac:dyDescent="0.15">
      <c r="B103" s="1418"/>
      <c r="C103" s="1418"/>
      <c r="D103" s="1418"/>
      <c r="E103" s="1418"/>
      <c r="F103" s="1418"/>
      <c r="G103" s="1418"/>
      <c r="H103" s="1418"/>
      <c r="I103" s="1418"/>
      <c r="J103" s="1418"/>
      <c r="K103" s="1418"/>
      <c r="L103" s="1418"/>
      <c r="M103" s="1418"/>
      <c r="N103" s="1418"/>
      <c r="O103" s="1418"/>
      <c r="P103" s="1418"/>
      <c r="Q103" s="1418"/>
      <c r="R103" s="1418"/>
      <c r="S103" s="1418"/>
      <c r="T103" s="1418"/>
      <c r="U103" s="1418"/>
      <c r="V103" s="1418"/>
      <c r="W103" s="1418"/>
      <c r="X103" s="1418"/>
      <c r="Y103" s="1418"/>
      <c r="Z103" s="1418"/>
      <c r="AA103" s="1418"/>
      <c r="AB103" s="1418"/>
      <c r="AC103" s="1418"/>
      <c r="AD103" s="1418"/>
      <c r="AE103" s="1418"/>
      <c r="AF103" s="1418"/>
      <c r="AG103" s="1418"/>
      <c r="AH103" s="1418"/>
      <c r="AI103" s="1418"/>
      <c r="AJ103" s="1418"/>
      <c r="AK103" s="1418"/>
      <c r="AL103" s="1418"/>
      <c r="AM103" s="1418"/>
      <c r="AN103" s="1418"/>
      <c r="AO103" s="1418"/>
      <c r="AP103" s="1418"/>
      <c r="AQ103" s="1418"/>
      <c r="AR103" s="1418"/>
      <c r="AS103" s="1418"/>
      <c r="AT103" s="1418"/>
      <c r="AU103" s="1418"/>
      <c r="AV103" s="1418"/>
      <c r="AW103" s="1418"/>
      <c r="AX103" s="1418"/>
      <c r="AY103" s="1418"/>
      <c r="AZ103" s="1418"/>
      <c r="BA103" s="1418"/>
      <c r="BB103" s="1418"/>
      <c r="BC103" s="1418"/>
      <c r="BD103" s="1418"/>
      <c r="BE103" s="1418"/>
      <c r="BF103" s="1418"/>
      <c r="BG103" s="1418"/>
      <c r="BH103" s="1418"/>
      <c r="BI103" s="1418"/>
      <c r="BJ103" s="1418"/>
      <c r="BK103" s="1418"/>
      <c r="BL103" s="1418"/>
    </row>
    <row r="104" spans="1:64" ht="7.5" customHeight="1" x14ac:dyDescent="0.15">
      <c r="A104" s="65" t="s">
        <v>158</v>
      </c>
      <c r="B104" s="1419" t="s">
        <v>159</v>
      </c>
      <c r="C104" s="1419"/>
      <c r="D104" s="1419"/>
      <c r="E104" s="1419"/>
      <c r="F104" s="1419"/>
      <c r="G104" s="1419"/>
      <c r="H104" s="1419"/>
      <c r="I104" s="1419"/>
      <c r="J104" s="1419"/>
      <c r="K104" s="1419"/>
      <c r="L104" s="1419"/>
      <c r="M104" s="1419"/>
      <c r="N104" s="1419"/>
      <c r="O104" s="1419"/>
      <c r="P104" s="1419"/>
      <c r="Q104" s="1419"/>
      <c r="R104" s="1419"/>
      <c r="S104" s="1419"/>
      <c r="T104" s="1419"/>
      <c r="U104" s="1419"/>
      <c r="V104" s="1419"/>
      <c r="W104" s="1419"/>
      <c r="X104" s="1419"/>
      <c r="Y104" s="1419"/>
      <c r="Z104" s="1419"/>
      <c r="AA104" s="1419"/>
      <c r="AB104" s="1419"/>
      <c r="AC104" s="1419"/>
      <c r="AD104" s="1419"/>
      <c r="AE104" s="1419"/>
      <c r="AF104" s="1419"/>
      <c r="AG104" s="1419"/>
      <c r="AH104" s="1419"/>
      <c r="AI104" s="1419"/>
      <c r="AJ104" s="1419"/>
      <c r="AK104" s="1419"/>
      <c r="AL104" s="1419"/>
      <c r="AM104" s="1419"/>
      <c r="AN104" s="1419"/>
      <c r="AO104" s="1419"/>
      <c r="AP104" s="1419"/>
      <c r="AQ104" s="1419"/>
      <c r="AR104" s="1419"/>
      <c r="AS104" s="1419"/>
      <c r="AT104" s="1419"/>
      <c r="AU104" s="1419"/>
      <c r="AV104" s="1419"/>
      <c r="AW104" s="1419"/>
      <c r="AX104" s="1419"/>
      <c r="AY104" s="1419"/>
      <c r="AZ104" s="1419"/>
      <c r="BA104" s="1419"/>
      <c r="BB104" s="1419"/>
      <c r="BC104" s="1419"/>
      <c r="BD104" s="1419"/>
      <c r="BE104" s="1419"/>
      <c r="BF104" s="1419"/>
      <c r="BG104" s="1419"/>
      <c r="BH104" s="1419"/>
      <c r="BI104" s="1419"/>
      <c r="BJ104" s="1419"/>
      <c r="BK104" s="1419"/>
      <c r="BL104" s="1419"/>
    </row>
    <row r="105" spans="1:64" ht="7.5" customHeight="1" x14ac:dyDescent="0.15">
      <c r="B105" s="1419"/>
      <c r="C105" s="1419"/>
      <c r="D105" s="1419"/>
      <c r="E105" s="1419"/>
      <c r="F105" s="1419"/>
      <c r="G105" s="1419"/>
      <c r="H105" s="1419"/>
      <c r="I105" s="1419"/>
      <c r="J105" s="1419"/>
      <c r="K105" s="1419"/>
      <c r="L105" s="1419"/>
      <c r="M105" s="1419"/>
      <c r="N105" s="1419"/>
      <c r="O105" s="1419"/>
      <c r="P105" s="1419"/>
      <c r="Q105" s="1419"/>
      <c r="R105" s="1419"/>
      <c r="S105" s="1419"/>
      <c r="T105" s="1419"/>
      <c r="U105" s="1419"/>
      <c r="V105" s="1419"/>
      <c r="W105" s="1419"/>
      <c r="X105" s="1419"/>
      <c r="Y105" s="1419"/>
      <c r="Z105" s="1419"/>
      <c r="AA105" s="1419"/>
      <c r="AB105" s="1419"/>
      <c r="AC105" s="1419"/>
      <c r="AD105" s="1419"/>
      <c r="AE105" s="1419"/>
      <c r="AF105" s="1419"/>
      <c r="AG105" s="1419"/>
      <c r="AH105" s="1419"/>
      <c r="AI105" s="1419"/>
      <c r="AJ105" s="1419"/>
      <c r="AK105" s="1419"/>
      <c r="AL105" s="1419"/>
      <c r="AM105" s="1419"/>
      <c r="AN105" s="1419"/>
      <c r="AO105" s="1419"/>
      <c r="AP105" s="1419"/>
      <c r="AQ105" s="1419"/>
      <c r="AR105" s="1419"/>
      <c r="AS105" s="1419"/>
      <c r="AT105" s="1419"/>
      <c r="AU105" s="1419"/>
      <c r="AV105" s="1419"/>
      <c r="AW105" s="1419"/>
      <c r="AX105" s="1419"/>
      <c r="AY105" s="1419"/>
      <c r="AZ105" s="1419"/>
      <c r="BA105" s="1419"/>
      <c r="BB105" s="1419"/>
      <c r="BC105" s="1419"/>
      <c r="BD105" s="1419"/>
      <c r="BE105" s="1419"/>
      <c r="BF105" s="1419"/>
      <c r="BG105" s="1419"/>
      <c r="BH105" s="1419"/>
      <c r="BI105" s="1419"/>
      <c r="BJ105" s="1419"/>
      <c r="BK105" s="1419"/>
      <c r="BL105" s="1419"/>
    </row>
    <row r="106" spans="1:64" ht="7.5" customHeight="1" x14ac:dyDescent="0.15">
      <c r="A106" s="66"/>
      <c r="B106" s="1419"/>
      <c r="C106" s="1419"/>
      <c r="D106" s="1419"/>
      <c r="E106" s="1419"/>
      <c r="F106" s="1419"/>
      <c r="G106" s="1419"/>
      <c r="H106" s="1419"/>
      <c r="I106" s="1419"/>
      <c r="J106" s="1419"/>
      <c r="K106" s="1419"/>
      <c r="L106" s="1419"/>
      <c r="M106" s="1419"/>
      <c r="N106" s="1419"/>
      <c r="O106" s="1419"/>
      <c r="P106" s="1419"/>
      <c r="Q106" s="1419"/>
      <c r="R106" s="1419"/>
      <c r="S106" s="1419"/>
      <c r="T106" s="1419"/>
      <c r="U106" s="1419"/>
      <c r="V106" s="1419"/>
      <c r="W106" s="1419"/>
      <c r="X106" s="1419"/>
      <c r="Y106" s="1419"/>
      <c r="Z106" s="1419"/>
      <c r="AA106" s="1419"/>
      <c r="AB106" s="1419"/>
      <c r="AC106" s="1419"/>
      <c r="AD106" s="1419"/>
      <c r="AE106" s="1419"/>
      <c r="AF106" s="1419"/>
      <c r="AG106" s="1419"/>
      <c r="AH106" s="1419"/>
      <c r="AI106" s="1419"/>
      <c r="AJ106" s="1419"/>
      <c r="AK106" s="1419"/>
      <c r="AL106" s="1419"/>
      <c r="AM106" s="1419"/>
      <c r="AN106" s="1419"/>
      <c r="AO106" s="1419"/>
      <c r="AP106" s="1419"/>
      <c r="AQ106" s="1419"/>
      <c r="AR106" s="1419"/>
      <c r="AS106" s="1419"/>
      <c r="AT106" s="1419"/>
      <c r="AU106" s="1419"/>
      <c r="AV106" s="1419"/>
      <c r="AW106" s="1419"/>
      <c r="AX106" s="1419"/>
      <c r="AY106" s="1419"/>
      <c r="AZ106" s="1419"/>
      <c r="BA106" s="1419"/>
      <c r="BB106" s="1419"/>
      <c r="BC106" s="1419"/>
      <c r="BD106" s="1419"/>
      <c r="BE106" s="1419"/>
      <c r="BF106" s="1419"/>
      <c r="BG106" s="1419"/>
      <c r="BH106" s="1419"/>
      <c r="BI106" s="1419"/>
      <c r="BJ106" s="1419"/>
      <c r="BK106" s="1419"/>
      <c r="BL106" s="1419"/>
    </row>
    <row r="107" spans="1:64" ht="7.5" customHeight="1" x14ac:dyDescent="0.15">
      <c r="B107" s="1419"/>
      <c r="C107" s="1419"/>
      <c r="D107" s="1419"/>
      <c r="E107" s="1419"/>
      <c r="F107" s="1419"/>
      <c r="G107" s="1419"/>
      <c r="H107" s="1419"/>
      <c r="I107" s="1419"/>
      <c r="J107" s="1419"/>
      <c r="K107" s="1419"/>
      <c r="L107" s="1419"/>
      <c r="M107" s="1419"/>
      <c r="N107" s="1419"/>
      <c r="O107" s="1419"/>
      <c r="P107" s="1419"/>
      <c r="Q107" s="1419"/>
      <c r="R107" s="1419"/>
      <c r="S107" s="1419"/>
      <c r="T107" s="1419"/>
      <c r="U107" s="1419"/>
      <c r="V107" s="1419"/>
      <c r="W107" s="1419"/>
      <c r="X107" s="1419"/>
      <c r="Y107" s="1419"/>
      <c r="Z107" s="1419"/>
      <c r="AA107" s="1419"/>
      <c r="AB107" s="1419"/>
      <c r="AC107" s="1419"/>
      <c r="AD107" s="1419"/>
      <c r="AE107" s="1419"/>
      <c r="AF107" s="1419"/>
      <c r="AG107" s="1419"/>
      <c r="AH107" s="1419"/>
      <c r="AI107" s="1419"/>
      <c r="AJ107" s="1419"/>
      <c r="AK107" s="1419"/>
      <c r="AL107" s="1419"/>
      <c r="AM107" s="1419"/>
      <c r="AN107" s="1419"/>
      <c r="AO107" s="1419"/>
      <c r="AP107" s="1419"/>
      <c r="AQ107" s="1419"/>
      <c r="AR107" s="1419"/>
      <c r="AS107" s="1419"/>
      <c r="AT107" s="1419"/>
      <c r="AU107" s="1419"/>
      <c r="AV107" s="1419"/>
      <c r="AW107" s="1419"/>
      <c r="AX107" s="1419"/>
      <c r="AY107" s="1419"/>
      <c r="AZ107" s="1419"/>
      <c r="BA107" s="1419"/>
      <c r="BB107" s="1419"/>
      <c r="BC107" s="1419"/>
      <c r="BD107" s="1419"/>
      <c r="BE107" s="1419"/>
      <c r="BF107" s="1419"/>
      <c r="BG107" s="1419"/>
      <c r="BH107" s="1419"/>
      <c r="BI107" s="1419"/>
      <c r="BJ107" s="1419"/>
      <c r="BK107" s="1419"/>
      <c r="BL107" s="1419"/>
    </row>
  </sheetData>
  <sheetProtection password="C3B1" sheet="1" objects="1" scenarios="1" selectLockedCells="1"/>
  <mergeCells count="150">
    <mergeCell ref="B84:L86"/>
    <mergeCell ref="M84:V86"/>
    <mergeCell ref="W84:AG86"/>
    <mergeCell ref="AH84:AQ86"/>
    <mergeCell ref="AR84:BB86"/>
    <mergeCell ref="BC84:BL86"/>
    <mergeCell ref="B81:L83"/>
    <mergeCell ref="M81:V83"/>
    <mergeCell ref="W81:AG83"/>
    <mergeCell ref="AH81:AQ83"/>
    <mergeCell ref="AR81:BB83"/>
    <mergeCell ref="BC81:BL83"/>
    <mergeCell ref="B100:BL103"/>
    <mergeCell ref="B104:BL107"/>
    <mergeCell ref="B87:L90"/>
    <mergeCell ref="M87:AQ90"/>
    <mergeCell ref="AR87:BB90"/>
    <mergeCell ref="BC87:BL90"/>
    <mergeCell ref="B91:L94"/>
    <mergeCell ref="M91:AQ94"/>
    <mergeCell ref="AR91:BL98"/>
    <mergeCell ref="B95:L98"/>
    <mergeCell ref="M95:AE98"/>
    <mergeCell ref="AF95:AQ98"/>
    <mergeCell ref="B78:L80"/>
    <mergeCell ref="M78:V80"/>
    <mergeCell ref="W78:AG80"/>
    <mergeCell ref="AH78:AQ80"/>
    <mergeCell ref="AR78:BB80"/>
    <mergeCell ref="BC78:BL80"/>
    <mergeCell ref="B75:L77"/>
    <mergeCell ref="M75:V77"/>
    <mergeCell ref="W75:AG77"/>
    <mergeCell ref="AH75:AQ77"/>
    <mergeCell ref="AR75:BB77"/>
    <mergeCell ref="BC75:BL77"/>
    <mergeCell ref="B72:L74"/>
    <mergeCell ref="M72:V74"/>
    <mergeCell ref="W72:AG74"/>
    <mergeCell ref="AH72:AQ74"/>
    <mergeCell ref="AR72:BB74"/>
    <mergeCell ref="BC72:BL74"/>
    <mergeCell ref="B69:L71"/>
    <mergeCell ref="M69:V71"/>
    <mergeCell ref="W69:AG71"/>
    <mergeCell ref="AH69:AQ71"/>
    <mergeCell ref="AR69:BB71"/>
    <mergeCell ref="BC69:BL71"/>
    <mergeCell ref="B66:L68"/>
    <mergeCell ref="M66:V68"/>
    <mergeCell ref="W66:AG68"/>
    <mergeCell ref="AH66:AQ68"/>
    <mergeCell ref="AR66:BB68"/>
    <mergeCell ref="BC66:BL68"/>
    <mergeCell ref="B63:L65"/>
    <mergeCell ref="M63:V65"/>
    <mergeCell ref="W63:AG65"/>
    <mergeCell ref="AH63:AQ65"/>
    <mergeCell ref="AR63:BB65"/>
    <mergeCell ref="BC63:BL65"/>
    <mergeCell ref="B60:L62"/>
    <mergeCell ref="M60:V62"/>
    <mergeCell ref="W60:AG62"/>
    <mergeCell ref="AH60:AQ62"/>
    <mergeCell ref="AR60:BB62"/>
    <mergeCell ref="BC60:BL62"/>
    <mergeCell ref="B57:L59"/>
    <mergeCell ref="M57:V59"/>
    <mergeCell ref="W57:AG59"/>
    <mergeCell ref="AH57:AQ59"/>
    <mergeCell ref="AR57:BB59"/>
    <mergeCell ref="BC57:BL59"/>
    <mergeCell ref="B54:L56"/>
    <mergeCell ref="M54:V56"/>
    <mergeCell ref="W54:AG56"/>
    <mergeCell ref="AH54:AQ56"/>
    <mergeCell ref="AR54:BB56"/>
    <mergeCell ref="BC54:BL56"/>
    <mergeCell ref="B51:L53"/>
    <mergeCell ref="M51:V53"/>
    <mergeCell ref="W51:AG53"/>
    <mergeCell ref="AH51:AQ53"/>
    <mergeCell ref="AR51:BB53"/>
    <mergeCell ref="BC51:BL53"/>
    <mergeCell ref="B48:L50"/>
    <mergeCell ref="M48:V50"/>
    <mergeCell ref="W48:AG50"/>
    <mergeCell ref="AH48:AQ50"/>
    <mergeCell ref="AR48:BB50"/>
    <mergeCell ref="BC48:BL50"/>
    <mergeCell ref="B45:L47"/>
    <mergeCell ref="M45:V47"/>
    <mergeCell ref="W45:AG47"/>
    <mergeCell ref="AH45:AQ47"/>
    <mergeCell ref="AR45:BB47"/>
    <mergeCell ref="BC45:BL47"/>
    <mergeCell ref="B36:L38"/>
    <mergeCell ref="M36:V38"/>
    <mergeCell ref="W36:AG38"/>
    <mergeCell ref="AH36:AQ38"/>
    <mergeCell ref="AR36:BB38"/>
    <mergeCell ref="BC36:BL38"/>
    <mergeCell ref="B42:L44"/>
    <mergeCell ref="M42:V44"/>
    <mergeCell ref="W42:AG44"/>
    <mergeCell ref="AH42:AQ44"/>
    <mergeCell ref="AR42:BB44"/>
    <mergeCell ref="BC42:BL44"/>
    <mergeCell ref="B39:L41"/>
    <mergeCell ref="M39:V41"/>
    <mergeCell ref="W39:AG41"/>
    <mergeCell ref="AH39:AQ41"/>
    <mergeCell ref="AR39:BB41"/>
    <mergeCell ref="BC39:BL41"/>
    <mergeCell ref="AH26:AQ27"/>
    <mergeCell ref="AR26:BL27"/>
    <mergeCell ref="AH28:AQ29"/>
    <mergeCell ref="AR28:BL29"/>
    <mergeCell ref="B26:O29"/>
    <mergeCell ref="P26:AG29"/>
    <mergeCell ref="B33:L35"/>
    <mergeCell ref="M33:V35"/>
    <mergeCell ref="W33:AG35"/>
    <mergeCell ref="AH33:AQ35"/>
    <mergeCell ref="AR33:BB35"/>
    <mergeCell ref="BC33:BL35"/>
    <mergeCell ref="B30:L32"/>
    <mergeCell ref="M30:V32"/>
    <mergeCell ref="W30:AG32"/>
    <mergeCell ref="AH30:AQ32"/>
    <mergeCell ref="AR30:BB32"/>
    <mergeCell ref="BC30:BL32"/>
    <mergeCell ref="B1:BM4"/>
    <mergeCell ref="B6:BL9"/>
    <mergeCell ref="B10:O16"/>
    <mergeCell ref="P10:AG11"/>
    <mergeCell ref="AH10:BL11"/>
    <mergeCell ref="P12:AG16"/>
    <mergeCell ref="AH12:BL13"/>
    <mergeCell ref="P17:AG18"/>
    <mergeCell ref="P19:AG25"/>
    <mergeCell ref="E19:G23"/>
    <mergeCell ref="B20:D23"/>
    <mergeCell ref="H20:I23"/>
    <mergeCell ref="J19:L23"/>
    <mergeCell ref="M20:O23"/>
    <mergeCell ref="AH24:AQ25"/>
    <mergeCell ref="AR24:BL25"/>
    <mergeCell ref="AH14:BL17"/>
    <mergeCell ref="AH18:BL23"/>
  </mergeCells>
  <phoneticPr fontId="1"/>
  <pageMargins left="0.7" right="0.7" top="0.75" bottom="0.75" header="0.3" footer="0.3"/>
  <pageSetup paperSize="9" fitToHeight="0" orientation="portrait" verticalDpi="0" r:id="rId1"/>
  <headerFooter>
    <oddHeader>&amp;R（第12号の5様式）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D4DA7-C36B-4E86-BECE-3E7AD2735E4E}">
  <sheetPr>
    <pageSetUpPr fitToPage="1"/>
  </sheetPr>
  <dimension ref="A1:N27"/>
  <sheetViews>
    <sheetView showGridLines="0" view="pageBreakPreview" zoomScaleNormal="100" zoomScaleSheetLayoutView="100" workbookViewId="0"/>
  </sheetViews>
  <sheetFormatPr defaultRowHeight="13.5" x14ac:dyDescent="0.15"/>
  <cols>
    <col min="1" max="1" width="3" customWidth="1"/>
    <col min="2" max="7" width="10.125" customWidth="1"/>
    <col min="8" max="8" width="3" customWidth="1"/>
    <col min="9" max="14" width="10" customWidth="1"/>
  </cols>
  <sheetData>
    <row r="1" spans="1:14" x14ac:dyDescent="0.15">
      <c r="A1" s="277" t="s">
        <v>12</v>
      </c>
      <c r="B1" s="278"/>
      <c r="C1" s="278"/>
      <c r="D1" s="278"/>
      <c r="E1" s="278"/>
      <c r="F1" s="278"/>
      <c r="G1" s="278"/>
      <c r="H1" s="277" t="s">
        <v>8</v>
      </c>
      <c r="I1" s="278"/>
      <c r="J1" s="278"/>
      <c r="K1" s="278"/>
      <c r="L1" s="278"/>
      <c r="M1" s="278"/>
      <c r="N1" s="278"/>
    </row>
    <row r="2" spans="1:14" ht="14.25" customHeight="1" x14ac:dyDescent="0.15">
      <c r="A2" s="278"/>
      <c r="B2" s="1431" t="s">
        <v>124</v>
      </c>
      <c r="C2" s="1431"/>
      <c r="D2" s="1431"/>
      <c r="E2" s="1431"/>
      <c r="F2" s="1431"/>
      <c r="G2" s="1431"/>
      <c r="H2" s="278"/>
      <c r="I2" s="1431" t="s">
        <v>125</v>
      </c>
      <c r="J2" s="1431"/>
      <c r="K2" s="1431"/>
      <c r="L2" s="1431"/>
      <c r="M2" s="1431"/>
      <c r="N2" s="1431"/>
    </row>
    <row r="3" spans="1:14" ht="14.25" customHeight="1" x14ac:dyDescent="0.15">
      <c r="A3" s="278"/>
      <c r="B3" s="1431"/>
      <c r="C3" s="1431"/>
      <c r="D3" s="1431"/>
      <c r="E3" s="1431"/>
      <c r="F3" s="1431"/>
      <c r="G3" s="1431"/>
      <c r="H3" s="278"/>
      <c r="I3" s="1431"/>
      <c r="J3" s="1431"/>
      <c r="K3" s="1431"/>
      <c r="L3" s="1431"/>
      <c r="M3" s="1431"/>
      <c r="N3" s="1431"/>
    </row>
    <row r="4" spans="1:14" ht="14.25" customHeight="1" x14ac:dyDescent="0.15">
      <c r="A4" s="278"/>
      <c r="B4" s="1431" t="s">
        <v>118</v>
      </c>
      <c r="C4" s="1431"/>
      <c r="D4" s="1431"/>
      <c r="E4" s="1431"/>
      <c r="F4" s="1431"/>
      <c r="G4" s="1431"/>
      <c r="H4" s="278"/>
      <c r="I4" s="1431" t="s">
        <v>126</v>
      </c>
      <c r="J4" s="1431"/>
      <c r="K4" s="1431"/>
      <c r="L4" s="1431"/>
      <c r="M4" s="1431"/>
      <c r="N4" s="1431"/>
    </row>
    <row r="5" spans="1:14" ht="14.25" customHeight="1" x14ac:dyDescent="0.15">
      <c r="A5" s="278"/>
      <c r="B5" s="1429" t="s">
        <v>119</v>
      </c>
      <c r="C5" s="1429"/>
      <c r="D5" s="1429"/>
      <c r="E5" s="1429"/>
      <c r="F5" s="1429"/>
      <c r="G5" s="1429"/>
      <c r="H5" s="278"/>
      <c r="I5" s="1431"/>
      <c r="J5" s="1431"/>
      <c r="K5" s="1431"/>
      <c r="L5" s="1431"/>
      <c r="M5" s="1431"/>
      <c r="N5" s="1431"/>
    </row>
    <row r="6" spans="1:14" ht="14.25" customHeight="1" x14ac:dyDescent="0.15">
      <c r="A6" s="278"/>
      <c r="B6" s="1429"/>
      <c r="C6" s="1429"/>
      <c r="D6" s="1429"/>
      <c r="E6" s="1429"/>
      <c r="F6" s="1429"/>
      <c r="G6" s="1429"/>
      <c r="H6" s="278"/>
      <c r="I6" s="1429" t="s">
        <v>127</v>
      </c>
      <c r="J6" s="1429"/>
      <c r="K6" s="1429"/>
      <c r="L6" s="1429"/>
      <c r="M6" s="1429"/>
      <c r="N6" s="1429"/>
    </row>
    <row r="7" spans="1:14" ht="14.25" customHeight="1" x14ac:dyDescent="0.15">
      <c r="A7" s="278"/>
      <c r="B7" s="1429" t="s">
        <v>120</v>
      </c>
      <c r="C7" s="1429"/>
      <c r="D7" s="1429"/>
      <c r="E7" s="1429"/>
      <c r="F7" s="1429"/>
      <c r="G7" s="1429"/>
      <c r="H7" s="278"/>
      <c r="I7" s="1429"/>
      <c r="J7" s="1429"/>
      <c r="K7" s="1429"/>
      <c r="L7" s="1429"/>
      <c r="M7" s="1429"/>
      <c r="N7" s="1429"/>
    </row>
    <row r="8" spans="1:14" ht="14.25" customHeight="1" x14ac:dyDescent="0.15">
      <c r="A8" s="278"/>
      <c r="B8" s="1429"/>
      <c r="C8" s="1429"/>
      <c r="D8" s="1429"/>
      <c r="E8" s="1429"/>
      <c r="F8" s="1429"/>
      <c r="G8" s="1429"/>
      <c r="H8" s="278"/>
      <c r="I8" s="1429"/>
      <c r="J8" s="1429"/>
      <c r="K8" s="1429"/>
      <c r="L8" s="1429"/>
      <c r="M8" s="1429"/>
      <c r="N8" s="1429"/>
    </row>
    <row r="9" spans="1:14" ht="14.25" customHeight="1" x14ac:dyDescent="0.15">
      <c r="A9" s="278"/>
      <c r="B9" s="1429" t="s">
        <v>121</v>
      </c>
      <c r="C9" s="1429"/>
      <c r="D9" s="1429"/>
      <c r="E9" s="1429"/>
      <c r="F9" s="1429"/>
      <c r="G9" s="1429"/>
      <c r="H9" s="278"/>
      <c r="I9" s="1429" t="s">
        <v>128</v>
      </c>
      <c r="J9" s="1429"/>
      <c r="K9" s="1429"/>
      <c r="L9" s="1429"/>
      <c r="M9" s="1429"/>
      <c r="N9" s="1429"/>
    </row>
    <row r="10" spans="1:14" ht="14.25" customHeight="1" x14ac:dyDescent="0.15">
      <c r="A10" s="278"/>
      <c r="B10" s="1429"/>
      <c r="C10" s="1429"/>
      <c r="D10" s="1429"/>
      <c r="E10" s="1429"/>
      <c r="F10" s="1429"/>
      <c r="G10" s="1429"/>
      <c r="H10" s="278"/>
      <c r="I10" s="1429"/>
      <c r="J10" s="1429"/>
      <c r="K10" s="1429"/>
      <c r="L10" s="1429"/>
      <c r="M10" s="1429"/>
      <c r="N10" s="1429"/>
    </row>
    <row r="11" spans="1:14" ht="14.25" customHeight="1" x14ac:dyDescent="0.15">
      <c r="A11" s="278"/>
      <c r="B11" s="1429"/>
      <c r="C11" s="1429"/>
      <c r="D11" s="1429"/>
      <c r="E11" s="1429"/>
      <c r="F11" s="1429"/>
      <c r="G11" s="1429"/>
      <c r="H11" s="278"/>
      <c r="I11" s="1429"/>
      <c r="J11" s="1429"/>
      <c r="K11" s="1429"/>
      <c r="L11" s="1429"/>
      <c r="M11" s="1429"/>
      <c r="N11" s="1429"/>
    </row>
    <row r="12" spans="1:14" ht="14.25" customHeight="1" x14ac:dyDescent="0.15">
      <c r="A12" s="278"/>
      <c r="B12" s="1429" t="s">
        <v>122</v>
      </c>
      <c r="C12" s="1429"/>
      <c r="D12" s="1429"/>
      <c r="E12" s="1429"/>
      <c r="F12" s="1429"/>
      <c r="G12" s="1429"/>
      <c r="H12" s="278"/>
      <c r="I12" s="1429" t="s">
        <v>129</v>
      </c>
      <c r="J12" s="1429"/>
      <c r="K12" s="1429"/>
      <c r="L12" s="1429"/>
      <c r="M12" s="1429"/>
      <c r="N12" s="1429"/>
    </row>
    <row r="13" spans="1:14" ht="14.25" customHeight="1" x14ac:dyDescent="0.15">
      <c r="A13" s="278"/>
      <c r="B13" s="1429"/>
      <c r="C13" s="1429"/>
      <c r="D13" s="1429"/>
      <c r="E13" s="1429"/>
      <c r="F13" s="1429"/>
      <c r="G13" s="1429"/>
      <c r="H13" s="278"/>
      <c r="I13" s="1429"/>
      <c r="J13" s="1429"/>
      <c r="K13" s="1429"/>
      <c r="L13" s="1429"/>
      <c r="M13" s="1429"/>
      <c r="N13" s="1429"/>
    </row>
    <row r="14" spans="1:14" ht="14.25" customHeight="1" x14ac:dyDescent="0.15">
      <c r="A14" s="278"/>
      <c r="B14" s="1429"/>
      <c r="C14" s="1429"/>
      <c r="D14" s="1429"/>
      <c r="E14" s="1429"/>
      <c r="F14" s="1429"/>
      <c r="G14" s="1429"/>
      <c r="H14" s="278"/>
      <c r="I14" s="1429"/>
      <c r="J14" s="1429"/>
      <c r="K14" s="1429"/>
      <c r="L14" s="1429"/>
      <c r="M14" s="1429"/>
      <c r="N14" s="1429"/>
    </row>
    <row r="15" spans="1:14" ht="14.25" customHeight="1" x14ac:dyDescent="0.15">
      <c r="A15" s="278"/>
      <c r="B15" s="1429"/>
      <c r="C15" s="1429"/>
      <c r="D15" s="1429"/>
      <c r="E15" s="1429"/>
      <c r="F15" s="1429"/>
      <c r="G15" s="1429"/>
      <c r="H15" s="278"/>
      <c r="I15" s="1429"/>
      <c r="J15" s="1429"/>
      <c r="K15" s="1429"/>
      <c r="L15" s="1429"/>
      <c r="M15" s="1429"/>
      <c r="N15" s="1429"/>
    </row>
    <row r="16" spans="1:14" ht="14.25" customHeight="1" x14ac:dyDescent="0.15">
      <c r="A16" s="278"/>
      <c r="B16" s="1429"/>
      <c r="C16" s="1429"/>
      <c r="D16" s="1429"/>
      <c r="E16" s="1429"/>
      <c r="F16" s="1429"/>
      <c r="G16" s="1429"/>
      <c r="H16" s="278"/>
      <c r="I16" s="1429"/>
      <c r="J16" s="1429"/>
      <c r="K16" s="1429"/>
      <c r="L16" s="1429"/>
      <c r="M16" s="1429"/>
      <c r="N16" s="1429"/>
    </row>
    <row r="17" spans="1:14" ht="14.25" customHeight="1" x14ac:dyDescent="0.15">
      <c r="A17" s="278"/>
      <c r="B17" s="1429" t="s">
        <v>133</v>
      </c>
      <c r="C17" s="1429"/>
      <c r="D17" s="1429"/>
      <c r="E17" s="1429"/>
      <c r="F17" s="1429"/>
      <c r="G17" s="1429"/>
      <c r="H17" s="278"/>
      <c r="I17" s="279"/>
      <c r="J17" s="279"/>
      <c r="K17" s="279"/>
      <c r="L17" s="279"/>
      <c r="M17" s="279"/>
      <c r="N17" s="279"/>
    </row>
    <row r="18" spans="1:14" ht="14.25" customHeight="1" x14ac:dyDescent="0.15">
      <c r="A18" s="278"/>
      <c r="B18" s="1429"/>
      <c r="C18" s="1429"/>
      <c r="D18" s="1429"/>
      <c r="E18" s="1429"/>
      <c r="F18" s="1429"/>
      <c r="G18" s="1429"/>
      <c r="H18" s="278"/>
      <c r="I18" s="279"/>
      <c r="J18" s="279"/>
      <c r="K18" s="279"/>
      <c r="L18" s="279"/>
      <c r="M18" s="279"/>
      <c r="N18" s="279"/>
    </row>
    <row r="19" spans="1:14" ht="14.25" customHeight="1" x14ac:dyDescent="0.15">
      <c r="A19" s="278"/>
      <c r="B19" s="1429"/>
      <c r="C19" s="1429"/>
      <c r="D19" s="1429"/>
      <c r="E19" s="1429"/>
      <c r="F19" s="1429"/>
      <c r="G19" s="1429"/>
      <c r="H19" s="278"/>
      <c r="I19" s="279"/>
      <c r="J19" s="279"/>
      <c r="K19" s="279"/>
      <c r="L19" s="279"/>
      <c r="M19" s="279"/>
      <c r="N19" s="279"/>
    </row>
    <row r="20" spans="1:14" ht="14.25" customHeight="1" x14ac:dyDescent="0.15">
      <c r="A20" s="278"/>
      <c r="B20" s="1429" t="s">
        <v>123</v>
      </c>
      <c r="C20" s="1429"/>
      <c r="D20" s="1429"/>
      <c r="E20" s="1429"/>
      <c r="F20" s="1429"/>
      <c r="G20" s="1429"/>
      <c r="H20" s="278"/>
      <c r="I20" s="279"/>
      <c r="J20" s="279"/>
      <c r="K20" s="279"/>
      <c r="L20" s="279"/>
      <c r="M20" s="279"/>
      <c r="N20" s="279"/>
    </row>
    <row r="21" spans="1:14" ht="14.25" customHeight="1" x14ac:dyDescent="0.15">
      <c r="A21" s="278"/>
      <c r="B21" s="1429"/>
      <c r="C21" s="1429"/>
      <c r="D21" s="1429"/>
      <c r="E21" s="1429"/>
      <c r="F21" s="1429"/>
      <c r="G21" s="1429"/>
      <c r="H21" s="278"/>
      <c r="I21" s="279"/>
      <c r="J21" s="279"/>
      <c r="K21" s="279"/>
      <c r="L21" s="279"/>
      <c r="M21" s="279"/>
      <c r="N21" s="279"/>
    </row>
    <row r="22" spans="1:14" ht="14.25" customHeight="1" x14ac:dyDescent="0.15">
      <c r="A22" s="278"/>
      <c r="B22" s="1430" t="s">
        <v>182</v>
      </c>
      <c r="C22" s="1430"/>
      <c r="D22" s="1430"/>
      <c r="E22" s="1430"/>
      <c r="F22" s="1430"/>
      <c r="G22" s="1430"/>
      <c r="H22" s="278"/>
      <c r="I22" s="279"/>
      <c r="J22" s="279"/>
      <c r="K22" s="279"/>
      <c r="L22" s="279"/>
      <c r="M22" s="279"/>
      <c r="N22" s="279"/>
    </row>
    <row r="23" spans="1:14" ht="14.25" customHeight="1" x14ac:dyDescent="0.15">
      <c r="A23" s="278"/>
      <c r="B23" s="1430"/>
      <c r="C23" s="1430"/>
      <c r="D23" s="1430"/>
      <c r="E23" s="1430"/>
      <c r="F23" s="1430"/>
      <c r="G23" s="1430"/>
      <c r="H23" s="278"/>
      <c r="I23" s="279"/>
      <c r="J23" s="279"/>
      <c r="K23" s="279"/>
      <c r="L23" s="279"/>
      <c r="M23" s="279"/>
      <c r="N23" s="279"/>
    </row>
    <row r="24" spans="1:14" ht="14.25" customHeight="1" x14ac:dyDescent="0.15">
      <c r="A24" s="278"/>
      <c r="B24" s="1429" t="s">
        <v>200</v>
      </c>
      <c r="C24" s="1429"/>
      <c r="D24" s="1429"/>
      <c r="E24" s="1429"/>
      <c r="F24" s="1429"/>
      <c r="G24" s="1429"/>
      <c r="H24" s="278"/>
      <c r="I24" s="279"/>
      <c r="J24" s="279"/>
      <c r="K24" s="279"/>
      <c r="L24" s="279"/>
      <c r="M24" s="279"/>
      <c r="N24" s="279"/>
    </row>
    <row r="25" spans="1:14" ht="14.25" customHeight="1" x14ac:dyDescent="0.15">
      <c r="A25" s="278"/>
      <c r="B25" s="1429"/>
      <c r="C25" s="1429"/>
      <c r="D25" s="1429"/>
      <c r="E25" s="1429"/>
      <c r="F25" s="1429"/>
      <c r="G25" s="1429"/>
      <c r="H25" s="278"/>
      <c r="I25" s="279"/>
      <c r="J25" s="279"/>
      <c r="K25" s="279"/>
      <c r="L25" s="279"/>
      <c r="M25" s="279"/>
      <c r="N25" s="279"/>
    </row>
    <row r="26" spans="1:14" ht="14.25" customHeight="1" x14ac:dyDescent="0.15">
      <c r="A26" s="278"/>
      <c r="B26" s="1430" t="s">
        <v>183</v>
      </c>
      <c r="C26" s="1430"/>
      <c r="D26" s="1430"/>
      <c r="E26" s="1430"/>
      <c r="F26" s="1430"/>
      <c r="G26" s="1430"/>
      <c r="H26" s="278"/>
      <c r="I26" s="279"/>
      <c r="J26" s="279"/>
      <c r="K26" s="279"/>
      <c r="L26" s="279"/>
      <c r="M26" s="279"/>
      <c r="N26" s="279"/>
    </row>
    <row r="27" spans="1:14" ht="14.25" customHeight="1" x14ac:dyDescent="0.15">
      <c r="A27" s="278"/>
      <c r="B27" s="1430"/>
      <c r="C27" s="1430"/>
      <c r="D27" s="1430"/>
      <c r="E27" s="1430"/>
      <c r="F27" s="1430"/>
      <c r="G27" s="1430"/>
      <c r="H27" s="278"/>
      <c r="I27" s="278" t="s">
        <v>9</v>
      </c>
      <c r="J27" s="278"/>
      <c r="K27" s="278"/>
      <c r="L27" s="278"/>
      <c r="M27" s="278"/>
      <c r="N27" s="278"/>
    </row>
  </sheetData>
  <sheetProtection password="C3B1" sheet="1" objects="1" scenarios="1" selectLockedCells="1"/>
  <mergeCells count="16">
    <mergeCell ref="B24:G25"/>
    <mergeCell ref="B26:G27"/>
    <mergeCell ref="I2:N3"/>
    <mergeCell ref="I4:N5"/>
    <mergeCell ref="I6:N8"/>
    <mergeCell ref="I9:N11"/>
    <mergeCell ref="I12:N16"/>
    <mergeCell ref="B2:G3"/>
    <mergeCell ref="B4:G4"/>
    <mergeCell ref="B5:G6"/>
    <mergeCell ref="B7:G8"/>
    <mergeCell ref="B9:G11"/>
    <mergeCell ref="B12:G16"/>
    <mergeCell ref="B17:G19"/>
    <mergeCell ref="B20:G21"/>
    <mergeCell ref="B22:G23"/>
  </mergeCells>
  <phoneticPr fontId="1"/>
  <pageMargins left="0.7" right="0.7" top="0.75" bottom="0.75" header="0.3" footer="0.3"/>
  <pageSetup paperSize="9"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68D3F-E3BA-47BD-B6E0-B7C0C960A23A}">
  <sheetPr>
    <tabColor rgb="FFFFFF00"/>
  </sheetPr>
  <dimension ref="B1:BN56"/>
  <sheetViews>
    <sheetView showGridLines="0" view="pageBreakPreview" zoomScale="90" zoomScaleNormal="100" zoomScaleSheetLayoutView="90" workbookViewId="0">
      <selection activeCell="AW9" sqref="AW9"/>
    </sheetView>
  </sheetViews>
  <sheetFormatPr defaultRowHeight="13.5" x14ac:dyDescent="0.15"/>
  <cols>
    <col min="1" max="1" width="4.125" customWidth="1"/>
    <col min="2" max="2" width="16.125" customWidth="1"/>
    <col min="3" max="8" width="3.125" customWidth="1"/>
    <col min="9" max="14" width="4.625" customWidth="1"/>
    <col min="15" max="15" width="3.875" customWidth="1"/>
    <col min="16" max="16" width="14.75" customWidth="1"/>
    <col min="17" max="17" width="4.625" customWidth="1"/>
    <col min="18" max="18" width="67.625" customWidth="1"/>
    <col min="19" max="19" width="15.125" customWidth="1"/>
    <col min="20" max="20" width="6.5" hidden="1" customWidth="1"/>
    <col min="21" max="38" width="4.625" customWidth="1"/>
    <col min="39" max="39" width="4.75" hidden="1" customWidth="1"/>
    <col min="40" max="43" width="4.625" hidden="1" customWidth="1"/>
    <col min="44" max="55" width="4.625" customWidth="1"/>
  </cols>
  <sheetData>
    <row r="1" spans="2:66" ht="51" customHeight="1" thickBot="1" x14ac:dyDescent="0.2">
      <c r="B1" s="49" t="s">
        <v>190</v>
      </c>
      <c r="C1" s="2"/>
      <c r="D1" s="2"/>
      <c r="E1" s="2"/>
      <c r="F1" s="2"/>
      <c r="G1" s="2"/>
      <c r="H1" s="2"/>
      <c r="I1" s="2"/>
      <c r="J1" s="2"/>
      <c r="K1" s="2"/>
      <c r="L1" s="2"/>
      <c r="M1" s="2"/>
      <c r="N1" s="2"/>
      <c r="O1" s="2"/>
      <c r="P1" s="2"/>
      <c r="Q1" s="2"/>
      <c r="R1" s="28"/>
      <c r="S1" s="2"/>
      <c r="T1" s="17" t="s">
        <v>14</v>
      </c>
      <c r="U1" s="2"/>
      <c r="V1" s="2"/>
      <c r="W1" s="2"/>
      <c r="X1" s="2"/>
      <c r="Y1" s="2"/>
      <c r="Z1" s="2"/>
      <c r="AA1" s="2"/>
      <c r="AN1" s="7" t="s">
        <v>14</v>
      </c>
      <c r="AO1" s="8"/>
      <c r="AP1" s="8"/>
      <c r="AQ1" s="8"/>
      <c r="AR1" s="8"/>
      <c r="AS1" s="8"/>
      <c r="AT1" s="8"/>
      <c r="AU1" s="8"/>
      <c r="AV1" s="8"/>
      <c r="AW1" s="8"/>
      <c r="AX1" s="8"/>
      <c r="AY1" s="8"/>
      <c r="AZ1" s="8"/>
    </row>
    <row r="2" spans="2:66" s="6" customFormat="1" ht="38.25" customHeight="1" thickBot="1" x14ac:dyDescent="0.25">
      <c r="C2" s="22" t="s">
        <v>205</v>
      </c>
      <c r="D2" s="23"/>
      <c r="E2" s="23"/>
      <c r="F2" s="24"/>
      <c r="G2" s="25"/>
      <c r="H2" s="25"/>
      <c r="I2" s="25"/>
      <c r="J2" s="25"/>
      <c r="K2" s="25"/>
      <c r="L2" s="25"/>
      <c r="M2" s="23"/>
      <c r="N2" s="26"/>
      <c r="O2" s="27"/>
      <c r="P2" s="26"/>
      <c r="Q2" s="26"/>
      <c r="R2" s="26"/>
      <c r="S2" s="31" t="str">
        <f>IF(SUM(T5:T22)=0,"","未入力あり")</f>
        <v/>
      </c>
      <c r="T2" s="29"/>
      <c r="U2" s="30"/>
      <c r="V2" s="30"/>
      <c r="W2" s="30"/>
      <c r="X2" s="30"/>
      <c r="Y2" s="30"/>
      <c r="Z2" s="5"/>
      <c r="AA2" s="30"/>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row>
    <row r="3" spans="2:66" ht="25.5" customHeight="1" thickBot="1" x14ac:dyDescent="0.2">
      <c r="B3" s="431" t="s">
        <v>37</v>
      </c>
      <c r="C3" s="461" t="s">
        <v>38</v>
      </c>
      <c r="D3" s="461"/>
      <c r="E3" s="461"/>
      <c r="F3" s="461"/>
      <c r="G3" s="461"/>
      <c r="H3" s="461"/>
      <c r="I3" s="461"/>
      <c r="J3" s="461"/>
      <c r="K3" s="461"/>
      <c r="L3" s="461"/>
      <c r="M3" s="461"/>
      <c r="N3" s="461"/>
      <c r="O3" s="461"/>
      <c r="P3" s="462"/>
      <c r="Q3" s="450" t="s">
        <v>46</v>
      </c>
      <c r="R3" s="451"/>
      <c r="S3" s="43" t="s">
        <v>45</v>
      </c>
      <c r="U3" s="4"/>
    </row>
    <row r="4" spans="2:66" ht="36" customHeight="1" thickBot="1" x14ac:dyDescent="0.2">
      <c r="B4" s="508" t="s">
        <v>90</v>
      </c>
      <c r="C4" s="509"/>
      <c r="D4" s="509"/>
      <c r="E4" s="509"/>
      <c r="F4" s="509"/>
      <c r="G4" s="509"/>
      <c r="H4" s="509"/>
      <c r="I4" s="1432" t="s">
        <v>198</v>
      </c>
      <c r="J4" s="1433"/>
      <c r="K4" s="1433"/>
      <c r="L4" s="1433"/>
      <c r="M4" s="1433"/>
      <c r="N4" s="1433"/>
      <c r="O4" s="1433"/>
      <c r="P4" s="1434"/>
      <c r="Q4" s="34" t="s">
        <v>53</v>
      </c>
      <c r="R4" s="53" t="s">
        <v>211</v>
      </c>
      <c r="S4" s="432" t="str">
        <f>IF(I4="","←未入力","")</f>
        <v/>
      </c>
      <c r="T4" s="11">
        <f>IF(S4="←未入力",1,0)</f>
        <v>0</v>
      </c>
      <c r="U4" s="4"/>
      <c r="AO4" t="str">
        <f>I4</f>
        <v>営業所単位</v>
      </c>
    </row>
    <row r="5" spans="2:66" ht="36" customHeight="1" thickBot="1" x14ac:dyDescent="0.2">
      <c r="B5" s="513" t="s">
        <v>191</v>
      </c>
      <c r="C5" s="519" t="s">
        <v>161</v>
      </c>
      <c r="D5" s="520"/>
      <c r="E5" s="520"/>
      <c r="F5" s="520"/>
      <c r="G5" s="520"/>
      <c r="H5" s="521"/>
      <c r="I5" s="1435" t="s">
        <v>195</v>
      </c>
      <c r="J5" s="1436"/>
      <c r="K5" s="1436"/>
      <c r="L5" s="1436"/>
      <c r="M5" s="1436"/>
      <c r="N5" s="1436"/>
      <c r="O5" s="1436"/>
      <c r="P5" s="1437"/>
      <c r="Q5" s="34" t="s">
        <v>53</v>
      </c>
      <c r="R5" s="35" t="s">
        <v>170</v>
      </c>
      <c r="S5" s="432" t="str">
        <f>IF(I5="","←未入力","")</f>
        <v/>
      </c>
      <c r="T5" s="11">
        <f>IF(S5="←未入力",1,0)</f>
        <v>0</v>
      </c>
      <c r="U5" s="4"/>
    </row>
    <row r="6" spans="2:66" ht="36" customHeight="1" thickBot="1" x14ac:dyDescent="0.2">
      <c r="B6" s="514"/>
      <c r="C6" s="516" t="s">
        <v>162</v>
      </c>
      <c r="D6" s="517"/>
      <c r="E6" s="517"/>
      <c r="F6" s="517"/>
      <c r="G6" s="517"/>
      <c r="H6" s="518"/>
      <c r="I6" s="1435" t="s">
        <v>194</v>
      </c>
      <c r="J6" s="1436"/>
      <c r="K6" s="1436"/>
      <c r="L6" s="1436"/>
      <c r="M6" s="1436"/>
      <c r="N6" s="1436"/>
      <c r="O6" s="1436"/>
      <c r="P6" s="1437"/>
      <c r="Q6" s="34" t="s">
        <v>52</v>
      </c>
      <c r="R6" s="36" t="s">
        <v>192</v>
      </c>
      <c r="S6" s="432" t="str">
        <f t="shared" ref="S6:S12" si="0">IF(I6="","←未入力","")</f>
        <v/>
      </c>
      <c r="T6" s="11">
        <f>IF(S6="←未入力",1,0)</f>
        <v>0</v>
      </c>
      <c r="U6" s="4"/>
    </row>
    <row r="7" spans="2:66" ht="56.25" customHeight="1" thickBot="1" x14ac:dyDescent="0.2">
      <c r="B7" s="514"/>
      <c r="C7" s="479" t="s">
        <v>163</v>
      </c>
      <c r="D7" s="479"/>
      <c r="E7" s="479"/>
      <c r="F7" s="479"/>
      <c r="G7" s="479"/>
      <c r="H7" s="480"/>
      <c r="I7" s="1438" t="s">
        <v>208</v>
      </c>
      <c r="J7" s="1439"/>
      <c r="K7" s="1439"/>
      <c r="L7" s="1439"/>
      <c r="M7" s="1439"/>
      <c r="N7" s="1439"/>
      <c r="O7" s="1439"/>
      <c r="P7" s="1440"/>
      <c r="Q7" s="58" t="s">
        <v>53</v>
      </c>
      <c r="R7" s="56" t="s">
        <v>47</v>
      </c>
      <c r="S7" s="432" t="str">
        <f t="shared" si="0"/>
        <v/>
      </c>
      <c r="T7" s="59">
        <f>IF(S7="←未入力",1,0)</f>
        <v>0</v>
      </c>
    </row>
    <row r="8" spans="2:66" ht="36" customHeight="1" thickBot="1" x14ac:dyDescent="0.2">
      <c r="B8" s="514"/>
      <c r="C8" s="479" t="s">
        <v>164</v>
      </c>
      <c r="D8" s="479"/>
      <c r="E8" s="479"/>
      <c r="F8" s="479"/>
      <c r="G8" s="479"/>
      <c r="H8" s="480"/>
      <c r="I8" s="1441" t="s">
        <v>210</v>
      </c>
      <c r="J8" s="1442"/>
      <c r="K8" s="1442"/>
      <c r="L8" s="1442"/>
      <c r="M8" s="1442"/>
      <c r="N8" s="1442"/>
      <c r="O8" s="1442"/>
      <c r="P8" s="1443"/>
      <c r="Q8" s="37" t="s">
        <v>52</v>
      </c>
      <c r="R8" s="38" t="s">
        <v>48</v>
      </c>
      <c r="S8" s="432" t="str">
        <f t="shared" si="0"/>
        <v/>
      </c>
      <c r="T8" s="11">
        <f t="shared" ref="T8:T15" si="1">IF(S8="←未入力",1,0)</f>
        <v>0</v>
      </c>
    </row>
    <row r="9" spans="2:66" ht="36" customHeight="1" thickBot="1" x14ac:dyDescent="0.2">
      <c r="B9" s="514"/>
      <c r="C9" s="479" t="s">
        <v>197</v>
      </c>
      <c r="D9" s="479"/>
      <c r="E9" s="479"/>
      <c r="F9" s="479"/>
      <c r="G9" s="479"/>
      <c r="H9" s="480"/>
      <c r="I9" s="1441" t="s">
        <v>201</v>
      </c>
      <c r="J9" s="1442"/>
      <c r="K9" s="1442"/>
      <c r="L9" s="1442"/>
      <c r="M9" s="1442"/>
      <c r="N9" s="1442"/>
      <c r="O9" s="1442"/>
      <c r="P9" s="1443"/>
      <c r="Q9" s="37" t="s">
        <v>52</v>
      </c>
      <c r="R9" s="320" t="s">
        <v>203</v>
      </c>
      <c r="S9" s="432" t="str">
        <f>IF(I4="営業所単位",IF(I9="","←未入力",""),"")</f>
        <v/>
      </c>
      <c r="T9" s="11">
        <f t="shared" si="1"/>
        <v>0</v>
      </c>
    </row>
    <row r="10" spans="2:66" ht="36" customHeight="1" thickBot="1" x14ac:dyDescent="0.2">
      <c r="B10" s="514"/>
      <c r="C10" s="479" t="s">
        <v>49</v>
      </c>
      <c r="D10" s="479"/>
      <c r="E10" s="479"/>
      <c r="F10" s="479"/>
      <c r="G10" s="479"/>
      <c r="H10" s="480"/>
      <c r="I10" s="1444" t="s">
        <v>206</v>
      </c>
      <c r="J10" s="1442"/>
      <c r="K10" s="1442"/>
      <c r="L10" s="1442"/>
      <c r="M10" s="1442"/>
      <c r="N10" s="1442"/>
      <c r="O10" s="1442"/>
      <c r="P10" s="1443"/>
      <c r="Q10" s="37" t="s">
        <v>52</v>
      </c>
      <c r="R10" s="54" t="s">
        <v>50</v>
      </c>
      <c r="S10" s="432" t="str">
        <f t="shared" si="0"/>
        <v/>
      </c>
      <c r="T10" s="11">
        <f t="shared" si="1"/>
        <v>0</v>
      </c>
    </row>
    <row r="11" spans="2:66" ht="36" customHeight="1" thickBot="1" x14ac:dyDescent="0.2">
      <c r="B11" s="515"/>
      <c r="C11" s="481" t="s">
        <v>4</v>
      </c>
      <c r="D11" s="481"/>
      <c r="E11" s="481"/>
      <c r="F11" s="481"/>
      <c r="G11" s="481"/>
      <c r="H11" s="482"/>
      <c r="I11" s="1445" t="s">
        <v>207</v>
      </c>
      <c r="J11" s="1446"/>
      <c r="K11" s="1446"/>
      <c r="L11" s="1446"/>
      <c r="M11" s="1446"/>
      <c r="N11" s="1446"/>
      <c r="O11" s="1446"/>
      <c r="P11" s="1447"/>
      <c r="Q11" s="40" t="s">
        <v>52</v>
      </c>
      <c r="R11" s="35" t="s">
        <v>10</v>
      </c>
      <c r="S11" s="432" t="str">
        <f t="shared" si="0"/>
        <v/>
      </c>
      <c r="T11" s="11">
        <f t="shared" si="1"/>
        <v>0</v>
      </c>
    </row>
    <row r="12" spans="2:66" ht="36" customHeight="1" thickBot="1" x14ac:dyDescent="0.2">
      <c r="B12" s="479" t="s">
        <v>109</v>
      </c>
      <c r="C12" s="479"/>
      <c r="D12" s="479"/>
      <c r="E12" s="479"/>
      <c r="F12" s="479"/>
      <c r="G12" s="479"/>
      <c r="H12" s="480"/>
      <c r="I12" s="1441" t="s">
        <v>199</v>
      </c>
      <c r="J12" s="1448"/>
      <c r="K12" s="1448"/>
      <c r="L12" s="1448"/>
      <c r="M12" s="1448"/>
      <c r="N12" s="1448"/>
      <c r="O12" s="1448"/>
      <c r="P12" s="1449"/>
      <c r="Q12" s="52" t="s">
        <v>52</v>
      </c>
      <c r="R12" s="36" t="s">
        <v>212</v>
      </c>
      <c r="S12" s="432" t="str">
        <f t="shared" si="0"/>
        <v/>
      </c>
      <c r="T12" s="11">
        <f t="shared" si="1"/>
        <v>0</v>
      </c>
      <c r="AO12" s="51" t="str">
        <f>I12</f>
        <v>02 銀行預金利子</v>
      </c>
    </row>
    <row r="13" spans="2:66" ht="36.75" customHeight="1" thickBot="1" x14ac:dyDescent="0.2">
      <c r="B13" s="479" t="s">
        <v>110</v>
      </c>
      <c r="C13" s="479"/>
      <c r="D13" s="479"/>
      <c r="E13" s="479"/>
      <c r="F13" s="479"/>
      <c r="G13" s="479"/>
      <c r="H13" s="480"/>
      <c r="I13" s="32" t="s">
        <v>36</v>
      </c>
      <c r="J13" s="291">
        <v>6</v>
      </c>
      <c r="K13" s="20" t="s">
        <v>2</v>
      </c>
      <c r="L13" s="291">
        <v>12</v>
      </c>
      <c r="M13" s="20" t="s">
        <v>6</v>
      </c>
      <c r="N13" s="20"/>
      <c r="O13" s="20"/>
      <c r="P13" s="20"/>
      <c r="Q13" s="433" t="s">
        <v>52</v>
      </c>
      <c r="R13" s="35" t="s">
        <v>111</v>
      </c>
      <c r="S13" s="432" t="str">
        <f>IF(I13=0,"←未入力",IF(J13=0,"←未入力",IF(L13=0,"←未入力","")))</f>
        <v/>
      </c>
      <c r="T13" s="11">
        <f t="shared" si="1"/>
        <v>0</v>
      </c>
    </row>
    <row r="14" spans="2:66" ht="36.75" customHeight="1" thickBot="1" x14ac:dyDescent="0.2">
      <c r="B14" s="479" t="s">
        <v>5</v>
      </c>
      <c r="C14" s="479"/>
      <c r="D14" s="479"/>
      <c r="E14" s="479"/>
      <c r="F14" s="479"/>
      <c r="G14" s="479"/>
      <c r="H14" s="480"/>
      <c r="I14" s="33" t="s">
        <v>36</v>
      </c>
      <c r="J14" s="292">
        <v>7</v>
      </c>
      <c r="K14" s="20" t="s">
        <v>2</v>
      </c>
      <c r="L14" s="292">
        <v>1</v>
      </c>
      <c r="M14" s="20" t="s">
        <v>7</v>
      </c>
      <c r="N14" s="292">
        <v>10</v>
      </c>
      <c r="O14" s="21" t="s">
        <v>3</v>
      </c>
      <c r="P14" s="21"/>
      <c r="Q14" s="433" t="s">
        <v>52</v>
      </c>
      <c r="R14" s="36" t="s">
        <v>132</v>
      </c>
      <c r="S14" s="432" t="str">
        <f>IF(J14=0,"←未入力",IF(L14=0,"←未入力",IF(N14=0,"←未入力",IF(I14=0,"←未入力",""))))</f>
        <v/>
      </c>
      <c r="T14" s="11">
        <f t="shared" si="1"/>
        <v>0</v>
      </c>
    </row>
    <row r="15" spans="2:66" ht="20.100000000000001" customHeight="1" thickBot="1" x14ac:dyDescent="0.2">
      <c r="B15" s="479" t="s">
        <v>40</v>
      </c>
      <c r="C15" s="479" t="s">
        <v>165</v>
      </c>
      <c r="D15" s="479"/>
      <c r="E15" s="479"/>
      <c r="F15" s="479"/>
      <c r="G15" s="479"/>
      <c r="H15" s="480"/>
      <c r="I15" s="1450">
        <v>4520685</v>
      </c>
      <c r="J15" s="1451"/>
      <c r="K15" s="1451"/>
      <c r="L15" s="1451"/>
      <c r="M15" s="1451"/>
      <c r="N15" s="1452"/>
      <c r="O15" s="46" t="s">
        <v>1</v>
      </c>
      <c r="P15" s="490" t="s">
        <v>131</v>
      </c>
      <c r="Q15" s="433" t="s">
        <v>52</v>
      </c>
      <c r="R15" s="35" t="s">
        <v>112</v>
      </c>
      <c r="S15" s="432" t="str">
        <f>IF(I15="","←未入力","")</f>
        <v/>
      </c>
      <c r="T15" s="11">
        <f t="shared" si="1"/>
        <v>0</v>
      </c>
      <c r="AL15" s="15"/>
      <c r="AM15" s="15"/>
      <c r="AN15" s="15"/>
      <c r="AO15" s="15"/>
      <c r="AP15" s="15"/>
      <c r="AQ15" s="15"/>
      <c r="AR15" s="15"/>
      <c r="AS15" s="15"/>
      <c r="AT15" s="15"/>
      <c r="AU15" s="15"/>
      <c r="AV15" s="15"/>
      <c r="AW15" s="15"/>
      <c r="AX15" s="15"/>
      <c r="AY15" s="15"/>
      <c r="AZ15" s="15"/>
      <c r="BA15" s="15"/>
      <c r="BB15" s="15"/>
      <c r="BC15" s="15"/>
      <c r="BD15" s="15"/>
      <c r="BE15" s="15"/>
      <c r="BF15" s="15"/>
    </row>
    <row r="16" spans="2:66" ht="20.100000000000001" customHeight="1" thickBot="1" x14ac:dyDescent="0.2">
      <c r="B16" s="479"/>
      <c r="C16" s="480" t="s">
        <v>166</v>
      </c>
      <c r="D16" s="504"/>
      <c r="E16" s="504"/>
      <c r="F16" s="504"/>
      <c r="G16" s="504"/>
      <c r="H16" s="505"/>
      <c r="I16" s="1450">
        <v>201</v>
      </c>
      <c r="J16" s="1451"/>
      <c r="K16" s="1451"/>
      <c r="L16" s="1451"/>
      <c r="M16" s="1451"/>
      <c r="N16" s="1452"/>
      <c r="O16" s="46" t="s">
        <v>1</v>
      </c>
      <c r="P16" s="491"/>
      <c r="Q16" s="433" t="s">
        <v>52</v>
      </c>
      <c r="R16" s="35" t="s">
        <v>113</v>
      </c>
      <c r="S16" s="432"/>
      <c r="T16" s="19"/>
      <c r="AL16" s="15"/>
      <c r="AM16" s="15"/>
      <c r="AN16" s="15"/>
      <c r="AO16" s="15"/>
      <c r="AP16" s="15"/>
      <c r="AQ16" s="15"/>
      <c r="AR16" s="15"/>
      <c r="AS16" s="15"/>
      <c r="AT16" s="15"/>
      <c r="AU16" s="15"/>
      <c r="AV16" s="15"/>
      <c r="AW16" s="15"/>
      <c r="AX16" s="15"/>
      <c r="AY16" s="15"/>
      <c r="AZ16" s="15"/>
      <c r="BA16" s="15"/>
      <c r="BB16" s="15"/>
      <c r="BC16" s="15"/>
      <c r="BD16" s="15"/>
      <c r="BE16" s="15"/>
      <c r="BF16" s="15"/>
    </row>
    <row r="17" spans="2:58" ht="20.100000000000001" customHeight="1" thickBot="1" x14ac:dyDescent="0.2">
      <c r="B17" s="479"/>
      <c r="C17" s="479" t="s">
        <v>76</v>
      </c>
      <c r="D17" s="479"/>
      <c r="E17" s="479"/>
      <c r="F17" s="479"/>
      <c r="G17" s="479"/>
      <c r="H17" s="480"/>
      <c r="I17" s="1450">
        <v>6088</v>
      </c>
      <c r="J17" s="1451"/>
      <c r="K17" s="1451"/>
      <c r="L17" s="1451"/>
      <c r="M17" s="1451"/>
      <c r="N17" s="1452"/>
      <c r="O17" s="46" t="s">
        <v>1</v>
      </c>
      <c r="P17" s="492"/>
      <c r="Q17" s="433" t="s">
        <v>53</v>
      </c>
      <c r="R17" s="39" t="s">
        <v>114</v>
      </c>
      <c r="S17" s="432"/>
      <c r="T17" s="19"/>
      <c r="AL17" s="15"/>
      <c r="AM17" s="15"/>
      <c r="AN17" s="15"/>
      <c r="AO17" s="15"/>
      <c r="AP17" s="15"/>
      <c r="AQ17" s="15"/>
      <c r="AR17" s="15"/>
      <c r="AS17" s="15"/>
      <c r="AT17" s="15"/>
      <c r="AU17" s="15"/>
      <c r="AV17" s="15"/>
      <c r="AW17" s="15"/>
      <c r="AX17" s="15"/>
      <c r="AY17" s="15"/>
      <c r="AZ17" s="15"/>
      <c r="BA17" s="15"/>
      <c r="BB17" s="15"/>
      <c r="BC17" s="15"/>
      <c r="BD17" s="15"/>
      <c r="BE17" s="15"/>
      <c r="BF17" s="15"/>
    </row>
    <row r="18" spans="2:58" ht="20.100000000000001" customHeight="1" thickBot="1" x14ac:dyDescent="0.2">
      <c r="B18" s="479"/>
      <c r="C18" s="479" t="s">
        <v>167</v>
      </c>
      <c r="D18" s="479"/>
      <c r="E18" s="479"/>
      <c r="F18" s="479"/>
      <c r="G18" s="479"/>
      <c r="H18" s="480"/>
      <c r="I18" s="500">
        <f>I15+I16+I17</f>
        <v>4526974</v>
      </c>
      <c r="J18" s="500"/>
      <c r="K18" s="500"/>
      <c r="L18" s="500"/>
      <c r="M18" s="500"/>
      <c r="N18" s="500"/>
      <c r="O18" s="47" t="s">
        <v>1</v>
      </c>
      <c r="P18" s="492"/>
      <c r="Q18" s="433" t="s">
        <v>52</v>
      </c>
      <c r="R18" s="35" t="s">
        <v>51</v>
      </c>
      <c r="S18" s="432"/>
      <c r="T18" s="19"/>
      <c r="AL18" s="15"/>
      <c r="AM18" s="15"/>
      <c r="AN18" s="15"/>
      <c r="AO18" s="15"/>
      <c r="AP18" s="15"/>
      <c r="AQ18" s="15"/>
      <c r="AR18" s="15"/>
      <c r="AS18" s="15"/>
      <c r="AT18" s="15"/>
      <c r="AU18" s="15"/>
      <c r="AV18" s="15"/>
      <c r="AW18" s="15"/>
      <c r="AX18" s="15"/>
      <c r="AY18" s="15"/>
      <c r="AZ18" s="15"/>
      <c r="BA18" s="15"/>
      <c r="BB18" s="15"/>
      <c r="BC18" s="15"/>
      <c r="BD18" s="15"/>
      <c r="BE18" s="15"/>
      <c r="BF18" s="15"/>
    </row>
    <row r="19" spans="2:58" ht="20.100000000000001" customHeight="1" thickBot="1" x14ac:dyDescent="0.2">
      <c r="B19" s="479" t="s">
        <v>39</v>
      </c>
      <c r="C19" s="479" t="s">
        <v>168</v>
      </c>
      <c r="D19" s="479"/>
      <c r="E19" s="479"/>
      <c r="F19" s="479"/>
      <c r="G19" s="479"/>
      <c r="H19" s="480"/>
      <c r="I19" s="1450">
        <v>226034</v>
      </c>
      <c r="J19" s="1451"/>
      <c r="K19" s="1451"/>
      <c r="L19" s="1451"/>
      <c r="M19" s="1451"/>
      <c r="N19" s="1452"/>
      <c r="O19" s="46" t="s">
        <v>1</v>
      </c>
      <c r="P19" s="492"/>
      <c r="Q19" s="433" t="s">
        <v>52</v>
      </c>
      <c r="R19" s="35" t="s">
        <v>11</v>
      </c>
      <c r="S19" s="432" t="str">
        <f>IF(I19="","←未入力","")</f>
        <v/>
      </c>
      <c r="T19" s="11">
        <f>IF(S19="←未入力",1,0)</f>
        <v>0</v>
      </c>
      <c r="AL19" s="15"/>
      <c r="AM19" s="15"/>
      <c r="AN19" s="15"/>
      <c r="AO19" s="15"/>
      <c r="AP19" s="15"/>
      <c r="AQ19" s="15"/>
      <c r="AR19" s="15"/>
      <c r="AS19" s="15"/>
      <c r="AT19" s="15"/>
      <c r="AU19" s="15"/>
      <c r="AV19" s="15"/>
      <c r="AW19" s="15"/>
      <c r="AX19" s="15"/>
      <c r="AY19" s="15"/>
      <c r="AZ19" s="15"/>
      <c r="BA19" s="15"/>
      <c r="BB19" s="15"/>
      <c r="BC19" s="15"/>
      <c r="BD19" s="15"/>
      <c r="BE19" s="15"/>
      <c r="BF19" s="15"/>
    </row>
    <row r="20" spans="2:58" ht="20.100000000000001" customHeight="1" x14ac:dyDescent="0.15">
      <c r="B20" s="479"/>
      <c r="C20" s="479" t="s">
        <v>169</v>
      </c>
      <c r="D20" s="479"/>
      <c r="E20" s="479"/>
      <c r="F20" s="479"/>
      <c r="G20" s="479"/>
      <c r="H20" s="480"/>
      <c r="I20" s="501"/>
      <c r="J20" s="502"/>
      <c r="K20" s="502"/>
      <c r="L20" s="502"/>
      <c r="M20" s="502"/>
      <c r="N20" s="503"/>
      <c r="O20" s="46" t="s">
        <v>1</v>
      </c>
      <c r="P20" s="492"/>
      <c r="Q20" s="433"/>
      <c r="R20" s="35" t="s">
        <v>193</v>
      </c>
      <c r="S20" s="432"/>
      <c r="T20" s="19"/>
      <c r="AL20" s="15"/>
      <c r="AM20" s="15"/>
      <c r="AN20" s="15"/>
      <c r="AO20" s="15"/>
      <c r="AP20" s="15"/>
      <c r="AQ20" s="15"/>
      <c r="AR20" s="15"/>
      <c r="AS20" s="15"/>
      <c r="AT20" s="15"/>
      <c r="AU20" s="15"/>
      <c r="AV20" s="15"/>
      <c r="AW20" s="15"/>
      <c r="AX20" s="15"/>
      <c r="AY20" s="15"/>
      <c r="AZ20" s="15"/>
      <c r="BA20" s="15"/>
      <c r="BB20" s="15"/>
      <c r="BC20" s="15"/>
      <c r="BD20" s="15"/>
      <c r="BE20" s="15"/>
      <c r="BF20" s="15"/>
    </row>
    <row r="21" spans="2:58" ht="20.100000000000001" customHeight="1" thickBot="1" x14ac:dyDescent="0.2">
      <c r="B21" s="479"/>
      <c r="C21" s="481" t="s">
        <v>167</v>
      </c>
      <c r="D21" s="481"/>
      <c r="E21" s="481"/>
      <c r="F21" s="481"/>
      <c r="G21" s="481"/>
      <c r="H21" s="482"/>
      <c r="I21" s="500">
        <f>I19+I20</f>
        <v>226034</v>
      </c>
      <c r="J21" s="500"/>
      <c r="K21" s="500"/>
      <c r="L21" s="500"/>
      <c r="M21" s="500"/>
      <c r="N21" s="500"/>
      <c r="O21" s="48" t="s">
        <v>1</v>
      </c>
      <c r="P21" s="493"/>
      <c r="Q21" s="433" t="s">
        <v>52</v>
      </c>
      <c r="R21" s="35" t="s">
        <v>51</v>
      </c>
      <c r="S21" s="432"/>
      <c r="T21" s="19"/>
      <c r="AL21" s="15"/>
      <c r="AM21" s="15"/>
      <c r="AN21" s="15"/>
      <c r="AO21" s="15"/>
      <c r="AP21" s="15"/>
      <c r="AQ21" s="15"/>
      <c r="AR21" s="15"/>
      <c r="AS21" s="15"/>
      <c r="AT21" s="15"/>
      <c r="AU21" s="15"/>
      <c r="AV21" s="15"/>
      <c r="AW21" s="15"/>
      <c r="AX21" s="15"/>
      <c r="AY21" s="15"/>
      <c r="AZ21" s="15"/>
      <c r="BA21" s="15"/>
      <c r="BB21" s="15"/>
      <c r="BC21" s="15"/>
      <c r="BD21" s="15"/>
      <c r="BE21" s="15"/>
      <c r="BF21" s="15"/>
    </row>
    <row r="22" spans="2:58" ht="17.100000000000001" customHeight="1" x14ac:dyDescent="0.15">
      <c r="B22" s="494" t="s">
        <v>0</v>
      </c>
      <c r="C22" s="1453"/>
      <c r="D22" s="1454"/>
      <c r="E22" s="1454"/>
      <c r="F22" s="1454"/>
      <c r="G22" s="1454"/>
      <c r="H22" s="1454"/>
      <c r="I22" s="1454"/>
      <c r="J22" s="1454"/>
      <c r="K22" s="1454"/>
      <c r="L22" s="1454"/>
      <c r="M22" s="1454"/>
      <c r="N22" s="1454"/>
      <c r="O22" s="1454"/>
      <c r="P22" s="1454"/>
      <c r="Q22" s="449" t="s">
        <v>53</v>
      </c>
      <c r="R22" s="463" t="s">
        <v>108</v>
      </c>
      <c r="S22" s="446"/>
      <c r="T22" s="447"/>
      <c r="AL22" s="15"/>
      <c r="AM22" s="15"/>
      <c r="AN22" s="15"/>
      <c r="AO22" s="15"/>
      <c r="AP22" s="15"/>
      <c r="AQ22" s="15"/>
      <c r="AR22" s="15"/>
      <c r="AS22" s="15"/>
      <c r="AT22" s="15"/>
      <c r="AU22" s="15"/>
      <c r="AV22" s="15"/>
      <c r="AW22" s="15"/>
      <c r="AX22" s="15"/>
      <c r="AY22" s="15"/>
      <c r="AZ22" s="15"/>
      <c r="BA22" s="15"/>
      <c r="BB22" s="15"/>
      <c r="BC22" s="15"/>
      <c r="BD22" s="15"/>
      <c r="BE22" s="15"/>
      <c r="BF22" s="15"/>
    </row>
    <row r="23" spans="2:58" ht="17.100000000000001" customHeight="1" x14ac:dyDescent="0.15">
      <c r="B23" s="495"/>
      <c r="C23" s="1455"/>
      <c r="D23" s="1456"/>
      <c r="E23" s="1456"/>
      <c r="F23" s="1456"/>
      <c r="G23" s="1456"/>
      <c r="H23" s="1456"/>
      <c r="I23" s="1456"/>
      <c r="J23" s="1456"/>
      <c r="K23" s="1456"/>
      <c r="L23" s="1456"/>
      <c r="M23" s="1456"/>
      <c r="N23" s="1456"/>
      <c r="O23" s="1456"/>
      <c r="P23" s="1456"/>
      <c r="Q23" s="449"/>
      <c r="R23" s="464"/>
      <c r="S23" s="446"/>
      <c r="T23" s="447"/>
      <c r="AL23" s="15"/>
      <c r="AM23" s="15"/>
      <c r="AN23" s="15"/>
      <c r="AO23" s="15"/>
      <c r="AP23" s="15"/>
      <c r="AQ23" s="15"/>
      <c r="AR23" s="15"/>
      <c r="AS23" s="15"/>
      <c r="AT23" s="15"/>
      <c r="AU23" s="15"/>
      <c r="AV23" s="15"/>
      <c r="AW23" s="15"/>
      <c r="AX23" s="15"/>
      <c r="AY23" s="15"/>
      <c r="AZ23" s="15"/>
      <c r="BA23" s="15"/>
      <c r="BB23" s="15"/>
      <c r="BC23" s="15"/>
      <c r="BD23" s="15"/>
      <c r="BE23" s="15"/>
      <c r="BF23" s="15"/>
    </row>
    <row r="24" spans="2:58" ht="17.100000000000001" customHeight="1" x14ac:dyDescent="0.15">
      <c r="B24" s="495"/>
      <c r="C24" s="1455"/>
      <c r="D24" s="1456"/>
      <c r="E24" s="1456"/>
      <c r="F24" s="1456"/>
      <c r="G24" s="1456"/>
      <c r="H24" s="1456"/>
      <c r="I24" s="1456"/>
      <c r="J24" s="1456"/>
      <c r="K24" s="1456"/>
      <c r="L24" s="1456"/>
      <c r="M24" s="1456"/>
      <c r="N24" s="1456"/>
      <c r="O24" s="1456"/>
      <c r="P24" s="1456"/>
      <c r="Q24" s="449"/>
      <c r="R24" s="464"/>
      <c r="S24" s="446"/>
      <c r="T24" s="447"/>
      <c r="AL24" s="15"/>
      <c r="AM24" s="15"/>
      <c r="AN24" s="15" t="s">
        <v>13</v>
      </c>
      <c r="AO24" s="16" t="str">
        <f>IF(LENB(I15)&gt;10,"*",IF(LENB(I15)=10,LEFTB(RIGHTB(I15,10),1),""))</f>
        <v/>
      </c>
      <c r="AP24" s="16" t="str">
        <f>IF(LENB(I15)&gt;=9,LEFTB(RIGHTB(I15,9),1),"")</f>
        <v/>
      </c>
      <c r="AQ24" s="16" t="str">
        <f>IF(LENB(I15)&gt;=8,LEFTB(RIGHTB(I15,8),1),"")</f>
        <v/>
      </c>
      <c r="AR24" s="16" t="str">
        <f>IF(LENB(I15)&gt;=7,LEFTB(RIGHTB(I15,7),1),"")</f>
        <v>4</v>
      </c>
      <c r="AS24" s="16" t="str">
        <f>IF(LENB(I15)&gt;=6,LEFTB(RIGHTB(I15,6),1),"")</f>
        <v>5</v>
      </c>
      <c r="AT24" s="16" t="str">
        <f>IF(LENB(I15)&gt;=5,LEFTB(RIGHTB(I15,5),1),"")</f>
        <v>2</v>
      </c>
      <c r="AU24" s="16" t="str">
        <f>IF(LENB(I15)&gt;=4,LEFTB(RIGHTB(I15,4),1),"")</f>
        <v>0</v>
      </c>
      <c r="AV24" s="16" t="str">
        <f>IF(LENB(I15)&gt;=3,LEFTB(RIGHTB(I15,3),1),"")</f>
        <v>6</v>
      </c>
      <c r="AW24" s="16" t="str">
        <f>IF(LENB(I15)&gt;=2,LEFTB(RIGHTB(I15,2),1),"")</f>
        <v>8</v>
      </c>
      <c r="AX24" s="16" t="str">
        <f>IF(LENB(I15)&gt;=1,LEFTB(RIGHTB(I15,1),1),"")</f>
        <v>5</v>
      </c>
      <c r="AY24" s="15"/>
      <c r="AZ24" s="15"/>
      <c r="BA24" s="15"/>
      <c r="BB24" s="15"/>
      <c r="BC24" s="15"/>
      <c r="BD24" s="15"/>
      <c r="BE24" s="15"/>
      <c r="BF24" s="15"/>
    </row>
    <row r="25" spans="2:58" ht="17.100000000000001" customHeight="1" x14ac:dyDescent="0.15">
      <c r="B25" s="495"/>
      <c r="C25" s="1455"/>
      <c r="D25" s="1456"/>
      <c r="E25" s="1456"/>
      <c r="F25" s="1456"/>
      <c r="G25" s="1456"/>
      <c r="H25" s="1456"/>
      <c r="I25" s="1456"/>
      <c r="J25" s="1456"/>
      <c r="K25" s="1456"/>
      <c r="L25" s="1456"/>
      <c r="M25" s="1456"/>
      <c r="N25" s="1456"/>
      <c r="O25" s="1456"/>
      <c r="P25" s="1456"/>
      <c r="Q25" s="449"/>
      <c r="R25" s="464"/>
      <c r="S25" s="446"/>
      <c r="T25" s="447"/>
      <c r="AL25" s="15"/>
      <c r="AM25" s="15"/>
      <c r="AN25" s="15"/>
      <c r="AO25" s="15"/>
      <c r="AP25" s="15"/>
      <c r="AQ25" s="15"/>
      <c r="AR25" s="15"/>
      <c r="AS25" s="15"/>
      <c r="AT25" s="15"/>
      <c r="AU25" s="15"/>
      <c r="AV25" s="15"/>
      <c r="AW25" s="15"/>
      <c r="AX25" s="15"/>
      <c r="AY25" s="15"/>
      <c r="AZ25" s="15"/>
      <c r="BA25" s="15"/>
      <c r="BB25" s="15"/>
      <c r="BC25" s="15"/>
      <c r="BD25" s="15"/>
      <c r="BE25" s="15"/>
      <c r="BF25" s="15"/>
    </row>
    <row r="26" spans="2:58" ht="17.100000000000001" customHeight="1" x14ac:dyDescent="0.15">
      <c r="B26" s="495"/>
      <c r="C26" s="1455"/>
      <c r="D26" s="1456"/>
      <c r="E26" s="1456"/>
      <c r="F26" s="1456"/>
      <c r="G26" s="1456"/>
      <c r="H26" s="1456"/>
      <c r="I26" s="1456"/>
      <c r="J26" s="1456"/>
      <c r="K26" s="1456"/>
      <c r="L26" s="1456"/>
      <c r="M26" s="1456"/>
      <c r="N26" s="1456"/>
      <c r="O26" s="1456"/>
      <c r="P26" s="1456"/>
      <c r="Q26" s="449"/>
      <c r="R26" s="464"/>
      <c r="S26" s="446"/>
      <c r="T26" s="447"/>
      <c r="AL26" s="15"/>
      <c r="AM26" s="15"/>
      <c r="AN26" s="15"/>
      <c r="AO26" s="15"/>
      <c r="AP26" s="15"/>
      <c r="AQ26" s="15"/>
      <c r="AR26" s="15"/>
      <c r="AS26" s="15"/>
      <c r="AT26" s="15"/>
      <c r="AU26" s="15"/>
      <c r="AV26" s="15"/>
      <c r="AW26" s="15"/>
      <c r="AX26" s="15"/>
      <c r="AY26" s="15"/>
      <c r="AZ26" s="15"/>
      <c r="BA26" s="15"/>
      <c r="BB26" s="15"/>
      <c r="BC26" s="15"/>
      <c r="BD26" s="15"/>
      <c r="BE26" s="15"/>
      <c r="BF26" s="15"/>
    </row>
    <row r="27" spans="2:58" ht="17.100000000000001" customHeight="1" thickBot="1" x14ac:dyDescent="0.2">
      <c r="B27" s="496"/>
      <c r="C27" s="1457"/>
      <c r="D27" s="1458"/>
      <c r="E27" s="1458"/>
      <c r="F27" s="1458"/>
      <c r="G27" s="1458"/>
      <c r="H27" s="1458"/>
      <c r="I27" s="1458"/>
      <c r="J27" s="1458"/>
      <c r="K27" s="1458"/>
      <c r="L27" s="1458"/>
      <c r="M27" s="1458"/>
      <c r="N27" s="1458"/>
      <c r="O27" s="1458"/>
      <c r="P27" s="1458"/>
      <c r="Q27" s="449"/>
      <c r="R27" s="465"/>
      <c r="S27" s="446"/>
      <c r="T27" s="448"/>
      <c r="AL27" s="15"/>
      <c r="AM27" s="15"/>
      <c r="AN27" s="15"/>
      <c r="AO27" s="15"/>
      <c r="AP27" s="15"/>
      <c r="AQ27" s="15"/>
      <c r="AR27" s="15"/>
      <c r="AS27" s="15"/>
      <c r="AT27" s="15"/>
      <c r="AU27" s="15"/>
      <c r="AV27" s="15"/>
      <c r="AW27" s="15"/>
      <c r="AX27" s="15"/>
      <c r="AY27" s="15"/>
      <c r="AZ27" s="15"/>
      <c r="BA27" s="15"/>
      <c r="BB27" s="15"/>
      <c r="BC27" s="15"/>
      <c r="BD27" s="15"/>
      <c r="BE27" s="15"/>
      <c r="BF27" s="15"/>
    </row>
    <row r="28" spans="2:58" ht="17.100000000000001" customHeight="1" x14ac:dyDescent="0.15">
      <c r="C28" s="489"/>
      <c r="D28" s="489"/>
      <c r="E28" s="489"/>
      <c r="F28" s="489"/>
      <c r="G28" s="489"/>
      <c r="H28" s="489"/>
      <c r="I28" s="2"/>
      <c r="J28" s="2"/>
      <c r="K28" s="2"/>
      <c r="L28" s="2"/>
      <c r="M28" s="2"/>
      <c r="N28" s="2"/>
      <c r="O28" s="2"/>
      <c r="P28" s="2"/>
      <c r="Q28" s="2"/>
      <c r="R28" s="3"/>
      <c r="AL28" s="15"/>
      <c r="AM28" s="15"/>
      <c r="AN28" s="15"/>
      <c r="AO28" s="15"/>
      <c r="AP28" s="15"/>
      <c r="AQ28" s="15"/>
      <c r="AR28" s="15"/>
      <c r="AS28" s="15"/>
      <c r="AT28" s="15"/>
      <c r="AU28" s="15"/>
      <c r="AV28" s="15"/>
      <c r="AW28" s="15"/>
      <c r="AX28" s="15"/>
      <c r="AY28" s="15"/>
      <c r="AZ28" s="15"/>
      <c r="BA28" s="15"/>
      <c r="BB28" s="15"/>
      <c r="BC28" s="15"/>
      <c r="BD28" s="15"/>
      <c r="BE28" s="15"/>
      <c r="BF28" s="15"/>
    </row>
    <row r="29" spans="2:58" ht="17.100000000000001" customHeight="1" x14ac:dyDescent="0.15">
      <c r="C29" s="452" t="s">
        <v>130</v>
      </c>
      <c r="D29" s="453"/>
      <c r="E29" s="453"/>
      <c r="F29" s="453"/>
      <c r="G29" s="453"/>
      <c r="H29" s="453"/>
      <c r="I29" s="453"/>
      <c r="J29" s="453"/>
      <c r="K29" s="453"/>
      <c r="L29" s="453"/>
      <c r="M29" s="453"/>
      <c r="N29" s="453"/>
      <c r="O29" s="453"/>
      <c r="P29" s="454"/>
      <c r="Q29" s="42"/>
      <c r="S29" s="10"/>
      <c r="T29" s="9"/>
      <c r="AL29" s="15"/>
      <c r="AM29" s="15"/>
      <c r="AN29" s="15"/>
      <c r="AO29" s="15"/>
      <c r="AP29" s="15"/>
      <c r="AQ29" s="15"/>
      <c r="AR29" s="15"/>
      <c r="AS29" s="15"/>
      <c r="AT29" s="15"/>
      <c r="AU29" s="15"/>
      <c r="AV29" s="15"/>
      <c r="AW29" s="15"/>
      <c r="AX29" s="15"/>
      <c r="AY29" s="15"/>
      <c r="AZ29" s="15"/>
      <c r="BA29" s="15"/>
      <c r="BB29" s="15"/>
      <c r="BC29" s="15"/>
      <c r="BD29" s="15"/>
      <c r="BE29" s="15"/>
      <c r="BF29" s="15"/>
    </row>
    <row r="30" spans="2:58" ht="17.100000000000001" customHeight="1" x14ac:dyDescent="0.15">
      <c r="C30" s="455"/>
      <c r="D30" s="456"/>
      <c r="E30" s="456"/>
      <c r="F30" s="456"/>
      <c r="G30" s="456"/>
      <c r="H30" s="456"/>
      <c r="I30" s="456"/>
      <c r="J30" s="456"/>
      <c r="K30" s="456"/>
      <c r="L30" s="456"/>
      <c r="M30" s="456"/>
      <c r="N30" s="456"/>
      <c r="O30" s="456"/>
      <c r="P30" s="457"/>
      <c r="Q30" s="42"/>
      <c r="R30" s="14"/>
      <c r="S30" s="10"/>
      <c r="T30" s="9"/>
      <c r="AL30" s="15"/>
      <c r="AM30" s="15"/>
      <c r="AN30" s="15"/>
      <c r="AO30" s="15"/>
      <c r="AP30" s="15"/>
      <c r="AQ30" s="15"/>
      <c r="AR30" s="15"/>
      <c r="AS30" s="15"/>
      <c r="AT30" s="15"/>
      <c r="AU30" s="15"/>
      <c r="AV30" s="15"/>
      <c r="AW30" s="15"/>
      <c r="AX30" s="15"/>
      <c r="AY30" s="15"/>
      <c r="AZ30" s="15"/>
      <c r="BA30" s="15"/>
      <c r="BB30" s="15"/>
      <c r="BC30" s="15"/>
      <c r="BD30" s="15"/>
      <c r="BE30" s="15"/>
      <c r="BF30" s="15"/>
    </row>
    <row r="31" spans="2:58" ht="17.100000000000001" customHeight="1" x14ac:dyDescent="0.15">
      <c r="C31" s="455"/>
      <c r="D31" s="456"/>
      <c r="E31" s="456"/>
      <c r="F31" s="456"/>
      <c r="G31" s="456"/>
      <c r="H31" s="456"/>
      <c r="I31" s="456"/>
      <c r="J31" s="456"/>
      <c r="K31" s="456"/>
      <c r="L31" s="456"/>
      <c r="M31" s="456"/>
      <c r="N31" s="456"/>
      <c r="O31" s="456"/>
      <c r="P31" s="457"/>
      <c r="Q31" s="42"/>
      <c r="AL31" s="15"/>
      <c r="AM31" s="15"/>
      <c r="AN31" s="15"/>
      <c r="AO31" s="15"/>
      <c r="AP31" s="15"/>
      <c r="AQ31" s="15"/>
      <c r="AR31" s="15"/>
      <c r="AS31" s="15"/>
      <c r="AT31" s="15"/>
      <c r="AU31" s="15"/>
      <c r="AV31" s="15"/>
      <c r="AW31" s="15"/>
      <c r="AX31" s="15"/>
      <c r="AY31" s="15"/>
      <c r="AZ31" s="15"/>
      <c r="BA31" s="15"/>
      <c r="BB31" s="15"/>
      <c r="BC31" s="15"/>
      <c r="BD31" s="15"/>
      <c r="BE31" s="15"/>
      <c r="BF31" s="15"/>
    </row>
    <row r="32" spans="2:58" ht="17.100000000000001" customHeight="1" x14ac:dyDescent="0.15">
      <c r="C32" s="455"/>
      <c r="D32" s="456"/>
      <c r="E32" s="456"/>
      <c r="F32" s="456"/>
      <c r="G32" s="456"/>
      <c r="H32" s="456"/>
      <c r="I32" s="456"/>
      <c r="J32" s="456"/>
      <c r="K32" s="456"/>
      <c r="L32" s="456"/>
      <c r="M32" s="456"/>
      <c r="N32" s="456"/>
      <c r="O32" s="456"/>
      <c r="P32" s="457"/>
      <c r="Q32" s="42"/>
      <c r="AL32" s="15"/>
      <c r="AM32" s="15"/>
      <c r="AN32" s="15"/>
      <c r="AO32" s="15"/>
      <c r="AP32" s="15"/>
      <c r="AQ32" s="15"/>
      <c r="AR32" s="15"/>
      <c r="AS32" s="15"/>
      <c r="AT32" s="15"/>
      <c r="AU32" s="15"/>
      <c r="AV32" s="15"/>
      <c r="AW32" s="15"/>
      <c r="AX32" s="15"/>
      <c r="AY32" s="15"/>
      <c r="AZ32" s="15"/>
      <c r="BA32" s="15"/>
      <c r="BB32" s="15"/>
      <c r="BC32" s="15"/>
      <c r="BD32" s="15"/>
      <c r="BE32" s="15"/>
      <c r="BF32" s="15"/>
    </row>
    <row r="33" spans="3:58" ht="17.100000000000001" customHeight="1" x14ac:dyDescent="0.15">
      <c r="C33" s="455"/>
      <c r="D33" s="456"/>
      <c r="E33" s="456"/>
      <c r="F33" s="456"/>
      <c r="G33" s="456"/>
      <c r="H33" s="456"/>
      <c r="I33" s="456"/>
      <c r="J33" s="456"/>
      <c r="K33" s="456"/>
      <c r="L33" s="456"/>
      <c r="M33" s="456"/>
      <c r="N33" s="456"/>
      <c r="O33" s="456"/>
      <c r="P33" s="457"/>
      <c r="Q33" s="42"/>
      <c r="R33" s="12"/>
      <c r="AL33" s="15"/>
      <c r="AM33" s="15"/>
      <c r="AN33" s="15"/>
      <c r="AO33" s="15"/>
      <c r="AP33" s="15"/>
      <c r="AQ33" s="15"/>
      <c r="AR33" s="15"/>
      <c r="AS33" s="15"/>
      <c r="AT33" s="15"/>
      <c r="AU33" s="15"/>
      <c r="AV33" s="15"/>
      <c r="AW33" s="15"/>
      <c r="AX33" s="15"/>
      <c r="AY33" s="15"/>
      <c r="AZ33" s="15"/>
      <c r="BA33" s="15"/>
      <c r="BB33" s="15"/>
      <c r="BC33" s="15"/>
      <c r="BD33" s="15"/>
      <c r="BE33" s="15"/>
      <c r="BF33" s="15"/>
    </row>
    <row r="34" spans="3:58" ht="17.100000000000001" customHeight="1" x14ac:dyDescent="0.15">
      <c r="C34" s="455"/>
      <c r="D34" s="456"/>
      <c r="E34" s="456"/>
      <c r="F34" s="456"/>
      <c r="G34" s="456"/>
      <c r="H34" s="456"/>
      <c r="I34" s="456"/>
      <c r="J34" s="456"/>
      <c r="K34" s="456"/>
      <c r="L34" s="456"/>
      <c r="M34" s="456"/>
      <c r="N34" s="456"/>
      <c r="O34" s="456"/>
      <c r="P34" s="457"/>
      <c r="Q34" s="42"/>
      <c r="R34" s="12"/>
      <c r="AL34" s="15"/>
      <c r="AM34" s="15"/>
      <c r="AN34" s="15"/>
      <c r="AO34" s="15"/>
      <c r="AP34" s="15"/>
      <c r="AQ34" s="15"/>
      <c r="AR34" s="15"/>
      <c r="AS34" s="15"/>
      <c r="AT34" s="15"/>
      <c r="AU34" s="15"/>
      <c r="AV34" s="15"/>
      <c r="AW34" s="15"/>
      <c r="AX34" s="15"/>
      <c r="AY34" s="15"/>
      <c r="AZ34" s="15"/>
      <c r="BA34" s="15"/>
      <c r="BB34" s="15"/>
      <c r="BC34" s="15"/>
      <c r="BD34" s="15"/>
      <c r="BE34" s="15"/>
      <c r="BF34" s="15"/>
    </row>
    <row r="35" spans="3:58" ht="17.100000000000001" customHeight="1" x14ac:dyDescent="0.15">
      <c r="C35" s="455"/>
      <c r="D35" s="456"/>
      <c r="E35" s="456"/>
      <c r="F35" s="456"/>
      <c r="G35" s="456"/>
      <c r="H35" s="456"/>
      <c r="I35" s="456"/>
      <c r="J35" s="456"/>
      <c r="K35" s="456"/>
      <c r="L35" s="456"/>
      <c r="M35" s="456"/>
      <c r="N35" s="456"/>
      <c r="O35" s="456"/>
      <c r="P35" s="457"/>
      <c r="Q35" s="42"/>
      <c r="R35" s="12"/>
      <c r="AL35" s="15"/>
      <c r="AM35" s="15"/>
      <c r="AN35" s="15"/>
      <c r="AO35" s="15"/>
      <c r="AP35" s="15"/>
      <c r="AQ35" s="15"/>
      <c r="AR35" s="15"/>
      <c r="AS35" s="15"/>
      <c r="AT35" s="15"/>
      <c r="AU35" s="15"/>
      <c r="AV35" s="15"/>
      <c r="AW35" s="15"/>
      <c r="AX35" s="15"/>
      <c r="AY35" s="15"/>
      <c r="AZ35" s="15"/>
      <c r="BA35" s="15"/>
      <c r="BB35" s="15"/>
      <c r="BC35" s="15"/>
      <c r="BD35" s="15"/>
      <c r="BE35" s="15"/>
      <c r="BF35" s="15"/>
    </row>
    <row r="36" spans="3:58" ht="17.100000000000001" customHeight="1" x14ac:dyDescent="0.15">
      <c r="C36" s="458"/>
      <c r="D36" s="459"/>
      <c r="E36" s="459"/>
      <c r="F36" s="459"/>
      <c r="G36" s="459"/>
      <c r="H36" s="459"/>
      <c r="I36" s="459"/>
      <c r="J36" s="459"/>
      <c r="K36" s="459"/>
      <c r="L36" s="459"/>
      <c r="M36" s="459"/>
      <c r="N36" s="459"/>
      <c r="O36" s="459"/>
      <c r="P36" s="460"/>
      <c r="Q36" s="42"/>
      <c r="R36" s="12"/>
      <c r="AL36" s="15"/>
      <c r="AM36" s="15"/>
      <c r="AN36" s="15"/>
      <c r="AO36" s="15"/>
      <c r="AP36" s="15"/>
      <c r="AQ36" s="15"/>
      <c r="AR36" s="15"/>
      <c r="AS36" s="15"/>
      <c r="AT36" s="15"/>
      <c r="AU36" s="15"/>
      <c r="AV36" s="15"/>
      <c r="AW36" s="15"/>
      <c r="AX36" s="15"/>
      <c r="AY36" s="15"/>
      <c r="AZ36" s="15"/>
      <c r="BA36" s="15"/>
      <c r="BB36" s="15"/>
      <c r="BC36" s="15"/>
      <c r="BD36" s="15"/>
      <c r="BE36" s="15"/>
      <c r="BF36" s="15"/>
    </row>
    <row r="37" spans="3:58" ht="17.100000000000001" customHeight="1" x14ac:dyDescent="0.15">
      <c r="D37" s="1"/>
      <c r="E37" s="1"/>
      <c r="F37" s="1"/>
      <c r="G37" s="1"/>
      <c r="H37" s="1"/>
      <c r="I37" s="1"/>
      <c r="J37" s="1"/>
      <c r="K37" s="1"/>
      <c r="L37" s="1"/>
      <c r="M37" s="1"/>
      <c r="N37" s="1"/>
      <c r="O37" s="1"/>
      <c r="P37" s="1"/>
      <c r="Q37" s="1"/>
      <c r="R37" s="13"/>
      <c r="AL37" s="15"/>
      <c r="AM37" s="15"/>
      <c r="AN37" s="15"/>
      <c r="AO37" s="15"/>
      <c r="AP37" s="15"/>
      <c r="AQ37" s="15"/>
      <c r="AR37" s="15"/>
      <c r="AS37" s="15"/>
      <c r="AT37" s="15"/>
      <c r="AU37" s="15"/>
      <c r="AV37" s="15"/>
      <c r="AW37" s="15"/>
      <c r="AX37" s="15"/>
      <c r="AY37" s="15"/>
      <c r="AZ37" s="15"/>
      <c r="BA37" s="15"/>
      <c r="BB37" s="15"/>
      <c r="BC37" s="15"/>
      <c r="BD37" s="15"/>
      <c r="BE37" s="15"/>
      <c r="BF37" s="15"/>
    </row>
    <row r="38" spans="3:58" ht="15" customHeight="1" x14ac:dyDescent="0.15">
      <c r="AL38" s="15"/>
      <c r="AM38" s="15"/>
      <c r="AN38" s="15"/>
      <c r="AO38" s="15"/>
      <c r="AP38" s="15"/>
      <c r="AQ38" s="15"/>
      <c r="AR38" s="15"/>
      <c r="AS38" s="15"/>
      <c r="AT38" s="15"/>
      <c r="AU38" s="15"/>
      <c r="AV38" s="15"/>
      <c r="AW38" s="15"/>
      <c r="AX38" s="15"/>
      <c r="AY38" s="15"/>
      <c r="AZ38" s="15"/>
      <c r="BA38" s="15"/>
      <c r="BB38" s="15"/>
      <c r="BC38" s="15"/>
      <c r="BD38" s="15"/>
      <c r="BE38" s="15"/>
      <c r="BF38" s="15"/>
    </row>
    <row r="39" spans="3:58" ht="15" customHeight="1" x14ac:dyDescent="0.15">
      <c r="AL39" s="15"/>
      <c r="AM39" s="15"/>
      <c r="AN39" s="15"/>
      <c r="AO39" s="15"/>
      <c r="AP39" s="15"/>
      <c r="AQ39" s="15"/>
      <c r="AR39" s="15"/>
      <c r="AS39" s="15"/>
      <c r="AT39" s="15"/>
      <c r="AU39" s="15"/>
      <c r="AV39" s="15"/>
      <c r="AW39" s="15"/>
      <c r="AX39" s="15"/>
      <c r="AY39" s="15"/>
      <c r="AZ39" s="15"/>
      <c r="BA39" s="15"/>
      <c r="BB39" s="15"/>
      <c r="BC39" s="15"/>
      <c r="BD39" s="15"/>
      <c r="BE39" s="15"/>
      <c r="BF39" s="15"/>
    </row>
    <row r="40" spans="3:58" ht="15" customHeight="1" x14ac:dyDescent="0.15">
      <c r="AL40" s="15"/>
      <c r="AM40" s="15"/>
      <c r="AN40" s="15"/>
      <c r="AO40" s="15"/>
      <c r="AP40" s="15"/>
      <c r="AQ40" s="15"/>
      <c r="AR40" s="15"/>
      <c r="AS40" s="15"/>
      <c r="AT40" s="15"/>
      <c r="AU40" s="15"/>
      <c r="AV40" s="15"/>
      <c r="AW40" s="15"/>
      <c r="AX40" s="15"/>
      <c r="AY40" s="15"/>
      <c r="AZ40" s="15"/>
      <c r="BA40" s="15"/>
      <c r="BB40" s="15"/>
      <c r="BC40" s="15"/>
      <c r="BD40" s="15"/>
      <c r="BE40" s="15"/>
      <c r="BF40" s="15"/>
    </row>
    <row r="41" spans="3:58" ht="15" customHeight="1" x14ac:dyDescent="0.15">
      <c r="AL41" s="15"/>
      <c r="AM41" s="15"/>
      <c r="AN41" s="15"/>
      <c r="AO41" s="15"/>
      <c r="AP41" s="15"/>
      <c r="AQ41" s="15"/>
      <c r="AR41" s="15"/>
      <c r="AS41" s="15"/>
      <c r="AT41" s="15"/>
      <c r="AU41" s="15"/>
      <c r="AV41" s="15"/>
      <c r="AW41" s="15"/>
      <c r="AX41" s="15"/>
      <c r="AY41" s="15"/>
      <c r="AZ41" s="15"/>
      <c r="BA41" s="15"/>
      <c r="BB41" s="15"/>
      <c r="BC41" s="15"/>
      <c r="BD41" s="15"/>
      <c r="BE41" s="15"/>
      <c r="BF41" s="15"/>
    </row>
    <row r="42" spans="3:58" ht="15" customHeight="1" x14ac:dyDescent="0.15">
      <c r="AL42" s="15"/>
      <c r="AM42" s="15"/>
      <c r="AN42" s="15"/>
      <c r="AO42" s="15"/>
      <c r="AP42" s="15"/>
      <c r="AQ42" s="15"/>
      <c r="AR42" s="15"/>
      <c r="AS42" s="15"/>
      <c r="AT42" s="15"/>
      <c r="AU42" s="15"/>
      <c r="AV42" s="15"/>
      <c r="AW42" s="15"/>
      <c r="AX42" s="15"/>
      <c r="AY42" s="15"/>
      <c r="AZ42" s="15"/>
      <c r="BA42" s="15"/>
      <c r="BB42" s="15"/>
      <c r="BC42" s="15"/>
      <c r="BD42" s="15"/>
      <c r="BE42" s="15"/>
      <c r="BF42" s="15"/>
    </row>
    <row r="43" spans="3:58" ht="15" customHeight="1" x14ac:dyDescent="0.15">
      <c r="AL43" s="15"/>
      <c r="AM43" s="15"/>
      <c r="AN43" s="15"/>
      <c r="AO43" s="15"/>
      <c r="AP43" s="15"/>
      <c r="AQ43" s="15"/>
      <c r="AR43" s="15"/>
      <c r="AS43" s="15"/>
      <c r="AT43" s="15"/>
      <c r="AU43" s="15"/>
      <c r="AV43" s="15"/>
      <c r="AW43" s="15"/>
      <c r="AX43" s="15"/>
      <c r="AY43" s="15"/>
      <c r="AZ43" s="15"/>
      <c r="BA43" s="15"/>
      <c r="BB43" s="15"/>
      <c r="BC43" s="15"/>
      <c r="BD43" s="15"/>
      <c r="BE43" s="15"/>
      <c r="BF43" s="15"/>
    </row>
    <row r="44" spans="3:58" ht="15" customHeight="1" x14ac:dyDescent="0.15">
      <c r="AL44" s="15"/>
      <c r="AM44" s="15"/>
      <c r="AN44" s="15"/>
      <c r="AO44" s="15"/>
      <c r="AP44" s="15"/>
      <c r="AQ44" s="15"/>
      <c r="AR44" s="15"/>
      <c r="AS44" s="15"/>
      <c r="AT44" s="15"/>
      <c r="AU44" s="15"/>
      <c r="AV44" s="15"/>
      <c r="AW44" s="15"/>
      <c r="AX44" s="15"/>
      <c r="AY44" s="15"/>
      <c r="AZ44" s="15"/>
      <c r="BA44" s="15"/>
      <c r="BB44" s="15"/>
      <c r="BC44" s="15"/>
      <c r="BD44" s="15"/>
      <c r="BE44" s="15"/>
      <c r="BF44" s="15"/>
    </row>
    <row r="45" spans="3:58" ht="15" customHeight="1" x14ac:dyDescent="0.15">
      <c r="AL45" s="15"/>
      <c r="AM45" s="15"/>
      <c r="AN45" s="15"/>
      <c r="AO45" s="15"/>
      <c r="AP45" s="15"/>
      <c r="AQ45" s="15"/>
      <c r="AR45" s="15"/>
      <c r="AS45" s="15"/>
      <c r="AT45" s="15"/>
      <c r="AU45" s="15"/>
      <c r="AV45" s="15"/>
      <c r="AW45" s="15"/>
      <c r="AX45" s="15"/>
      <c r="AY45" s="15"/>
      <c r="AZ45" s="15"/>
      <c r="BA45" s="15"/>
      <c r="BB45" s="15"/>
      <c r="BC45" s="15"/>
      <c r="BD45" s="15"/>
      <c r="BE45" s="15"/>
      <c r="BF45" s="15"/>
    </row>
    <row r="46" spans="3:58" ht="15" customHeight="1" x14ac:dyDescent="0.15">
      <c r="AL46" s="15"/>
      <c r="AM46" s="15"/>
      <c r="AN46" s="15"/>
      <c r="AO46" s="15"/>
      <c r="AP46" s="15"/>
      <c r="AQ46" s="15"/>
      <c r="AR46" s="15"/>
      <c r="AS46" s="15"/>
      <c r="AT46" s="15"/>
      <c r="AU46" s="15"/>
      <c r="AV46" s="15"/>
      <c r="AW46" s="15"/>
      <c r="AX46" s="15"/>
      <c r="AY46" s="15"/>
      <c r="AZ46" s="15"/>
      <c r="BA46" s="15"/>
      <c r="BB46" s="15"/>
      <c r="BC46" s="15"/>
      <c r="BD46" s="15"/>
      <c r="BE46" s="15"/>
      <c r="BF46" s="15"/>
    </row>
    <row r="47" spans="3:58" ht="15" customHeight="1" x14ac:dyDescent="0.15"/>
    <row r="48" spans="3:5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sheetData>
  <sheetProtection password="C3B1" sheet="1" objects="1" scenarios="1" selectLockedCells="1"/>
  <mergeCells count="48">
    <mergeCell ref="C28:H28"/>
    <mergeCell ref="C29:P36"/>
    <mergeCell ref="B22:B27"/>
    <mergeCell ref="C22:P27"/>
    <mergeCell ref="Q22:Q27"/>
    <mergeCell ref="R22:R27"/>
    <mergeCell ref="S22:S27"/>
    <mergeCell ref="T22:T27"/>
    <mergeCell ref="B19:B21"/>
    <mergeCell ref="C19:H19"/>
    <mergeCell ref="I19:N19"/>
    <mergeCell ref="C20:H20"/>
    <mergeCell ref="I20:N20"/>
    <mergeCell ref="C21:H21"/>
    <mergeCell ref="I21:N21"/>
    <mergeCell ref="B15:B18"/>
    <mergeCell ref="C15:H15"/>
    <mergeCell ref="I15:N15"/>
    <mergeCell ref="P15:P21"/>
    <mergeCell ref="C16:H16"/>
    <mergeCell ref="I16:N16"/>
    <mergeCell ref="C17:H17"/>
    <mergeCell ref="I17:N17"/>
    <mergeCell ref="C18:H18"/>
    <mergeCell ref="I18:N18"/>
    <mergeCell ref="B14:H14"/>
    <mergeCell ref="I7:P7"/>
    <mergeCell ref="C8:H8"/>
    <mergeCell ref="I8:P8"/>
    <mergeCell ref="C9:H9"/>
    <mergeCell ref="I9:P9"/>
    <mergeCell ref="C10:H10"/>
    <mergeCell ref="I10:P10"/>
    <mergeCell ref="C11:H11"/>
    <mergeCell ref="I11:P11"/>
    <mergeCell ref="B12:H12"/>
    <mergeCell ref="I12:P12"/>
    <mergeCell ref="B13:H13"/>
    <mergeCell ref="C3:P3"/>
    <mergeCell ref="Q3:R3"/>
    <mergeCell ref="B4:H4"/>
    <mergeCell ref="I4:P4"/>
    <mergeCell ref="B5:B11"/>
    <mergeCell ref="C5:H5"/>
    <mergeCell ref="I5:P5"/>
    <mergeCell ref="C6:H6"/>
    <mergeCell ref="I6:P6"/>
    <mergeCell ref="C7:H7"/>
  </mergeCells>
  <phoneticPr fontId="1"/>
  <conditionalFormatting sqref="I5:P5">
    <cfRule type="expression" dxfId="22" priority="23">
      <formula>I5=""</formula>
    </cfRule>
  </conditionalFormatting>
  <conditionalFormatting sqref="I6">
    <cfRule type="expression" dxfId="21" priority="22">
      <formula>$I$6=""</formula>
    </cfRule>
  </conditionalFormatting>
  <conditionalFormatting sqref="I7">
    <cfRule type="expression" dxfId="20" priority="21">
      <formula>$I$7=""</formula>
    </cfRule>
  </conditionalFormatting>
  <conditionalFormatting sqref="I10">
    <cfRule type="expression" dxfId="19" priority="20">
      <formula>$I$10=""</formula>
    </cfRule>
  </conditionalFormatting>
  <conditionalFormatting sqref="I11">
    <cfRule type="expression" dxfId="18" priority="19">
      <formula>$I$11=""</formula>
    </cfRule>
  </conditionalFormatting>
  <conditionalFormatting sqref="J13">
    <cfRule type="expression" dxfId="17" priority="18">
      <formula>$J$13=""</formula>
    </cfRule>
  </conditionalFormatting>
  <conditionalFormatting sqref="L13">
    <cfRule type="expression" dxfId="16" priority="17">
      <formula>$L$13=""</formula>
    </cfRule>
  </conditionalFormatting>
  <conditionalFormatting sqref="J14">
    <cfRule type="expression" dxfId="15" priority="16">
      <formula>$J$14=""</formula>
    </cfRule>
  </conditionalFormatting>
  <conditionalFormatting sqref="L14">
    <cfRule type="expression" dxfId="14" priority="15">
      <formula>$L$14=""</formula>
    </cfRule>
  </conditionalFormatting>
  <conditionalFormatting sqref="N14">
    <cfRule type="expression" dxfId="13" priority="14">
      <formula>$N$14=""</formula>
    </cfRule>
  </conditionalFormatting>
  <conditionalFormatting sqref="I15:N15">
    <cfRule type="expression" dxfId="12" priority="13">
      <formula>$I$15=""</formula>
    </cfRule>
  </conditionalFormatting>
  <conditionalFormatting sqref="I17:N17">
    <cfRule type="expression" dxfId="11" priority="12">
      <formula>$I$17=""</formula>
    </cfRule>
  </conditionalFormatting>
  <conditionalFormatting sqref="I19:N19">
    <cfRule type="expression" dxfId="10" priority="11">
      <formula>$I$19=""</formula>
    </cfRule>
  </conditionalFormatting>
  <conditionalFormatting sqref="I13">
    <cfRule type="expression" dxfId="9" priority="10">
      <formula>$I$13=""</formula>
    </cfRule>
  </conditionalFormatting>
  <conditionalFormatting sqref="I14">
    <cfRule type="expression" dxfId="8" priority="9">
      <formula>$I$14=""</formula>
    </cfRule>
  </conditionalFormatting>
  <conditionalFormatting sqref="I9">
    <cfRule type="cellIs" dxfId="7" priority="1" operator="greaterThan">
      <formula>0</formula>
    </cfRule>
    <cfRule type="expression" dxfId="6" priority="2">
      <formula>$I$4="県内一括"</formula>
    </cfRule>
    <cfRule type="expression" dxfId="5" priority="8">
      <formula>$I$4="営業所単位"</formula>
    </cfRule>
  </conditionalFormatting>
  <conditionalFormatting sqref="I12:Q12">
    <cfRule type="expression" dxfId="4" priority="7">
      <formula>$I$12</formula>
    </cfRule>
  </conditionalFormatting>
  <conditionalFormatting sqref="I16:N16">
    <cfRule type="expression" dxfId="3" priority="5">
      <formula>$I$16=""</formula>
    </cfRule>
  </conditionalFormatting>
  <conditionalFormatting sqref="I4:P4">
    <cfRule type="expression" dxfId="2" priority="4">
      <formula>$I$4=""</formula>
    </cfRule>
  </conditionalFormatting>
  <conditionalFormatting sqref="I12">
    <cfRule type="expression" dxfId="1" priority="6">
      <formula>$I$12=""</formula>
    </cfRule>
  </conditionalFormatting>
  <conditionalFormatting sqref="I8:P8">
    <cfRule type="expression" dxfId="0" priority="3">
      <formula>$I$8=""</formula>
    </cfRule>
  </conditionalFormatting>
  <dataValidations count="7">
    <dataValidation imeMode="off" allowBlank="1" showInputMessage="1" showErrorMessage="1" sqref="I11:P11 I15:N17 I19:N19 J13:J14 L13:L14 N14" xr:uid="{99C20A70-C283-4951-AAD6-CE5E7CEFF158}"/>
    <dataValidation type="textLength" imeMode="off" operator="equal" allowBlank="1" showInputMessage="1" showErrorMessage="1" error="特別徴収義務者番号が正しくありません。9桁の特別徴収義務者番号を入力してください。" sqref="I6:P6" xr:uid="{6C9E449D-B9E0-4D66-8B6F-88FFF76DE43E}">
      <formula1>9</formula1>
    </dataValidation>
    <dataValidation type="list" allowBlank="1" showInputMessage="1" showErrorMessage="1" sqref="I4:P4" xr:uid="{2210CF29-8AFB-4C34-BD0D-BE4B38122383}">
      <formula1>"県内一括, 営業所単位"</formula1>
    </dataValidation>
    <dataValidation type="list" allowBlank="1" showInputMessage="1" showErrorMessage="1" sqref="I12:P12" xr:uid="{B8A0E6CD-E51D-491E-AE0C-22C4410EC7B9}">
      <formula1>"01 特定公社債以外の公社債の利子, 02 銀行預金利子, 03 銀行以外の金融機関の預貯金利子, 04 勤務先預金等の利子, 05 合同運用信託の収益の分配, 06 公社債投資信託のうち公募公社債投資信託以外の収益の分配, 07 郵便貯金利子, 08 国外一般公社債等の利子等, 09 財形貯蓄契約に係る生命保険等の差益"</formula1>
    </dataValidation>
    <dataValidation type="textLength" imeMode="off" operator="equal" allowBlank="1" showInputMessage="1" showErrorMessage="1" error="法人番号が正しくありません。13桁の法人番号を入力してください。" sqref="I5:P5" xr:uid="{0E4E9B32-44E4-4DDC-9814-D7C91701DE0D}">
      <formula1>13</formula1>
    </dataValidation>
    <dataValidation type="list" allowBlank="1" showInputMessage="1" showErrorMessage="1" sqref="I13:I14" xr:uid="{50A73FFC-57A9-45BD-9580-9DB440926D5C}">
      <formula1>"令和,平成"</formula1>
    </dataValidation>
    <dataValidation imeMode="hiragana" allowBlank="1" showInputMessage="1" showErrorMessage="1" sqref="JO2:JU2 TK2:TQ2 ADG2:ADM2 ANC2:ANI2 AWY2:AXE2 BGU2:BHA2 BQQ2:BQW2 CAM2:CAS2 CKI2:CKO2 CUE2:CUK2 DEA2:DEG2 DNW2:DOC2 DXS2:DXY2 EHO2:EHU2 ERK2:ERQ2 FBG2:FBM2 FLC2:FLI2 FUY2:FVE2 GEU2:GFA2 GOQ2:GOW2 GYM2:GYS2 HII2:HIO2 HSE2:HSK2 ICA2:ICG2 ILW2:IMC2 IVS2:IVY2 JFO2:JFU2 JPK2:JPQ2 JZG2:JZM2 KJC2:KJI2 KSY2:KTE2 LCU2:LDA2 LMQ2:LMW2 LWM2:LWS2 MGI2:MGO2 MQE2:MQK2 NAA2:NAG2 NJW2:NKC2 NTS2:NTY2 ODO2:ODU2 ONK2:ONQ2 OXG2:OXM2 PHC2:PHI2 PQY2:PRE2 QAU2:QBA2 QKQ2:QKW2 QUM2:QUS2 REI2:REO2 ROE2:ROK2 RYA2:RYG2 SHW2:SIC2 SRS2:SRY2 TBO2:TBU2 TLK2:TLQ2 TVG2:TVM2 UFC2:UFI2 UOY2:UPE2 UYU2:UZA2 VIQ2:VIW2 VSM2:VSS2 WCI2:WCO2 WME2:WMK2 WWA2:WWG2 E2:M2 JD2:JL2 SZ2:TH2 ACV2:ADD2 AMR2:AMZ2 AWN2:AWV2 BGJ2:BGR2 BQF2:BQN2 CAB2:CAJ2 CJX2:CKF2 CTT2:CUB2 DDP2:DDX2 DNL2:DNT2 DXH2:DXP2 EHD2:EHL2 EQZ2:ERH2 FAV2:FBD2 FKR2:FKZ2 FUN2:FUV2 GEJ2:GER2 GOF2:GON2 GYB2:GYJ2 HHX2:HIF2 HRT2:HSB2 IBP2:IBX2 ILL2:ILT2 IVH2:IVP2 JFD2:JFL2 JOZ2:JPH2 JYV2:JZD2 KIR2:KIZ2 KSN2:KSV2 LCJ2:LCR2 LMF2:LMN2 LWB2:LWJ2 MFX2:MGF2 MPT2:MQB2 MZP2:MZX2 NJL2:NJT2 NTH2:NTP2 ODD2:ODL2 OMZ2:ONH2 OWV2:OXD2 PGR2:PGZ2 PQN2:PQV2 QAJ2:QAR2 QKF2:QKN2 QUB2:QUJ2 RDX2:REF2 RNT2:ROB2 RXP2:RXX2 SHL2:SHT2 SRH2:SRP2 TBD2:TBL2 TKZ2:TLH2 TUV2:TVD2 UER2:UEZ2 UON2:UOV2 UYJ2:UYR2 VIF2:VIN2 VSB2:VSJ2 WBX2:WCF2 WLT2:WMB2 WVP2:WVX2 S2:Y2" xr:uid="{3BABD7F7-3E62-435D-9A24-E99516EBE743}"/>
  </dataValidations>
  <pageMargins left="0.7" right="0.7" top="0.75" bottom="0.75" header="0.3" footer="0.3"/>
  <pageSetup paperSize="9" scale="48" orientation="portrait" r:id="rId1"/>
  <colBreaks count="1" manualBreakCount="1">
    <brk id="2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56A7C-A942-49A9-8BEF-8D01E3F7538F}">
  <sheetPr>
    <tabColor rgb="FFFFFF00"/>
  </sheetPr>
  <dimension ref="A1"/>
  <sheetViews>
    <sheetView showGridLines="0" workbookViewId="0">
      <selection activeCell="U1" sqref="U1"/>
    </sheetView>
  </sheetViews>
  <sheetFormatPr defaultRowHeight="13.5" x14ac:dyDescent="0.15"/>
  <cols>
    <col min="1" max="1" width="9" style="434" customWidth="1"/>
    <col min="2" max="16384" width="9" style="434"/>
  </cols>
  <sheetData/>
  <sheetProtection password="C3B1" sheet="1" objects="1" scenarios="1" selectLockedCells="1"/>
  <phoneticPr fontId="1"/>
  <pageMargins left="0.7" right="0.7"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【印刷不要】入力用シート</vt:lpstr>
      <vt:lpstr>印刷用納入申告書</vt:lpstr>
      <vt:lpstr>【県内一括の場合のみ】営業所等別明細書</vt:lpstr>
      <vt:lpstr>【印刷不要】記載要領</vt:lpstr>
      <vt:lpstr>【印刷不要】入力用シート記載例</vt:lpstr>
      <vt:lpstr>【印刷不要】印刷用納入申告書記載例</vt:lpstr>
      <vt:lpstr>【印刷不要】記載要領!Print_Area</vt:lpstr>
      <vt:lpstr>【印刷不要】入力用シート!Print_Area</vt:lpstr>
      <vt:lpstr>【印刷不要】入力用シート記載例!Print_Area</vt:lpstr>
      <vt:lpstr>【県内一括の場合のみ】営業所等別明細書!Print_Area</vt:lpstr>
      <vt:lpstr>印刷用納入申告書!Print_Area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2025-03-03T05:05:59Z</dcterms:created>
  <dcterms:modified xsi:type="dcterms:W3CDTF">2025-03-03T05:07:50Z</dcterms:modified>
</cp:coreProperties>
</file>