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78F319F4-F175-416E-9C41-C90018F93EF6}" xr6:coauthVersionLast="36" xr6:coauthVersionMax="36" xr10:uidLastSave="{00000000-0000-0000-0000-000000000000}"/>
  <bookViews>
    <workbookView xWindow="0" yWindow="0" windowWidth="28800" windowHeight="12240" xr2:uid="{0A957779-1B5C-422E-8A36-2B67B42E1614}"/>
  </bookViews>
  <sheets>
    <sheet name="【印刷不要】入力用シート" sheetId="7" r:id="rId1"/>
    <sheet name="印刷用納入申告書" sheetId="9" r:id="rId2"/>
    <sheet name="【印刷不要】記載要領" sheetId="6" r:id="rId3"/>
    <sheet name="【印刷不要】入力用シート記載例" sheetId="13" r:id="rId4"/>
    <sheet name="【印刷不要】印刷用納入申告書記載例" sheetId="14" r:id="rId5"/>
  </sheets>
  <definedNames>
    <definedName name="_xlnm.Print_Area" localSheetId="2">【印刷不要】記載要領!$A$1:$N$24</definedName>
    <definedName name="_xlnm.Print_Area" localSheetId="0">【印刷不要】入力用シート!$A$1:$S$33</definedName>
    <definedName name="_xlnm.Print_Area" localSheetId="3">【印刷不要】入力用シート記載例!$A$1:$S$33</definedName>
    <definedName name="_xlnm.Print_Area" localSheetId="1">印刷用納入申告書!$A$1:$CW$310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1" i="13" l="1"/>
  <c r="AV21" i="13"/>
  <c r="AU21" i="13"/>
  <c r="AT21" i="13"/>
  <c r="AS21" i="13"/>
  <c r="AR21" i="13"/>
  <c r="AQ21" i="13"/>
  <c r="AP21" i="13"/>
  <c r="AO21" i="13"/>
  <c r="AN21" i="13"/>
  <c r="H18" i="13"/>
  <c r="S16" i="13"/>
  <c r="R16" i="13"/>
  <c r="H15" i="13"/>
  <c r="R13" i="13"/>
  <c r="S13" i="13" s="1"/>
  <c r="R12" i="13"/>
  <c r="S12" i="13" s="1"/>
  <c r="R11" i="13"/>
  <c r="S11" i="13" s="1"/>
  <c r="AN10" i="13"/>
  <c r="R10" i="13"/>
  <c r="S10" i="13" s="1"/>
  <c r="S9" i="13"/>
  <c r="R9" i="13"/>
  <c r="R8" i="13"/>
  <c r="S8" i="13" s="1"/>
  <c r="R7" i="13"/>
  <c r="S7" i="13" s="1"/>
  <c r="R6" i="13"/>
  <c r="S6" i="13" s="1"/>
  <c r="R4" i="13"/>
  <c r="S4" i="13" s="1"/>
  <c r="R2" i="13" l="1"/>
  <c r="BJ85" i="9"/>
  <c r="BY9" i="9" l="1"/>
  <c r="CE26" i="9" l="1"/>
  <c r="CE24" i="9"/>
  <c r="CE89" i="9"/>
  <c r="CE87" i="9"/>
  <c r="CE186" i="9"/>
  <c r="CE184" i="9"/>
  <c r="CE249" i="9"/>
  <c r="CE247" i="9"/>
  <c r="BX253" i="9" l="1"/>
  <c r="BX190" i="9"/>
  <c r="BI96" i="9" l="1"/>
  <c r="BU250" i="9" l="1"/>
  <c r="BT250" i="9"/>
  <c r="BS250" i="9"/>
  <c r="BR250" i="9"/>
  <c r="BQ250" i="9"/>
  <c r="BP250" i="9"/>
  <c r="BO250" i="9"/>
  <c r="BN250" i="9"/>
  <c r="BM250" i="9"/>
  <c r="BL250" i="9"/>
  <c r="BK250" i="9"/>
  <c r="BJ250" i="9"/>
  <c r="BI250" i="9"/>
  <c r="BU245" i="9"/>
  <c r="BT245" i="9"/>
  <c r="BS245" i="9"/>
  <c r="BR245" i="9"/>
  <c r="BQ245" i="9"/>
  <c r="BP245" i="9"/>
  <c r="BO245" i="9"/>
  <c r="BN245" i="9"/>
  <c r="BM245" i="9"/>
  <c r="BL245" i="9"/>
  <c r="BK245" i="9"/>
  <c r="BJ245" i="9"/>
  <c r="BI245" i="9"/>
  <c r="BU187" i="9"/>
  <c r="BT187" i="9"/>
  <c r="BS187" i="9"/>
  <c r="BR187" i="9"/>
  <c r="BQ187" i="9"/>
  <c r="BP187" i="9"/>
  <c r="BO187" i="9"/>
  <c r="BN187" i="9"/>
  <c r="BM187" i="9"/>
  <c r="BL187" i="9"/>
  <c r="BK187" i="9"/>
  <c r="BJ187" i="9"/>
  <c r="BI187" i="9"/>
  <c r="BU182" i="9"/>
  <c r="BT182" i="9"/>
  <c r="BS182" i="9"/>
  <c r="BR182" i="9"/>
  <c r="BQ182" i="9"/>
  <c r="BP182" i="9"/>
  <c r="BO182" i="9"/>
  <c r="BN182" i="9"/>
  <c r="BM182" i="9"/>
  <c r="BL182" i="9"/>
  <c r="BK182" i="9"/>
  <c r="BJ182" i="9"/>
  <c r="BI182" i="9"/>
  <c r="BU90" i="9"/>
  <c r="BT90" i="9"/>
  <c r="BS90" i="9"/>
  <c r="BR90" i="9"/>
  <c r="BQ90" i="9"/>
  <c r="BP90" i="9"/>
  <c r="BO90" i="9"/>
  <c r="BN90" i="9"/>
  <c r="BM90" i="9"/>
  <c r="BL90" i="9"/>
  <c r="BK90" i="9"/>
  <c r="BJ90" i="9"/>
  <c r="BI90" i="9"/>
  <c r="BU85" i="9"/>
  <c r="BT85" i="9"/>
  <c r="BS85" i="9"/>
  <c r="BR85" i="9"/>
  <c r="BQ85" i="9"/>
  <c r="BP85" i="9"/>
  <c r="BO85" i="9"/>
  <c r="BN85" i="9"/>
  <c r="BM85" i="9"/>
  <c r="BL85" i="9"/>
  <c r="BK85" i="9"/>
  <c r="BI85" i="9"/>
  <c r="BU27" i="9"/>
  <c r="BT27" i="9"/>
  <c r="BS27" i="9"/>
  <c r="BR27" i="9"/>
  <c r="BQ27" i="9"/>
  <c r="BP27" i="9"/>
  <c r="BO27" i="9"/>
  <c r="BN27" i="9"/>
  <c r="BM27" i="9"/>
  <c r="BL27" i="9"/>
  <c r="BK27" i="9"/>
  <c r="BJ27" i="9"/>
  <c r="BI27" i="9"/>
  <c r="BJ22" i="9"/>
  <c r="BU22" i="9"/>
  <c r="BT22" i="9"/>
  <c r="BS22" i="9"/>
  <c r="BR22" i="9"/>
  <c r="BQ22" i="9"/>
  <c r="BP22" i="9"/>
  <c r="BO22" i="9"/>
  <c r="BN22" i="9"/>
  <c r="BM22" i="9"/>
  <c r="BL22" i="9"/>
  <c r="BK22" i="9"/>
  <c r="BI22" i="9"/>
  <c r="H15" i="7" l="1"/>
  <c r="H18" i="7"/>
  <c r="R12" i="7" l="1"/>
  <c r="S12" i="7" s="1"/>
  <c r="R11" i="7"/>
  <c r="S11" i="7" s="1"/>
  <c r="R4" i="7"/>
  <c r="S4" i="7" s="1"/>
  <c r="R16" i="7"/>
  <c r="S16" i="7" s="1"/>
  <c r="R13" i="7"/>
  <c r="S13" i="7" s="1"/>
  <c r="R10" i="7"/>
  <c r="S10" i="7" s="1"/>
  <c r="R9" i="7"/>
  <c r="S9" i="7" s="1"/>
  <c r="R8" i="7"/>
  <c r="S8" i="7" s="1"/>
  <c r="R7" i="7"/>
  <c r="S7" i="7" s="1"/>
  <c r="R6" i="7"/>
  <c r="S6" i="7" s="1"/>
  <c r="CD41" i="9" l="1"/>
  <c r="CF41" i="9"/>
  <c r="CH41" i="9"/>
  <c r="CJ41" i="9"/>
  <c r="CL41" i="9"/>
  <c r="CN41" i="9"/>
  <c r="CP41" i="9"/>
  <c r="CR41" i="9"/>
  <c r="CT41" i="9"/>
  <c r="CB38" i="9"/>
  <c r="BR100" i="9" s="1"/>
  <c r="CD38" i="9"/>
  <c r="CD261" i="9" s="1"/>
  <c r="CF38" i="9"/>
  <c r="CH38" i="9"/>
  <c r="CJ38" i="9"/>
  <c r="CL38" i="9"/>
  <c r="CN38" i="9"/>
  <c r="CP38" i="9"/>
  <c r="CR38" i="9"/>
  <c r="CT38" i="9"/>
  <c r="O47" i="9"/>
  <c r="O110" i="9" s="1"/>
  <c r="O270" i="9" s="1"/>
  <c r="Q47" i="9"/>
  <c r="S47" i="9"/>
  <c r="Q43" i="9"/>
  <c r="S43" i="9"/>
  <c r="S106" i="9" s="1"/>
  <c r="O43" i="9"/>
  <c r="CB35" i="9"/>
  <c r="BZ35" i="9"/>
  <c r="Q270" i="9" l="1"/>
  <c r="Q110" i="9"/>
  <c r="Q106" i="9"/>
  <c r="Q266" i="9"/>
  <c r="BZ98" i="9"/>
  <c r="O106" i="9"/>
  <c r="O266" i="9" s="1"/>
  <c r="CT35" i="9"/>
  <c r="BZ195" i="9" l="1"/>
  <c r="BZ258" i="9" s="1"/>
  <c r="CJ93" i="9"/>
  <c r="CJ190" i="9" s="1"/>
  <c r="CJ253" i="9" s="1"/>
  <c r="BX93" i="9"/>
  <c r="BI193" i="9"/>
  <c r="BI256" i="9" s="1"/>
  <c r="BR115" i="9"/>
  <c r="BR110" i="9"/>
  <c r="BI119" i="9"/>
  <c r="BI115" i="9"/>
  <c r="AN21" i="7"/>
  <c r="AN10" i="7"/>
  <c r="BI17" i="9" l="1"/>
  <c r="BI80" i="9" s="1"/>
  <c r="BI177" i="9" s="1"/>
  <c r="BI240" i="9" s="1"/>
  <c r="BI12" i="9"/>
  <c r="BI75" i="9" s="1"/>
  <c r="BI172" i="9" s="1"/>
  <c r="BI235" i="9" s="1"/>
  <c r="BQ16" i="9" l="1"/>
  <c r="BQ239" i="9" s="1"/>
  <c r="BQ11" i="9"/>
  <c r="CT104" i="9"/>
  <c r="CT261" i="9"/>
  <c r="CT98" i="9"/>
  <c r="CR104" i="9"/>
  <c r="CR261" i="9"/>
  <c r="CR35" i="9"/>
  <c r="CR98" i="9" s="1"/>
  <c r="CP104" i="9"/>
  <c r="CP261" i="9"/>
  <c r="CP35" i="9"/>
  <c r="CP98" i="9" s="1"/>
  <c r="CN104" i="9"/>
  <c r="CN101" i="9"/>
  <c r="CN35" i="9"/>
  <c r="CN98" i="9" s="1"/>
  <c r="CL201" i="9"/>
  <c r="CL101" i="9"/>
  <c r="CL35" i="9"/>
  <c r="CL195" i="9" s="1"/>
  <c r="CJ201" i="9"/>
  <c r="CJ101" i="9"/>
  <c r="CJ35" i="9"/>
  <c r="CJ195" i="9" s="1"/>
  <c r="CH264" i="9"/>
  <c r="CH101" i="9"/>
  <c r="CH35" i="9"/>
  <c r="CH258" i="9" s="1"/>
  <c r="CF264" i="9"/>
  <c r="CF101" i="9"/>
  <c r="CF35" i="9"/>
  <c r="CF258" i="9" s="1"/>
  <c r="CD104" i="9"/>
  <c r="CD101" i="9"/>
  <c r="CD35" i="9"/>
  <c r="CD98" i="9" s="1"/>
  <c r="CB41" i="9"/>
  <c r="CB104" i="9" s="1"/>
  <c r="CB98" i="9"/>
  <c r="BY16" i="9"/>
  <c r="BY79" i="9" s="1"/>
  <c r="BY232" i="9"/>
  <c r="BN16" i="9"/>
  <c r="BN239" i="9" s="1"/>
  <c r="BK16" i="9"/>
  <c r="BK239" i="9" s="1"/>
  <c r="BM11" i="9"/>
  <c r="BM234" i="9" s="1"/>
  <c r="BF51" i="9"/>
  <c r="BF274" i="9" s="1"/>
  <c r="BF43" i="9"/>
  <c r="BF266" i="9" s="1"/>
  <c r="BD51" i="9"/>
  <c r="BD274" i="9" s="1"/>
  <c r="BD43" i="9"/>
  <c r="BD266" i="9" s="1"/>
  <c r="BB51" i="9"/>
  <c r="BB274" i="9" s="1"/>
  <c r="BB43" i="9"/>
  <c r="BB266" i="9" s="1"/>
  <c r="AZ51" i="9"/>
  <c r="AZ114" i="9" s="1"/>
  <c r="AZ43" i="9"/>
  <c r="AZ266" i="9" s="1"/>
  <c r="AX51" i="9"/>
  <c r="AX114" i="9" s="1"/>
  <c r="AX43" i="9"/>
  <c r="AX266" i="9" s="1"/>
  <c r="AV51" i="9"/>
  <c r="AV114" i="9" s="1"/>
  <c r="AV43" i="9"/>
  <c r="AV266" i="9" s="1"/>
  <c r="AT51" i="9"/>
  <c r="AT274" i="9" s="1"/>
  <c r="AT43" i="9"/>
  <c r="AT266" i="9" s="1"/>
  <c r="AR51" i="9"/>
  <c r="AR274" i="9" s="1"/>
  <c r="AR43" i="9"/>
  <c r="AR266" i="9" s="1"/>
  <c r="AP51" i="9"/>
  <c r="AP274" i="9" s="1"/>
  <c r="AP43" i="9"/>
  <c r="AP266" i="9" s="1"/>
  <c r="AL51" i="9"/>
  <c r="AN274" i="9" s="1"/>
  <c r="AL43" i="9"/>
  <c r="E53" i="9"/>
  <c r="E276" i="9" s="1"/>
  <c r="AI47" i="9"/>
  <c r="AI270" i="9" s="1"/>
  <c r="AI43" i="9"/>
  <c r="AI106" i="9" s="1"/>
  <c r="AG47" i="9"/>
  <c r="AG110" i="9" s="1"/>
  <c r="AG43" i="9"/>
  <c r="AG106" i="9" s="1"/>
  <c r="AE47" i="9"/>
  <c r="AE110" i="9" s="1"/>
  <c r="AE43" i="9"/>
  <c r="AE266" i="9" s="1"/>
  <c r="AC47" i="9"/>
  <c r="AC110" i="9" s="1"/>
  <c r="AC43" i="9"/>
  <c r="AC266" i="9" s="1"/>
  <c r="AA47" i="9"/>
  <c r="AA270" i="9" s="1"/>
  <c r="AA43" i="9"/>
  <c r="AA266" i="9" s="1"/>
  <c r="Y47" i="9"/>
  <c r="Y270" i="9" s="1"/>
  <c r="Y43" i="9"/>
  <c r="Y266" i="9" s="1"/>
  <c r="W47" i="9"/>
  <c r="W270" i="9" s="1"/>
  <c r="W43" i="9"/>
  <c r="W266" i="9" s="1"/>
  <c r="U47" i="9"/>
  <c r="U270" i="9" s="1"/>
  <c r="U43" i="9"/>
  <c r="U266" i="9" s="1"/>
  <c r="S270" i="9"/>
  <c r="S266" i="9"/>
  <c r="BQ234" i="9" l="1"/>
  <c r="BQ74" i="9"/>
  <c r="AL106" i="9"/>
  <c r="AN266" i="9"/>
  <c r="BF106" i="9"/>
  <c r="AT114" i="9"/>
  <c r="CL98" i="9"/>
  <c r="AE106" i="9"/>
  <c r="BQ79" i="9"/>
  <c r="AA110" i="9"/>
  <c r="BY176" i="9"/>
  <c r="CH195" i="9"/>
  <c r="CD258" i="9"/>
  <c r="AG270" i="9"/>
  <c r="CT198" i="9"/>
  <c r="CL104" i="9"/>
  <c r="AZ274" i="9"/>
  <c r="CH201" i="9"/>
  <c r="CD264" i="9"/>
  <c r="BN79" i="9"/>
  <c r="BD106" i="9"/>
  <c r="AC106" i="9"/>
  <c r="Y110" i="9"/>
  <c r="AR114" i="9"/>
  <c r="AI266" i="9"/>
  <c r="AE270" i="9"/>
  <c r="AX274" i="9"/>
  <c r="BN176" i="9"/>
  <c r="BY239" i="9"/>
  <c r="CJ98" i="9"/>
  <c r="CF195" i="9"/>
  <c r="CB258" i="9"/>
  <c r="CR198" i="9"/>
  <c r="CN261" i="9"/>
  <c r="CJ104" i="9"/>
  <c r="CF201" i="9"/>
  <c r="CB264" i="9"/>
  <c r="BB106" i="9"/>
  <c r="AA106" i="9"/>
  <c r="W110" i="9"/>
  <c r="AP114" i="9"/>
  <c r="E116" i="9"/>
  <c r="AG266" i="9"/>
  <c r="AC270" i="9"/>
  <c r="AV274" i="9"/>
  <c r="CH98" i="9"/>
  <c r="CD195" i="9"/>
  <c r="CT101" i="9"/>
  <c r="CP198" i="9"/>
  <c r="CL261" i="9"/>
  <c r="CH104" i="9"/>
  <c r="CD201" i="9"/>
  <c r="AZ106" i="9"/>
  <c r="Y106" i="9"/>
  <c r="U110" i="9"/>
  <c r="AL114" i="9"/>
  <c r="CF98" i="9"/>
  <c r="CB195" i="9"/>
  <c r="CR101" i="9"/>
  <c r="CN198" i="9"/>
  <c r="CJ261" i="9"/>
  <c r="CF104" i="9"/>
  <c r="CB201" i="9"/>
  <c r="AX106" i="9"/>
  <c r="W106" i="9"/>
  <c r="S110" i="9"/>
  <c r="CT258" i="9"/>
  <c r="CP101" i="9"/>
  <c r="CL198" i="9"/>
  <c r="CH261" i="9"/>
  <c r="CT264" i="9"/>
  <c r="AV106" i="9"/>
  <c r="U106" i="9"/>
  <c r="BQ171" i="9"/>
  <c r="BY72" i="9"/>
  <c r="CR258" i="9"/>
  <c r="CJ198" i="9"/>
  <c r="CF261" i="9"/>
  <c r="CR264" i="9"/>
  <c r="AT106" i="9"/>
  <c r="BF114" i="9"/>
  <c r="BM74" i="9"/>
  <c r="BY169" i="9"/>
  <c r="CT195" i="9"/>
  <c r="CP258" i="9"/>
  <c r="CH198" i="9"/>
  <c r="CT201" i="9"/>
  <c r="CP264" i="9"/>
  <c r="AR106" i="9"/>
  <c r="BD114" i="9"/>
  <c r="BK79" i="9"/>
  <c r="CR195" i="9"/>
  <c r="CN258" i="9"/>
  <c r="CF198" i="9"/>
  <c r="CB261" i="9"/>
  <c r="CR201" i="9"/>
  <c r="CN264" i="9"/>
  <c r="AP106" i="9"/>
  <c r="AI110" i="9"/>
  <c r="BB114" i="9"/>
  <c r="BM171" i="9"/>
  <c r="CP195" i="9"/>
  <c r="CL258" i="9"/>
  <c r="CD198" i="9"/>
  <c r="CP201" i="9"/>
  <c r="CL264" i="9"/>
  <c r="BQ176" i="9"/>
  <c r="CN195" i="9"/>
  <c r="CJ258" i="9"/>
  <c r="CB198" i="9"/>
  <c r="CN201" i="9"/>
  <c r="CJ264" i="9"/>
  <c r="BK176" i="9"/>
  <c r="AW21" i="7" l="1"/>
  <c r="AV21" i="7"/>
  <c r="AU21" i="7"/>
  <c r="AT21" i="7"/>
  <c r="AS21" i="7"/>
  <c r="AR21" i="7"/>
  <c r="AQ21" i="7"/>
  <c r="AP21" i="7"/>
  <c r="AO21" i="7"/>
  <c r="R2" i="7" l="1"/>
  <c r="G23" i="9" l="1"/>
  <c r="G86" i="9" s="1"/>
  <c r="G18" i="9"/>
  <c r="G13" i="9"/>
  <c r="G28" i="9"/>
  <c r="G33" i="9"/>
  <c r="CI47" i="9" l="1"/>
  <c r="CI110" i="9" s="1"/>
  <c r="CI210" i="9" s="1"/>
  <c r="CI270" i="9" s="1"/>
  <c r="G251" i="9"/>
  <c r="G91" i="9"/>
  <c r="G256" i="9"/>
  <c r="G96" i="9"/>
  <c r="G236" i="9"/>
  <c r="G76" i="9"/>
  <c r="G241" i="9"/>
  <c r="G81" i="9"/>
  <c r="G246" i="9"/>
  <c r="O51" i="9" l="1"/>
  <c r="O114" i="9" s="1"/>
  <c r="O274" i="9" s="1"/>
  <c r="Q51" i="9"/>
  <c r="S51" i="9"/>
  <c r="AG51" i="9"/>
  <c r="AC51" i="9"/>
  <c r="Y51" i="9"/>
  <c r="U51" i="9"/>
  <c r="AI51" i="9"/>
  <c r="AE51" i="9"/>
  <c r="AA51" i="9"/>
  <c r="W51" i="9"/>
  <c r="CP45" i="9"/>
  <c r="CJ45" i="9"/>
  <c r="CD45" i="9"/>
  <c r="CR45" i="9"/>
  <c r="CL45" i="9"/>
  <c r="CF45" i="9"/>
  <c r="CB45" i="9"/>
  <c r="CT45" i="9"/>
  <c r="CN45" i="9"/>
  <c r="CH45" i="9"/>
  <c r="Q274" i="9" l="1"/>
  <c r="Q114" i="9"/>
  <c r="CL108" i="9"/>
  <c r="CL268" i="9"/>
  <c r="CL205" i="9"/>
  <c r="U114" i="9"/>
  <c r="U274" i="9"/>
  <c r="Y114" i="9"/>
  <c r="Y274" i="9"/>
  <c r="CH108" i="9"/>
  <c r="CH268" i="9"/>
  <c r="CH205" i="9"/>
  <c r="S274" i="9"/>
  <c r="S114" i="9"/>
  <c r="AG274" i="9"/>
  <c r="AG114" i="9"/>
  <c r="CN108" i="9"/>
  <c r="CN268" i="9"/>
  <c r="CN205" i="9"/>
  <c r="CD108" i="9"/>
  <c r="CD205" i="9"/>
  <c r="CD268" i="9"/>
  <c r="W114" i="9"/>
  <c r="W274" i="9"/>
  <c r="AC274" i="9"/>
  <c r="AC114" i="9"/>
  <c r="CT268" i="9"/>
  <c r="CT108" i="9"/>
  <c r="CT205" i="9"/>
  <c r="CJ108" i="9"/>
  <c r="CJ268" i="9"/>
  <c r="CJ205" i="9"/>
  <c r="AA274" i="9"/>
  <c r="AA114" i="9"/>
  <c r="CR268" i="9"/>
  <c r="CR205" i="9"/>
  <c r="CR108" i="9"/>
  <c r="CP108" i="9"/>
  <c r="CP205" i="9"/>
  <c r="CP268" i="9"/>
  <c r="AE274" i="9"/>
  <c r="AE114" i="9"/>
  <c r="CB108" i="9"/>
  <c r="CB268" i="9"/>
  <c r="CB205" i="9"/>
  <c r="AI274" i="9"/>
  <c r="AI114" i="9"/>
  <c r="CF108" i="9"/>
  <c r="CF268" i="9"/>
  <c r="CF205" i="9"/>
</calcChain>
</file>

<file path=xl/sharedStrings.xml><?xml version="1.0" encoding="utf-8"?>
<sst xmlns="http://schemas.openxmlformats.org/spreadsheetml/2006/main" count="439" uniqueCount="154">
  <si>
    <t>摘要</t>
    <rPh sb="0" eb="2">
      <t>テキヨウ</t>
    </rPh>
    <phoneticPr fontId="1"/>
  </si>
  <si>
    <t>円</t>
    <rPh sb="0" eb="1">
      <t>エン</t>
    </rPh>
    <phoneticPr fontId="1"/>
  </si>
  <si>
    <t>年</t>
    <rPh sb="0" eb="1">
      <t>ネン</t>
    </rPh>
    <phoneticPr fontId="1"/>
  </si>
  <si>
    <t>日提出</t>
    <rPh sb="0" eb="1">
      <t>ヒ</t>
    </rPh>
    <rPh sb="1" eb="3">
      <t>テイシュツ</t>
    </rPh>
    <phoneticPr fontId="1"/>
  </si>
  <si>
    <t>電話番号</t>
    <rPh sb="0" eb="4">
      <t>デンワバンゴウ</t>
    </rPh>
    <phoneticPr fontId="1"/>
  </si>
  <si>
    <t>提出年月日</t>
    <rPh sb="0" eb="2">
      <t>テイシュツ</t>
    </rPh>
    <rPh sb="2" eb="3">
      <t>ネン</t>
    </rPh>
    <rPh sb="3" eb="5">
      <t>ガッピ</t>
    </rPh>
    <phoneticPr fontId="1"/>
  </si>
  <si>
    <t>月分</t>
    <rPh sb="0" eb="1">
      <t>ガツ</t>
    </rPh>
    <rPh sb="1" eb="2">
      <t>ブン</t>
    </rPh>
    <phoneticPr fontId="1"/>
  </si>
  <si>
    <t>月</t>
    <rPh sb="0" eb="1">
      <t>ガツ</t>
    </rPh>
    <phoneticPr fontId="1"/>
  </si>
  <si>
    <t>特別徴収税額計算書記載要領</t>
    <rPh sb="0" eb="2">
      <t>トクベツ</t>
    </rPh>
    <rPh sb="2" eb="4">
      <t>チョウシュウ</t>
    </rPh>
    <rPh sb="4" eb="6">
      <t>ゼイガク</t>
    </rPh>
    <rPh sb="6" eb="9">
      <t>ケイサンショ</t>
    </rPh>
    <rPh sb="9" eb="11">
      <t>キサイ</t>
    </rPh>
    <rPh sb="11" eb="13">
      <t>ヨウリョウ</t>
    </rPh>
    <phoneticPr fontId="1"/>
  </si>
  <si>
    <t xml:space="preserve"> </t>
    <phoneticPr fontId="1"/>
  </si>
  <si>
    <t>担当者に連絡が取れる電話番号を入力してください。</t>
    <rPh sb="0" eb="3">
      <t>タントウシャ</t>
    </rPh>
    <rPh sb="4" eb="6">
      <t>レンラク</t>
    </rPh>
    <rPh sb="7" eb="8">
      <t>ト</t>
    </rPh>
    <rPh sb="10" eb="14">
      <t>デンワバンゴウ</t>
    </rPh>
    <rPh sb="15" eb="17">
      <t>ニュウリョク</t>
    </rPh>
    <phoneticPr fontId="1"/>
  </si>
  <si>
    <t>特別徴収義務者の法人番号を入力してください。</t>
    <rPh sb="0" eb="2">
      <t>トクベツ</t>
    </rPh>
    <rPh sb="2" eb="4">
      <t>チョウシュウ</t>
    </rPh>
    <rPh sb="4" eb="7">
      <t>ギムシャ</t>
    </rPh>
    <rPh sb="8" eb="10">
      <t>ホウジン</t>
    </rPh>
    <rPh sb="10" eb="12">
      <t>バンゴウ</t>
    </rPh>
    <rPh sb="13" eb="15">
      <t>ニュウリョク</t>
    </rPh>
    <phoneticPr fontId="1"/>
  </si>
  <si>
    <t>納入する税額を入力してください。</t>
    <rPh sb="0" eb="2">
      <t>ノウニュウ</t>
    </rPh>
    <rPh sb="4" eb="6">
      <t>ゼイガク</t>
    </rPh>
    <rPh sb="7" eb="9">
      <t>ニュウリョク</t>
    </rPh>
    <phoneticPr fontId="1"/>
  </si>
  <si>
    <t>納入申告書記載要領</t>
    <rPh sb="0" eb="2">
      <t>ノウニュウ</t>
    </rPh>
    <rPh sb="2" eb="5">
      <t>シンコクショ</t>
    </rPh>
    <rPh sb="5" eb="7">
      <t>キサイ</t>
    </rPh>
    <rPh sb="7" eb="9">
      <t>ヨウリョウ</t>
    </rPh>
    <phoneticPr fontId="1"/>
  </si>
  <si>
    <t>配当等の支払いをした年月を入力してください。</t>
    <rPh sb="0" eb="2">
      <t>ハイトウ</t>
    </rPh>
    <rPh sb="2" eb="3">
      <t>ナド</t>
    </rPh>
    <rPh sb="4" eb="6">
      <t>シハラ</t>
    </rPh>
    <rPh sb="10" eb="11">
      <t>ネン</t>
    </rPh>
    <rPh sb="11" eb="12">
      <t>ツキ</t>
    </rPh>
    <rPh sb="13" eb="15">
      <t>ニュウリョク</t>
    </rPh>
    <phoneticPr fontId="1"/>
  </si>
  <si>
    <t>課税の対象となる配当等の支払額を入力してください。</t>
    <rPh sb="0" eb="2">
      <t>カゼイ</t>
    </rPh>
    <rPh sb="3" eb="5">
      <t>タイショウ</t>
    </rPh>
    <rPh sb="8" eb="10">
      <t>ハイトウ</t>
    </rPh>
    <rPh sb="10" eb="11">
      <t>ナド</t>
    </rPh>
    <rPh sb="12" eb="14">
      <t>シハラ</t>
    </rPh>
    <rPh sb="14" eb="15">
      <t>ガク</t>
    </rPh>
    <rPh sb="16" eb="18">
      <t>ニュウリョク</t>
    </rPh>
    <phoneticPr fontId="1"/>
  </si>
  <si>
    <t>非課税となる配当等の支払額を入力してください。</t>
    <rPh sb="0" eb="3">
      <t>ヒカゼイ</t>
    </rPh>
    <rPh sb="6" eb="8">
      <t>ハイトウ</t>
    </rPh>
    <rPh sb="8" eb="9">
      <t>ナド</t>
    </rPh>
    <rPh sb="10" eb="12">
      <t>シハライ</t>
    </rPh>
    <rPh sb="12" eb="13">
      <t>ガク</t>
    </rPh>
    <rPh sb="14" eb="16">
      <t>ニュウリョク</t>
    </rPh>
    <phoneticPr fontId="1"/>
  </si>
  <si>
    <t>式→</t>
    <rPh sb="0" eb="1">
      <t>シキ</t>
    </rPh>
    <phoneticPr fontId="1"/>
  </si>
  <si>
    <t>非表示
↓</t>
    <rPh sb="0" eb="3">
      <t>ヒヒョウジ</t>
    </rPh>
    <phoneticPr fontId="1"/>
  </si>
  <si>
    <t>４枚目</t>
    <rPh sb="1" eb="3">
      <t>マイメ</t>
    </rPh>
    <phoneticPr fontId="14"/>
  </si>
  <si>
    <t>（納入者保管）</t>
    <rPh sb="1" eb="3">
      <t>ノウニュウ</t>
    </rPh>
    <rPh sb="3" eb="4">
      <t>シャ</t>
    </rPh>
    <rPh sb="4" eb="6">
      <t>ホカン</t>
    </rPh>
    <phoneticPr fontId="6"/>
  </si>
  <si>
    <t>摘要</t>
    <rPh sb="0" eb="2">
      <t>テキヨウ</t>
    </rPh>
    <phoneticPr fontId="6"/>
  </si>
  <si>
    <t>領収日付印</t>
    <rPh sb="0" eb="2">
      <t>リョウシュウ</t>
    </rPh>
    <rPh sb="2" eb="4">
      <t>ヒヅケ</t>
    </rPh>
    <rPh sb="4" eb="5">
      <t>イン</t>
    </rPh>
    <phoneticPr fontId="6"/>
  </si>
  <si>
    <t>計</t>
    <rPh sb="0" eb="1">
      <t>ケイ</t>
    </rPh>
    <phoneticPr fontId="6"/>
  </si>
  <si>
    <t>非課税等</t>
    <rPh sb="0" eb="3">
      <t>ヒカゼイ</t>
    </rPh>
    <rPh sb="3" eb="4">
      <t>トウ</t>
    </rPh>
    <phoneticPr fontId="6"/>
  </si>
  <si>
    <t>円</t>
    <rPh sb="0" eb="1">
      <t>エン</t>
    </rPh>
    <phoneticPr fontId="6"/>
  </si>
  <si>
    <t>十</t>
    <rPh sb="0" eb="1">
      <t>ジュウ</t>
    </rPh>
    <phoneticPr fontId="6"/>
  </si>
  <si>
    <t>百</t>
    <rPh sb="0" eb="1">
      <t>ヒャク</t>
    </rPh>
    <phoneticPr fontId="6"/>
  </si>
  <si>
    <t>千</t>
    <rPh sb="0" eb="1">
      <t>セン</t>
    </rPh>
    <phoneticPr fontId="6"/>
  </si>
  <si>
    <t>万</t>
    <rPh sb="0" eb="1">
      <t>マン</t>
    </rPh>
    <phoneticPr fontId="6"/>
  </si>
  <si>
    <t>億</t>
    <rPh sb="0" eb="1">
      <t>オク</t>
    </rPh>
    <phoneticPr fontId="6"/>
  </si>
  <si>
    <t>課税</t>
    <rPh sb="0" eb="2">
      <t>カゼイ</t>
    </rPh>
    <phoneticPr fontId="6"/>
  </si>
  <si>
    <t>税額</t>
    <rPh sb="0" eb="2">
      <t>ゼイガク</t>
    </rPh>
    <phoneticPr fontId="6"/>
  </si>
  <si>
    <t>支払金額</t>
    <rPh sb="0" eb="2">
      <t>シハライ</t>
    </rPh>
    <rPh sb="2" eb="4">
      <t>キンガク</t>
    </rPh>
    <phoneticPr fontId="6"/>
  </si>
  <si>
    <t>区分</t>
    <rPh sb="0" eb="2">
      <t>クブン</t>
    </rPh>
    <phoneticPr fontId="6"/>
  </si>
  <si>
    <t>納入金額</t>
    <rPh sb="0" eb="2">
      <t>ノウニュウ</t>
    </rPh>
    <rPh sb="2" eb="4">
      <t>キンガク</t>
    </rPh>
    <phoneticPr fontId="6"/>
  </si>
  <si>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6"/>
  </si>
  <si>
    <t>処理
事項</t>
    <rPh sb="0" eb="2">
      <t>ショリ</t>
    </rPh>
    <rPh sb="3" eb="5">
      <t>ジコウ</t>
    </rPh>
    <phoneticPr fontId="6"/>
  </si>
  <si>
    <t>特定目的信託の社債的受益権の剰余金の配当のうち公募のもの</t>
    <rPh sb="0" eb="2">
      <t>トクテイ</t>
    </rPh>
    <rPh sb="2" eb="4">
      <t>モクテキ</t>
    </rPh>
    <rPh sb="4" eb="6">
      <t>シンタク</t>
    </rPh>
    <rPh sb="7" eb="9">
      <t>シャサイ</t>
    </rPh>
    <rPh sb="9" eb="10">
      <t>テキ</t>
    </rPh>
    <rPh sb="10" eb="13">
      <t>ジュエキケン</t>
    </rPh>
    <rPh sb="14" eb="17">
      <t>ジョウヨキン</t>
    </rPh>
    <rPh sb="18" eb="20">
      <t>ハイトウ</t>
    </rPh>
    <rPh sb="23" eb="25">
      <t>コウボ</t>
    </rPh>
    <phoneticPr fontId="6"/>
  </si>
  <si>
    <t>加入者名</t>
    <rPh sb="0" eb="3">
      <t>カニュウシャ</t>
    </rPh>
    <rPh sb="3" eb="4">
      <t>メイ</t>
    </rPh>
    <phoneticPr fontId="6"/>
  </si>
  <si>
    <t>口座番号</t>
    <rPh sb="0" eb="2">
      <t>コウザ</t>
    </rPh>
    <rPh sb="2" eb="4">
      <t>バンゴウ</t>
    </rPh>
    <phoneticPr fontId="6"/>
  </si>
  <si>
    <t>（電話）</t>
    <rPh sb="1" eb="3">
      <t>デンワ</t>
    </rPh>
    <phoneticPr fontId="6"/>
  </si>
  <si>
    <t>旧法人番号</t>
    <rPh sb="0" eb="1">
      <t>キュウ</t>
    </rPh>
    <rPh sb="1" eb="3">
      <t>ホウジン</t>
    </rPh>
    <rPh sb="3" eb="5">
      <t>バンゴウ</t>
    </rPh>
    <phoneticPr fontId="6"/>
  </si>
  <si>
    <t>特定投資法人の投資口の配当等</t>
    <rPh sb="0" eb="2">
      <t>トクテイ</t>
    </rPh>
    <rPh sb="2" eb="4">
      <t>トウシ</t>
    </rPh>
    <rPh sb="4" eb="6">
      <t>ホウジン</t>
    </rPh>
    <rPh sb="7" eb="9">
      <t>トウシ</t>
    </rPh>
    <rPh sb="9" eb="10">
      <t>グチ</t>
    </rPh>
    <rPh sb="11" eb="13">
      <t>ハイトウ</t>
    </rPh>
    <rPh sb="13" eb="14">
      <t>トウ</t>
    </rPh>
    <phoneticPr fontId="6"/>
  </si>
  <si>
    <t>法人番号</t>
    <rPh sb="0" eb="2">
      <t>ホウジン</t>
    </rPh>
    <rPh sb="2" eb="4">
      <t>バンゴウ</t>
    </rPh>
    <phoneticPr fontId="6"/>
  </si>
  <si>
    <t>ものの収益の分配</t>
    <rPh sb="3" eb="5">
      <t>シュウエキ</t>
    </rPh>
    <rPh sb="6" eb="8">
      <t>ブンパイ</t>
    </rPh>
    <phoneticPr fontId="6"/>
  </si>
  <si>
    <t>種類</t>
    <phoneticPr fontId="6"/>
  </si>
  <si>
    <t>投資信託でその設定に係る受益権の募集が公募により行われた</t>
    <rPh sb="0" eb="2">
      <t>トウシ</t>
    </rPh>
    <rPh sb="2" eb="4">
      <t>シンタク</t>
    </rPh>
    <rPh sb="7" eb="9">
      <t>セッテイ</t>
    </rPh>
    <rPh sb="10" eb="11">
      <t>カカ</t>
    </rPh>
    <rPh sb="12" eb="14">
      <t>ジュエキ</t>
    </rPh>
    <rPh sb="14" eb="15">
      <t>ケン</t>
    </rPh>
    <rPh sb="16" eb="18">
      <t>ボシュウ</t>
    </rPh>
    <rPh sb="19" eb="21">
      <t>コウボ</t>
    </rPh>
    <rPh sb="24" eb="25">
      <t>オコナ</t>
    </rPh>
    <phoneticPr fontId="6"/>
  </si>
  <si>
    <t>殿</t>
    <rPh sb="0" eb="1">
      <t>ドノ</t>
    </rPh>
    <phoneticPr fontId="6"/>
  </si>
  <si>
    <t>日提出</t>
    <rPh sb="0" eb="1">
      <t>ニチ</t>
    </rPh>
    <rPh sb="1" eb="3">
      <t>テイシュツ</t>
    </rPh>
    <phoneticPr fontId="6"/>
  </si>
  <si>
    <t>月</t>
    <rPh sb="0" eb="1">
      <t>ツキ</t>
    </rPh>
    <phoneticPr fontId="6"/>
  </si>
  <si>
    <t>年</t>
    <rPh sb="0" eb="1">
      <t>ネン</t>
    </rPh>
    <phoneticPr fontId="6"/>
  </si>
  <si>
    <t>上場株式等の配当等</t>
    <rPh sb="0" eb="2">
      <t>ジョウジョウ</t>
    </rPh>
    <rPh sb="2" eb="4">
      <t>カブシキ</t>
    </rPh>
    <rPh sb="4" eb="5">
      <t>トウ</t>
    </rPh>
    <rPh sb="6" eb="8">
      <t>ハイトウ</t>
    </rPh>
    <rPh sb="8" eb="9">
      <t>トウ</t>
    </rPh>
    <phoneticPr fontId="6"/>
  </si>
  <si>
    <t>月分</t>
    <rPh sb="0" eb="1">
      <t>ツキ</t>
    </rPh>
    <rPh sb="1" eb="2">
      <t>ブン</t>
    </rPh>
    <phoneticPr fontId="6"/>
  </si>
  <si>
    <t>特別徴収義務者</t>
    <rPh sb="0" eb="2">
      <t>トクベツ</t>
    </rPh>
    <rPh sb="2" eb="4">
      <t>チョウシュウ</t>
    </rPh>
    <rPh sb="4" eb="7">
      <t>ギムシャ</t>
    </rPh>
    <phoneticPr fontId="6"/>
  </si>
  <si>
    <t>特別徴収税額計算書（写）</t>
    <rPh sb="0" eb="2">
      <t>トクベツ</t>
    </rPh>
    <rPh sb="2" eb="4">
      <t>チョウシュウ</t>
    </rPh>
    <rPh sb="4" eb="5">
      <t>ゼイ</t>
    </rPh>
    <rPh sb="5" eb="6">
      <t>ガク</t>
    </rPh>
    <rPh sb="6" eb="9">
      <t>ケイサンショ</t>
    </rPh>
    <rPh sb="10" eb="11">
      <t>ウツ</t>
    </rPh>
    <phoneticPr fontId="6"/>
  </si>
  <si>
    <t>公</t>
    <rPh sb="0" eb="1">
      <t>コウ</t>
    </rPh>
    <phoneticPr fontId="6"/>
  </si>
  <si>
    <t>配</t>
    <rPh sb="0" eb="1">
      <t>クバ</t>
    </rPh>
    <phoneticPr fontId="6"/>
  </si>
  <si>
    <t>群馬県</t>
    <rPh sb="0" eb="3">
      <t>グンマケン</t>
    </rPh>
    <phoneticPr fontId="6"/>
  </si>
  <si>
    <t>道府県民税配当割領収証書</t>
    <rPh sb="0" eb="1">
      <t>ドウ</t>
    </rPh>
    <rPh sb="1" eb="2">
      <t>フ</t>
    </rPh>
    <rPh sb="2" eb="3">
      <t>ケン</t>
    </rPh>
    <rPh sb="3" eb="4">
      <t>ミン</t>
    </rPh>
    <rPh sb="4" eb="5">
      <t>ゼイ</t>
    </rPh>
    <rPh sb="5" eb="7">
      <t>ハイトウ</t>
    </rPh>
    <rPh sb="7" eb="8">
      <t>ワリ</t>
    </rPh>
    <rPh sb="8" eb="10">
      <t>リョウシュウ</t>
    </rPh>
    <rPh sb="10" eb="12">
      <t>ショウショ</t>
    </rPh>
    <phoneticPr fontId="6"/>
  </si>
  <si>
    <t>道府県民税配当割</t>
    <rPh sb="0" eb="1">
      <t>ドウ</t>
    </rPh>
    <rPh sb="1" eb="2">
      <t>フ</t>
    </rPh>
    <rPh sb="2" eb="3">
      <t>ケン</t>
    </rPh>
    <rPh sb="3" eb="4">
      <t>ミン</t>
    </rPh>
    <rPh sb="4" eb="5">
      <t>ゼイ</t>
    </rPh>
    <rPh sb="5" eb="7">
      <t>ハイトウ</t>
    </rPh>
    <rPh sb="7" eb="8">
      <t>ワリ</t>
    </rPh>
    <phoneticPr fontId="6"/>
  </si>
  <si>
    <t>３枚目</t>
    <rPh sb="1" eb="3">
      <t>マイメ</t>
    </rPh>
    <phoneticPr fontId="14"/>
  </si>
  <si>
    <t>日計</t>
    <rPh sb="0" eb="2">
      <t>ニッケイ</t>
    </rPh>
    <phoneticPr fontId="6"/>
  </si>
  <si>
    <t>口</t>
    <rPh sb="0" eb="1">
      <t>クチ</t>
    </rPh>
    <phoneticPr fontId="6"/>
  </si>
  <si>
    <t>※</t>
    <phoneticPr fontId="6"/>
  </si>
  <si>
    <t>上記のとおり納入します。</t>
    <rPh sb="0" eb="2">
      <t>ジョウキ</t>
    </rPh>
    <rPh sb="6" eb="8">
      <t>ノウニュウ</t>
    </rPh>
    <phoneticPr fontId="6"/>
  </si>
  <si>
    <t>道府県民税配当割納入書</t>
    <rPh sb="0" eb="1">
      <t>ドウ</t>
    </rPh>
    <rPh sb="1" eb="2">
      <t>フ</t>
    </rPh>
    <rPh sb="2" eb="3">
      <t>ケン</t>
    </rPh>
    <rPh sb="3" eb="4">
      <t>ミン</t>
    </rPh>
    <rPh sb="4" eb="5">
      <t>ゼイ</t>
    </rPh>
    <rPh sb="5" eb="7">
      <t>ハイトウ</t>
    </rPh>
    <rPh sb="7" eb="8">
      <t>ワリ</t>
    </rPh>
    <rPh sb="8" eb="10">
      <t>ノウニュウ</t>
    </rPh>
    <rPh sb="10" eb="11">
      <t>ショ</t>
    </rPh>
    <phoneticPr fontId="6"/>
  </si>
  <si>
    <t>２枚目</t>
    <rPh sb="1" eb="3">
      <t>マイメ</t>
    </rPh>
    <phoneticPr fontId="14"/>
  </si>
  <si>
    <t>（〒330-9794）</t>
    <phoneticPr fontId="6"/>
  </si>
  <si>
    <t>東京貯金事務センター</t>
    <rPh sb="0" eb="2">
      <t>トウキョウ</t>
    </rPh>
    <rPh sb="2" eb="4">
      <t>チョキン</t>
    </rPh>
    <rPh sb="4" eb="6">
      <t>ジム</t>
    </rPh>
    <phoneticPr fontId="6"/>
  </si>
  <si>
    <t>（取りまとめ店）</t>
    <rPh sb="1" eb="2">
      <t>ト</t>
    </rPh>
    <rPh sb="6" eb="7">
      <t>テン</t>
    </rPh>
    <phoneticPr fontId="6"/>
  </si>
  <si>
    <t>課税事務所</t>
    <rPh sb="0" eb="2">
      <t>カゼイ</t>
    </rPh>
    <rPh sb="2" eb="4">
      <t>ジム</t>
    </rPh>
    <rPh sb="4" eb="5">
      <t>ショ</t>
    </rPh>
    <phoneticPr fontId="6"/>
  </si>
  <si>
    <t>道府県民税配当割納入済通知書</t>
    <rPh sb="0" eb="1">
      <t>ドウ</t>
    </rPh>
    <rPh sb="1" eb="2">
      <t>フ</t>
    </rPh>
    <rPh sb="2" eb="3">
      <t>ケン</t>
    </rPh>
    <rPh sb="3" eb="4">
      <t>ミン</t>
    </rPh>
    <rPh sb="4" eb="5">
      <t>ゼイ</t>
    </rPh>
    <rPh sb="5" eb="7">
      <t>ハイトウ</t>
    </rPh>
    <rPh sb="7" eb="8">
      <t>ワリ</t>
    </rPh>
    <rPh sb="8" eb="10">
      <t>ノウニュウ</t>
    </rPh>
    <rPh sb="10" eb="11">
      <t>ズ</t>
    </rPh>
    <rPh sb="11" eb="13">
      <t>ツウチ</t>
    </rPh>
    <rPh sb="13" eb="14">
      <t>ショ</t>
    </rPh>
    <phoneticPr fontId="6"/>
  </si>
  <si>
    <t>受付印</t>
    <rPh sb="0" eb="3">
      <t>ウケツケイン</t>
    </rPh>
    <phoneticPr fontId="6"/>
  </si>
  <si>
    <t>納入金額合計</t>
    <phoneticPr fontId="6"/>
  </si>
  <si>
    <t>特別徴収税額計算書</t>
    <rPh sb="0" eb="2">
      <t>トクベツ</t>
    </rPh>
    <rPh sb="2" eb="4">
      <t>チョウシュウ</t>
    </rPh>
    <rPh sb="4" eb="5">
      <t>ゼイ</t>
    </rPh>
    <rPh sb="5" eb="6">
      <t>ガク</t>
    </rPh>
    <rPh sb="6" eb="9">
      <t>ケイサンショ</t>
    </rPh>
    <phoneticPr fontId="6"/>
  </si>
  <si>
    <t>道府県民税配当割納入申告書</t>
    <rPh sb="0" eb="1">
      <t>ドウ</t>
    </rPh>
    <rPh sb="1" eb="2">
      <t>フ</t>
    </rPh>
    <rPh sb="2" eb="3">
      <t>ケン</t>
    </rPh>
    <rPh sb="3" eb="4">
      <t>ミン</t>
    </rPh>
    <rPh sb="4" eb="5">
      <t>ゼイ</t>
    </rPh>
    <rPh sb="5" eb="7">
      <t>ハイトウ</t>
    </rPh>
    <rPh sb="7" eb="8">
      <t>ワリ</t>
    </rPh>
    <rPh sb="8" eb="10">
      <t>ノウニュウ</t>
    </rPh>
    <rPh sb="10" eb="12">
      <t>シンコク</t>
    </rPh>
    <rPh sb="12" eb="13">
      <t>ショ</t>
    </rPh>
    <phoneticPr fontId="6"/>
  </si>
  <si>
    <t>令和</t>
  </si>
  <si>
    <t>区分</t>
    <rPh sb="0" eb="2">
      <t>クブン</t>
    </rPh>
    <phoneticPr fontId="1"/>
  </si>
  <si>
    <t>入力欄</t>
    <rPh sb="0" eb="3">
      <t>ニュウリョクラン</t>
    </rPh>
    <phoneticPr fontId="1"/>
  </si>
  <si>
    <t>前回申告時と法人番号が異なる場合に、前回申告時の法人番号を入力してください。（同一の場合は不要）</t>
    <phoneticPr fontId="1"/>
  </si>
  <si>
    <t>配当等の種類</t>
    <rPh sb="0" eb="2">
      <t>ハイトウ</t>
    </rPh>
    <rPh sb="2" eb="3">
      <t>トウ</t>
    </rPh>
    <rPh sb="4" eb="6">
      <t>シュルイ</t>
    </rPh>
    <phoneticPr fontId="1"/>
  </si>
  <si>
    <t>配当等支払年月</t>
    <rPh sb="0" eb="2">
      <t>ハイトウ</t>
    </rPh>
    <rPh sb="2" eb="3">
      <t>トウ</t>
    </rPh>
    <rPh sb="3" eb="5">
      <t>シハラ</t>
    </rPh>
    <rPh sb="5" eb="7">
      <t>ネンゲツ</t>
    </rPh>
    <phoneticPr fontId="1"/>
  </si>
  <si>
    <t>納入金額</t>
    <rPh sb="0" eb="3">
      <t>ノウニュウキン</t>
    </rPh>
    <rPh sb="3" eb="4">
      <t>ガク</t>
    </rPh>
    <phoneticPr fontId="1"/>
  </si>
  <si>
    <t>支払額</t>
    <rPh sb="0" eb="2">
      <t>シハラ</t>
    </rPh>
    <rPh sb="2" eb="3">
      <t>ガク</t>
    </rPh>
    <phoneticPr fontId="1"/>
  </si>
  <si>
    <t>群馬県前橋行政県税事務所</t>
    <rPh sb="0" eb="3">
      <t>グンマケン</t>
    </rPh>
    <rPh sb="3" eb="5">
      <t>マエバシ</t>
    </rPh>
    <rPh sb="5" eb="7">
      <t>ギョウセイ</t>
    </rPh>
    <rPh sb="7" eb="9">
      <t>ケンゼイ</t>
    </rPh>
    <rPh sb="9" eb="12">
      <t>ジムショ</t>
    </rPh>
    <phoneticPr fontId="6"/>
  </si>
  <si>
    <t>（取りまとめ局）</t>
    <rPh sb="1" eb="2">
      <t>ト</t>
    </rPh>
    <rPh sb="6" eb="7">
      <t>キョク</t>
    </rPh>
    <phoneticPr fontId="6"/>
  </si>
  <si>
    <t>群馬銀行県庁支店</t>
    <rPh sb="0" eb="2">
      <t>グンマ</t>
    </rPh>
    <rPh sb="2" eb="4">
      <t>ギンコウ</t>
    </rPh>
    <rPh sb="4" eb="6">
      <t>ケンチョウ</t>
    </rPh>
    <rPh sb="6" eb="8">
      <t>シテン</t>
    </rPh>
    <phoneticPr fontId="6"/>
  </si>
  <si>
    <t>群馬県自動車税事務所</t>
    <rPh sb="0" eb="3">
      <t>グンマケン</t>
    </rPh>
    <rPh sb="3" eb="7">
      <t>ジドウシャゼイ</t>
    </rPh>
    <rPh sb="7" eb="10">
      <t>ジムショ</t>
    </rPh>
    <phoneticPr fontId="6"/>
  </si>
  <si>
    <t>（金融機関又は郵便局保管）</t>
    <phoneticPr fontId="1"/>
  </si>
  <si>
    <t>※印は郵便局において
   使用する欄です。</t>
    <rPh sb="1" eb="2">
      <t>ジルシ</t>
    </rPh>
    <rPh sb="3" eb="6">
      <t>ユウビンキョク</t>
    </rPh>
    <rPh sb="14" eb="16">
      <t>シヨウ</t>
    </rPh>
    <rPh sb="18" eb="19">
      <t>ラン</t>
    </rPh>
    <phoneticPr fontId="6"/>
  </si>
  <si>
    <t>上記のとおり配当割の納入について申告します。</t>
    <rPh sb="0" eb="2">
      <t>ジョウキ</t>
    </rPh>
    <rPh sb="6" eb="8">
      <t>ハイトウ</t>
    </rPh>
    <rPh sb="8" eb="9">
      <t>ワリ</t>
    </rPh>
    <rPh sb="10" eb="12">
      <t>ノウニュウ</t>
    </rPh>
    <rPh sb="16" eb="18">
      <t>シンコク</t>
    </rPh>
    <phoneticPr fontId="6"/>
  </si>
  <si>
    <t>入力確認</t>
    <rPh sb="0" eb="2">
      <t>ニュウリョク</t>
    </rPh>
    <rPh sb="2" eb="4">
      <t>カクニン</t>
    </rPh>
    <phoneticPr fontId="1"/>
  </si>
  <si>
    <t>【注意事項】</t>
    <phoneticPr fontId="1"/>
  </si>
  <si>
    <t>申告の内容を補足する必要がある場合は入力してください。（例：ＮＩＳＡ無効分　等）</t>
    <rPh sb="0" eb="2">
      <t>シンコク</t>
    </rPh>
    <rPh sb="3" eb="5">
      <t>ナイヨウ</t>
    </rPh>
    <rPh sb="6" eb="8">
      <t>ホソク</t>
    </rPh>
    <rPh sb="10" eb="12">
      <t>ヒツヨウ</t>
    </rPh>
    <rPh sb="15" eb="17">
      <t>バアイ</t>
    </rPh>
    <rPh sb="18" eb="20">
      <t>ニュウリョク</t>
    </rPh>
    <phoneticPr fontId="1"/>
  </si>
  <si>
    <t>特別徴収義務者の所在地を入力してください。
（改行は、Alt＋Enter）</t>
    <rPh sb="0" eb="2">
      <t>トクベツ</t>
    </rPh>
    <rPh sb="2" eb="4">
      <t>チョウシュウ</t>
    </rPh>
    <rPh sb="4" eb="7">
      <t>ギムシャ</t>
    </rPh>
    <rPh sb="8" eb="11">
      <t>ショザイチ</t>
    </rPh>
    <rPh sb="12" eb="14">
      <t>ニュウリョク</t>
    </rPh>
    <rPh sb="23" eb="25">
      <t>カイギョウ</t>
    </rPh>
    <phoneticPr fontId="1"/>
  </si>
  <si>
    <t>特別徴収義務者の名称を入力してください。</t>
    <phoneticPr fontId="1"/>
  </si>
  <si>
    <t>所属（担当者名）</t>
    <rPh sb="0" eb="2">
      <t>ショゾク</t>
    </rPh>
    <rPh sb="3" eb="7">
      <t>タントウシャメイ</t>
    </rPh>
    <phoneticPr fontId="1"/>
  </si>
  <si>
    <t>問い合わせに対応できる担当者の所属名及びお名前を入力してください。</t>
    <rPh sb="0" eb="1">
      <t>ト</t>
    </rPh>
    <rPh sb="2" eb="3">
      <t>ア</t>
    </rPh>
    <rPh sb="6" eb="8">
      <t>タイオウ</t>
    </rPh>
    <rPh sb="11" eb="14">
      <t>タントウシャ</t>
    </rPh>
    <rPh sb="15" eb="17">
      <t>ショゾク</t>
    </rPh>
    <rPh sb="17" eb="18">
      <t>メイ</t>
    </rPh>
    <rPh sb="18" eb="19">
      <t>オヨ</t>
    </rPh>
    <rPh sb="21" eb="23">
      <t>ナマエ</t>
    </rPh>
    <rPh sb="24" eb="26">
      <t>ニュウリョク</t>
    </rPh>
    <phoneticPr fontId="1"/>
  </si>
  <si>
    <t>（自動計算）</t>
    <phoneticPr fontId="1"/>
  </si>
  <si>
    <t>←</t>
  </si>
  <si>
    <t>←</t>
    <phoneticPr fontId="1"/>
  </si>
  <si>
    <t xml:space="preserve">
※「０円」の場合は「０」と入力してください。</t>
    <phoneticPr fontId="1"/>
  </si>
  <si>
    <t>群馬県知事殿</t>
    <rPh sb="0" eb="3">
      <t>グンマケン</t>
    </rPh>
    <rPh sb="3" eb="6">
      <t>チジドノ</t>
    </rPh>
    <phoneticPr fontId="6"/>
  </si>
  <si>
    <t>（県保管）</t>
    <rPh sb="1" eb="2">
      <t>ケン</t>
    </rPh>
    <rPh sb="2" eb="4">
      <t>ホカン</t>
    </rPh>
    <phoneticPr fontId="6"/>
  </si>
  <si>
    <t>上記のとおり通知します。</t>
    <rPh sb="0" eb="2">
      <t>ジョウキ</t>
    </rPh>
    <rPh sb="6" eb="8">
      <t>ツウチ</t>
    </rPh>
    <phoneticPr fontId="6"/>
  </si>
  <si>
    <t>上記のとおり領収しました。</t>
    <rPh sb="0" eb="2">
      <t>ジョウキ</t>
    </rPh>
    <rPh sb="6" eb="8">
      <t>リョウシュウ</t>
    </rPh>
    <phoneticPr fontId="6"/>
  </si>
  <si>
    <t>１「令和　　年　　月分」の欄には、配当等の支払をした年月を
　記載すること。</t>
    <rPh sb="2" eb="4">
      <t>レイワ</t>
    </rPh>
    <phoneticPr fontId="1"/>
  </si>
  <si>
    <t xml:space="preserve">２「法人番号」欄には、特別徴収義務者の法人番号（行政手続に
　おける特定の個人を識別するための番号の利用等に関する法律
　第２条第15項に規定する法人番号をいう。以下同じ。）を記載
　すること。
</t>
    <phoneticPr fontId="1"/>
  </si>
  <si>
    <t>３「旧法人番号」欄には、前回納入申告時の法人番号と今回納入
　申告時の法人番号が異なる場合に、前回納入申告時の法人番号
　を記載すること（同一の場合は空欄とすること）。</t>
    <phoneticPr fontId="1"/>
  </si>
  <si>
    <t>４「処理事項」の欄は、都道府県の使用欄であるため記載しない
　こと。</t>
    <phoneticPr fontId="1"/>
  </si>
  <si>
    <t>５「支払金額」の欄には、配当割が課される配当等の支払金額を
　記載すること。</t>
    <phoneticPr fontId="1"/>
  </si>
  <si>
    <t>６「税額」の欄には、支払金額について特別徴収して納入すべき
　税額を記載すること。</t>
    <phoneticPr fontId="1"/>
  </si>
  <si>
    <t>７「納入金額合計」の欄には、税額と延滞金の合計額を記載する
　こと。</t>
    <phoneticPr fontId="1"/>
  </si>
  <si>
    <t>８「課税事務所」及び「（取りまとめ店）」の欄には、納入先都
　道府県が指定する事項を記載すること。</t>
    <phoneticPr fontId="1"/>
  </si>
  <si>
    <t>９「口座番号」、「加入者名」及び「（取りまとめ局）」の欄に
　は、ゆうちょ銀行の営業所及び郵便局で納入する場合に、納入
　先都道府県が指定する事項を記載すること。</t>
    <phoneticPr fontId="1"/>
  </si>
  <si>
    <t>「非課税等」の欄の「支払金額」の項には、配当割が課されないもの又はこれを免除されているもの及び上場株式等の配当等の支払の取扱者への支払分について記載すること。</t>
    <phoneticPr fontId="1"/>
  </si>
  <si>
    <t>【問い合わせ先】
群馬県前橋行政県税事務所　事業税係
〒３７１－８５０１
前橋市上細井町２１４２－１
（群馬県前橋合同庁舎１階）
電話０２７－２３４－１８００</t>
    <rPh sb="1" eb="2">
      <t>ト</t>
    </rPh>
    <rPh sb="3" eb="4">
      <t>ア</t>
    </rPh>
    <rPh sb="6" eb="7">
      <t>サキ</t>
    </rPh>
    <rPh sb="10" eb="13">
      <t>グンマケン</t>
    </rPh>
    <rPh sb="13" eb="22">
      <t>マエバシギョウセイケンゼイジムショ</t>
    </rPh>
    <rPh sb="23" eb="26">
      <t>ジギョウゼイ</t>
    </rPh>
    <rPh sb="26" eb="27">
      <t>カカリ</t>
    </rPh>
    <rPh sb="39" eb="42">
      <t>マエバシシ</t>
    </rPh>
    <rPh sb="42" eb="45">
      <t>カミホソイ</t>
    </rPh>
    <rPh sb="45" eb="46">
      <t>マチ</t>
    </rPh>
    <rPh sb="54" eb="57">
      <t>グンマケン</t>
    </rPh>
    <rPh sb="57" eb="59">
      <t>マエバシ</t>
    </rPh>
    <rPh sb="59" eb="61">
      <t>ゴウドウ</t>
    </rPh>
    <rPh sb="61" eb="63">
      <t>チョウシャ</t>
    </rPh>
    <rPh sb="64" eb="65">
      <t>カイ</t>
    </rPh>
    <rPh sb="68" eb="70">
      <t>デンワ</t>
    </rPh>
    <phoneticPr fontId="1"/>
  </si>
  <si>
    <t>提出年月日（納入日）を入力してください。提出期限は配当割の徴収の日の属する月の翌月10日です（土曜日、日曜日、祝日等の場合はその翌日）。</t>
    <rPh sb="0" eb="2">
      <t>テイシュツ</t>
    </rPh>
    <rPh sb="2" eb="5">
      <t>ネンガッピ</t>
    </rPh>
    <rPh sb="6" eb="9">
      <t>ノウニュウビ</t>
    </rPh>
    <rPh sb="11" eb="13">
      <t>ニュウリョク</t>
    </rPh>
    <rPh sb="20" eb="22">
      <t>テイシュツ</t>
    </rPh>
    <rPh sb="22" eb="24">
      <t>キゲン</t>
    </rPh>
    <rPh sb="47" eb="50">
      <t>ドヨウビ</t>
    </rPh>
    <rPh sb="51" eb="54">
      <t>ニチヨウビ</t>
    </rPh>
    <rPh sb="55" eb="57">
      <t>シュクジツ</t>
    </rPh>
    <rPh sb="57" eb="58">
      <t>トウ</t>
    </rPh>
    <rPh sb="59" eb="61">
      <t>バアイ</t>
    </rPh>
    <rPh sb="64" eb="66">
      <t>ヨクジツ</t>
    </rPh>
    <phoneticPr fontId="1"/>
  </si>
  <si>
    <t>十</t>
    <phoneticPr fontId="1"/>
  </si>
  <si>
    <t>円</t>
    <rPh sb="0" eb="1">
      <t>エン</t>
    </rPh>
    <phoneticPr fontId="1"/>
  </si>
  <si>
    <t xml:space="preserve">円 </t>
    <rPh sb="0" eb="1">
      <t>エン</t>
    </rPh>
    <phoneticPr fontId="6"/>
  </si>
  <si>
    <t>51 上場株式等の配当等</t>
  </si>
  <si>
    <t>法人番号
（ハイフンなし13桁）</t>
    <rPh sb="0" eb="2">
      <t>ホウジン</t>
    </rPh>
    <rPh sb="2" eb="4">
      <t>バンゴウ</t>
    </rPh>
    <rPh sb="14" eb="15">
      <t>ケタ</t>
    </rPh>
    <phoneticPr fontId="1"/>
  </si>
  <si>
    <t>旧法人番号
（ハイフンなし13桁）</t>
    <rPh sb="0" eb="1">
      <t>キュウ</t>
    </rPh>
    <rPh sb="1" eb="3">
      <t>ホウジン</t>
    </rPh>
    <rPh sb="3" eb="5">
      <t>バンゴウ</t>
    </rPh>
    <rPh sb="15" eb="16">
      <t>ケタ</t>
    </rPh>
    <phoneticPr fontId="1"/>
  </si>
  <si>
    <t xml:space="preserve">特別徴収義務者
</t>
    <rPh sb="0" eb="2">
      <t>トクベツ</t>
    </rPh>
    <rPh sb="2" eb="4">
      <t>チョウシュウ</t>
    </rPh>
    <rPh sb="4" eb="7">
      <t>ギムシャ</t>
    </rPh>
    <phoneticPr fontId="1"/>
  </si>
  <si>
    <t>所在地</t>
    <rPh sb="0" eb="1">
      <t>ショ</t>
    </rPh>
    <rPh sb="1" eb="2">
      <t>ザイ</t>
    </rPh>
    <rPh sb="2" eb="3">
      <t>チ</t>
    </rPh>
    <phoneticPr fontId="1"/>
  </si>
  <si>
    <t>名称</t>
    <rPh sb="0" eb="1">
      <t>ナ</t>
    </rPh>
    <rPh sb="1" eb="2">
      <t>ショウ</t>
    </rPh>
    <phoneticPr fontId="1"/>
  </si>
  <si>
    <t>課税</t>
    <rPh sb="0" eb="1">
      <t>カ</t>
    </rPh>
    <rPh sb="1" eb="2">
      <t>ゼイ</t>
    </rPh>
    <phoneticPr fontId="1"/>
  </si>
  <si>
    <t>非課税等</t>
    <rPh sb="0" eb="1">
      <t>ヒ</t>
    </rPh>
    <rPh sb="1" eb="2">
      <t>カ</t>
    </rPh>
    <rPh sb="2" eb="3">
      <t>ゼイ</t>
    </rPh>
    <rPh sb="3" eb="4">
      <t>ナド</t>
    </rPh>
    <phoneticPr fontId="1"/>
  </si>
  <si>
    <t>合計</t>
  </si>
  <si>
    <t>合計</t>
    <rPh sb="0" eb="1">
      <t>ゴウ</t>
    </rPh>
    <rPh sb="1" eb="2">
      <t>ケイ</t>
    </rPh>
    <phoneticPr fontId="1"/>
  </si>
  <si>
    <t>税額</t>
  </si>
  <si>
    <t>税額</t>
    <rPh sb="0" eb="1">
      <t>ゼイ</t>
    </rPh>
    <rPh sb="1" eb="2">
      <t>ガク</t>
    </rPh>
    <phoneticPr fontId="1"/>
  </si>
  <si>
    <t>延滞金</t>
  </si>
  <si>
    <t>延滞金</t>
    <rPh sb="0" eb="1">
      <t>ノベ</t>
    </rPh>
    <rPh sb="1" eb="2">
      <t>タイ</t>
    </rPh>
    <rPh sb="2" eb="3">
      <t>キン</t>
    </rPh>
    <phoneticPr fontId="1"/>
  </si>
  <si>
    <t>摘要</t>
    <rPh sb="0" eb="1">
      <t>テキ</t>
    </rPh>
    <rPh sb="1" eb="2">
      <t>ヨウ</t>
    </rPh>
    <phoneticPr fontId="6"/>
  </si>
  <si>
    <t>支払金額</t>
    <rPh sb="0" eb="1">
      <t>ササ</t>
    </rPh>
    <rPh sb="1" eb="2">
      <t>バライ</t>
    </rPh>
    <rPh sb="2" eb="3">
      <t>キン</t>
    </rPh>
    <rPh sb="3" eb="4">
      <t>ガク</t>
    </rPh>
    <phoneticPr fontId="6"/>
  </si>
  <si>
    <t>（延滞金）</t>
  </si>
  <si>
    <t>（所在地及び名称）</t>
    <rPh sb="1" eb="4">
      <t>ショザイチ</t>
    </rPh>
    <rPh sb="4" eb="5">
      <t>オヨ</t>
    </rPh>
    <rPh sb="6" eb="8">
      <t>メイショウ</t>
    </rPh>
    <phoneticPr fontId="6"/>
  </si>
  <si>
    <t>6070005000826</t>
    <phoneticPr fontId="1"/>
  </si>
  <si>
    <t>00130-6-960262</t>
    <phoneticPr fontId="6"/>
  </si>
  <si>
    <t>入力不要です。</t>
    <phoneticPr fontId="1"/>
  </si>
  <si>
    <t>↑点線で切り離し、４枚１組としてご使用ください。なお、両端の余白は切り離さないでください。</t>
    <rPh sb="1" eb="3">
      <t>テンセン</t>
    </rPh>
    <rPh sb="4" eb="5">
      <t>キ</t>
    </rPh>
    <rPh sb="6" eb="7">
      <t>ハナ</t>
    </rPh>
    <rPh sb="10" eb="11">
      <t>マイ</t>
    </rPh>
    <rPh sb="12" eb="13">
      <t>クミ</t>
    </rPh>
    <rPh sb="17" eb="19">
      <t>シヨウ</t>
    </rPh>
    <rPh sb="27" eb="29">
      <t>リョウタン</t>
    </rPh>
    <rPh sb="30" eb="32">
      <t>ヨハク</t>
    </rPh>
    <rPh sb="33" eb="34">
      <t>キ</t>
    </rPh>
    <rPh sb="35" eb="36">
      <t>ハナ</t>
    </rPh>
    <phoneticPr fontId="1"/>
  </si>
  <si>
    <t>１枚目</t>
    <rPh sb="1" eb="3">
      <t>マイメ</t>
    </rPh>
    <phoneticPr fontId="14"/>
  </si>
  <si>
    <t>（担当者）</t>
    <rPh sb="1" eb="4">
      <t>タントウシャ</t>
    </rPh>
    <phoneticPr fontId="6"/>
  </si>
  <si>
    <t>群馬県　県民税配当割（51～55）納入申告書作成用入力フォーム</t>
    <rPh sb="0" eb="3">
      <t>グンマケン</t>
    </rPh>
    <rPh sb="4" eb="7">
      <t>ケンミンゼイ</t>
    </rPh>
    <rPh sb="7" eb="9">
      <t>ハイトウ</t>
    </rPh>
    <rPh sb="9" eb="10">
      <t>ワ</t>
    </rPh>
    <rPh sb="17" eb="19">
      <t>ノウニュウ</t>
    </rPh>
    <rPh sb="19" eb="22">
      <t>シンコクショ</t>
    </rPh>
    <rPh sb="22" eb="25">
      <t>サクセイヨウ</t>
    </rPh>
    <rPh sb="25" eb="27">
      <t>ニュウリョク</t>
    </rPh>
    <phoneticPr fontId="1"/>
  </si>
  <si>
    <t>　「A4版」用紙　（縦・2枚）に白黒又はカラーで片面印刷してご使用ください。</t>
    <phoneticPr fontId="1"/>
  </si>
  <si>
    <t>次の黄色のセルに入力し、印刷用納入申告書シートを選んで印刷して下さい。</t>
    <rPh sb="0" eb="1">
      <t>ツギ</t>
    </rPh>
    <rPh sb="2" eb="4">
      <t>キイロ</t>
    </rPh>
    <rPh sb="8" eb="10">
      <t>ニュウリョク</t>
    </rPh>
    <rPh sb="12" eb="15">
      <t>インサツヨウ</t>
    </rPh>
    <rPh sb="15" eb="17">
      <t>ノウニュウ</t>
    </rPh>
    <rPh sb="17" eb="20">
      <t>シンコクショ</t>
    </rPh>
    <rPh sb="24" eb="25">
      <t>エラ</t>
    </rPh>
    <rPh sb="27" eb="29">
      <t>インサツ</t>
    </rPh>
    <rPh sb="31" eb="32">
      <t>クダ</t>
    </rPh>
    <phoneticPr fontId="6"/>
  </si>
  <si>
    <t>群馬県前橋市大手町1-1-1</t>
    <rPh sb="0" eb="3">
      <t>グンマケン</t>
    </rPh>
    <rPh sb="3" eb="6">
      <t>マエバシシ</t>
    </rPh>
    <rPh sb="6" eb="9">
      <t>オオテマチ</t>
    </rPh>
    <phoneticPr fontId="1"/>
  </si>
  <si>
    <t>配当割係　群馬太郎</t>
    <rPh sb="0" eb="2">
      <t>ハイトウ</t>
    </rPh>
    <rPh sb="2" eb="3">
      <t>ワリ</t>
    </rPh>
    <rPh sb="3" eb="4">
      <t>カカリ</t>
    </rPh>
    <rPh sb="5" eb="7">
      <t>グンマ</t>
    </rPh>
    <rPh sb="7" eb="9">
      <t>タロウ</t>
    </rPh>
    <phoneticPr fontId="1"/>
  </si>
  <si>
    <t>027-234-1800</t>
    <phoneticPr fontId="1"/>
  </si>
  <si>
    <t>51から55までのいずれか一つを選択してください。
（この申告書は、「種類」が異なるごとに別に作成してください。）</t>
    <rPh sb="13" eb="14">
      <t>ヒト</t>
    </rPh>
    <phoneticPr fontId="1"/>
  </si>
  <si>
    <t>株式会社前橋行政県税事務所</t>
    <rPh sb="0" eb="4">
      <t>カブ</t>
    </rPh>
    <rPh sb="4" eb="13">
      <t>マエバシギョウセイケンゼイジムショ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</si>
</sst>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52"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2"/>
      <color theme="1"/>
      <name val="ＭＳ Ｐゴシック"/>
      <family val="2"/>
      <charset val="128"/>
    </font>
    <font>
      <sz val="6"/>
      <name val="ＭＳ Ｐゴシック"/>
      <family val="3"/>
      <charset val="128"/>
    </font>
    <font>
      <sz val="9"/>
      <name val="ＭＳ ゴシック"/>
      <family val="3"/>
      <charset val="128"/>
    </font>
    <font>
      <b/>
      <sz val="9"/>
      <name val="ＭＳ ゴシック"/>
      <family val="3"/>
      <charset val="128"/>
    </font>
    <font>
      <b/>
      <sz val="14"/>
      <color rgb="FFFF0000"/>
      <name val="HGS創英角ｺﾞｼｯｸUB"/>
      <family val="3"/>
      <charset val="128"/>
    </font>
    <font>
      <b/>
      <sz val="14"/>
      <color rgb="FFFF0000"/>
      <name val="ＭＳ ゴシック"/>
      <family val="3"/>
      <charset val="128"/>
    </font>
    <font>
      <b/>
      <sz val="11"/>
      <color rgb="FFFF0000"/>
      <name val="ＭＳ ゴシック"/>
      <family val="3"/>
      <charset val="128"/>
    </font>
    <font>
      <sz val="11"/>
      <color theme="1"/>
      <name val="游ゴシック"/>
      <family val="2"/>
      <charset val="128"/>
      <scheme val="minor"/>
    </font>
    <font>
      <sz val="11"/>
      <color rgb="FF7030A0"/>
      <name val="HGP明朝E"/>
      <family val="1"/>
      <charset val="128"/>
    </font>
    <font>
      <sz val="6"/>
      <name val="游ゴシック"/>
      <family val="2"/>
      <charset val="128"/>
      <scheme val="minor"/>
    </font>
    <font>
      <sz val="11"/>
      <color theme="9" tint="-0.499984740745262"/>
      <name val="HGP明朝E"/>
      <family val="1"/>
      <charset val="128"/>
    </font>
    <font>
      <sz val="11"/>
      <name val="ＭＳ Ｐゴシック"/>
      <family val="3"/>
      <charset val="128"/>
    </font>
    <font>
      <sz val="11"/>
      <color rgb="FF7030A0"/>
      <name val="ＭＳ 明朝"/>
      <family val="1"/>
      <charset val="128"/>
    </font>
    <font>
      <sz val="9"/>
      <color rgb="FF7030A0"/>
      <name val="ＭＳ 明朝"/>
      <family val="1"/>
      <charset val="128"/>
    </font>
    <font>
      <sz val="12"/>
      <color rgb="FF7030A0"/>
      <name val="ＭＳ 明朝"/>
      <family val="1"/>
      <charset val="128"/>
    </font>
    <font>
      <sz val="14"/>
      <color rgb="FF7030A0"/>
      <name val="ＭＳ 明朝"/>
      <family val="1"/>
      <charset val="128"/>
    </font>
    <font>
      <sz val="16"/>
      <color rgb="FF7030A0"/>
      <name val="ＭＳ 明朝"/>
      <family val="1"/>
      <charset val="128"/>
    </font>
    <font>
      <b/>
      <sz val="16"/>
      <color rgb="FFFF0000"/>
      <name val="ＭＳ 明朝"/>
      <family val="1"/>
      <charset val="128"/>
    </font>
    <font>
      <sz val="9"/>
      <color theme="9" tint="-0.499984740745262"/>
      <name val="HGP明朝E"/>
      <family val="1"/>
      <charset val="128"/>
    </font>
    <font>
      <sz val="9"/>
      <color rgb="FF7030A0"/>
      <name val="HGP明朝E"/>
      <family val="1"/>
      <charset val="128"/>
    </font>
    <font>
      <sz val="14"/>
      <color rgb="FFFF0000"/>
      <name val="ＭＳ 明朝"/>
      <family val="1"/>
      <charset val="128"/>
    </font>
    <font>
      <b/>
      <sz val="11"/>
      <name val="ＭＳ Ｐゴシック"/>
      <family val="3"/>
      <charset val="128"/>
    </font>
    <font>
      <b/>
      <sz val="20"/>
      <color rgb="FFFF0000"/>
      <name val="ＭＳ 明朝"/>
      <family val="1"/>
      <charset val="128"/>
    </font>
    <font>
      <sz val="14"/>
      <color rgb="FFFF0000"/>
      <name val="HGP創英角ｺﾞｼｯｸUB"/>
      <family val="3"/>
      <charset val="128"/>
    </font>
    <font>
      <sz val="11"/>
      <color rgb="FFFF0000"/>
      <name val="ＭＳ Ｐゴシック"/>
      <family val="2"/>
      <charset val="128"/>
    </font>
    <font>
      <sz val="11"/>
      <color rgb="FFFF0000"/>
      <name val="ＭＳ Ｐゴシック"/>
      <family val="3"/>
      <charset val="128"/>
    </font>
    <font>
      <b/>
      <sz val="22"/>
      <color theme="1"/>
      <name val="ＭＳ Ｐゴシック"/>
      <family val="3"/>
      <charset val="128"/>
    </font>
    <font>
      <b/>
      <sz val="11"/>
      <color rgb="FF7030A0"/>
      <name val="ＭＳ 明朝"/>
      <family val="1"/>
      <charset val="128"/>
    </font>
    <font>
      <sz val="8"/>
      <color theme="1"/>
      <name val="ＤＦ平成明朝体W7"/>
      <family val="1"/>
      <charset val="128"/>
    </font>
    <font>
      <sz val="11"/>
      <color theme="1"/>
      <name val="ＭＳ 明朝"/>
      <family val="1"/>
      <charset val="128"/>
    </font>
    <font>
      <b/>
      <sz val="11"/>
      <color theme="1"/>
      <name val="ＭＳ ゴシック"/>
      <family val="3"/>
      <charset val="128"/>
    </font>
    <font>
      <sz val="11"/>
      <color theme="1"/>
      <name val="ＭＳ ゴシック"/>
      <family val="3"/>
      <charset val="128"/>
    </font>
    <font>
      <sz val="13"/>
      <color rgb="FF7030A0"/>
      <name val="ＭＳ 明朝"/>
      <family val="1"/>
      <charset val="128"/>
    </font>
    <font>
      <sz val="16"/>
      <color rgb="FF7030A0"/>
      <name val="ＭＳ Ｐゴシック"/>
      <family val="3"/>
      <charset val="128"/>
    </font>
    <font>
      <sz val="8"/>
      <color rgb="FF7030A0"/>
      <name val="ＭＳ 明朝"/>
      <family val="1"/>
      <charset val="128"/>
    </font>
    <font>
      <sz val="18"/>
      <color rgb="FF7030A0"/>
      <name val="ＭＳ Ｐゴシック"/>
      <family val="3"/>
      <charset val="128"/>
    </font>
    <font>
      <sz val="13"/>
      <color rgb="FF7030A0"/>
      <name val="ＭＳ Ｐ明朝"/>
      <family val="1"/>
      <charset val="128"/>
    </font>
    <font>
      <b/>
      <sz val="18"/>
      <color rgb="FF7030A0"/>
      <name val="ＭＳ Ｐ明朝"/>
      <family val="1"/>
      <charset val="128"/>
    </font>
    <font>
      <b/>
      <sz val="14"/>
      <color rgb="FF7030A0"/>
      <name val="ＭＳ 明朝"/>
      <family val="1"/>
      <charset val="128"/>
    </font>
    <font>
      <b/>
      <sz val="16"/>
      <color rgb="FF7030A0"/>
      <name val="ＭＳ 明朝"/>
      <family val="1"/>
      <charset val="128"/>
    </font>
    <font>
      <b/>
      <sz val="12"/>
      <color rgb="FF7030A0"/>
      <name val="ＭＳ 明朝"/>
      <family val="1"/>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8"/>
      <color rgb="FF7030A0"/>
      <name val="HGP明朝E"/>
      <family val="1"/>
      <charset val="128"/>
    </font>
    <font>
      <b/>
      <sz val="18"/>
      <color rgb="FF7030A0"/>
      <name val="ＭＳ 明朝"/>
      <family val="1"/>
      <charset val="128"/>
    </font>
    <font>
      <sz val="16"/>
      <color rgb="FF7030A0"/>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dashed">
        <color auto="1"/>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medium">
        <color indexed="64"/>
      </left>
      <right/>
      <top/>
      <bottom/>
      <diagonal/>
    </border>
    <border>
      <left/>
      <right style="dotted">
        <color indexed="64"/>
      </right>
      <top style="medium">
        <color indexed="64"/>
      </top>
      <bottom/>
      <diagonal/>
    </border>
    <border>
      <left style="dotted">
        <color indexed="64"/>
      </left>
      <right/>
      <top style="medium">
        <color indexed="64"/>
      </top>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thin">
        <color theme="5" tint="-0.499984740745262"/>
      </bottom>
      <diagonal/>
    </border>
    <border>
      <left style="thin">
        <color theme="5" tint="-0.499984740745262"/>
      </left>
      <right/>
      <top/>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rgb="FF833C0C"/>
      </left>
      <right/>
      <top/>
      <bottom/>
      <diagonal/>
    </border>
    <border>
      <left style="thin">
        <color rgb="FF833C0C"/>
      </left>
      <right style="thin">
        <color rgb="FF833C0C"/>
      </right>
      <top/>
      <bottom/>
      <diagonal/>
    </border>
    <border>
      <left style="thin">
        <color rgb="FF833C0C"/>
      </left>
      <right style="thin">
        <color rgb="FF833C0C"/>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bottom style="thin">
        <color theme="5" tint="-0.499984740745262"/>
      </bottom>
      <diagonal/>
    </border>
    <border>
      <left/>
      <right style="thin">
        <color indexed="64"/>
      </right>
      <top/>
      <bottom style="thin">
        <color theme="5" tint="-0.499984740745262"/>
      </bottom>
      <diagonal/>
    </border>
    <border>
      <left style="dotted">
        <color indexed="64"/>
      </left>
      <right/>
      <top/>
      <bottom style="thin">
        <color theme="5" tint="-0.499984740745262"/>
      </bottom>
      <diagonal/>
    </border>
    <border>
      <left/>
      <right style="dotted">
        <color indexed="64"/>
      </right>
      <top/>
      <bottom style="thin">
        <color theme="5" tint="-0.499984740745262"/>
      </bottom>
      <diagonal/>
    </border>
    <border>
      <left style="thin">
        <color indexed="64"/>
      </left>
      <right style="thin">
        <color rgb="FF833C0C"/>
      </right>
      <top style="thin">
        <color indexed="64"/>
      </top>
      <bottom style="thin">
        <color indexed="64"/>
      </bottom>
      <diagonal/>
    </border>
    <border>
      <left style="thin">
        <color rgb="FF833C0C"/>
      </left>
      <right style="thin">
        <color indexed="64"/>
      </right>
      <top style="thin">
        <color indexed="64"/>
      </top>
      <bottom style="thin">
        <color indexed="64"/>
      </bottom>
      <diagonal/>
    </border>
    <border>
      <left style="thin">
        <color indexed="64"/>
      </left>
      <right style="thin">
        <color rgb="FF833C0C"/>
      </right>
      <top style="thin">
        <color indexed="64"/>
      </top>
      <bottom/>
      <diagonal/>
    </border>
    <border>
      <left style="thin">
        <color rgb="FF833C0C"/>
      </left>
      <right style="thin">
        <color rgb="FF833C0C"/>
      </right>
      <top style="thin">
        <color indexed="64"/>
      </top>
      <bottom/>
      <diagonal/>
    </border>
    <border>
      <left style="thin">
        <color rgb="FF833C0C"/>
      </left>
      <right style="thin">
        <color indexed="64"/>
      </right>
      <top style="thin">
        <color indexed="64"/>
      </top>
      <bottom/>
      <diagonal/>
    </border>
    <border>
      <left style="thin">
        <color indexed="64"/>
      </left>
      <right style="thin">
        <color rgb="FF833C0C"/>
      </right>
      <top/>
      <bottom/>
      <diagonal/>
    </border>
    <border>
      <left style="thin">
        <color rgb="FF833C0C"/>
      </left>
      <right style="thin">
        <color indexed="64"/>
      </right>
      <top/>
      <bottom/>
      <diagonal/>
    </border>
    <border>
      <left style="thin">
        <color indexed="64"/>
      </left>
      <right style="thin">
        <color rgb="FF833C0C"/>
      </right>
      <top/>
      <bottom style="thin">
        <color indexed="64"/>
      </bottom>
      <diagonal/>
    </border>
    <border>
      <left style="thin">
        <color rgb="FF833C0C"/>
      </left>
      <right style="thin">
        <color rgb="FF833C0C"/>
      </right>
      <top/>
      <bottom style="thin">
        <color indexed="64"/>
      </bottom>
      <diagonal/>
    </border>
    <border>
      <left style="thin">
        <color rgb="FF833C0C"/>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032">
    <xf numFmtId="0" fontId="0" fillId="0" borderId="0" xfId="0">
      <alignment vertical="center"/>
    </xf>
    <xf numFmtId="0" fontId="0" fillId="0" borderId="0" xfId="0" applyAlignment="1">
      <alignment vertical="center"/>
    </xf>
    <xf numFmtId="0" fontId="0" fillId="0" borderId="0" xfId="0" applyBorder="1">
      <alignment vertical="center"/>
    </xf>
    <xf numFmtId="0" fontId="3" fillId="0" borderId="0" xfId="0" applyFont="1">
      <alignment vertical="center"/>
    </xf>
    <xf numFmtId="0" fontId="0" fillId="0" borderId="0" xfId="0" applyAlignment="1"/>
    <xf numFmtId="0" fontId="0" fillId="3" borderId="0" xfId="0" applyFill="1">
      <alignment vertical="center"/>
    </xf>
    <xf numFmtId="0" fontId="7" fillId="0" borderId="0" xfId="0" applyFont="1" applyFill="1" applyBorder="1" applyAlignment="1" applyProtection="1"/>
    <xf numFmtId="0" fontId="7" fillId="0" borderId="0" xfId="0" applyFont="1" applyFill="1" applyAlignment="1" applyProtection="1"/>
    <xf numFmtId="0" fontId="0" fillId="4" borderId="0" xfId="0" applyFill="1" applyAlignment="1">
      <alignment horizontal="left" vertical="top"/>
    </xf>
    <xf numFmtId="0" fontId="0" fillId="4" borderId="0" xfId="0" applyFill="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lignment vertical="center"/>
    </xf>
    <xf numFmtId="0" fontId="16" fillId="0" borderId="0" xfId="0" applyFont="1">
      <alignment vertical="center"/>
    </xf>
    <xf numFmtId="0" fontId="16" fillId="3" borderId="0" xfId="0" applyFont="1" applyFill="1">
      <alignment vertical="center"/>
    </xf>
    <xf numFmtId="0" fontId="0" fillId="0" borderId="0" xfId="0" applyBorder="1" applyAlignment="1">
      <alignment horizontal="center" vertical="center" wrapText="1"/>
    </xf>
    <xf numFmtId="0" fontId="15" fillId="0" borderId="0" xfId="1" applyFont="1" applyFill="1">
      <alignment vertical="center"/>
    </xf>
    <xf numFmtId="0" fontId="17" fillId="0" borderId="0" xfId="1" applyFont="1" applyFill="1" applyBorder="1" applyAlignment="1">
      <alignment vertical="center"/>
    </xf>
    <xf numFmtId="0" fontId="17" fillId="0" borderId="0" xfId="1" applyFont="1" applyFill="1">
      <alignment vertical="center"/>
    </xf>
    <xf numFmtId="0" fontId="13" fillId="0" borderId="0" xfId="1" applyFont="1" applyFill="1">
      <alignment vertical="center"/>
    </xf>
    <xf numFmtId="0" fontId="17" fillId="0" borderId="0" xfId="1" applyFont="1" applyFill="1" applyAlignment="1">
      <alignment vertical="center"/>
    </xf>
    <xf numFmtId="0" fontId="17" fillId="0" borderId="2" xfId="1" applyFont="1" applyFill="1" applyBorder="1">
      <alignment vertical="center"/>
    </xf>
    <xf numFmtId="0" fontId="17" fillId="0" borderId="4" xfId="1" applyFont="1" applyFill="1" applyBorder="1">
      <alignment vertical="center"/>
    </xf>
    <xf numFmtId="0" fontId="17" fillId="0" borderId="3" xfId="1" applyFont="1" applyFill="1" applyBorder="1" applyAlignment="1">
      <alignment vertical="center"/>
    </xf>
    <xf numFmtId="0" fontId="17" fillId="0" borderId="3" xfId="1" applyFont="1" applyFill="1" applyBorder="1">
      <alignment vertical="center"/>
    </xf>
    <xf numFmtId="0" fontId="17" fillId="0" borderId="5" xfId="1" applyFont="1" applyFill="1" applyBorder="1">
      <alignment vertical="center"/>
    </xf>
    <xf numFmtId="0" fontId="17" fillId="0" borderId="6" xfId="1" applyFont="1" applyFill="1" applyBorder="1">
      <alignment vertical="center"/>
    </xf>
    <xf numFmtId="0" fontId="17" fillId="0" borderId="0" xfId="1" applyFont="1" applyFill="1" applyBorder="1">
      <alignment vertical="center"/>
    </xf>
    <xf numFmtId="0" fontId="17" fillId="0" borderId="6" xfId="1" applyFont="1" applyFill="1" applyBorder="1" applyAlignment="1">
      <alignment vertical="top" wrapText="1"/>
    </xf>
    <xf numFmtId="0" fontId="17" fillId="0" borderId="2" xfId="1" applyFont="1" applyFill="1" applyBorder="1" applyAlignment="1">
      <alignment vertical="center"/>
    </xf>
    <xf numFmtId="0" fontId="17" fillId="0" borderId="4" xfId="1" applyFont="1" applyFill="1" applyBorder="1" applyAlignment="1">
      <alignment vertical="center"/>
    </xf>
    <xf numFmtId="0" fontId="18" fillId="0" borderId="3" xfId="1" applyFont="1" applyFill="1" applyBorder="1" applyAlignment="1"/>
    <xf numFmtId="0" fontId="17" fillId="0" borderId="5" xfId="1" applyFont="1" applyFill="1" applyBorder="1" applyAlignment="1">
      <alignment vertical="center"/>
    </xf>
    <xf numFmtId="0" fontId="17" fillId="0" borderId="6" xfId="1" applyFont="1" applyFill="1" applyBorder="1" applyAlignment="1">
      <alignment vertical="center"/>
    </xf>
    <xf numFmtId="0" fontId="13" fillId="0" borderId="5" xfId="1" applyFont="1" applyFill="1" applyBorder="1">
      <alignment vertical="center"/>
    </xf>
    <xf numFmtId="0" fontId="18" fillId="0" borderId="0" xfId="1" applyFont="1" applyFill="1" applyBorder="1" applyAlignment="1"/>
    <xf numFmtId="0" fontId="13" fillId="0" borderId="3" xfId="1" applyFont="1" applyFill="1" applyBorder="1">
      <alignment vertical="center"/>
    </xf>
    <xf numFmtId="0" fontId="13" fillId="0" borderId="0" xfId="1" applyFont="1" applyFill="1" applyBorder="1">
      <alignment vertical="center"/>
    </xf>
    <xf numFmtId="0" fontId="17" fillId="0" borderId="5" xfId="1" applyNumberFormat="1" applyFont="1" applyFill="1" applyBorder="1">
      <alignment vertical="center"/>
    </xf>
    <xf numFmtId="0" fontId="17" fillId="0" borderId="0" xfId="1" applyNumberFormat="1" applyFont="1" applyFill="1" applyBorder="1" applyAlignment="1">
      <alignment vertical="center" wrapText="1"/>
    </xf>
    <xf numFmtId="0" fontId="17" fillId="0" borderId="6" xfId="1" applyNumberFormat="1" applyFont="1" applyFill="1" applyBorder="1" applyAlignment="1">
      <alignment vertical="center" wrapText="1"/>
    </xf>
    <xf numFmtId="0" fontId="17" fillId="0" borderId="0" xfId="1" applyNumberFormat="1" applyFont="1" applyFill="1">
      <alignment vertical="center"/>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lignment vertical="center"/>
    </xf>
    <xf numFmtId="0" fontId="17" fillId="0" borderId="9" xfId="1" applyFont="1" applyFill="1" applyBorder="1" applyAlignment="1">
      <alignment vertical="center"/>
    </xf>
    <xf numFmtId="0" fontId="19" fillId="0" borderId="3" xfId="1" applyFont="1" applyFill="1" applyBorder="1">
      <alignment vertical="center"/>
    </xf>
    <xf numFmtId="0" fontId="19" fillId="0" borderId="0" xfId="1" applyFont="1" applyFill="1" applyBorder="1">
      <alignment vertical="center"/>
    </xf>
    <xf numFmtId="0" fontId="19" fillId="0" borderId="6" xfId="1" applyFont="1" applyFill="1" applyBorder="1">
      <alignment vertical="center"/>
    </xf>
    <xf numFmtId="0" fontId="19" fillId="0" borderId="5" xfId="1" applyFont="1" applyFill="1" applyBorder="1">
      <alignment vertical="center"/>
    </xf>
    <xf numFmtId="0" fontId="19" fillId="0" borderId="6" xfId="1" applyFont="1" applyFill="1" applyBorder="1" applyAlignment="1">
      <alignment vertical="center"/>
    </xf>
    <xf numFmtId="0" fontId="17" fillId="0" borderId="7" xfId="1" applyFont="1" applyFill="1" applyBorder="1" applyAlignment="1">
      <alignment vertical="center"/>
    </xf>
    <xf numFmtId="0" fontId="17" fillId="0" borderId="8" xfId="1" applyFont="1" applyFill="1" applyBorder="1" applyAlignment="1">
      <alignment vertical="center"/>
    </xf>
    <xf numFmtId="0" fontId="17" fillId="0" borderId="26" xfId="1" applyFont="1" applyFill="1" applyBorder="1" applyAlignment="1">
      <alignment vertical="center"/>
    </xf>
    <xf numFmtId="0" fontId="17" fillId="0" borderId="23" xfId="1" applyFont="1" applyFill="1" applyBorder="1">
      <alignment vertical="center"/>
    </xf>
    <xf numFmtId="0" fontId="19" fillId="0" borderId="23" xfId="1" applyFont="1" applyFill="1" applyBorder="1">
      <alignment vertical="center"/>
    </xf>
    <xf numFmtId="0" fontId="19" fillId="0" borderId="24" xfId="1" applyFont="1" applyFill="1" applyBorder="1">
      <alignment vertical="center"/>
    </xf>
    <xf numFmtId="0" fontId="19" fillId="0" borderId="22" xfId="1" applyFont="1" applyFill="1" applyBorder="1">
      <alignment vertical="center"/>
    </xf>
    <xf numFmtId="0" fontId="19" fillId="0" borderId="36" xfId="1" applyFont="1" applyFill="1" applyBorder="1">
      <alignment vertical="center"/>
    </xf>
    <xf numFmtId="0" fontId="19" fillId="0" borderId="35" xfId="1" applyFont="1" applyFill="1" applyBorder="1">
      <alignment vertical="center"/>
    </xf>
    <xf numFmtId="0" fontId="19" fillId="0" borderId="8" xfId="1" applyFont="1" applyFill="1" applyBorder="1" applyAlignment="1">
      <alignment vertical="center"/>
    </xf>
    <xf numFmtId="0" fontId="17" fillId="0" borderId="46" xfId="1" applyFont="1" applyFill="1" applyBorder="1">
      <alignment vertical="center"/>
    </xf>
    <xf numFmtId="0" fontId="17" fillId="0" borderId="47" xfId="1" applyFont="1" applyFill="1" applyBorder="1">
      <alignment vertical="center"/>
    </xf>
    <xf numFmtId="0" fontId="17" fillId="0" borderId="33" xfId="1" applyFont="1" applyFill="1" applyBorder="1" applyAlignment="1">
      <alignment vertical="center"/>
    </xf>
    <xf numFmtId="0" fontId="17" fillId="0" borderId="25" xfId="1" applyFont="1" applyFill="1" applyBorder="1">
      <alignment vertical="center"/>
    </xf>
    <xf numFmtId="0" fontId="17" fillId="0" borderId="22" xfId="1" applyFont="1" applyFill="1" applyBorder="1">
      <alignment vertical="center"/>
    </xf>
    <xf numFmtId="0" fontId="17" fillId="0" borderId="35" xfId="1" applyFont="1" applyFill="1" applyBorder="1">
      <alignment vertical="center"/>
    </xf>
    <xf numFmtId="0" fontId="17" fillId="0" borderId="36" xfId="1" applyFont="1" applyFill="1" applyBorder="1">
      <alignment vertical="center"/>
    </xf>
    <xf numFmtId="0" fontId="17" fillId="0" borderId="24" xfId="1" applyFont="1" applyFill="1" applyBorder="1">
      <alignment vertical="center"/>
    </xf>
    <xf numFmtId="0" fontId="13" fillId="0" borderId="33" xfId="1" applyFont="1" applyFill="1" applyBorder="1">
      <alignment vertical="center"/>
    </xf>
    <xf numFmtId="0" fontId="13" fillId="0" borderId="6" xfId="1" applyFont="1" applyFill="1" applyBorder="1">
      <alignment vertical="center"/>
    </xf>
    <xf numFmtId="0" fontId="13" fillId="0" borderId="32" xfId="1" applyFont="1" applyFill="1" applyBorder="1">
      <alignment vertical="center"/>
    </xf>
    <xf numFmtId="0" fontId="19" fillId="0" borderId="26" xfId="1" applyFont="1" applyFill="1" applyBorder="1" applyAlignment="1">
      <alignment vertical="center"/>
    </xf>
    <xf numFmtId="0" fontId="17" fillId="0" borderId="50" xfId="1" applyFont="1" applyFill="1" applyBorder="1">
      <alignment vertical="center"/>
    </xf>
    <xf numFmtId="0" fontId="17" fillId="0" borderId="5" xfId="1" applyNumberFormat="1" applyFont="1" applyFill="1" applyBorder="1" applyAlignment="1">
      <alignment vertical="center" wrapText="1"/>
    </xf>
    <xf numFmtId="0" fontId="19" fillId="0" borderId="8" xfId="1" applyFont="1" applyFill="1" applyBorder="1">
      <alignment vertical="center"/>
    </xf>
    <xf numFmtId="0" fontId="17" fillId="0" borderId="29" xfId="1" applyFont="1" applyFill="1" applyBorder="1">
      <alignment vertical="center"/>
    </xf>
    <xf numFmtId="0" fontId="17" fillId="0" borderId="0" xfId="1" applyNumberFormat="1" applyFont="1" applyFill="1" applyBorder="1">
      <alignment vertical="center"/>
    </xf>
    <xf numFmtId="0" fontId="17" fillId="0" borderId="0" xfId="1" applyFont="1" applyFill="1" applyBorder="1" applyAlignment="1">
      <alignment vertical="top"/>
    </xf>
    <xf numFmtId="0" fontId="13" fillId="0" borderId="29" xfId="1" applyFont="1" applyFill="1" applyBorder="1">
      <alignment vertical="center"/>
    </xf>
    <xf numFmtId="0" fontId="17" fillId="0" borderId="6" xfId="1" applyNumberFormat="1" applyFont="1" applyFill="1" applyBorder="1" applyAlignment="1">
      <alignment vertical="center" wrapText="1" shrinkToFit="1"/>
    </xf>
    <xf numFmtId="0" fontId="17" fillId="0" borderId="4" xfId="1" applyFont="1" applyFill="1" applyBorder="1" applyAlignment="1">
      <alignment vertical="top"/>
    </xf>
    <xf numFmtId="0" fontId="17" fillId="0" borderId="6" xfId="1" applyNumberFormat="1" applyFont="1" applyFill="1" applyBorder="1">
      <alignment vertical="center"/>
    </xf>
    <xf numFmtId="0" fontId="17" fillId="0" borderId="3" xfId="1" applyFont="1" applyFill="1" applyBorder="1" applyAlignment="1">
      <alignment vertical="top"/>
    </xf>
    <xf numFmtId="0" fontId="17" fillId="0" borderId="13" xfId="1" applyFont="1" applyFill="1" applyBorder="1" applyAlignment="1">
      <alignment vertical="top"/>
    </xf>
    <xf numFmtId="0" fontId="17" fillId="0" borderId="6" xfId="1" applyFont="1" applyFill="1" applyBorder="1" applyAlignment="1">
      <alignment vertical="top"/>
    </xf>
    <xf numFmtId="0" fontId="17" fillId="0" borderId="0" xfId="1" applyFont="1" applyFill="1" applyBorder="1" applyAlignment="1">
      <alignment vertical="top" wrapText="1"/>
    </xf>
    <xf numFmtId="0" fontId="17" fillId="0" borderId="5" xfId="1" applyFont="1" applyFill="1" applyBorder="1" applyAlignment="1">
      <alignment vertical="top"/>
    </xf>
    <xf numFmtId="0" fontId="17" fillId="0" borderId="0" xfId="1" applyFont="1" applyFill="1" applyBorder="1" applyAlignment="1">
      <alignment vertical="center" wrapText="1"/>
    </xf>
    <xf numFmtId="0" fontId="19" fillId="0" borderId="28" xfId="1" applyFont="1" applyFill="1" applyBorder="1" applyAlignment="1">
      <alignment vertical="center"/>
    </xf>
    <xf numFmtId="0" fontId="19" fillId="0" borderId="15" xfId="1" applyFont="1" applyFill="1" applyBorder="1" applyAlignment="1">
      <alignment vertical="center"/>
    </xf>
    <xf numFmtId="0" fontId="19" fillId="0" borderId="6" xfId="1" applyNumberFormat="1" applyFont="1" applyFill="1" applyBorder="1" applyAlignment="1">
      <alignment vertical="center" wrapText="1"/>
    </xf>
    <xf numFmtId="0" fontId="17" fillId="0" borderId="9" xfId="1" applyNumberFormat="1" applyFont="1" applyFill="1" applyBorder="1" applyAlignment="1">
      <alignment vertical="center" wrapText="1"/>
    </xf>
    <xf numFmtId="0" fontId="17" fillId="0" borderId="28" xfId="1" applyFont="1" applyFill="1" applyBorder="1" applyAlignment="1">
      <alignment vertical="center"/>
    </xf>
    <xf numFmtId="0" fontId="19" fillId="0" borderId="13" xfId="1" applyFont="1" applyFill="1" applyBorder="1" applyAlignment="1">
      <alignment vertical="top"/>
    </xf>
    <xf numFmtId="0" fontId="19" fillId="0" borderId="25" xfId="1" applyFont="1" applyFill="1" applyBorder="1">
      <alignment vertical="center"/>
    </xf>
    <xf numFmtId="0" fontId="7" fillId="0" borderId="1" xfId="0" applyFont="1" applyFill="1" applyBorder="1" applyAlignment="1" applyProtection="1">
      <alignment vertical="center"/>
    </xf>
    <xf numFmtId="0" fontId="19" fillId="0" borderId="27" xfId="1" applyFont="1" applyFill="1" applyBorder="1" applyAlignment="1">
      <alignment vertical="center"/>
    </xf>
    <xf numFmtId="0" fontId="19" fillId="0" borderId="25" xfId="1" applyFont="1" applyFill="1" applyBorder="1" applyAlignment="1">
      <alignment vertical="center"/>
    </xf>
    <xf numFmtId="0" fontId="0" fillId="5" borderId="0" xfId="0" applyFill="1" applyBorder="1">
      <alignment vertical="center"/>
    </xf>
    <xf numFmtId="0" fontId="0" fillId="5" borderId="8" xfId="0" applyFill="1" applyBorder="1">
      <alignment vertical="center"/>
    </xf>
    <xf numFmtId="0" fontId="28" fillId="0" borderId="8" xfId="0" applyFont="1" applyFill="1" applyBorder="1" applyAlignment="1" applyProtection="1"/>
    <xf numFmtId="0" fontId="7" fillId="0" borderId="8" xfId="0" applyFont="1" applyFill="1" applyBorder="1" applyAlignment="1" applyProtection="1">
      <alignment vertical="center"/>
    </xf>
    <xf numFmtId="0" fontId="8" fillId="0" borderId="8" xfId="0" applyFont="1" applyFill="1" applyBorder="1" applyAlignment="1" applyProtection="1">
      <alignment vertical="center" wrapText="1"/>
    </xf>
    <xf numFmtId="0" fontId="0" fillId="0" borderId="8" xfId="0" applyFill="1" applyBorder="1" applyAlignment="1" applyProtection="1"/>
    <xf numFmtId="0" fontId="7" fillId="0" borderId="8" xfId="0" applyFont="1" applyFill="1" applyBorder="1" applyAlignment="1" applyProtection="1"/>
    <xf numFmtId="0" fontId="9" fillId="0" borderId="8" xfId="0" applyFont="1" applyFill="1" applyBorder="1" applyAlignment="1" applyProtection="1">
      <alignment vertical="center"/>
    </xf>
    <xf numFmtId="0" fontId="0" fillId="0" borderId="0" xfId="0" applyBorder="1" applyAlignment="1"/>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55" xfId="0" applyFont="1" applyFill="1" applyBorder="1" applyAlignment="1" applyProtection="1">
      <alignment horizontal="center" vertical="center"/>
    </xf>
    <xf numFmtId="0" fontId="0" fillId="5" borderId="55" xfId="0" applyFill="1" applyBorder="1">
      <alignment vertical="center"/>
    </xf>
    <xf numFmtId="0" fontId="0" fillId="5" borderId="62" xfId="0" applyFill="1" applyBorder="1">
      <alignment vertical="center"/>
    </xf>
    <xf numFmtId="49" fontId="16" fillId="6" borderId="10" xfId="0" applyNumberFormat="1" applyFont="1" applyFill="1" applyBorder="1" applyAlignment="1">
      <alignment horizontal="center" vertical="center"/>
    </xf>
    <xf numFmtId="0" fontId="0" fillId="6" borderId="10" xfId="0" applyFill="1" applyBorder="1">
      <alignment vertical="center"/>
    </xf>
    <xf numFmtId="0" fontId="0" fillId="6" borderId="10" xfId="0" applyFill="1" applyBorder="1" applyAlignment="1">
      <alignment vertical="center" wrapText="1"/>
    </xf>
    <xf numFmtId="0" fontId="0" fillId="6" borderId="10" xfId="0" applyFill="1" applyBorder="1" applyAlignment="1">
      <alignment horizontal="center" vertical="center"/>
    </xf>
    <xf numFmtId="0" fontId="0" fillId="6" borderId="10" xfId="0" applyFill="1" applyBorder="1" applyAlignment="1">
      <alignment vertical="center"/>
    </xf>
    <xf numFmtId="49" fontId="0" fillId="6" borderId="10" xfId="0" applyNumberFormat="1" applyFill="1" applyBorder="1" applyAlignment="1">
      <alignment horizontal="center" vertical="center"/>
    </xf>
    <xf numFmtId="0" fontId="0" fillId="6" borderId="10" xfId="0" applyFill="1" applyBorder="1" applyAlignment="1">
      <alignment horizontal="center" vertical="center" wrapText="1"/>
    </xf>
    <xf numFmtId="0" fontId="5" fillId="0" borderId="0" xfId="0" applyFont="1" applyFill="1" applyBorder="1" applyAlignment="1">
      <alignment horizontal="left" vertical="top" wrapText="1"/>
    </xf>
    <xf numFmtId="0" fontId="3" fillId="7" borderId="17" xfId="0" applyFont="1" applyFill="1" applyBorder="1" applyAlignment="1">
      <alignment horizontal="center" vertical="center"/>
    </xf>
    <xf numFmtId="0" fontId="17" fillId="0" borderId="0" xfId="1" applyFont="1" applyFill="1" applyAlignment="1">
      <alignment horizontal="left" vertical="center"/>
    </xf>
    <xf numFmtId="0" fontId="0" fillId="5" borderId="10" xfId="0" applyFill="1" applyBorder="1" applyAlignment="1">
      <alignment vertical="center"/>
    </xf>
    <xf numFmtId="0" fontId="0" fillId="5" borderId="1" xfId="0" applyFill="1" applyBorder="1" applyAlignment="1">
      <alignment vertical="center"/>
    </xf>
    <xf numFmtId="0" fontId="0" fillId="5" borderId="16" xfId="0" applyFill="1" applyBorder="1" applyAlignment="1">
      <alignment vertical="center"/>
    </xf>
    <xf numFmtId="0" fontId="31" fillId="0" borderId="0" xfId="0" applyFont="1">
      <alignment vertical="center"/>
    </xf>
    <xf numFmtId="0" fontId="17" fillId="0" borderId="5" xfId="1" applyFont="1" applyFill="1" applyBorder="1" applyAlignment="1">
      <alignment vertical="center" wrapText="1"/>
    </xf>
    <xf numFmtId="0" fontId="15" fillId="0" borderId="0" xfId="1" applyFont="1" applyFill="1" applyBorder="1">
      <alignment vertical="center"/>
    </xf>
    <xf numFmtId="0" fontId="24" fillId="0" borderId="0" xfId="1" applyFont="1" applyFill="1" applyBorder="1" applyAlignment="1"/>
    <xf numFmtId="0" fontId="13" fillId="0" borderId="2" xfId="1" applyFont="1" applyFill="1" applyBorder="1">
      <alignment vertical="center"/>
    </xf>
    <xf numFmtId="0" fontId="17" fillId="0" borderId="0" xfId="1" applyFont="1" applyFill="1" applyBorder="1" applyAlignment="1">
      <alignment vertical="center" textRotation="255"/>
    </xf>
    <xf numFmtId="0" fontId="0" fillId="0" borderId="0" xfId="0" applyAlignment="1">
      <alignment vertical="top" wrapText="1"/>
    </xf>
    <xf numFmtId="0" fontId="33" fillId="5" borderId="0" xfId="0" applyFont="1" applyFill="1" applyAlignment="1">
      <alignment vertical="top" wrapText="1"/>
    </xf>
    <xf numFmtId="0" fontId="35" fillId="0" borderId="0" xfId="0" applyFont="1">
      <alignment vertical="center"/>
    </xf>
    <xf numFmtId="0" fontId="36" fillId="0" borderId="0" xfId="0" applyFont="1">
      <alignment vertical="center"/>
    </xf>
    <xf numFmtId="0" fontId="0" fillId="6" borderId="10" xfId="0" applyFont="1" applyFill="1" applyBorder="1" applyAlignment="1">
      <alignment vertical="center" wrapText="1"/>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4" xfId="1" applyFont="1" applyFill="1" applyBorder="1" applyAlignment="1">
      <alignment vertical="center" shrinkToFit="1"/>
    </xf>
    <xf numFmtId="0" fontId="18" fillId="0" borderId="5" xfId="1" applyFont="1" applyFill="1" applyBorder="1" applyAlignment="1">
      <alignment vertical="center" shrinkToFit="1"/>
    </xf>
    <xf numFmtId="0" fontId="18" fillId="0" borderId="0" xfId="1" applyFont="1" applyFill="1" applyBorder="1" applyAlignment="1">
      <alignment vertical="center" shrinkToFit="1"/>
    </xf>
    <xf numFmtId="0" fontId="18" fillId="0" borderId="6" xfId="1" applyFont="1" applyFill="1" applyBorder="1" applyAlignment="1">
      <alignment vertical="center" shrinkToFit="1"/>
    </xf>
    <xf numFmtId="0" fontId="18" fillId="0" borderId="2" xfId="1" applyFont="1" applyFill="1" applyBorder="1" applyAlignment="1">
      <alignment vertical="top"/>
    </xf>
    <xf numFmtId="0" fontId="18" fillId="0" borderId="3" xfId="1" applyFont="1" applyFill="1" applyBorder="1" applyAlignment="1">
      <alignment vertical="top"/>
    </xf>
    <xf numFmtId="0" fontId="18" fillId="0" borderId="5" xfId="1" applyFont="1" applyFill="1" applyBorder="1" applyAlignment="1">
      <alignment vertical="top"/>
    </xf>
    <xf numFmtId="0" fontId="18" fillId="0" borderId="0" xfId="1" applyFont="1" applyFill="1" applyBorder="1" applyAlignment="1">
      <alignment vertical="top"/>
    </xf>
    <xf numFmtId="0" fontId="17" fillId="0" borderId="32" xfId="1" applyFont="1" applyFill="1" applyBorder="1">
      <alignment vertical="center"/>
    </xf>
    <xf numFmtId="0" fontId="17" fillId="0" borderId="33" xfId="1" applyFont="1" applyFill="1" applyBorder="1">
      <alignment vertical="center"/>
    </xf>
    <xf numFmtId="0" fontId="18" fillId="0" borderId="6" xfId="1" applyFont="1" applyFill="1" applyBorder="1" applyAlignment="1"/>
    <xf numFmtId="0" fontId="18" fillId="0" borderId="22" xfId="1" applyFont="1" applyFill="1" applyBorder="1" applyAlignment="1">
      <alignment vertical="top"/>
    </xf>
    <xf numFmtId="0" fontId="18" fillId="0" borderId="23" xfId="1" applyFont="1" applyFill="1" applyBorder="1" applyAlignment="1">
      <alignment vertical="top"/>
    </xf>
    <xf numFmtId="0" fontId="19" fillId="0" borderId="0" xfId="1" applyFont="1" applyFill="1" applyBorder="1" applyAlignment="1">
      <alignment vertical="center"/>
    </xf>
    <xf numFmtId="0" fontId="19" fillId="0" borderId="7" xfId="1" applyFont="1" applyFill="1" applyBorder="1">
      <alignment vertical="center"/>
    </xf>
    <xf numFmtId="0" fontId="19" fillId="0" borderId="0" xfId="1" applyFont="1" applyFill="1" applyBorder="1" applyAlignment="1">
      <alignment vertical="top"/>
    </xf>
    <xf numFmtId="0" fontId="13" fillId="8" borderId="0" xfId="1" applyFont="1" applyFill="1">
      <alignment vertical="center"/>
    </xf>
    <xf numFmtId="0" fontId="17" fillId="8" borderId="54" xfId="1" applyFont="1" applyFill="1" applyBorder="1" applyAlignment="1">
      <alignment vertical="center"/>
    </xf>
    <xf numFmtId="0" fontId="17" fillId="8" borderId="0" xfId="1" applyFont="1" applyFill="1">
      <alignment vertical="center"/>
    </xf>
    <xf numFmtId="0" fontId="15" fillId="8" borderId="0" xfId="1" applyFont="1" applyFill="1">
      <alignment vertical="center"/>
    </xf>
    <xf numFmtId="0" fontId="17" fillId="8" borderId="0" xfId="1" applyFont="1" applyFill="1" applyBorder="1">
      <alignment vertical="center"/>
    </xf>
    <xf numFmtId="0" fontId="17" fillId="8" borderId="0" xfId="1" applyFont="1" applyFill="1" applyBorder="1" applyAlignment="1">
      <alignment vertical="center"/>
    </xf>
    <xf numFmtId="0" fontId="18" fillId="8" borderId="0" xfId="1" applyFont="1" applyFill="1" applyBorder="1" applyAlignment="1">
      <alignment vertical="center"/>
    </xf>
    <xf numFmtId="0" fontId="18" fillId="8" borderId="0" xfId="1" applyFont="1" applyFill="1" applyBorder="1" applyAlignment="1"/>
    <xf numFmtId="0" fontId="19" fillId="8" borderId="0" xfId="1" applyFont="1" applyFill="1" applyBorder="1">
      <alignment vertical="center"/>
    </xf>
    <xf numFmtId="0" fontId="19" fillId="8" borderId="0" xfId="1" applyFont="1" applyFill="1" applyBorder="1" applyAlignment="1">
      <alignment vertical="top"/>
    </xf>
    <xf numFmtId="0" fontId="15" fillId="8" borderId="53" xfId="1" applyFont="1" applyFill="1" applyBorder="1">
      <alignment vertical="center"/>
    </xf>
    <xf numFmtId="0" fontId="18" fillId="8" borderId="0" xfId="1" applyFont="1" applyFill="1" applyBorder="1">
      <alignment vertical="center"/>
    </xf>
    <xf numFmtId="0" fontId="18" fillId="8" borderId="0" xfId="1" applyFont="1" applyFill="1" applyBorder="1" applyAlignment="1">
      <alignment vertical="center" shrinkToFit="1"/>
    </xf>
    <xf numFmtId="0" fontId="15" fillId="8" borderId="0" xfId="1" applyFont="1" applyFill="1" applyBorder="1">
      <alignment vertical="center"/>
    </xf>
    <xf numFmtId="0" fontId="17" fillId="8" borderId="29" xfId="1" applyFont="1" applyFill="1" applyBorder="1">
      <alignment vertical="center"/>
    </xf>
    <xf numFmtId="0" fontId="25" fillId="0" borderId="0" xfId="1" applyFont="1" applyFill="1" applyBorder="1" applyAlignment="1">
      <alignment horizontal="center" vertical="top"/>
    </xf>
    <xf numFmtId="0" fontId="5" fillId="5" borderId="55" xfId="0" applyFont="1" applyFill="1" applyBorder="1" applyAlignment="1">
      <alignment horizontal="center" vertical="center"/>
    </xf>
    <xf numFmtId="0" fontId="5" fillId="5" borderId="62" xfId="0" applyFont="1" applyFill="1" applyBorder="1" applyAlignment="1">
      <alignment horizontal="center" vertical="center"/>
    </xf>
    <xf numFmtId="0" fontId="0" fillId="0" borderId="10" xfId="0" applyFill="1" applyBorder="1" applyAlignment="1">
      <alignment vertical="center" wrapText="1"/>
    </xf>
    <xf numFmtId="0" fontId="39" fillId="0" borderId="6" xfId="1" applyFont="1" applyFill="1" applyBorder="1" applyAlignment="1">
      <alignment horizontal="right" vertical="center"/>
    </xf>
    <xf numFmtId="0" fontId="40" fillId="0" borderId="6" xfId="1" applyFont="1" applyFill="1" applyBorder="1" applyAlignment="1">
      <alignment vertical="center"/>
    </xf>
    <xf numFmtId="0" fontId="40" fillId="0" borderId="9" xfId="1" applyFont="1" applyFill="1" applyBorder="1" applyAlignment="1">
      <alignment vertical="center"/>
    </xf>
    <xf numFmtId="0" fontId="40" fillId="0" borderId="28" xfId="1" applyFont="1" applyFill="1" applyBorder="1" applyAlignment="1">
      <alignment vertical="center"/>
    </xf>
    <xf numFmtId="0" fontId="40" fillId="0" borderId="15" xfId="1" applyFont="1" applyFill="1" applyBorder="1" applyAlignment="1">
      <alignment vertical="center"/>
    </xf>
    <xf numFmtId="0" fontId="49" fillId="0" borderId="0" xfId="1" applyFont="1" applyFill="1" applyAlignment="1">
      <alignment horizontal="right" vertical="top"/>
    </xf>
    <xf numFmtId="0" fontId="40" fillId="0" borderId="26" xfId="1" applyFont="1" applyFill="1" applyBorder="1" applyAlignment="1">
      <alignment vertical="center"/>
    </xf>
    <xf numFmtId="0" fontId="40" fillId="0" borderId="5" xfId="1" applyFont="1" applyFill="1" applyBorder="1" applyAlignment="1">
      <alignment vertical="center"/>
    </xf>
    <xf numFmtId="0" fontId="40" fillId="0" borderId="0" xfId="1" applyFont="1" applyFill="1" applyBorder="1" applyAlignment="1">
      <alignment vertical="center"/>
    </xf>
    <xf numFmtId="0" fontId="40" fillId="0" borderId="7" xfId="1" applyFont="1" applyFill="1" applyBorder="1" applyAlignment="1">
      <alignment vertical="center"/>
    </xf>
    <xf numFmtId="0" fontId="40" fillId="0" borderId="8" xfId="1" applyFont="1" applyFill="1" applyBorder="1" applyAlignment="1">
      <alignment vertical="center"/>
    </xf>
    <xf numFmtId="0" fontId="20" fillId="0" borderId="0" xfId="1" applyFont="1" applyFill="1" applyAlignment="1">
      <alignment vertical="center"/>
    </xf>
    <xf numFmtId="0" fontId="37" fillId="0" borderId="0" xfId="1" applyFont="1" applyFill="1" applyBorder="1" applyAlignment="1">
      <alignment vertical="top" wrapText="1"/>
    </xf>
    <xf numFmtId="0" fontId="25" fillId="0" borderId="0" xfId="1" applyFont="1" applyFill="1" applyBorder="1" applyAlignment="1">
      <alignment vertical="top"/>
    </xf>
    <xf numFmtId="0" fontId="25" fillId="0" borderId="0" xfId="1" applyFont="1" applyFill="1" applyBorder="1" applyAlignment="1">
      <alignment vertical="center"/>
    </xf>
    <xf numFmtId="0" fontId="17" fillId="0" borderId="54" xfId="1" applyFont="1" applyFill="1" applyBorder="1">
      <alignment vertical="center"/>
    </xf>
    <xf numFmtId="0" fontId="18" fillId="0" borderId="4" xfId="1" applyFont="1" applyFill="1" applyBorder="1" applyAlignment="1">
      <alignment vertical="top"/>
    </xf>
    <xf numFmtId="0" fontId="18" fillId="0" borderId="6" xfId="1" applyFont="1" applyFill="1" applyBorder="1" applyAlignment="1">
      <alignment vertical="top"/>
    </xf>
    <xf numFmtId="0" fontId="13" fillId="0" borderId="4" xfId="1" applyFont="1" applyFill="1" applyBorder="1">
      <alignment vertical="center"/>
    </xf>
    <xf numFmtId="0" fontId="17" fillId="0" borderId="27" xfId="1" applyFont="1" applyFill="1" applyBorder="1">
      <alignment vertical="center"/>
    </xf>
    <xf numFmtId="0" fontId="13" fillId="0" borderId="46" xfId="1" applyFont="1" applyFill="1" applyBorder="1">
      <alignment vertical="center"/>
    </xf>
    <xf numFmtId="0" fontId="13" fillId="0" borderId="47" xfId="1" applyFont="1" applyFill="1" applyBorder="1">
      <alignment vertical="center"/>
    </xf>
    <xf numFmtId="0" fontId="18" fillId="0" borderId="9" xfId="1" applyFont="1" applyFill="1" applyBorder="1" applyAlignment="1">
      <alignment vertical="top"/>
    </xf>
    <xf numFmtId="0" fontId="18" fillId="0" borderId="7" xfId="1" applyFont="1" applyFill="1" applyBorder="1" applyAlignment="1">
      <alignment vertical="top"/>
    </xf>
    <xf numFmtId="0" fontId="18" fillId="0" borderId="8" xfId="1" applyFont="1" applyFill="1" applyBorder="1" applyAlignment="1">
      <alignment vertical="top"/>
    </xf>
    <xf numFmtId="0" fontId="40" fillId="0" borderId="4" xfId="1" applyFont="1" applyFill="1" applyBorder="1" applyAlignment="1">
      <alignment vertical="center"/>
    </xf>
    <xf numFmtId="0" fontId="40" fillId="0" borderId="46" xfId="1" applyFont="1" applyFill="1" applyBorder="1" applyAlignment="1">
      <alignment vertical="center"/>
    </xf>
    <xf numFmtId="0" fontId="40" fillId="0" borderId="3" xfId="1" applyFont="1" applyFill="1" applyBorder="1" applyAlignment="1">
      <alignment vertical="center"/>
    </xf>
    <xf numFmtId="0" fontId="19" fillId="0" borderId="9" xfId="1" applyNumberFormat="1" applyFont="1" applyFill="1" applyBorder="1" applyAlignment="1">
      <alignment vertical="center" wrapText="1"/>
    </xf>
    <xf numFmtId="0" fontId="17" fillId="8" borderId="2" xfId="1" applyFont="1" applyFill="1" applyBorder="1" applyAlignment="1">
      <alignment vertical="center"/>
    </xf>
    <xf numFmtId="0" fontId="17" fillId="8" borderId="3" xfId="1" applyFont="1" applyFill="1" applyBorder="1" applyAlignment="1">
      <alignment vertical="center"/>
    </xf>
    <xf numFmtId="0" fontId="18" fillId="8" borderId="3" xfId="1" applyFont="1" applyFill="1" applyBorder="1" applyAlignment="1"/>
    <xf numFmtId="0" fontId="17" fillId="8" borderId="4" xfId="1" applyFont="1" applyFill="1" applyBorder="1" applyAlignment="1">
      <alignment vertical="center"/>
    </xf>
    <xf numFmtId="0" fontId="17" fillId="8" borderId="5" xfId="1" applyFont="1" applyFill="1" applyBorder="1" applyAlignment="1">
      <alignment vertical="center"/>
    </xf>
    <xf numFmtId="0" fontId="17" fillId="8" borderId="6" xfId="1" applyFont="1" applyFill="1" applyBorder="1" applyAlignment="1">
      <alignment vertical="center"/>
    </xf>
    <xf numFmtId="0" fontId="19" fillId="8" borderId="6" xfId="1" applyFont="1" applyFill="1" applyBorder="1" applyAlignment="1">
      <alignment vertical="center"/>
    </xf>
    <xf numFmtId="0" fontId="19" fillId="8" borderId="6" xfId="1" applyFont="1" applyFill="1" applyBorder="1">
      <alignment vertical="center"/>
    </xf>
    <xf numFmtId="0" fontId="17" fillId="8" borderId="7" xfId="1" applyFont="1" applyFill="1" applyBorder="1" applyAlignment="1">
      <alignment vertical="center"/>
    </xf>
    <xf numFmtId="0" fontId="17" fillId="8" borderId="8" xfId="1" applyFont="1" applyFill="1" applyBorder="1" applyAlignment="1">
      <alignment vertical="center"/>
    </xf>
    <xf numFmtId="0" fontId="17" fillId="8" borderId="9" xfId="1" applyFont="1" applyFill="1" applyBorder="1" applyAlignment="1">
      <alignment vertical="center"/>
    </xf>
    <xf numFmtId="0" fontId="18" fillId="8" borderId="2" xfId="1" applyFont="1" applyFill="1" applyBorder="1" applyAlignment="1">
      <alignment vertical="center" shrinkToFit="1"/>
    </xf>
    <xf numFmtId="0" fontId="18" fillId="8" borderId="3" xfId="1" applyFont="1" applyFill="1" applyBorder="1" applyAlignment="1">
      <alignment vertical="center" shrinkToFit="1"/>
    </xf>
    <xf numFmtId="0" fontId="18" fillId="8" borderId="5" xfId="1" applyFont="1" applyFill="1" applyBorder="1" applyAlignment="1">
      <alignment vertical="center" shrinkToFit="1"/>
    </xf>
    <xf numFmtId="0" fontId="40" fillId="8" borderId="0" xfId="1" applyFont="1" applyFill="1" applyBorder="1" applyAlignment="1">
      <alignment vertical="center"/>
    </xf>
    <xf numFmtId="0" fontId="17" fillId="8" borderId="2" xfId="1" applyFont="1" applyFill="1" applyBorder="1">
      <alignment vertical="center"/>
    </xf>
    <xf numFmtId="0" fontId="17" fillId="8" borderId="3" xfId="1" applyFont="1" applyFill="1" applyBorder="1">
      <alignment vertical="center"/>
    </xf>
    <xf numFmtId="0" fontId="17" fillId="8" borderId="4" xfId="1" applyFont="1" applyFill="1" applyBorder="1">
      <alignment vertical="center"/>
    </xf>
    <xf numFmtId="0" fontId="15" fillId="8" borderId="5" xfId="1" applyFont="1" applyFill="1" applyBorder="1">
      <alignment vertical="center"/>
    </xf>
    <xf numFmtId="0" fontId="15" fillId="8" borderId="6" xfId="1" applyFont="1" applyFill="1" applyBorder="1">
      <alignment vertical="center"/>
    </xf>
    <xf numFmtId="0" fontId="40" fillId="8" borderId="6" xfId="1" applyFont="1" applyFill="1" applyBorder="1" applyAlignment="1">
      <alignment vertical="center"/>
    </xf>
    <xf numFmtId="0" fontId="40" fillId="8" borderId="9" xfId="1" applyFont="1" applyFill="1" applyBorder="1" applyAlignment="1">
      <alignment vertical="center"/>
    </xf>
    <xf numFmtId="0" fontId="17" fillId="8" borderId="47" xfId="1" applyFont="1" applyFill="1" applyBorder="1">
      <alignment vertical="center"/>
    </xf>
    <xf numFmtId="0" fontId="17" fillId="8" borderId="46" xfId="1" applyFont="1" applyFill="1" applyBorder="1">
      <alignment vertical="center"/>
    </xf>
    <xf numFmtId="0" fontId="15" fillId="8" borderId="32" xfId="1" applyFont="1" applyFill="1" applyBorder="1">
      <alignment vertical="center"/>
    </xf>
    <xf numFmtId="0" fontId="15" fillId="8" borderId="33" xfId="1" applyFont="1" applyFill="1" applyBorder="1">
      <alignment vertical="center"/>
    </xf>
    <xf numFmtId="0" fontId="17" fillId="8" borderId="5" xfId="1" applyFont="1" applyFill="1" applyBorder="1">
      <alignment vertical="center"/>
    </xf>
    <xf numFmtId="0" fontId="17" fillId="8" borderId="6" xfId="1" applyFont="1" applyFill="1" applyBorder="1">
      <alignment vertical="center"/>
    </xf>
    <xf numFmtId="0" fontId="18" fillId="8" borderId="3" xfId="1" applyFont="1" applyFill="1" applyBorder="1">
      <alignment vertical="center"/>
    </xf>
    <xf numFmtId="0" fontId="23" fillId="8" borderId="0" xfId="1" applyFont="1" applyFill="1" applyBorder="1">
      <alignment vertical="center"/>
    </xf>
    <xf numFmtId="0" fontId="17" fillId="8" borderId="6" xfId="1" applyNumberFormat="1" applyFont="1" applyFill="1" applyBorder="1" applyAlignment="1">
      <alignment vertical="center" wrapText="1" shrinkToFit="1"/>
    </xf>
    <xf numFmtId="0" fontId="17" fillId="8" borderId="8" xfId="1" applyFont="1" applyFill="1" applyBorder="1">
      <alignment vertical="center"/>
    </xf>
    <xf numFmtId="0" fontId="15" fillId="8" borderId="5" xfId="1" applyFont="1" applyFill="1" applyBorder="1" applyAlignment="1">
      <alignment vertical="center"/>
    </xf>
    <xf numFmtId="0" fontId="23" fillId="8" borderId="0" xfId="1" applyFont="1" applyFill="1" applyBorder="1" applyAlignment="1"/>
    <xf numFmtId="0" fontId="15" fillId="8" borderId="0" xfId="1" applyFont="1" applyFill="1" applyBorder="1" applyAlignment="1">
      <alignment vertical="center"/>
    </xf>
    <xf numFmtId="0" fontId="17" fillId="8" borderId="5" xfId="1" applyNumberFormat="1" applyFont="1" applyFill="1" applyBorder="1">
      <alignment vertical="center"/>
    </xf>
    <xf numFmtId="0" fontId="17" fillId="8" borderId="6" xfId="1" applyNumberFormat="1" applyFont="1" applyFill="1" applyBorder="1">
      <alignment vertical="center"/>
    </xf>
    <xf numFmtId="0" fontId="17" fillId="8" borderId="6" xfId="1" applyNumberFormat="1" applyFont="1" applyFill="1" applyBorder="1" applyAlignment="1">
      <alignment vertical="center" wrapText="1"/>
    </xf>
    <xf numFmtId="0" fontId="15" fillId="8" borderId="9" xfId="1" applyFont="1" applyFill="1" applyBorder="1">
      <alignment vertical="center"/>
    </xf>
    <xf numFmtId="0" fontId="18" fillId="8" borderId="2" xfId="1" applyFont="1" applyFill="1" applyBorder="1" applyAlignment="1">
      <alignment vertical="center"/>
    </xf>
    <xf numFmtId="0" fontId="18" fillId="8" borderId="3" xfId="1" applyFont="1" applyFill="1" applyBorder="1" applyAlignment="1">
      <alignment vertical="center"/>
    </xf>
    <xf numFmtId="0" fontId="15" fillId="8" borderId="3" xfId="1" applyFont="1" applyFill="1" applyBorder="1">
      <alignment vertical="center"/>
    </xf>
    <xf numFmtId="0" fontId="18" fillId="8" borderId="5" xfId="1" applyFont="1" applyFill="1" applyBorder="1" applyAlignment="1">
      <alignment vertical="center"/>
    </xf>
    <xf numFmtId="0" fontId="18" fillId="8" borderId="6" xfId="1" applyFont="1" applyFill="1" applyBorder="1" applyAlignment="1">
      <alignment vertical="top"/>
    </xf>
    <xf numFmtId="0" fontId="18" fillId="8" borderId="7" xfId="1" applyFont="1" applyFill="1" applyBorder="1" applyAlignment="1">
      <alignment vertical="center"/>
    </xf>
    <xf numFmtId="0" fontId="18" fillId="8" borderId="8" xfId="1" applyFont="1" applyFill="1" applyBorder="1" applyAlignment="1">
      <alignment vertical="center"/>
    </xf>
    <xf numFmtId="0" fontId="40" fillId="8" borderId="3" xfId="1" applyFont="1" applyFill="1" applyBorder="1" applyAlignment="1">
      <alignment vertical="center"/>
    </xf>
    <xf numFmtId="0" fontId="15" fillId="8" borderId="2" xfId="1" applyFont="1" applyFill="1" applyBorder="1">
      <alignment vertical="center"/>
    </xf>
    <xf numFmtId="0" fontId="15" fillId="8" borderId="47" xfId="1" applyFont="1" applyFill="1" applyBorder="1">
      <alignment vertical="center"/>
    </xf>
    <xf numFmtId="0" fontId="15" fillId="8" borderId="46" xfId="1" applyFont="1" applyFill="1" applyBorder="1">
      <alignment vertical="center"/>
    </xf>
    <xf numFmtId="0" fontId="15" fillId="8" borderId="4" xfId="1" applyFont="1" applyFill="1" applyBorder="1">
      <alignment vertical="center"/>
    </xf>
    <xf numFmtId="0" fontId="40" fillId="8" borderId="4" xfId="1" applyFont="1" applyFill="1" applyBorder="1" applyAlignment="1">
      <alignment horizontal="right" vertical="center"/>
    </xf>
    <xf numFmtId="0" fontId="40" fillId="8" borderId="8" xfId="1" applyFont="1" applyFill="1" applyBorder="1" applyAlignment="1">
      <alignment vertical="center"/>
    </xf>
    <xf numFmtId="0" fontId="18" fillId="8" borderId="9" xfId="1" applyFont="1" applyFill="1" applyBorder="1" applyAlignment="1">
      <alignment vertical="top"/>
    </xf>
    <xf numFmtId="0" fontId="18" fillId="8" borderId="3" xfId="1" applyFont="1" applyFill="1" applyBorder="1" applyAlignment="1">
      <alignment vertical="top"/>
    </xf>
    <xf numFmtId="0" fontId="15" fillId="8" borderId="3" xfId="1" applyFont="1" applyFill="1" applyBorder="1" applyAlignment="1">
      <alignment horizontal="right" vertical="center"/>
    </xf>
    <xf numFmtId="0" fontId="18" fillId="8" borderId="4" xfId="1" applyFont="1" applyFill="1" applyBorder="1" applyAlignment="1">
      <alignment vertical="top"/>
    </xf>
    <xf numFmtId="0" fontId="18" fillId="8" borderId="23" xfId="1" applyFont="1" applyFill="1" applyBorder="1">
      <alignment vertical="center"/>
    </xf>
    <xf numFmtId="0" fontId="17" fillId="8" borderId="23" xfId="1" applyFont="1" applyFill="1" applyBorder="1">
      <alignment vertical="center"/>
    </xf>
    <xf numFmtId="0" fontId="17" fillId="8" borderId="22" xfId="1" applyFont="1" applyFill="1" applyBorder="1">
      <alignment vertical="center"/>
    </xf>
    <xf numFmtId="0" fontId="17" fillId="8" borderId="36" xfId="1" applyFont="1" applyFill="1" applyBorder="1">
      <alignment vertical="center"/>
    </xf>
    <xf numFmtId="0" fontId="17" fillId="8" borderId="35" xfId="1" applyFont="1" applyFill="1" applyBorder="1">
      <alignment vertical="center"/>
    </xf>
    <xf numFmtId="0" fontId="17" fillId="8" borderId="24" xfId="1" applyFont="1" applyFill="1" applyBorder="1">
      <alignment vertical="center"/>
    </xf>
    <xf numFmtId="0" fontId="17" fillId="8" borderId="23" xfId="1" applyFont="1" applyFill="1" applyBorder="1" applyAlignment="1">
      <alignment horizontal="right" vertical="center"/>
    </xf>
    <xf numFmtId="0" fontId="15" fillId="8" borderId="0" xfId="1" applyFont="1" applyFill="1" applyBorder="1" applyAlignment="1">
      <alignment horizontal="right" vertical="center"/>
    </xf>
    <xf numFmtId="0" fontId="40" fillId="8" borderId="28" xfId="1" applyFont="1" applyFill="1" applyBorder="1" applyAlignment="1">
      <alignment vertical="center"/>
    </xf>
    <xf numFmtId="0" fontId="17" fillId="8" borderId="25" xfId="1" applyFont="1" applyFill="1" applyBorder="1">
      <alignment vertical="center"/>
    </xf>
    <xf numFmtId="0" fontId="40" fillId="8" borderId="15" xfId="1" applyFont="1" applyFill="1" applyBorder="1" applyAlignment="1">
      <alignment vertical="center"/>
    </xf>
    <xf numFmtId="0" fontId="19" fillId="8" borderId="4" xfId="1" applyFont="1" applyFill="1" applyBorder="1">
      <alignment vertical="center"/>
    </xf>
    <xf numFmtId="0" fontId="19" fillId="8" borderId="5" xfId="1" applyFont="1" applyFill="1" applyBorder="1">
      <alignment vertical="center"/>
    </xf>
    <xf numFmtId="0" fontId="19" fillId="8" borderId="7" xfId="1" applyFont="1" applyFill="1" applyBorder="1">
      <alignment vertical="center"/>
    </xf>
    <xf numFmtId="0" fontId="19" fillId="8" borderId="8" xfId="1" applyFont="1" applyFill="1" applyBorder="1">
      <alignment vertical="center"/>
    </xf>
    <xf numFmtId="0" fontId="19" fillId="0" borderId="9" xfId="1" applyFont="1" applyFill="1" applyBorder="1" applyAlignment="1">
      <alignment vertical="center" justifyLastLine="1"/>
    </xf>
    <xf numFmtId="0" fontId="19" fillId="0" borderId="9" xfId="1" applyFont="1" applyFill="1" applyBorder="1" applyAlignment="1">
      <alignment vertical="top"/>
    </xf>
    <xf numFmtId="0" fontId="0" fillId="6" borderId="4" xfId="0" applyFill="1" applyBorder="1" applyAlignment="1">
      <alignment horizontal="left" vertical="center" wrapText="1"/>
    </xf>
    <xf numFmtId="0" fontId="0" fillId="6" borderId="4" xfId="0" applyFill="1" applyBorder="1" applyAlignment="1">
      <alignment horizontal="center" vertical="center" wrapText="1"/>
    </xf>
    <xf numFmtId="0" fontId="7" fillId="3" borderId="1" xfId="0" applyFont="1" applyFill="1" applyBorder="1" applyAlignment="1" applyProtection="1">
      <alignment horizontal="right" vertical="center"/>
    </xf>
    <xf numFmtId="0" fontId="0" fillId="5" borderId="0" xfId="0" applyFill="1">
      <alignment vertical="center"/>
    </xf>
    <xf numFmtId="0" fontId="11"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3" fillId="2" borderId="1" xfId="0" applyFont="1" applyFill="1" applyBorder="1" applyAlignment="1">
      <alignment horizontal="distributed" vertical="center" justifyLastLine="1"/>
    </xf>
    <xf numFmtId="0" fontId="39" fillId="0" borderId="3" xfId="1" applyFont="1" applyFill="1" applyBorder="1" applyAlignment="1">
      <alignment horizontal="right" vertical="top"/>
    </xf>
    <xf numFmtId="0" fontId="39" fillId="0" borderId="4" xfId="1" applyFont="1" applyFill="1" applyBorder="1" applyAlignment="1">
      <alignment horizontal="right" vertical="top"/>
    </xf>
    <xf numFmtId="0" fontId="17" fillId="0" borderId="0" xfId="1" applyFont="1" applyFill="1" applyBorder="1" applyAlignment="1">
      <alignment horizontal="center" vertical="center"/>
    </xf>
    <xf numFmtId="0" fontId="19" fillId="0" borderId="0" xfId="1" applyFont="1" applyFill="1" applyBorder="1" applyAlignment="1">
      <alignment horizontal="distributed" vertical="center" justifyLastLine="1"/>
    </xf>
    <xf numFmtId="0" fontId="19" fillId="0" borderId="8" xfId="1" applyFont="1" applyFill="1" applyBorder="1" applyAlignment="1">
      <alignment horizontal="distributed" vertical="center" justifyLastLine="1"/>
    </xf>
    <xf numFmtId="0" fontId="17" fillId="0" borderId="23" xfId="1" applyFont="1" applyFill="1" applyBorder="1" applyAlignment="1">
      <alignment horizontal="left" vertical="top"/>
    </xf>
    <xf numFmtId="0" fontId="17" fillId="0" borderId="0" xfId="1" applyFont="1" applyFill="1" applyBorder="1" applyAlignment="1">
      <alignment horizontal="left" vertical="top" wrapText="1"/>
    </xf>
    <xf numFmtId="0" fontId="17" fillId="0" borderId="0" xfId="1" applyFont="1" applyFill="1" applyBorder="1" applyAlignment="1">
      <alignment horizontal="left" vertical="center"/>
    </xf>
    <xf numFmtId="0" fontId="40" fillId="8" borderId="6" xfId="1" applyFont="1" applyFill="1" applyBorder="1" applyAlignment="1">
      <alignment horizontal="right" vertical="center"/>
    </xf>
    <xf numFmtId="0" fontId="19" fillId="8" borderId="0" xfId="1" applyFont="1" applyFill="1" applyBorder="1" applyAlignment="1">
      <alignment horizontal="center" vertical="center"/>
    </xf>
    <xf numFmtId="0" fontId="17" fillId="0" borderId="2" xfId="1" applyFont="1" applyFill="1" applyBorder="1" applyAlignment="1">
      <alignment horizontal="left" vertical="top"/>
    </xf>
    <xf numFmtId="0" fontId="19" fillId="8" borderId="0" xfId="1" applyFont="1" applyFill="1" applyBorder="1" applyAlignment="1">
      <alignment horizontal="distributed" vertical="center" justifyLastLine="1"/>
    </xf>
    <xf numFmtId="0" fontId="19" fillId="8" borderId="8" xfId="1" applyFont="1" applyFill="1" applyBorder="1" applyAlignment="1">
      <alignment horizontal="distributed" vertical="center" justifyLastLine="1"/>
    </xf>
    <xf numFmtId="0" fontId="19" fillId="8" borderId="5" xfId="1" applyFont="1" applyFill="1" applyBorder="1" applyAlignment="1">
      <alignment horizontal="distributed" vertical="center" justifyLastLine="1"/>
    </xf>
    <xf numFmtId="0" fontId="19" fillId="8" borderId="7" xfId="1" applyFont="1" applyFill="1" applyBorder="1" applyAlignment="1">
      <alignment horizontal="distributed" vertical="center" justifyLastLine="1"/>
    </xf>
    <xf numFmtId="0" fontId="19" fillId="8" borderId="0" xfId="1" applyFont="1" applyFill="1" applyBorder="1" applyAlignment="1">
      <alignment vertical="center"/>
    </xf>
    <xf numFmtId="0" fontId="5" fillId="5" borderId="55" xfId="0" applyFont="1" applyFill="1" applyBorder="1" applyAlignment="1" applyProtection="1">
      <alignment horizontal="center" vertical="center"/>
      <protection locked="0"/>
    </xf>
    <xf numFmtId="0" fontId="5" fillId="5" borderId="6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1"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49" fontId="46" fillId="5" borderId="56" xfId="0" applyNumberFormat="1" applyFont="1" applyFill="1" applyBorder="1" applyAlignment="1" applyProtection="1">
      <alignment horizontal="left" vertical="center"/>
      <protection locked="0"/>
    </xf>
    <xf numFmtId="49" fontId="46" fillId="5" borderId="57" xfId="0" applyNumberFormat="1" applyFont="1" applyFill="1" applyBorder="1" applyAlignment="1" applyProtection="1">
      <alignment horizontal="left" vertical="center"/>
      <protection locked="0"/>
    </xf>
    <xf numFmtId="49" fontId="46" fillId="5" borderId="58" xfId="0" applyNumberFormat="1" applyFont="1" applyFill="1" applyBorder="1" applyAlignment="1" applyProtection="1">
      <alignment horizontal="left" vertical="center"/>
      <protection locked="0"/>
    </xf>
    <xf numFmtId="0" fontId="47" fillId="0" borderId="59" xfId="0" applyFont="1" applyFill="1" applyBorder="1" applyAlignment="1" applyProtection="1">
      <alignment horizontal="left" vertical="center" wrapText="1"/>
      <protection locked="0"/>
    </xf>
    <xf numFmtId="0" fontId="47" fillId="0" borderId="60" xfId="0" applyFont="1" applyFill="1" applyBorder="1" applyAlignment="1" applyProtection="1">
      <alignment horizontal="left" vertical="center"/>
      <protection locked="0"/>
    </xf>
    <xf numFmtId="0" fontId="47" fillId="0" borderId="61" xfId="0" applyFont="1" applyFill="1" applyBorder="1" applyAlignment="1" applyProtection="1">
      <alignment horizontal="left" vertical="center"/>
      <protection locked="0"/>
    </xf>
    <xf numFmtId="0" fontId="47" fillId="5" borderId="59" xfId="0" applyFont="1" applyFill="1" applyBorder="1" applyAlignment="1" applyProtection="1">
      <alignment horizontal="left" vertical="center"/>
      <protection locked="0"/>
    </xf>
    <xf numFmtId="0" fontId="47" fillId="5" borderId="60" xfId="0" applyFont="1" applyFill="1" applyBorder="1" applyAlignment="1" applyProtection="1">
      <alignment horizontal="left" vertical="center"/>
      <protection locked="0"/>
    </xf>
    <xf numFmtId="0" fontId="47" fillId="5" borderId="61" xfId="0" applyFont="1" applyFill="1" applyBorder="1" applyAlignment="1" applyProtection="1">
      <alignment horizontal="left" vertical="center"/>
      <protection locked="0"/>
    </xf>
    <xf numFmtId="49" fontId="47" fillId="5" borderId="59" xfId="0" applyNumberFormat="1" applyFont="1" applyFill="1" applyBorder="1" applyAlignment="1" applyProtection="1">
      <alignment horizontal="left" vertical="center"/>
      <protection locked="0"/>
    </xf>
    <xf numFmtId="49" fontId="47" fillId="5" borderId="60" xfId="0" applyNumberFormat="1" applyFont="1" applyFill="1" applyBorder="1" applyAlignment="1" applyProtection="1">
      <alignment horizontal="left" vertical="center"/>
      <protection locked="0"/>
    </xf>
    <xf numFmtId="49" fontId="47" fillId="5" borderId="61" xfId="0" applyNumberFormat="1" applyFont="1" applyFill="1" applyBorder="1" applyAlignment="1" applyProtection="1">
      <alignment horizontal="left" vertical="center"/>
      <protection locked="0"/>
    </xf>
    <xf numFmtId="0" fontId="47" fillId="0" borderId="12" xfId="0" applyFont="1" applyFill="1" applyBorder="1" applyAlignment="1" applyProtection="1">
      <alignment horizontal="left" vertical="center" wrapText="1"/>
      <protection locked="0"/>
    </xf>
    <xf numFmtId="0" fontId="47" fillId="0" borderId="23"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3" fillId="2" borderId="1" xfId="0" applyFont="1" applyFill="1" applyBorder="1" applyAlignment="1">
      <alignment horizontal="distributed" vertical="center" justifyLastLine="1"/>
    </xf>
    <xf numFmtId="0" fontId="3" fillId="2" borderId="11"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0" fillId="5" borderId="12"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0" fillId="5" borderId="34"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0" fontId="0" fillId="0" borderId="0" xfId="0" applyBorder="1" applyAlignment="1">
      <alignment horizontal="left" vertical="center"/>
    </xf>
    <xf numFmtId="0" fontId="29" fillId="5" borderId="16"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30" fillId="5" borderId="63" xfId="0" applyFont="1" applyFill="1" applyBorder="1" applyAlignment="1">
      <alignment horizontal="center" vertical="center" wrapText="1"/>
    </xf>
    <xf numFmtId="0" fontId="3" fillId="2" borderId="2" xfId="0" applyFont="1" applyFill="1" applyBorder="1" applyAlignment="1">
      <alignment horizontal="distributed" vertical="center" justifyLastLine="1" readingOrder="1"/>
    </xf>
    <xf numFmtId="0" fontId="3" fillId="2" borderId="5" xfId="0" applyFont="1" applyFill="1" applyBorder="1" applyAlignment="1">
      <alignment horizontal="distributed" vertical="center" justifyLastLine="1" readingOrder="1"/>
    </xf>
    <xf numFmtId="0" fontId="3" fillId="2" borderId="7" xfId="0" applyFont="1" applyFill="1" applyBorder="1" applyAlignment="1">
      <alignment horizontal="distributed" vertical="center" justifyLastLine="1" readingOrder="1"/>
    </xf>
    <xf numFmtId="3" fontId="5" fillId="5" borderId="59" xfId="0" applyNumberFormat="1" applyFont="1" applyFill="1" applyBorder="1" applyAlignment="1" applyProtection="1">
      <alignment horizontal="right" vertical="center"/>
      <protection locked="0"/>
    </xf>
    <xf numFmtId="3" fontId="5" fillId="5" borderId="60" xfId="0" applyNumberFormat="1" applyFont="1" applyFill="1" applyBorder="1" applyAlignment="1" applyProtection="1">
      <alignment horizontal="right" vertical="center"/>
      <protection locked="0"/>
    </xf>
    <xf numFmtId="3" fontId="5" fillId="5" borderId="61" xfId="0" applyNumberFormat="1" applyFont="1" applyFill="1" applyBorder="1" applyAlignment="1" applyProtection="1">
      <alignment horizontal="right" vertical="center"/>
      <protection locked="0"/>
    </xf>
    <xf numFmtId="3" fontId="5" fillId="2" borderId="50" xfId="0" applyNumberFormat="1" applyFont="1" applyFill="1" applyBorder="1" applyAlignment="1">
      <alignment horizontal="right" vertical="center"/>
    </xf>
    <xf numFmtId="3" fontId="5" fillId="5" borderId="7" xfId="0" applyNumberFormat="1" applyFont="1" applyFill="1" applyBorder="1" applyAlignment="1">
      <alignment horizontal="right" vertical="center"/>
    </xf>
    <xf numFmtId="3" fontId="5" fillId="5" borderId="8" xfId="0" applyNumberFormat="1" applyFont="1" applyFill="1" applyBorder="1" applyAlignment="1">
      <alignment horizontal="right" vertical="center"/>
    </xf>
    <xf numFmtId="3" fontId="5" fillId="5" borderId="9" xfId="0" applyNumberFormat="1" applyFont="1" applyFill="1" applyBorder="1" applyAlignment="1">
      <alignment horizontal="right" vertical="center"/>
    </xf>
    <xf numFmtId="0" fontId="47" fillId="5" borderId="59" xfId="0" applyFont="1" applyFill="1" applyBorder="1" applyAlignment="1" applyProtection="1">
      <alignment horizontal="left" vertical="center" wrapText="1"/>
      <protection locked="0"/>
    </xf>
    <xf numFmtId="0" fontId="47" fillId="5" borderId="60" xfId="0" applyFont="1" applyFill="1" applyBorder="1" applyAlignment="1" applyProtection="1">
      <alignment horizontal="left" vertical="center" wrapText="1"/>
      <protection locked="0"/>
    </xf>
    <xf numFmtId="0" fontId="47" fillId="5" borderId="61" xfId="0" applyFont="1" applyFill="1" applyBorder="1" applyAlignment="1" applyProtection="1">
      <alignment horizontal="left" vertical="center" wrapText="1"/>
      <protection locked="0"/>
    </xf>
    <xf numFmtId="0" fontId="3" fillId="2" borderId="16" xfId="0" applyFont="1" applyFill="1" applyBorder="1" applyAlignment="1">
      <alignment horizontal="distributed" vertical="center" wrapText="1" justifyLastLine="1"/>
    </xf>
    <xf numFmtId="0" fontId="3" fillId="2" borderId="50" xfId="0" applyFont="1" applyFill="1" applyBorder="1" applyAlignment="1">
      <alignment horizontal="distributed" vertical="center" wrapText="1" justifyLastLine="1"/>
    </xf>
    <xf numFmtId="0" fontId="3" fillId="2" borderId="17" xfId="0" applyFont="1" applyFill="1" applyBorder="1" applyAlignment="1">
      <alignment horizontal="distributed" vertical="center" wrapText="1" justifyLastLine="1"/>
    </xf>
    <xf numFmtId="0" fontId="26" fillId="2" borderId="1" xfId="0" applyFont="1" applyFill="1" applyBorder="1" applyAlignment="1">
      <alignment horizontal="distributed" vertical="center" wrapText="1" justifyLastLine="1"/>
    </xf>
    <xf numFmtId="0" fontId="26" fillId="2" borderId="1" xfId="0" applyFont="1" applyFill="1" applyBorder="1" applyAlignment="1">
      <alignment horizontal="distributed" vertical="center" justifyLastLine="1"/>
    </xf>
    <xf numFmtId="0" fontId="26" fillId="2" borderId="11" xfId="0" applyFont="1" applyFill="1" applyBorder="1" applyAlignment="1">
      <alignment horizontal="distributed" vertical="center" justifyLastLine="1"/>
    </xf>
    <xf numFmtId="0" fontId="39" fillId="0" borderId="47" xfId="1" applyFont="1" applyFill="1" applyBorder="1" applyAlignment="1">
      <alignment horizontal="right" vertical="top"/>
    </xf>
    <xf numFmtId="0" fontId="39" fillId="0" borderId="46" xfId="1" applyFont="1" applyFill="1" applyBorder="1" applyAlignment="1">
      <alignment horizontal="right" vertical="top"/>
    </xf>
    <xf numFmtId="0" fontId="39" fillId="0" borderId="32" xfId="1" applyFont="1" applyFill="1" applyBorder="1" applyAlignment="1">
      <alignment horizontal="right" vertical="top"/>
    </xf>
    <xf numFmtId="0" fontId="39" fillId="0" borderId="33" xfId="1" applyFont="1" applyFill="1" applyBorder="1" applyAlignment="1">
      <alignment horizontal="right" vertical="top"/>
    </xf>
    <xf numFmtId="0" fontId="40" fillId="0" borderId="0" xfId="1" applyFont="1" applyFill="1" applyBorder="1" applyAlignment="1">
      <alignment horizontal="center" vertical="center"/>
    </xf>
    <xf numFmtId="0" fontId="40" fillId="0" borderId="33"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49" xfId="1" applyFont="1" applyFill="1" applyBorder="1" applyAlignment="1">
      <alignment horizontal="center" vertical="center"/>
    </xf>
    <xf numFmtId="0" fontId="40" fillId="0" borderId="32" xfId="1" applyFont="1" applyFill="1" applyBorder="1" applyAlignment="1">
      <alignment horizontal="center" vertical="center"/>
    </xf>
    <xf numFmtId="0" fontId="40" fillId="0" borderId="48" xfId="1" applyFont="1" applyFill="1" applyBorder="1" applyAlignment="1">
      <alignment horizontal="center" vertical="center"/>
    </xf>
    <xf numFmtId="0" fontId="39" fillId="0" borderId="3" xfId="1" applyFont="1" applyFill="1" applyBorder="1" applyAlignment="1">
      <alignment horizontal="right" vertical="top"/>
    </xf>
    <xf numFmtId="0" fontId="39" fillId="0" borderId="4" xfId="1" applyFont="1" applyFill="1" applyBorder="1" applyAlignment="1">
      <alignment horizontal="right" vertical="top"/>
    </xf>
    <xf numFmtId="0" fontId="39" fillId="0" borderId="0" xfId="1" applyFont="1" applyFill="1" applyBorder="1" applyAlignment="1">
      <alignment horizontal="right" vertical="top"/>
    </xf>
    <xf numFmtId="0" fontId="39" fillId="0" borderId="6" xfId="1" applyFont="1" applyFill="1" applyBorder="1" applyAlignment="1">
      <alignment horizontal="right" vertical="top"/>
    </xf>
    <xf numFmtId="0" fontId="40" fillId="0" borderId="6" xfId="1" applyFont="1" applyFill="1" applyBorder="1" applyAlignment="1">
      <alignment horizontal="center" vertical="center"/>
    </xf>
    <xf numFmtId="0" fontId="40" fillId="0" borderId="9" xfId="1" applyFont="1" applyFill="1" applyBorder="1" applyAlignment="1">
      <alignment horizontal="center" vertical="center"/>
    </xf>
    <xf numFmtId="0" fontId="19" fillId="0" borderId="1" xfId="1" applyFont="1" applyFill="1" applyBorder="1" applyAlignment="1">
      <alignment horizontal="distributed" vertical="distributed" justifyLastLine="1"/>
    </xf>
    <xf numFmtId="0" fontId="19" fillId="0" borderId="16" xfId="1" applyFont="1" applyFill="1" applyBorder="1" applyAlignment="1">
      <alignment horizontal="distributed" vertical="distributed" justifyLastLine="1"/>
    </xf>
    <xf numFmtId="0" fontId="17" fillId="0" borderId="0"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20" fillId="0" borderId="2" xfId="1" applyFont="1" applyFill="1" applyBorder="1" applyAlignment="1">
      <alignment horizontal="distributed" vertical="center" justifyLastLine="1"/>
    </xf>
    <xf numFmtId="0" fontId="20" fillId="0" borderId="3" xfId="1" applyFont="1" applyFill="1" applyBorder="1" applyAlignment="1">
      <alignment horizontal="distributed" vertical="center" justifyLastLine="1"/>
    </xf>
    <xf numFmtId="0" fontId="20" fillId="0" borderId="5" xfId="1" applyFont="1" applyFill="1" applyBorder="1" applyAlignment="1">
      <alignment horizontal="distributed" vertical="center" justifyLastLine="1"/>
    </xf>
    <xf numFmtId="0" fontId="20" fillId="0" borderId="0" xfId="1" applyFont="1" applyFill="1" applyBorder="1" applyAlignment="1">
      <alignment horizontal="distributed" vertical="center" justifyLastLine="1"/>
    </xf>
    <xf numFmtId="176" fontId="19" fillId="0" borderId="2" xfId="1" applyNumberFormat="1" applyFont="1" applyFill="1" applyBorder="1" applyAlignment="1">
      <alignment horizontal="center" vertical="center"/>
    </xf>
    <xf numFmtId="176" fontId="19" fillId="0" borderId="4" xfId="1" applyNumberFormat="1" applyFont="1" applyFill="1" applyBorder="1" applyAlignment="1">
      <alignment horizontal="center" vertical="center"/>
    </xf>
    <xf numFmtId="176" fontId="19" fillId="0" borderId="5" xfId="1" applyNumberFormat="1" applyFont="1" applyFill="1" applyBorder="1" applyAlignment="1">
      <alignment horizontal="center" vertical="center"/>
    </xf>
    <xf numFmtId="176" fontId="19" fillId="0" borderId="6" xfId="1" applyNumberFormat="1" applyFont="1" applyFill="1" applyBorder="1" applyAlignment="1">
      <alignment horizontal="center" vertical="center"/>
    </xf>
    <xf numFmtId="176" fontId="19" fillId="0" borderId="7" xfId="1" applyNumberFormat="1" applyFont="1" applyFill="1" applyBorder="1" applyAlignment="1">
      <alignment horizontal="center" vertical="center"/>
    </xf>
    <xf numFmtId="176" fontId="19" fillId="0" borderId="9" xfId="1" applyNumberFormat="1" applyFont="1" applyFill="1" applyBorder="1" applyAlignment="1">
      <alignment horizontal="center" vertical="center"/>
    </xf>
    <xf numFmtId="0" fontId="38" fillId="0" borderId="2" xfId="1" applyFont="1" applyFill="1" applyBorder="1" applyAlignment="1">
      <alignment horizontal="center" vertical="center"/>
    </xf>
    <xf numFmtId="0" fontId="38" fillId="0" borderId="4" xfId="1" applyFont="1" applyFill="1" applyBorder="1" applyAlignment="1">
      <alignment horizontal="center" vertical="center"/>
    </xf>
    <xf numFmtId="0" fontId="38" fillId="0" borderId="5" xfId="1" applyFont="1" applyFill="1" applyBorder="1" applyAlignment="1">
      <alignment horizontal="center" vertical="center"/>
    </xf>
    <xf numFmtId="0" fontId="38" fillId="0" borderId="6" xfId="1" applyFont="1" applyFill="1" applyBorder="1" applyAlignment="1">
      <alignment horizontal="center" vertical="center"/>
    </xf>
    <xf numFmtId="0" fontId="38" fillId="0" borderId="7" xfId="1" applyFont="1" applyFill="1" applyBorder="1" applyAlignment="1">
      <alignment horizontal="center" vertical="center"/>
    </xf>
    <xf numFmtId="0" fontId="38" fillId="0" borderId="9" xfId="1" applyFont="1" applyFill="1" applyBorder="1" applyAlignment="1">
      <alignment horizontal="center" vertical="center"/>
    </xf>
    <xf numFmtId="0" fontId="38" fillId="0" borderId="64" xfId="1" applyFont="1" applyFill="1" applyBorder="1" applyAlignment="1">
      <alignment horizontal="center" vertical="center"/>
    </xf>
    <xf numFmtId="0" fontId="38" fillId="0" borderId="65" xfId="1" applyFont="1" applyFill="1" applyBorder="1" applyAlignment="1">
      <alignment horizontal="center" vertical="center"/>
    </xf>
    <xf numFmtId="0" fontId="38" fillId="0" borderId="72" xfId="1" applyFont="1" applyFill="1" applyBorder="1" applyAlignment="1">
      <alignment horizontal="center" vertical="center"/>
    </xf>
    <xf numFmtId="0" fontId="19" fillId="0" borderId="5" xfId="1" applyFont="1" applyFill="1" applyBorder="1" applyAlignment="1">
      <alignment horizontal="left" vertical="top" shrinkToFit="1"/>
    </xf>
    <xf numFmtId="0" fontId="19" fillId="0" borderId="0" xfId="1" applyFont="1" applyFill="1" applyBorder="1" applyAlignment="1">
      <alignment horizontal="left" vertical="top" shrinkToFit="1"/>
    </xf>
    <xf numFmtId="0" fontId="19" fillId="0" borderId="6" xfId="1" applyFont="1" applyFill="1" applyBorder="1" applyAlignment="1">
      <alignment horizontal="left" vertical="top" shrinkToFit="1"/>
    </xf>
    <xf numFmtId="0" fontId="38" fillId="0" borderId="71" xfId="1" applyFont="1" applyFill="1" applyBorder="1" applyAlignment="1">
      <alignment horizontal="center" vertical="center"/>
    </xf>
    <xf numFmtId="0" fontId="38" fillId="0" borderId="75" xfId="1" applyFont="1" applyFill="1" applyBorder="1" applyAlignment="1">
      <alignment horizontal="center" vertical="center"/>
    </xf>
    <xf numFmtId="0" fontId="38" fillId="0" borderId="73" xfId="1" applyFont="1" applyFill="1" applyBorder="1" applyAlignment="1">
      <alignment horizontal="center" vertical="center"/>
    </xf>
    <xf numFmtId="0" fontId="17" fillId="0" borderId="2" xfId="1" applyFont="1" applyFill="1" applyBorder="1" applyAlignment="1">
      <alignment horizontal="center" vertical="top"/>
    </xf>
    <xf numFmtId="0" fontId="17" fillId="0" borderId="3" xfId="1" applyFont="1" applyFill="1" applyBorder="1" applyAlignment="1">
      <alignment horizontal="center" vertical="top"/>
    </xf>
    <xf numFmtId="0" fontId="17" fillId="0" borderId="4" xfId="1" applyFont="1" applyFill="1" applyBorder="1" applyAlignment="1">
      <alignment horizontal="center" vertical="top"/>
    </xf>
    <xf numFmtId="0" fontId="17" fillId="0" borderId="5" xfId="1" applyFont="1" applyFill="1" applyBorder="1" applyAlignment="1">
      <alignment horizontal="center" vertical="top"/>
    </xf>
    <xf numFmtId="0" fontId="17" fillId="0" borderId="0" xfId="1" applyFont="1" applyFill="1" applyBorder="1" applyAlignment="1">
      <alignment horizontal="center" vertical="top"/>
    </xf>
    <xf numFmtId="0" fontId="17" fillId="0" borderId="6" xfId="1" applyFont="1" applyFill="1" applyBorder="1" applyAlignment="1">
      <alignment horizontal="center" vertical="top"/>
    </xf>
    <xf numFmtId="0" fontId="17" fillId="0" borderId="7" xfId="1" applyFont="1" applyFill="1" applyBorder="1" applyAlignment="1">
      <alignment horizontal="center" vertical="top"/>
    </xf>
    <xf numFmtId="0" fontId="17" fillId="0" borderId="8" xfId="1" applyFont="1" applyFill="1" applyBorder="1" applyAlignment="1">
      <alignment horizontal="center" vertical="top"/>
    </xf>
    <xf numFmtId="0" fontId="17" fillId="0" borderId="9" xfId="1" applyFont="1" applyFill="1" applyBorder="1" applyAlignment="1">
      <alignment horizontal="center" vertical="top"/>
    </xf>
    <xf numFmtId="0" fontId="19" fillId="0" borderId="2" xfId="1" applyFont="1" applyFill="1" applyBorder="1" applyAlignment="1">
      <alignment horizontal="distributed" vertical="distributed" justifyLastLine="1" shrinkToFit="1"/>
    </xf>
    <xf numFmtId="0" fontId="19" fillId="0" borderId="3" xfId="1" applyFont="1" applyFill="1" applyBorder="1" applyAlignment="1">
      <alignment horizontal="distributed" vertical="distributed" justifyLastLine="1" shrinkToFit="1"/>
    </xf>
    <xf numFmtId="0" fontId="19" fillId="0" borderId="4" xfId="1" applyFont="1" applyFill="1" applyBorder="1" applyAlignment="1">
      <alignment horizontal="distributed" vertical="distributed" justifyLastLine="1" shrinkToFit="1"/>
    </xf>
    <xf numFmtId="0" fontId="19" fillId="0" borderId="5" xfId="1" applyFont="1" applyFill="1" applyBorder="1" applyAlignment="1">
      <alignment horizontal="distributed" vertical="distributed" justifyLastLine="1" shrinkToFit="1"/>
    </xf>
    <xf numFmtId="0" fontId="19" fillId="0" borderId="0" xfId="1" applyFont="1" applyFill="1" applyBorder="1" applyAlignment="1">
      <alignment horizontal="distributed" vertical="distributed" justifyLastLine="1" shrinkToFit="1"/>
    </xf>
    <xf numFmtId="0" fontId="19" fillId="0" borderId="6" xfId="1" applyFont="1" applyFill="1" applyBorder="1" applyAlignment="1">
      <alignment horizontal="distributed" vertical="distributed" justifyLastLine="1" shrinkToFit="1"/>
    </xf>
    <xf numFmtId="0" fontId="19" fillId="0" borderId="7" xfId="1" applyFont="1" applyFill="1" applyBorder="1" applyAlignment="1">
      <alignment horizontal="distributed" vertical="distributed" justifyLastLine="1" shrinkToFit="1"/>
    </xf>
    <xf numFmtId="0" fontId="19" fillId="0" borderId="8" xfId="1" applyFont="1" applyFill="1" applyBorder="1" applyAlignment="1">
      <alignment horizontal="distributed" vertical="distributed" justifyLastLine="1" shrinkToFit="1"/>
    </xf>
    <xf numFmtId="0" fontId="19" fillId="0" borderId="9" xfId="1" applyFont="1" applyFill="1" applyBorder="1" applyAlignment="1">
      <alignment horizontal="distributed" vertical="distributed" justifyLastLine="1" shrinkToFit="1"/>
    </xf>
    <xf numFmtId="0" fontId="19" fillId="0" borderId="1" xfId="1" applyFont="1" applyFill="1" applyBorder="1" applyAlignment="1">
      <alignment horizontal="distributed" vertical="distributed" textRotation="255" justifyLastLine="1"/>
    </xf>
    <xf numFmtId="0" fontId="19" fillId="0" borderId="11" xfId="1" applyFont="1" applyFill="1" applyBorder="1" applyAlignment="1">
      <alignment horizontal="distributed" vertical="distributed" textRotation="255" justifyLastLine="1"/>
    </xf>
    <xf numFmtId="0" fontId="17" fillId="0" borderId="5"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51" fillId="0" borderId="2" xfId="1" applyFont="1" applyFill="1" applyBorder="1" applyAlignment="1">
      <alignment horizontal="center" vertical="center" shrinkToFit="1"/>
    </xf>
    <xf numFmtId="0" fontId="51" fillId="0" borderId="3" xfId="1" applyFont="1" applyFill="1" applyBorder="1" applyAlignment="1">
      <alignment horizontal="center" vertical="center" shrinkToFit="1"/>
    </xf>
    <xf numFmtId="0" fontId="51" fillId="0" borderId="4" xfId="1" applyFont="1" applyFill="1" applyBorder="1" applyAlignment="1">
      <alignment horizontal="center" vertical="center" shrinkToFit="1"/>
    </xf>
    <xf numFmtId="0" fontId="51" fillId="0" borderId="5" xfId="1" applyFont="1" applyFill="1" applyBorder="1" applyAlignment="1">
      <alignment horizontal="center" vertical="center" shrinkToFit="1"/>
    </xf>
    <xf numFmtId="0" fontId="51" fillId="0" borderId="0" xfId="1" applyFont="1" applyFill="1" applyBorder="1" applyAlignment="1">
      <alignment horizontal="center" vertical="center" shrinkToFit="1"/>
    </xf>
    <xf numFmtId="0" fontId="51" fillId="0" borderId="6" xfId="1" applyFont="1" applyFill="1" applyBorder="1" applyAlignment="1">
      <alignment horizontal="center" vertical="center" shrinkToFit="1"/>
    </xf>
    <xf numFmtId="0" fontId="51" fillId="0" borderId="7" xfId="1" applyFont="1" applyFill="1" applyBorder="1" applyAlignment="1">
      <alignment horizontal="center" vertical="center" shrinkToFit="1"/>
    </xf>
    <xf numFmtId="0" fontId="51" fillId="0" borderId="8" xfId="1" applyFont="1" applyFill="1" applyBorder="1" applyAlignment="1">
      <alignment horizontal="center" vertical="center" shrinkToFit="1"/>
    </xf>
    <xf numFmtId="0" fontId="51" fillId="0" borderId="9" xfId="1" applyFont="1" applyFill="1" applyBorder="1" applyAlignment="1">
      <alignment horizontal="center" vertical="center" shrinkToFit="1"/>
    </xf>
    <xf numFmtId="0" fontId="19" fillId="0" borderId="1" xfId="1" applyFont="1" applyFill="1" applyBorder="1" applyAlignment="1">
      <alignment horizontal="center" vertical="distributed" textRotation="255" justifyLastLine="1"/>
    </xf>
    <xf numFmtId="0" fontId="19" fillId="0" borderId="11" xfId="1" applyFont="1" applyFill="1" applyBorder="1" applyAlignment="1">
      <alignment horizontal="center" vertical="distributed" textRotation="255" justifyLastLine="1"/>
    </xf>
    <xf numFmtId="176" fontId="19" fillId="0" borderId="1" xfId="1" applyNumberFormat="1" applyFont="1" applyFill="1" applyBorder="1" applyAlignment="1">
      <alignment horizontal="center" vertical="center"/>
    </xf>
    <xf numFmtId="176" fontId="19" fillId="0" borderId="16" xfId="1" applyNumberFormat="1" applyFont="1" applyFill="1" applyBorder="1" applyAlignment="1">
      <alignment horizontal="center" vertical="center"/>
    </xf>
    <xf numFmtId="0" fontId="19" fillId="0" borderId="3" xfId="1" applyFont="1" applyFill="1" applyBorder="1" applyAlignment="1">
      <alignment horizontal="distributed" vertical="center" justifyLastLine="1"/>
    </xf>
    <xf numFmtId="0" fontId="19" fillId="0" borderId="4" xfId="1" applyFont="1" applyFill="1" applyBorder="1" applyAlignment="1">
      <alignment horizontal="distributed" vertical="center" justifyLastLine="1"/>
    </xf>
    <xf numFmtId="0" fontId="19" fillId="0" borderId="0" xfId="1" applyFont="1" applyFill="1" applyBorder="1" applyAlignment="1">
      <alignment horizontal="distributed" vertical="center" justifyLastLine="1"/>
    </xf>
    <xf numFmtId="0" fontId="19" fillId="0" borderId="6" xfId="1" applyFont="1" applyFill="1" applyBorder="1" applyAlignment="1">
      <alignment horizontal="distributed" vertical="center" justifyLastLine="1"/>
    </xf>
    <xf numFmtId="0" fontId="19" fillId="0" borderId="8" xfId="1" applyFont="1" applyFill="1" applyBorder="1" applyAlignment="1">
      <alignment horizontal="distributed" vertical="center" justifyLastLine="1"/>
    </xf>
    <xf numFmtId="0" fontId="19" fillId="0" borderId="9" xfId="1" applyFont="1" applyFill="1" applyBorder="1" applyAlignment="1">
      <alignment horizontal="distributed" vertical="center" justifyLastLine="1"/>
    </xf>
    <xf numFmtId="0" fontId="40" fillId="0" borderId="25" xfId="1" applyFont="1" applyFill="1" applyBorder="1" applyAlignment="1">
      <alignment horizontal="center" vertical="center"/>
    </xf>
    <xf numFmtId="0" fontId="40" fillId="0" borderId="26"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27" xfId="1" applyFont="1" applyFill="1" applyBorder="1" applyAlignment="1">
      <alignment horizontal="center" vertical="center"/>
    </xf>
    <xf numFmtId="0" fontId="40" fillId="0" borderId="30" xfId="1" applyFont="1" applyFill="1" applyBorder="1" applyAlignment="1">
      <alignment horizontal="center" vertical="center"/>
    </xf>
    <xf numFmtId="0" fontId="40" fillId="0" borderId="31" xfId="1" applyFont="1" applyFill="1" applyBorder="1" applyAlignment="1">
      <alignment horizontal="center" vertical="center"/>
    </xf>
    <xf numFmtId="0" fontId="19" fillId="0" borderId="5" xfId="1" applyFont="1" applyFill="1" applyBorder="1" applyAlignment="1">
      <alignment horizontal="left" vertical="top"/>
    </xf>
    <xf numFmtId="0" fontId="19" fillId="0" borderId="0" xfId="1" applyFont="1" applyFill="1" applyBorder="1" applyAlignment="1">
      <alignment horizontal="left" vertical="top"/>
    </xf>
    <xf numFmtId="0" fontId="19" fillId="0" borderId="23" xfId="1" applyFont="1" applyFill="1" applyBorder="1" applyAlignment="1">
      <alignment horizontal="left" vertical="top"/>
    </xf>
    <xf numFmtId="0" fontId="19" fillId="0" borderId="24" xfId="1" applyFont="1" applyFill="1" applyBorder="1" applyAlignment="1">
      <alignment horizontal="left" vertical="top"/>
    </xf>
    <xf numFmtId="0" fontId="19" fillId="0" borderId="6" xfId="1" applyFont="1" applyFill="1" applyBorder="1" applyAlignment="1">
      <alignment horizontal="left" vertical="top"/>
    </xf>
    <xf numFmtId="0" fontId="17" fillId="0" borderId="23" xfId="1" applyFont="1" applyFill="1" applyBorder="1" applyAlignment="1">
      <alignment horizontal="left" vertical="center"/>
    </xf>
    <xf numFmtId="0" fontId="17" fillId="0" borderId="24" xfId="1" applyFont="1" applyFill="1" applyBorder="1" applyAlignment="1">
      <alignment horizontal="left" vertical="center"/>
    </xf>
    <xf numFmtId="0" fontId="17" fillId="0" borderId="23" xfId="1" applyFont="1" applyFill="1" applyBorder="1" applyAlignment="1">
      <alignment horizontal="left" vertical="top"/>
    </xf>
    <xf numFmtId="0" fontId="17" fillId="0" borderId="24" xfId="1" applyFont="1" applyFill="1" applyBorder="1" applyAlignment="1">
      <alignment horizontal="left" vertical="top"/>
    </xf>
    <xf numFmtId="176" fontId="19" fillId="0" borderId="22" xfId="1" applyNumberFormat="1" applyFont="1" applyFill="1" applyBorder="1" applyAlignment="1">
      <alignment horizontal="center" vertical="center"/>
    </xf>
    <xf numFmtId="176" fontId="19" fillId="0" borderId="24" xfId="1" applyNumberFormat="1" applyFont="1" applyFill="1" applyBorder="1" applyAlignment="1">
      <alignment horizontal="center" vertical="center"/>
    </xf>
    <xf numFmtId="176" fontId="19" fillId="0" borderId="27" xfId="1" applyNumberFormat="1" applyFont="1" applyFill="1" applyBorder="1" applyAlignment="1">
      <alignment horizontal="center" vertical="center"/>
    </xf>
    <xf numFmtId="176" fontId="19" fillId="0" borderId="26" xfId="1" applyNumberFormat="1" applyFont="1" applyFill="1" applyBorder="1" applyAlignment="1">
      <alignment horizontal="center" vertical="center"/>
    </xf>
    <xf numFmtId="0" fontId="40" fillId="0" borderId="28" xfId="1" applyFont="1" applyFill="1" applyBorder="1" applyAlignment="1">
      <alignment horizontal="center" vertical="center"/>
    </xf>
    <xf numFmtId="0" fontId="40" fillId="0" borderId="15" xfId="1" applyFont="1" applyFill="1" applyBorder="1" applyAlignment="1">
      <alignment horizontal="center" vertical="center"/>
    </xf>
    <xf numFmtId="0" fontId="40" fillId="0" borderId="7" xfId="1" applyFont="1" applyFill="1" applyBorder="1" applyAlignment="1">
      <alignment horizontal="center" vertical="center"/>
    </xf>
    <xf numFmtId="0" fontId="19" fillId="0" borderId="22" xfId="1" applyFont="1" applyFill="1" applyBorder="1" applyAlignment="1">
      <alignment horizontal="center" vertical="distributed" textRotation="255" justifyLastLine="1"/>
    </xf>
    <xf numFmtId="0" fontId="19" fillId="0" borderId="24" xfId="1" applyFont="1" applyFill="1" applyBorder="1" applyAlignment="1">
      <alignment horizontal="center" vertical="distributed" textRotation="255" justifyLastLine="1"/>
    </xf>
    <xf numFmtId="0" fontId="19" fillId="0" borderId="5" xfId="1" applyFont="1" applyFill="1" applyBorder="1" applyAlignment="1">
      <alignment horizontal="center" vertical="distributed" textRotation="255" justifyLastLine="1"/>
    </xf>
    <xf numFmtId="0" fontId="19" fillId="0" borderId="6" xfId="1" applyFont="1" applyFill="1" applyBorder="1" applyAlignment="1">
      <alignment horizontal="center" vertical="distributed" textRotation="255" justifyLastLine="1"/>
    </xf>
    <xf numFmtId="0" fontId="19" fillId="0" borderId="7" xfId="1" applyFont="1" applyFill="1" applyBorder="1" applyAlignment="1">
      <alignment horizontal="center" vertical="distributed" textRotation="255" justifyLastLine="1"/>
    </xf>
    <xf numFmtId="0" fontId="19" fillId="0" borderId="9" xfId="1" applyFont="1" applyFill="1" applyBorder="1" applyAlignment="1">
      <alignment horizontal="center" vertical="distributed" textRotation="255" justifyLastLine="1"/>
    </xf>
    <xf numFmtId="0" fontId="17" fillId="0" borderId="0" xfId="1" applyFont="1" applyFill="1" applyBorder="1" applyAlignment="1">
      <alignment horizontal="right" vertical="center"/>
    </xf>
    <xf numFmtId="0" fontId="17" fillId="0" borderId="6" xfId="1" applyFont="1" applyFill="1" applyBorder="1" applyAlignment="1">
      <alignment horizontal="right" vertical="center"/>
    </xf>
    <xf numFmtId="0" fontId="17" fillId="0" borderId="8" xfId="1" applyFont="1" applyFill="1" applyBorder="1" applyAlignment="1">
      <alignment horizontal="right" vertical="center"/>
    </xf>
    <xf numFmtId="0" fontId="17" fillId="0" borderId="9" xfId="1" applyFont="1" applyFill="1" applyBorder="1" applyAlignment="1">
      <alignment horizontal="right" vertical="center"/>
    </xf>
    <xf numFmtId="0" fontId="17" fillId="0" borderId="22" xfId="1" applyFont="1" applyFill="1" applyBorder="1" applyAlignment="1">
      <alignment horizontal="center" vertical="top"/>
    </xf>
    <xf numFmtId="0" fontId="17" fillId="0" borderId="23" xfId="1" applyFont="1" applyFill="1" applyBorder="1" applyAlignment="1">
      <alignment horizontal="center" vertical="top"/>
    </xf>
    <xf numFmtId="0" fontId="17" fillId="0" borderId="24" xfId="1" applyFont="1" applyFill="1" applyBorder="1" applyAlignment="1">
      <alignment horizontal="center" vertical="top"/>
    </xf>
    <xf numFmtId="0" fontId="44" fillId="0" borderId="1" xfId="1" applyFont="1" applyFill="1" applyBorder="1" applyAlignment="1">
      <alignment horizontal="center" vertical="center"/>
    </xf>
    <xf numFmtId="0" fontId="20" fillId="0" borderId="1" xfId="1" applyFont="1" applyFill="1" applyBorder="1" applyAlignment="1">
      <alignment horizontal="center" vertical="center"/>
    </xf>
    <xf numFmtId="0" fontId="19" fillId="0" borderId="0" xfId="1" applyFont="1" applyFill="1" applyBorder="1" applyAlignment="1">
      <alignment horizontal="left"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2" xfId="1" applyFont="1" applyFill="1" applyBorder="1" applyAlignment="1">
      <alignment horizontal="distributed" vertical="center" justifyLastLine="1"/>
    </xf>
    <xf numFmtId="0" fontId="19" fillId="0" borderId="5" xfId="1" applyFont="1" applyFill="1" applyBorder="1" applyAlignment="1">
      <alignment horizontal="distributed" vertical="center" justifyLastLine="1"/>
    </xf>
    <xf numFmtId="0" fontId="19" fillId="0" borderId="7" xfId="1" applyFont="1" applyFill="1" applyBorder="1" applyAlignment="1">
      <alignment horizontal="distributed" vertical="center" justifyLastLine="1"/>
    </xf>
    <xf numFmtId="0" fontId="39" fillId="0" borderId="2" xfId="1" applyFont="1" applyFill="1" applyBorder="1" applyAlignment="1">
      <alignment horizontal="right" vertical="top"/>
    </xf>
    <xf numFmtId="0" fontId="39" fillId="0" borderId="5" xfId="1" applyFont="1" applyFill="1" applyBorder="1" applyAlignment="1">
      <alignment horizontal="right" vertical="top"/>
    </xf>
    <xf numFmtId="0" fontId="19" fillId="0" borderId="2" xfId="1" applyFont="1" applyFill="1" applyBorder="1" applyAlignment="1">
      <alignment horizontal="center" vertical="distributed" textRotation="255" justifyLastLine="1"/>
    </xf>
    <xf numFmtId="0" fontId="19" fillId="0" borderId="3" xfId="1" applyFont="1" applyFill="1" applyBorder="1" applyAlignment="1">
      <alignment horizontal="center" vertical="distributed" textRotation="255" justifyLastLine="1"/>
    </xf>
    <xf numFmtId="0" fontId="19" fillId="0" borderId="4" xfId="1" applyFont="1" applyFill="1" applyBorder="1" applyAlignment="1">
      <alignment horizontal="center" vertical="distributed" textRotation="255" justifyLastLine="1"/>
    </xf>
    <xf numFmtId="0" fontId="19" fillId="0" borderId="0" xfId="1" applyFont="1" applyFill="1" applyBorder="1" applyAlignment="1">
      <alignment horizontal="center" vertical="distributed" textRotation="255" justifyLastLine="1"/>
    </xf>
    <xf numFmtId="0" fontId="19" fillId="0" borderId="8" xfId="1" applyFont="1" applyFill="1" applyBorder="1" applyAlignment="1">
      <alignment horizontal="center" vertical="distributed" textRotation="255" justifyLastLine="1"/>
    </xf>
    <xf numFmtId="0" fontId="17" fillId="0" borderId="0" xfId="1" applyFont="1" applyFill="1" applyBorder="1" applyAlignment="1">
      <alignment horizontal="left" vertical="top" wrapText="1"/>
    </xf>
    <xf numFmtId="0" fontId="17" fillId="0" borderId="6" xfId="1" applyFont="1" applyFill="1" applyBorder="1" applyAlignment="1">
      <alignment horizontal="left" vertical="top" wrapText="1"/>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xf>
    <xf numFmtId="0" fontId="17" fillId="0" borderId="3" xfId="1" applyFont="1" applyFill="1" applyBorder="1" applyAlignment="1">
      <alignment horizontal="right" vertical="center"/>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9" fillId="0" borderId="6" xfId="1" applyFont="1" applyFill="1" applyBorder="1" applyAlignment="1">
      <alignment horizontal="left" vertical="center"/>
    </xf>
    <xf numFmtId="0" fontId="17" fillId="0" borderId="5" xfId="1" applyNumberFormat="1" applyFont="1" applyFill="1" applyBorder="1" applyAlignment="1">
      <alignment horizontal="distributed" vertical="center" shrinkToFit="1"/>
    </xf>
    <xf numFmtId="0" fontId="17" fillId="0" borderId="0" xfId="1" applyNumberFormat="1" applyFont="1" applyFill="1" applyBorder="1" applyAlignment="1">
      <alignment horizontal="distributed" vertical="center" shrinkToFit="1"/>
    </xf>
    <xf numFmtId="0" fontId="37" fillId="0" borderId="0" xfId="1" applyNumberFormat="1" applyFont="1" applyFill="1" applyBorder="1" applyAlignment="1">
      <alignment horizontal="left" vertical="center" shrinkToFit="1"/>
    </xf>
    <xf numFmtId="0" fontId="17" fillId="0" borderId="5" xfId="1" applyNumberFormat="1" applyFont="1" applyFill="1" applyBorder="1" applyAlignment="1">
      <alignment horizontal="distributed" vertical="center"/>
    </xf>
    <xf numFmtId="0" fontId="17" fillId="0" borderId="0" xfId="1" applyNumberFormat="1" applyFont="1" applyFill="1" applyBorder="1" applyAlignment="1">
      <alignment horizontal="distributed" vertical="center"/>
    </xf>
    <xf numFmtId="0" fontId="17" fillId="0" borderId="7" xfId="1" applyNumberFormat="1" applyFont="1" applyFill="1" applyBorder="1" applyAlignment="1">
      <alignment horizontal="distributed" vertical="center"/>
    </xf>
    <xf numFmtId="0" fontId="17" fillId="0" borderId="8" xfId="1" applyNumberFormat="1" applyFont="1" applyFill="1" applyBorder="1" applyAlignment="1">
      <alignment horizontal="distributed" vertical="center"/>
    </xf>
    <xf numFmtId="0" fontId="37" fillId="0" borderId="0" xfId="1" applyNumberFormat="1" applyFont="1" applyFill="1" applyBorder="1" applyAlignment="1">
      <alignment horizontal="left" vertical="center" wrapText="1"/>
    </xf>
    <xf numFmtId="0" fontId="37" fillId="0" borderId="8" xfId="1" applyNumberFormat="1" applyFont="1" applyFill="1" applyBorder="1" applyAlignment="1">
      <alignment horizontal="left" vertical="center" wrapText="1"/>
    </xf>
    <xf numFmtId="0" fontId="21" fillId="0" borderId="0" xfId="1" applyFont="1" applyFill="1" applyAlignment="1">
      <alignment horizontal="distributed" vertical="center"/>
    </xf>
    <xf numFmtId="0" fontId="21" fillId="0" borderId="8" xfId="1" applyFont="1" applyFill="1" applyBorder="1" applyAlignment="1">
      <alignment horizontal="distributed" vertical="center"/>
    </xf>
    <xf numFmtId="0" fontId="38" fillId="0" borderId="66" xfId="1" applyFont="1" applyFill="1" applyBorder="1" applyAlignment="1">
      <alignment horizontal="center" vertical="center"/>
    </xf>
    <xf numFmtId="0" fontId="38" fillId="0" borderId="74" xfId="1" applyFont="1" applyFill="1" applyBorder="1" applyAlignment="1">
      <alignment horizontal="center" vertical="center"/>
    </xf>
    <xf numFmtId="0" fontId="38" fillId="0" borderId="67" xfId="1" applyFont="1" applyFill="1" applyBorder="1" applyAlignment="1">
      <alignment horizontal="center" vertical="center"/>
    </xf>
    <xf numFmtId="0" fontId="38" fillId="0" borderId="3" xfId="1" applyFont="1" applyFill="1" applyBorder="1" applyAlignment="1">
      <alignment horizontal="center" vertical="center"/>
    </xf>
    <xf numFmtId="0" fontId="38" fillId="0" borderId="0" xfId="1" applyFont="1" applyFill="1" applyBorder="1" applyAlignment="1">
      <alignment horizontal="center" vertical="center"/>
    </xf>
    <xf numFmtId="0" fontId="40" fillId="8" borderId="0" xfId="1" applyFont="1" applyFill="1" applyBorder="1" applyAlignment="1">
      <alignment horizontal="center" vertical="center"/>
    </xf>
    <xf numFmtId="0" fontId="40" fillId="8" borderId="8" xfId="1" applyFont="1" applyFill="1" applyBorder="1" applyAlignment="1">
      <alignment horizontal="center" vertical="center"/>
    </xf>
    <xf numFmtId="0" fontId="40" fillId="8" borderId="0" xfId="1" applyFont="1" applyFill="1" applyBorder="1" applyAlignment="1">
      <alignment horizontal="right" vertical="center"/>
    </xf>
    <xf numFmtId="0" fontId="40" fillId="8" borderId="6" xfId="1" applyFont="1" applyFill="1" applyBorder="1" applyAlignment="1">
      <alignment horizontal="right" vertical="center"/>
    </xf>
    <xf numFmtId="0" fontId="40" fillId="8" borderId="8" xfId="1" applyFont="1" applyFill="1" applyBorder="1" applyAlignment="1">
      <alignment horizontal="right" vertical="center"/>
    </xf>
    <xf numFmtId="0" fontId="40" fillId="8" borderId="9" xfId="1" applyFont="1" applyFill="1" applyBorder="1" applyAlignment="1">
      <alignment horizontal="right" vertical="center"/>
    </xf>
    <xf numFmtId="0" fontId="40" fillId="8" borderId="5" xfId="1" applyFont="1" applyFill="1" applyBorder="1" applyAlignment="1">
      <alignment horizontal="center" vertical="center"/>
    </xf>
    <xf numFmtId="0" fontId="40" fillId="8" borderId="7" xfId="1" applyFont="1" applyFill="1" applyBorder="1" applyAlignment="1">
      <alignment horizontal="center" vertical="center"/>
    </xf>
    <xf numFmtId="0" fontId="40" fillId="8" borderId="6" xfId="1" applyFont="1" applyFill="1" applyBorder="1" applyAlignment="1">
      <alignment horizontal="center" vertical="center"/>
    </xf>
    <xf numFmtId="0" fontId="40" fillId="8" borderId="25" xfId="1" applyFont="1" applyFill="1" applyBorder="1" applyAlignment="1">
      <alignment horizontal="center" vertical="center"/>
    </xf>
    <xf numFmtId="0" fontId="40" fillId="8" borderId="26" xfId="1" applyFont="1" applyFill="1" applyBorder="1" applyAlignment="1">
      <alignment horizontal="center" vertical="center"/>
    </xf>
    <xf numFmtId="0" fontId="17" fillId="0" borderId="2" xfId="1" applyFont="1" applyFill="1" applyBorder="1" applyAlignment="1">
      <alignment horizontal="left" vertical="center"/>
    </xf>
    <xf numFmtId="0" fontId="17" fillId="0" borderId="3" xfId="1" applyFont="1" applyFill="1" applyBorder="1" applyAlignment="1">
      <alignment horizontal="left" vertical="center"/>
    </xf>
    <xf numFmtId="0" fontId="17" fillId="0" borderId="4" xfId="1" applyFont="1" applyFill="1" applyBorder="1" applyAlignment="1">
      <alignment horizontal="left" vertical="center"/>
    </xf>
    <xf numFmtId="0" fontId="17" fillId="0" borderId="5" xfId="1" applyFont="1" applyFill="1" applyBorder="1" applyAlignment="1">
      <alignment horizontal="left" vertical="center"/>
    </xf>
    <xf numFmtId="0" fontId="17" fillId="0" borderId="0" xfId="1" applyFont="1" applyFill="1" applyBorder="1" applyAlignment="1">
      <alignment horizontal="left" vertical="center"/>
    </xf>
    <xf numFmtId="0" fontId="17" fillId="0" borderId="6" xfId="1" applyFont="1" applyFill="1" applyBorder="1" applyAlignment="1">
      <alignment horizontal="left" vertical="center"/>
    </xf>
    <xf numFmtId="0" fontId="17" fillId="0" borderId="0" xfId="1" applyFont="1" applyFill="1" applyBorder="1" applyAlignment="1">
      <alignment horizontal="left" vertical="top"/>
    </xf>
    <xf numFmtId="0" fontId="44" fillId="8" borderId="82" xfId="1" applyFont="1" applyFill="1" applyBorder="1" applyAlignment="1">
      <alignment horizontal="center" vertical="center"/>
    </xf>
    <xf numFmtId="0" fontId="44" fillId="8" borderId="83" xfId="1" applyFont="1" applyFill="1" applyBorder="1" applyAlignment="1">
      <alignment horizontal="center" vertical="center"/>
    </xf>
    <xf numFmtId="0" fontId="44" fillId="8" borderId="84" xfId="1" applyFont="1" applyFill="1" applyBorder="1" applyAlignment="1">
      <alignment horizontal="center" vertical="center"/>
    </xf>
    <xf numFmtId="0" fontId="44" fillId="8" borderId="85" xfId="1" applyFont="1" applyFill="1" applyBorder="1" applyAlignment="1">
      <alignment horizontal="center" vertical="center"/>
    </xf>
    <xf numFmtId="0" fontId="44" fillId="8" borderId="69" xfId="1" applyFont="1" applyFill="1" applyBorder="1" applyAlignment="1">
      <alignment horizontal="center" vertical="center"/>
    </xf>
    <xf numFmtId="0" fontId="44" fillId="8" borderId="86" xfId="1" applyFont="1" applyFill="1" applyBorder="1" applyAlignment="1">
      <alignment horizontal="center" vertical="center"/>
    </xf>
    <xf numFmtId="0" fontId="44" fillId="8" borderId="87" xfId="1" applyFont="1" applyFill="1" applyBorder="1" applyAlignment="1">
      <alignment horizontal="center" vertical="center"/>
    </xf>
    <xf numFmtId="0" fontId="44" fillId="8" borderId="88" xfId="1" applyFont="1" applyFill="1" applyBorder="1" applyAlignment="1">
      <alignment horizontal="center" vertical="center"/>
    </xf>
    <xf numFmtId="0" fontId="44" fillId="8" borderId="89" xfId="1" applyFont="1" applyFill="1" applyBorder="1" applyAlignment="1">
      <alignment horizontal="center" vertical="center"/>
    </xf>
    <xf numFmtId="0" fontId="20" fillId="8" borderId="82" xfId="1" applyFont="1" applyFill="1" applyBorder="1" applyAlignment="1">
      <alignment horizontal="center" vertical="center"/>
    </xf>
    <xf numFmtId="0" fontId="20" fillId="8" borderId="83" xfId="1" applyFont="1" applyFill="1" applyBorder="1" applyAlignment="1">
      <alignment horizontal="center" vertical="center"/>
    </xf>
    <xf numFmtId="0" fontId="20" fillId="8" borderId="84" xfId="1" applyFont="1" applyFill="1" applyBorder="1" applyAlignment="1">
      <alignment horizontal="center" vertical="center"/>
    </xf>
    <xf numFmtId="0" fontId="20" fillId="8" borderId="85" xfId="1" applyFont="1" applyFill="1" applyBorder="1" applyAlignment="1">
      <alignment horizontal="center" vertical="center"/>
    </xf>
    <xf numFmtId="0" fontId="20" fillId="8" borderId="69" xfId="1" applyFont="1" applyFill="1" applyBorder="1" applyAlignment="1">
      <alignment horizontal="center" vertical="center"/>
    </xf>
    <xf numFmtId="0" fontId="20" fillId="8" borderId="86" xfId="1" applyFont="1" applyFill="1" applyBorder="1" applyAlignment="1">
      <alignment horizontal="center" vertical="center"/>
    </xf>
    <xf numFmtId="0" fontId="20" fillId="8" borderId="87" xfId="1" applyFont="1" applyFill="1" applyBorder="1" applyAlignment="1">
      <alignment horizontal="center" vertical="center"/>
    </xf>
    <xf numFmtId="0" fontId="20" fillId="8" borderId="88" xfId="1" applyFont="1" applyFill="1" applyBorder="1" applyAlignment="1">
      <alignment horizontal="center" vertical="center"/>
    </xf>
    <xf numFmtId="0" fontId="20" fillId="8" borderId="89" xfId="1" applyFont="1" applyFill="1" applyBorder="1" applyAlignment="1">
      <alignment horizontal="center" vertical="center"/>
    </xf>
    <xf numFmtId="0" fontId="19" fillId="8" borderId="2" xfId="1" applyFont="1" applyFill="1" applyBorder="1" applyAlignment="1">
      <alignment horizontal="center" vertical="center"/>
    </xf>
    <xf numFmtId="0" fontId="19" fillId="8" borderId="3" xfId="1" applyFont="1" applyFill="1" applyBorder="1" applyAlignment="1">
      <alignment horizontal="center" vertical="center"/>
    </xf>
    <xf numFmtId="0" fontId="19" fillId="8" borderId="4" xfId="1" applyFont="1" applyFill="1" applyBorder="1" applyAlignment="1">
      <alignment horizontal="center" vertical="center"/>
    </xf>
    <xf numFmtId="0" fontId="19" fillId="8" borderId="5" xfId="1" applyFont="1" applyFill="1" applyBorder="1" applyAlignment="1">
      <alignment horizontal="center" vertical="center"/>
    </xf>
    <xf numFmtId="0" fontId="19" fillId="8" borderId="0" xfId="1" applyFont="1" applyFill="1" applyBorder="1" applyAlignment="1">
      <alignment horizontal="center" vertical="center"/>
    </xf>
    <xf numFmtId="0" fontId="19" fillId="8" borderId="6" xfId="1" applyFont="1" applyFill="1" applyBorder="1" applyAlignment="1">
      <alignment horizontal="center" vertical="center"/>
    </xf>
    <xf numFmtId="0" fontId="19" fillId="8" borderId="7" xfId="1" applyFont="1" applyFill="1" applyBorder="1" applyAlignment="1">
      <alignment horizontal="center" vertical="center"/>
    </xf>
    <xf numFmtId="0" fontId="19" fillId="8" borderId="8" xfId="1" applyFont="1" applyFill="1" applyBorder="1" applyAlignment="1">
      <alignment horizontal="center" vertical="center"/>
    </xf>
    <xf numFmtId="0" fontId="19" fillId="8" borderId="9" xfId="1" applyFont="1" applyFill="1" applyBorder="1" applyAlignment="1">
      <alignment horizontal="center" vertical="center"/>
    </xf>
    <xf numFmtId="0" fontId="39" fillId="8" borderId="3" xfId="1" applyFont="1" applyFill="1" applyBorder="1" applyAlignment="1">
      <alignment horizontal="right" vertical="top" shrinkToFit="1"/>
    </xf>
    <xf numFmtId="0" fontId="39" fillId="8" borderId="4" xfId="1" applyFont="1" applyFill="1" applyBorder="1" applyAlignment="1">
      <alignment horizontal="right" vertical="top" shrinkToFit="1"/>
    </xf>
    <xf numFmtId="0" fontId="39" fillId="8" borderId="0" xfId="1" applyFont="1" applyFill="1" applyBorder="1" applyAlignment="1">
      <alignment horizontal="right" vertical="top" shrinkToFit="1"/>
    </xf>
    <xf numFmtId="0" fontId="39" fillId="8" borderId="6" xfId="1" applyFont="1" applyFill="1" applyBorder="1" applyAlignment="1">
      <alignment horizontal="right" vertical="top" shrinkToFit="1"/>
    </xf>
    <xf numFmtId="0" fontId="39" fillId="8" borderId="2" xfId="1" applyFont="1" applyFill="1" applyBorder="1" applyAlignment="1">
      <alignment horizontal="right" vertical="top" shrinkToFit="1"/>
    </xf>
    <xf numFmtId="0" fontId="39" fillId="8" borderId="5" xfId="1" applyFont="1" applyFill="1" applyBorder="1" applyAlignment="1">
      <alignment horizontal="right" vertical="top" shrinkToFit="1"/>
    </xf>
    <xf numFmtId="0" fontId="39" fillId="8" borderId="47" xfId="1" applyFont="1" applyFill="1" applyBorder="1" applyAlignment="1">
      <alignment horizontal="right" vertical="top" shrinkToFit="1"/>
    </xf>
    <xf numFmtId="0" fontId="39" fillId="8" borderId="46" xfId="1" applyFont="1" applyFill="1" applyBorder="1" applyAlignment="1">
      <alignment horizontal="right" vertical="top" shrinkToFit="1"/>
    </xf>
    <xf numFmtId="0" fontId="39" fillId="8" borderId="32" xfId="1" applyFont="1" applyFill="1" applyBorder="1" applyAlignment="1">
      <alignment horizontal="right" vertical="top" shrinkToFit="1"/>
    </xf>
    <xf numFmtId="0" fontId="39" fillId="8" borderId="33" xfId="1" applyFont="1" applyFill="1" applyBorder="1" applyAlignment="1">
      <alignment horizontal="right" vertical="top" shrinkToFit="1"/>
    </xf>
    <xf numFmtId="0" fontId="40" fillId="8" borderId="52" xfId="1" applyFont="1" applyFill="1" applyBorder="1" applyAlignment="1">
      <alignment horizontal="center" vertical="center"/>
    </xf>
    <xf numFmtId="0" fontId="40" fillId="8" borderId="77" xfId="1" applyFont="1" applyFill="1" applyBorder="1" applyAlignment="1">
      <alignment horizontal="center" vertical="center"/>
    </xf>
    <xf numFmtId="0" fontId="17" fillId="0" borderId="6" xfId="1" applyFont="1" applyFill="1" applyBorder="1" applyAlignment="1">
      <alignment horizontal="center" vertical="center" shrinkToFit="1"/>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5" xfId="1" applyFont="1" applyFill="1" applyBorder="1" applyAlignment="1">
      <alignment horizontal="right" vertical="center" shrinkToFit="1"/>
    </xf>
    <xf numFmtId="0" fontId="17" fillId="0" borderId="0" xfId="1" applyFont="1" applyFill="1" applyBorder="1" applyAlignment="1">
      <alignment horizontal="right" vertical="center" shrinkToFit="1"/>
    </xf>
    <xf numFmtId="0" fontId="38" fillId="0" borderId="46" xfId="1" applyFont="1" applyFill="1" applyBorder="1" applyAlignment="1">
      <alignment horizontal="center" vertical="center"/>
    </xf>
    <xf numFmtId="0" fontId="38" fillId="0" borderId="33" xfId="1" applyFont="1" applyFill="1" applyBorder="1" applyAlignment="1">
      <alignment horizontal="center" vertical="center"/>
    </xf>
    <xf numFmtId="0" fontId="17" fillId="8" borderId="0" xfId="1" applyFont="1" applyFill="1" applyBorder="1" applyAlignment="1">
      <alignment horizontal="center" vertical="center" shrinkToFit="1"/>
    </xf>
    <xf numFmtId="0" fontId="17" fillId="8" borderId="6" xfId="1" applyFont="1" applyFill="1" applyBorder="1" applyAlignment="1">
      <alignment horizontal="center" vertical="center" shrinkToFit="1"/>
    </xf>
    <xf numFmtId="0" fontId="37" fillId="8" borderId="0" xfId="1" applyNumberFormat="1" applyFont="1" applyFill="1" applyBorder="1" applyAlignment="1">
      <alignment horizontal="left" vertical="center" wrapText="1"/>
    </xf>
    <xf numFmtId="0" fontId="37" fillId="8" borderId="8" xfId="1" applyNumberFormat="1" applyFont="1" applyFill="1" applyBorder="1" applyAlignment="1">
      <alignment horizontal="left" vertical="center" wrapText="1"/>
    </xf>
    <xf numFmtId="0" fontId="39" fillId="8" borderId="3" xfId="1" applyFont="1" applyFill="1" applyBorder="1" applyAlignment="1">
      <alignment horizontal="right" vertical="top"/>
    </xf>
    <xf numFmtId="0" fontId="39" fillId="8" borderId="4" xfId="1" applyFont="1" applyFill="1" applyBorder="1" applyAlignment="1">
      <alignment horizontal="right" vertical="top"/>
    </xf>
    <xf numFmtId="0" fontId="39" fillId="8" borderId="0" xfId="1" applyFont="1" applyFill="1" applyBorder="1" applyAlignment="1">
      <alignment horizontal="right" vertical="top"/>
    </xf>
    <xf numFmtId="0" fontId="39" fillId="8" borderId="6" xfId="1" applyFont="1" applyFill="1" applyBorder="1" applyAlignment="1">
      <alignment horizontal="right" vertical="top"/>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54" xfId="1" applyFont="1" applyFill="1" applyBorder="1" applyAlignment="1">
      <alignment horizontal="left" vertical="center"/>
    </xf>
    <xf numFmtId="0" fontId="25" fillId="0" borderId="0" xfId="1" applyFont="1" applyFill="1" applyBorder="1" applyAlignment="1">
      <alignment horizontal="left" vertical="center"/>
    </xf>
    <xf numFmtId="0" fontId="19" fillId="0" borderId="5" xfId="1" applyFont="1" applyFill="1" applyBorder="1" applyAlignment="1">
      <alignment horizontal="distributed" vertical="distributed" textRotation="255" justifyLastLine="1"/>
    </xf>
    <xf numFmtId="0" fontId="19" fillId="0" borderId="0" xfId="1" applyFont="1" applyFill="1" applyBorder="1" applyAlignment="1">
      <alignment horizontal="distributed" vertical="distributed" textRotation="255" justifyLastLine="1"/>
    </xf>
    <xf numFmtId="0" fontId="19" fillId="0" borderId="6" xfId="1" applyFont="1" applyFill="1" applyBorder="1" applyAlignment="1">
      <alignment horizontal="distributed" vertical="distributed" textRotation="255" justifyLastLine="1"/>
    </xf>
    <xf numFmtId="0" fontId="19" fillId="0" borderId="7" xfId="1" applyFont="1" applyFill="1" applyBorder="1" applyAlignment="1">
      <alignment horizontal="distributed" vertical="distributed" textRotation="255" justifyLastLine="1"/>
    </xf>
    <xf numFmtId="0" fontId="19" fillId="0" borderId="8" xfId="1" applyFont="1" applyFill="1" applyBorder="1" applyAlignment="1">
      <alignment horizontal="distributed" vertical="distributed" textRotation="255" justifyLastLine="1"/>
    </xf>
    <xf numFmtId="0" fontId="19" fillId="0" borderId="9" xfId="1" applyFont="1" applyFill="1" applyBorder="1" applyAlignment="1">
      <alignment horizontal="distributed" vertical="distributed" textRotation="255" justifyLastLine="1"/>
    </xf>
    <xf numFmtId="0" fontId="17" fillId="0" borderId="13" xfId="1" applyFont="1" applyFill="1" applyBorder="1" applyAlignment="1">
      <alignment horizontal="left" vertical="top"/>
    </xf>
    <xf numFmtId="0" fontId="17" fillId="0" borderId="29" xfId="1" applyFont="1" applyFill="1" applyBorder="1" applyAlignment="1">
      <alignment horizontal="right" vertical="center"/>
    </xf>
    <xf numFmtId="0" fontId="17" fillId="8" borderId="0" xfId="1" applyFont="1" applyFill="1" applyBorder="1" applyAlignment="1">
      <alignment horizontal="right" vertical="center"/>
    </xf>
    <xf numFmtId="0" fontId="17" fillId="8" borderId="29" xfId="1" applyFont="1" applyFill="1" applyBorder="1" applyAlignment="1">
      <alignment horizontal="right" vertical="center"/>
    </xf>
    <xf numFmtId="0" fontId="19" fillId="0" borderId="18" xfId="1" applyFont="1" applyFill="1" applyBorder="1" applyAlignment="1">
      <alignment horizontal="distributed" vertical="center" justifyLastLine="1"/>
    </xf>
    <xf numFmtId="0" fontId="19" fillId="0" borderId="19" xfId="1" applyFont="1" applyFill="1" applyBorder="1" applyAlignment="1">
      <alignment horizontal="distributed" vertical="center" justifyLastLine="1"/>
    </xf>
    <xf numFmtId="0" fontId="19" fillId="0" borderId="51" xfId="1" applyFont="1" applyFill="1" applyBorder="1" applyAlignment="1">
      <alignment horizontal="distributed" vertical="center" justifyLastLine="1"/>
    </xf>
    <xf numFmtId="0" fontId="19" fillId="0" borderId="1" xfId="1" applyFont="1" applyFill="1" applyBorder="1" applyAlignment="1">
      <alignment horizontal="distributed" vertical="center" justifyLastLine="1"/>
    </xf>
    <xf numFmtId="0" fontId="19" fillId="0" borderId="20" xfId="1" applyFont="1" applyFill="1" applyBorder="1" applyAlignment="1">
      <alignment horizontal="distributed" vertical="center" justifyLastLine="1"/>
    </xf>
    <xf numFmtId="0" fontId="19" fillId="0" borderId="21" xfId="1" applyFont="1" applyFill="1" applyBorder="1" applyAlignment="1">
      <alignment horizontal="distributed" vertical="center" justifyLastLine="1"/>
    </xf>
    <xf numFmtId="0" fontId="19" fillId="0" borderId="27" xfId="1" applyFont="1" applyFill="1" applyBorder="1" applyAlignment="1">
      <alignment horizontal="distributed" vertical="center" justifyLastLine="1"/>
    </xf>
    <xf numFmtId="0" fontId="19" fillId="0" borderId="25" xfId="1" applyFont="1" applyFill="1" applyBorder="1" applyAlignment="1">
      <alignment horizontal="distributed" vertical="center" justifyLastLine="1"/>
    </xf>
    <xf numFmtId="0" fontId="19" fillId="0" borderId="26" xfId="1" applyFont="1" applyFill="1" applyBorder="1" applyAlignment="1">
      <alignment horizontal="distributed" vertical="center" justifyLastLine="1"/>
    </xf>
    <xf numFmtId="0" fontId="19" fillId="0" borderId="12" xfId="1" applyFont="1" applyFill="1" applyBorder="1" applyAlignment="1">
      <alignment horizontal="center" vertical="center"/>
    </xf>
    <xf numFmtId="0" fontId="19" fillId="0" borderId="23"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26" xfId="1" applyFont="1" applyFill="1" applyBorder="1" applyAlignment="1">
      <alignment horizontal="center" vertical="center"/>
    </xf>
    <xf numFmtId="0" fontId="19" fillId="0" borderId="22" xfId="1" applyFont="1" applyFill="1" applyBorder="1" applyAlignment="1">
      <alignment horizontal="center" vertical="center"/>
    </xf>
    <xf numFmtId="0" fontId="17" fillId="0" borderId="22" xfId="1" applyFont="1" applyFill="1" applyBorder="1" applyAlignment="1">
      <alignment horizontal="left" vertical="top"/>
    </xf>
    <xf numFmtId="0" fontId="17" fillId="0" borderId="2" xfId="1" applyFont="1" applyFill="1" applyBorder="1" applyAlignment="1">
      <alignment horizontal="left" vertical="top"/>
    </xf>
    <xf numFmtId="0" fontId="17" fillId="0" borderId="3" xfId="1" applyFont="1" applyFill="1" applyBorder="1" applyAlignment="1">
      <alignment horizontal="left" vertical="top"/>
    </xf>
    <xf numFmtId="0" fontId="17" fillId="0" borderId="4" xfId="1" applyFont="1" applyFill="1" applyBorder="1" applyAlignment="1">
      <alignment horizontal="left" vertical="top"/>
    </xf>
    <xf numFmtId="0" fontId="17" fillId="0" borderId="45" xfId="1" applyFont="1" applyFill="1" applyBorder="1" applyAlignment="1">
      <alignment horizontal="center" vertical="center"/>
    </xf>
    <xf numFmtId="0" fontId="17" fillId="0" borderId="44" xfId="1" applyFont="1" applyFill="1" applyBorder="1" applyAlignment="1">
      <alignment horizontal="center" vertical="center"/>
    </xf>
    <xf numFmtId="0" fontId="17" fillId="0" borderId="43" xfId="1" applyFont="1" applyFill="1" applyBorder="1" applyAlignment="1">
      <alignment horizontal="center" vertical="center"/>
    </xf>
    <xf numFmtId="0" fontId="17" fillId="0" borderId="42" xfId="1" applyFont="1" applyFill="1" applyBorder="1" applyAlignment="1">
      <alignment horizontal="center" vertical="center"/>
    </xf>
    <xf numFmtId="0" fontId="17" fillId="0" borderId="41"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39"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37" xfId="1" applyFont="1" applyFill="1" applyBorder="1" applyAlignment="1">
      <alignment horizontal="center" vertical="center"/>
    </xf>
    <xf numFmtId="0" fontId="40" fillId="8" borderId="32" xfId="1" applyFont="1" applyFill="1" applyBorder="1" applyAlignment="1">
      <alignment horizontal="center" vertical="center"/>
    </xf>
    <xf numFmtId="0" fontId="40" fillId="8" borderId="33" xfId="1" applyFont="1" applyFill="1" applyBorder="1" applyAlignment="1">
      <alignment horizontal="center" vertical="center"/>
    </xf>
    <xf numFmtId="0" fontId="22" fillId="8" borderId="5" xfId="1" applyFont="1" applyFill="1" applyBorder="1" applyAlignment="1">
      <alignment horizontal="center" vertical="center" wrapText="1"/>
    </xf>
    <xf numFmtId="0" fontId="22" fillId="8" borderId="0"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22" fillId="8" borderId="7" xfId="1" applyFont="1" applyFill="1" applyBorder="1" applyAlignment="1">
      <alignment horizontal="center" vertical="center" wrapText="1"/>
    </xf>
    <xf numFmtId="0" fontId="22" fillId="8" borderId="8" xfId="1" applyFont="1" applyFill="1" applyBorder="1" applyAlignment="1">
      <alignment horizontal="center" vertical="center" wrapText="1"/>
    </xf>
    <xf numFmtId="0" fontId="22" fillId="8" borderId="9" xfId="1" applyFont="1" applyFill="1" applyBorder="1" applyAlignment="1">
      <alignment horizontal="center" vertical="center" wrapText="1"/>
    </xf>
    <xf numFmtId="0" fontId="19" fillId="8" borderId="0" xfId="1" applyFont="1" applyFill="1" applyBorder="1" applyAlignment="1">
      <alignment horizontal="right" vertical="center"/>
    </xf>
    <xf numFmtId="0" fontId="19" fillId="8" borderId="6" xfId="1" applyFont="1" applyFill="1" applyBorder="1" applyAlignment="1">
      <alignment horizontal="right" vertical="center"/>
    </xf>
    <xf numFmtId="0" fontId="19" fillId="8" borderId="8" xfId="1" applyFont="1" applyFill="1" applyBorder="1" applyAlignment="1">
      <alignment horizontal="right" vertical="center"/>
    </xf>
    <xf numFmtId="0" fontId="19" fillId="8" borderId="9" xfId="1" applyFont="1" applyFill="1" applyBorder="1" applyAlignment="1">
      <alignment horizontal="right" vertical="center"/>
    </xf>
    <xf numFmtId="0" fontId="17" fillId="0" borderId="4" xfId="1" applyFont="1" applyFill="1" applyBorder="1" applyAlignment="1">
      <alignment horizontal="right"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7" xfId="1" applyFont="1" applyFill="1" applyBorder="1" applyAlignment="1">
      <alignment horizontal="center" vertical="center"/>
    </xf>
    <xf numFmtId="0" fontId="40" fillId="8" borderId="9" xfId="1" applyFont="1" applyFill="1" applyBorder="1" applyAlignment="1">
      <alignment horizontal="center" vertical="center"/>
    </xf>
    <xf numFmtId="0" fontId="40" fillId="8" borderId="48" xfId="1" applyFont="1" applyFill="1" applyBorder="1" applyAlignment="1">
      <alignment horizontal="center" vertical="center"/>
    </xf>
    <xf numFmtId="0" fontId="40" fillId="8" borderId="49" xfId="1" applyFont="1" applyFill="1" applyBorder="1" applyAlignment="1">
      <alignment horizontal="center" vertical="center"/>
    </xf>
    <xf numFmtId="0" fontId="19" fillId="8" borderId="0" xfId="1" applyFont="1" applyFill="1" applyBorder="1" applyAlignment="1">
      <alignment horizontal="distributed" vertical="center" justifyLastLine="1"/>
    </xf>
    <xf numFmtId="0" fontId="19" fillId="8" borderId="6" xfId="1" applyFont="1" applyFill="1" applyBorder="1" applyAlignment="1">
      <alignment horizontal="distributed" vertical="center" justifyLastLine="1"/>
    </xf>
    <xf numFmtId="0" fontId="19" fillId="8" borderId="8" xfId="1" applyFont="1" applyFill="1" applyBorder="1" applyAlignment="1">
      <alignment horizontal="distributed" vertical="center" justifyLastLine="1"/>
    </xf>
    <xf numFmtId="0" fontId="19" fillId="8" borderId="9" xfId="1" applyFont="1" applyFill="1" applyBorder="1" applyAlignment="1">
      <alignment horizontal="distributed" vertical="center" justifyLastLine="1"/>
    </xf>
    <xf numFmtId="0" fontId="20" fillId="0" borderId="4" xfId="1" applyFont="1" applyFill="1" applyBorder="1" applyAlignment="1">
      <alignment horizontal="distributed" vertical="center" justifyLastLine="1"/>
    </xf>
    <xf numFmtId="0" fontId="20" fillId="0" borderId="6" xfId="1" applyFont="1" applyFill="1" applyBorder="1" applyAlignment="1">
      <alignment horizontal="distributed" vertical="center" justifyLastLine="1"/>
    </xf>
    <xf numFmtId="0" fontId="40" fillId="8" borderId="30" xfId="1" applyFont="1" applyFill="1" applyBorder="1" applyAlignment="1">
      <alignment horizontal="center" vertical="center"/>
    </xf>
    <xf numFmtId="0" fontId="40" fillId="8" borderId="31" xfId="1" applyFont="1" applyFill="1" applyBorder="1" applyAlignment="1">
      <alignment horizontal="center" vertical="center"/>
    </xf>
    <xf numFmtId="0" fontId="19" fillId="8" borderId="2" xfId="1" applyFont="1" applyFill="1" applyBorder="1" applyAlignment="1">
      <alignment horizontal="distributed" vertical="center" justifyLastLine="1"/>
    </xf>
    <xf numFmtId="0" fontId="19" fillId="8" borderId="3" xfId="1" applyFont="1" applyFill="1" applyBorder="1" applyAlignment="1">
      <alignment horizontal="distributed" vertical="center" justifyLastLine="1"/>
    </xf>
    <xf numFmtId="0" fontId="19" fillId="8" borderId="5" xfId="1" applyFont="1" applyFill="1" applyBorder="1" applyAlignment="1">
      <alignment horizontal="distributed" vertical="center" justifyLastLine="1"/>
    </xf>
    <xf numFmtId="0" fontId="19" fillId="8" borderId="7" xfId="1" applyFont="1" applyFill="1" applyBorder="1" applyAlignment="1">
      <alignment horizontal="distributed" vertical="center" justifyLastLine="1"/>
    </xf>
    <xf numFmtId="0" fontId="19" fillId="8" borderId="2" xfId="1" applyFont="1" applyFill="1" applyBorder="1" applyAlignment="1">
      <alignment horizontal="distributed" vertical="center" wrapText="1" justifyLastLine="1"/>
    </xf>
    <xf numFmtId="0" fontId="19" fillId="8" borderId="3" xfId="1" applyFont="1" applyFill="1" applyBorder="1" applyAlignment="1">
      <alignment horizontal="distributed" vertical="center" wrapText="1" justifyLastLine="1"/>
    </xf>
    <xf numFmtId="0" fontId="19" fillId="8" borderId="4" xfId="1" applyFont="1" applyFill="1" applyBorder="1" applyAlignment="1">
      <alignment horizontal="distributed" vertical="center" justifyLastLine="1"/>
    </xf>
    <xf numFmtId="0" fontId="18" fillId="8" borderId="23" xfId="1" applyFont="1" applyFill="1" applyBorder="1" applyAlignment="1">
      <alignment horizontal="right" vertical="top"/>
    </xf>
    <xf numFmtId="0" fontId="18" fillId="8" borderId="13" xfId="1" applyFont="1" applyFill="1" applyBorder="1" applyAlignment="1">
      <alignment horizontal="right" vertical="top"/>
    </xf>
    <xf numFmtId="0" fontId="18" fillId="8" borderId="0" xfId="1" applyFont="1" applyFill="1" applyBorder="1" applyAlignment="1">
      <alignment horizontal="right" vertical="top"/>
    </xf>
    <xf numFmtId="0" fontId="18" fillId="8" borderId="28" xfId="1" applyFont="1" applyFill="1" applyBorder="1" applyAlignment="1">
      <alignment horizontal="right" vertical="top"/>
    </xf>
    <xf numFmtId="0" fontId="19" fillId="8" borderId="2" xfId="1" applyFont="1" applyFill="1" applyBorder="1" applyAlignment="1">
      <alignment vertical="center"/>
    </xf>
    <xf numFmtId="0" fontId="19" fillId="8" borderId="3" xfId="1" applyFont="1" applyFill="1" applyBorder="1" applyAlignment="1">
      <alignment vertical="center"/>
    </xf>
    <xf numFmtId="0" fontId="19" fillId="8" borderId="5" xfId="1" applyFont="1" applyFill="1" applyBorder="1" applyAlignment="1">
      <alignment vertical="center"/>
    </xf>
    <xf numFmtId="0" fontId="19" fillId="8" borderId="0" xfId="1" applyFont="1" applyFill="1" applyBorder="1" applyAlignment="1">
      <alignment vertical="center"/>
    </xf>
    <xf numFmtId="0" fontId="40" fillId="8" borderId="27" xfId="1" applyFont="1" applyFill="1" applyBorder="1" applyAlignment="1">
      <alignment horizontal="center" vertical="center"/>
    </xf>
    <xf numFmtId="0" fontId="18" fillId="8" borderId="23" xfId="1" applyFont="1" applyFill="1" applyBorder="1" applyAlignment="1">
      <alignment horizontal="center" vertical="top"/>
    </xf>
    <xf numFmtId="0" fontId="18" fillId="8" borderId="0" xfId="1" applyFont="1" applyFill="1" applyBorder="1" applyAlignment="1">
      <alignment horizontal="center" vertical="top"/>
    </xf>
    <xf numFmtId="0" fontId="18" fillId="8" borderId="3" xfId="1" applyFont="1" applyFill="1" applyBorder="1" applyAlignment="1">
      <alignment horizontal="right" vertical="top"/>
    </xf>
    <xf numFmtId="0" fontId="18" fillId="8" borderId="4" xfId="1" applyFont="1" applyFill="1" applyBorder="1" applyAlignment="1">
      <alignment horizontal="right" vertical="top"/>
    </xf>
    <xf numFmtId="0" fontId="18" fillId="8" borderId="6" xfId="1" applyFont="1" applyFill="1" applyBorder="1" applyAlignment="1">
      <alignment horizontal="right" vertical="top"/>
    </xf>
    <xf numFmtId="0" fontId="18" fillId="8" borderId="3" xfId="1" applyFont="1" applyFill="1" applyBorder="1" applyAlignment="1">
      <alignment horizontal="left" vertical="top"/>
    </xf>
    <xf numFmtId="0" fontId="18" fillId="8" borderId="4" xfId="1" applyFont="1" applyFill="1" applyBorder="1" applyAlignment="1">
      <alignment horizontal="left" vertical="top"/>
    </xf>
    <xf numFmtId="0" fontId="18" fillId="8" borderId="0" xfId="1" applyFont="1" applyFill="1" applyBorder="1" applyAlignment="1">
      <alignment horizontal="left" vertical="top"/>
    </xf>
    <xf numFmtId="0" fontId="18" fillId="8" borderId="6" xfId="1" applyFont="1" applyFill="1" applyBorder="1" applyAlignment="1">
      <alignment horizontal="left" vertical="top"/>
    </xf>
    <xf numFmtId="0" fontId="18" fillId="8" borderId="3" xfId="1" applyFont="1" applyFill="1" applyBorder="1" applyAlignment="1">
      <alignment horizontal="center" vertical="top"/>
    </xf>
    <xf numFmtId="0" fontId="18" fillId="8" borderId="4" xfId="1" applyFont="1" applyFill="1" applyBorder="1" applyAlignment="1">
      <alignment horizontal="center" vertical="top"/>
    </xf>
    <xf numFmtId="0" fontId="18" fillId="8" borderId="6" xfId="1" applyFont="1" applyFill="1" applyBorder="1" applyAlignment="1">
      <alignment horizontal="center" vertical="top"/>
    </xf>
    <xf numFmtId="0" fontId="21" fillId="0" borderId="0" xfId="1" applyFont="1" applyFill="1" applyBorder="1" applyAlignment="1">
      <alignment horizontal="distributed" vertical="center"/>
    </xf>
    <xf numFmtId="0" fontId="17" fillId="0" borderId="5" xfId="1" applyFont="1" applyFill="1" applyBorder="1" applyAlignment="1">
      <alignment horizontal="right" vertical="center"/>
    </xf>
    <xf numFmtId="0" fontId="19" fillId="8" borderId="0" xfId="1" applyFont="1" applyFill="1" applyBorder="1" applyAlignment="1">
      <alignment horizontal="left" vertical="center"/>
    </xf>
    <xf numFmtId="0" fontId="18" fillId="0" borderId="32" xfId="1" applyFont="1" applyFill="1" applyBorder="1" applyAlignment="1">
      <alignment horizontal="center" vertical="top"/>
    </xf>
    <xf numFmtId="0" fontId="18" fillId="0" borderId="28" xfId="1" applyFont="1" applyFill="1" applyBorder="1" applyAlignment="1">
      <alignment horizontal="center" vertical="top"/>
    </xf>
    <xf numFmtId="0" fontId="40" fillId="0" borderId="5" xfId="1" applyFont="1" applyFill="1" applyBorder="1" applyAlignment="1">
      <alignment horizontal="right" vertical="center"/>
    </xf>
    <xf numFmtId="0" fontId="40" fillId="0" borderId="0" xfId="1" applyFont="1" applyFill="1" applyBorder="1" applyAlignment="1">
      <alignment horizontal="right" vertical="center"/>
    </xf>
    <xf numFmtId="0" fontId="40" fillId="0" borderId="6" xfId="1" applyFont="1" applyFill="1" applyBorder="1" applyAlignment="1">
      <alignment horizontal="right" vertical="center"/>
    </xf>
    <xf numFmtId="0" fontId="40" fillId="0" borderId="7" xfId="1" applyFont="1" applyFill="1" applyBorder="1" applyAlignment="1">
      <alignment horizontal="right" vertical="center"/>
    </xf>
    <xf numFmtId="0" fontId="40" fillId="0" borderId="8" xfId="1" applyFont="1" applyFill="1" applyBorder="1" applyAlignment="1">
      <alignment horizontal="right" vertical="center"/>
    </xf>
    <xf numFmtId="0" fontId="40" fillId="0" borderId="9" xfId="1" applyFont="1" applyFill="1" applyBorder="1" applyAlignment="1">
      <alignment horizontal="right" vertical="center"/>
    </xf>
    <xf numFmtId="0" fontId="18" fillId="0" borderId="47" xfId="1" applyFont="1" applyFill="1" applyBorder="1" applyAlignment="1">
      <alignment horizontal="right" vertical="top"/>
    </xf>
    <xf numFmtId="0" fontId="18" fillId="0" borderId="3" xfId="1" applyFont="1" applyFill="1" applyBorder="1" applyAlignment="1">
      <alignment horizontal="right" vertical="top"/>
    </xf>
    <xf numFmtId="0" fontId="18" fillId="0" borderId="4" xfId="1" applyFont="1" applyFill="1" applyBorder="1" applyAlignment="1">
      <alignment horizontal="right" vertical="top"/>
    </xf>
    <xf numFmtId="0" fontId="18" fillId="0" borderId="32" xfId="1" applyFont="1" applyFill="1" applyBorder="1" applyAlignment="1">
      <alignment horizontal="right" vertical="top"/>
    </xf>
    <xf numFmtId="0" fontId="18" fillId="0" borderId="0" xfId="1" applyFont="1" applyFill="1" applyBorder="1" applyAlignment="1">
      <alignment horizontal="right" vertical="top"/>
    </xf>
    <xf numFmtId="0" fontId="18" fillId="0" borderId="6" xfId="1" applyFont="1" applyFill="1" applyBorder="1" applyAlignment="1">
      <alignment horizontal="right" vertical="top"/>
    </xf>
    <xf numFmtId="0" fontId="44" fillId="8" borderId="80" xfId="1" applyFont="1" applyFill="1" applyBorder="1" applyAlignment="1">
      <alignment horizontal="center" vertical="center"/>
    </xf>
    <xf numFmtId="0" fontId="44" fillId="8" borderId="70" xfId="1" applyFont="1" applyFill="1" applyBorder="1" applyAlignment="1">
      <alignment horizontal="center" vertical="center"/>
    </xf>
    <xf numFmtId="0" fontId="44" fillId="8" borderId="81" xfId="1" applyFont="1" applyFill="1" applyBorder="1" applyAlignment="1">
      <alignment horizontal="center" vertical="center"/>
    </xf>
    <xf numFmtId="0" fontId="20" fillId="8" borderId="80" xfId="1" applyFont="1" applyFill="1" applyBorder="1" applyAlignment="1">
      <alignment horizontal="center" vertical="center"/>
    </xf>
    <xf numFmtId="0" fontId="20" fillId="8" borderId="70" xfId="1" applyFont="1" applyFill="1" applyBorder="1" applyAlignment="1">
      <alignment horizontal="center" vertical="center"/>
    </xf>
    <xf numFmtId="0" fontId="20" fillId="8" borderId="81" xfId="1" applyFont="1" applyFill="1" applyBorder="1" applyAlignment="1">
      <alignment horizontal="center" vertical="center"/>
    </xf>
    <xf numFmtId="0" fontId="19" fillId="0" borderId="22" xfId="1" applyNumberFormat="1" applyFont="1" applyFill="1" applyBorder="1" applyAlignment="1">
      <alignment horizontal="left" vertical="top" wrapText="1"/>
    </xf>
    <xf numFmtId="0" fontId="19" fillId="0" borderId="23" xfId="1" applyNumberFormat="1" applyFont="1" applyFill="1" applyBorder="1" applyAlignment="1">
      <alignment horizontal="left" vertical="top" wrapText="1"/>
    </xf>
    <xf numFmtId="0" fontId="19" fillId="0" borderId="5" xfId="1" applyNumberFormat="1" applyFont="1" applyFill="1" applyBorder="1" applyAlignment="1">
      <alignment horizontal="left" vertical="top" wrapText="1"/>
    </xf>
    <xf numFmtId="0" fontId="19" fillId="0" borderId="0" xfId="1" applyNumberFormat="1" applyFont="1" applyFill="1" applyBorder="1" applyAlignment="1">
      <alignment horizontal="left" vertical="top" wrapText="1"/>
    </xf>
    <xf numFmtId="0" fontId="17" fillId="8" borderId="45" xfId="1" applyFont="1" applyFill="1" applyBorder="1" applyAlignment="1">
      <alignment horizontal="center" vertical="center"/>
    </xf>
    <xf numFmtId="0" fontId="17" fillId="8" borderId="44" xfId="1" applyFont="1" applyFill="1" applyBorder="1" applyAlignment="1">
      <alignment horizontal="center" vertical="center"/>
    </xf>
    <xf numFmtId="0" fontId="17" fillId="8" borderId="43" xfId="1" applyFont="1" applyFill="1" applyBorder="1" applyAlignment="1">
      <alignment horizontal="center" vertical="center"/>
    </xf>
    <xf numFmtId="0" fontId="17" fillId="8" borderId="42" xfId="1" applyFont="1" applyFill="1" applyBorder="1" applyAlignment="1">
      <alignment horizontal="center" vertical="center"/>
    </xf>
    <xf numFmtId="0" fontId="17" fillId="8" borderId="41" xfId="1" applyFont="1" applyFill="1" applyBorder="1" applyAlignment="1">
      <alignment horizontal="center" vertical="center"/>
    </xf>
    <xf numFmtId="0" fontId="17" fillId="8" borderId="40" xfId="1" applyFont="1" applyFill="1" applyBorder="1" applyAlignment="1">
      <alignment horizontal="center" vertical="center"/>
    </xf>
    <xf numFmtId="0" fontId="17" fillId="8" borderId="90" xfId="1" applyFont="1" applyFill="1" applyBorder="1" applyAlignment="1">
      <alignment horizontal="center" vertical="center"/>
    </xf>
    <xf numFmtId="0" fontId="17" fillId="8" borderId="91" xfId="1" applyFont="1" applyFill="1" applyBorder="1" applyAlignment="1">
      <alignment horizontal="center" vertical="center"/>
    </xf>
    <xf numFmtId="0" fontId="17" fillId="8" borderId="92" xfId="1" applyFont="1" applyFill="1" applyBorder="1" applyAlignment="1">
      <alignment horizontal="center" vertical="center"/>
    </xf>
    <xf numFmtId="0" fontId="18" fillId="8" borderId="2" xfId="1" applyFont="1" applyFill="1" applyBorder="1" applyAlignment="1">
      <alignment horizontal="left" vertical="top"/>
    </xf>
    <xf numFmtId="0" fontId="18" fillId="8" borderId="5" xfId="1" applyFont="1" applyFill="1" applyBorder="1" applyAlignment="1">
      <alignment horizontal="left" vertical="top"/>
    </xf>
    <xf numFmtId="0" fontId="21" fillId="8" borderId="0" xfId="1" applyFont="1" applyFill="1" applyAlignment="1">
      <alignment horizontal="distributed" vertical="center"/>
    </xf>
    <xf numFmtId="0" fontId="21" fillId="8" borderId="0" xfId="1" applyFont="1" applyFill="1" applyBorder="1" applyAlignment="1">
      <alignment horizontal="distributed" vertical="center"/>
    </xf>
    <xf numFmtId="0" fontId="19" fillId="8" borderId="0" xfId="1" applyFont="1" applyFill="1" applyBorder="1" applyAlignment="1">
      <alignment horizontal="left" vertical="top"/>
    </xf>
    <xf numFmtId="0" fontId="19" fillId="8" borderId="6" xfId="1" applyFont="1" applyFill="1" applyBorder="1" applyAlignment="1">
      <alignment horizontal="left" vertical="top"/>
    </xf>
    <xf numFmtId="0" fontId="18" fillId="0" borderId="0"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0" fontId="27" fillId="0" borderId="0" xfId="1" applyFont="1" applyFill="1" applyAlignment="1">
      <alignment horizontal="left" vertical="center"/>
    </xf>
    <xf numFmtId="0" fontId="20" fillId="0" borderId="0" xfId="1" applyFont="1" applyFill="1" applyAlignment="1">
      <alignment horizontal="left" vertical="center"/>
    </xf>
    <xf numFmtId="0" fontId="20" fillId="0" borderId="0" xfId="1" applyFont="1" applyFill="1" applyBorder="1" applyAlignment="1">
      <alignment horizontal="left" vertical="center"/>
    </xf>
    <xf numFmtId="0" fontId="43" fillId="0" borderId="2" xfId="1" applyFont="1" applyFill="1" applyBorder="1" applyAlignment="1">
      <alignment horizontal="distributed" vertical="center" justifyLastLine="1"/>
    </xf>
    <xf numFmtId="0" fontId="43" fillId="0" borderId="3" xfId="1" applyFont="1" applyFill="1" applyBorder="1" applyAlignment="1">
      <alignment horizontal="distributed" vertical="center" justifyLastLine="1"/>
    </xf>
    <xf numFmtId="0" fontId="43" fillId="0" borderId="5" xfId="1" applyFont="1" applyFill="1" applyBorder="1" applyAlignment="1">
      <alignment horizontal="distributed" vertical="center" justifyLastLine="1"/>
    </xf>
    <xf numFmtId="0" fontId="43" fillId="0" borderId="0" xfId="1" applyFont="1" applyFill="1" applyBorder="1" applyAlignment="1">
      <alignment horizontal="distributed" vertical="center" justifyLastLine="1"/>
    </xf>
    <xf numFmtId="0" fontId="43" fillId="0" borderId="7" xfId="1" applyFont="1" applyFill="1" applyBorder="1" applyAlignment="1">
      <alignment horizontal="distributed" vertical="center" justifyLastLine="1"/>
    </xf>
    <xf numFmtId="0" fontId="43" fillId="0" borderId="8" xfId="1" applyFont="1" applyFill="1" applyBorder="1" applyAlignment="1">
      <alignment horizontal="distributed" vertical="center" justifyLastLine="1"/>
    </xf>
    <xf numFmtId="0" fontId="45" fillId="0" borderId="0" xfId="1" applyFont="1" applyFill="1" applyAlignment="1">
      <alignment horizontal="center" vertical="center"/>
    </xf>
    <xf numFmtId="0" fontId="45" fillId="0" borderId="8" xfId="1" applyFont="1" applyFill="1" applyBorder="1" applyAlignment="1">
      <alignment horizontal="center" vertical="center"/>
    </xf>
    <xf numFmtId="0" fontId="41" fillId="0" borderId="0" xfId="1" applyFont="1" applyFill="1" applyBorder="1" applyAlignment="1">
      <alignment horizontal="left" vertical="center" wrapText="1"/>
    </xf>
    <xf numFmtId="0" fontId="39" fillId="0" borderId="3" xfId="1" applyFont="1" applyFill="1" applyBorder="1" applyAlignment="1">
      <alignment horizontal="right" vertical="top" shrinkToFit="1"/>
    </xf>
    <xf numFmtId="0" fontId="39" fillId="0" borderId="4" xfId="1" applyFont="1" applyFill="1" applyBorder="1" applyAlignment="1">
      <alignment horizontal="right" vertical="top" shrinkToFit="1"/>
    </xf>
    <xf numFmtId="0" fontId="39" fillId="0" borderId="0" xfId="1" applyFont="1" applyFill="1" applyBorder="1" applyAlignment="1">
      <alignment horizontal="right" vertical="top" shrinkToFit="1"/>
    </xf>
    <xf numFmtId="0" fontId="39" fillId="0" borderId="6" xfId="1" applyFont="1" applyFill="1" applyBorder="1" applyAlignment="1">
      <alignment horizontal="right" vertical="top" shrinkToFit="1"/>
    </xf>
    <xf numFmtId="0" fontId="18" fillId="0" borderId="36" xfId="1" applyFont="1" applyFill="1" applyBorder="1" applyAlignment="1">
      <alignment horizontal="right" vertical="top"/>
    </xf>
    <xf numFmtId="0" fontId="18" fillId="0" borderId="23" xfId="1" applyFont="1" applyFill="1" applyBorder="1" applyAlignment="1">
      <alignment horizontal="right" vertical="top"/>
    </xf>
    <xf numFmtId="0" fontId="18" fillId="0" borderId="24" xfId="1" applyFont="1" applyFill="1" applyBorder="1" applyAlignment="1">
      <alignment horizontal="right" vertical="top"/>
    </xf>
    <xf numFmtId="0" fontId="40" fillId="0" borderId="27" xfId="1" applyFont="1" applyFill="1" applyBorder="1" applyAlignment="1">
      <alignment horizontal="right" vertical="center"/>
    </xf>
    <xf numFmtId="0" fontId="40" fillId="0" borderId="25" xfId="1" applyFont="1" applyFill="1" applyBorder="1" applyAlignment="1">
      <alignment horizontal="right" vertical="center"/>
    </xf>
    <xf numFmtId="0" fontId="40" fillId="0" borderId="26" xfId="1" applyFont="1" applyFill="1" applyBorder="1" applyAlignment="1">
      <alignment horizontal="right" vertical="center"/>
    </xf>
    <xf numFmtId="0" fontId="17" fillId="8" borderId="0" xfId="1" applyFont="1" applyFill="1" applyBorder="1" applyAlignment="1">
      <alignment horizontal="center" vertical="center"/>
    </xf>
    <xf numFmtId="0" fontId="17" fillId="8" borderId="5" xfId="1" applyFont="1" applyFill="1" applyBorder="1" applyAlignment="1">
      <alignment horizontal="right" vertical="center"/>
    </xf>
    <xf numFmtId="0" fontId="38" fillId="8" borderId="2" xfId="1" applyFont="1" applyFill="1" applyBorder="1" applyAlignment="1">
      <alignment horizontal="center" vertical="center"/>
    </xf>
    <xf numFmtId="0" fontId="38" fillId="8" borderId="4" xfId="1" applyFont="1" applyFill="1" applyBorder="1" applyAlignment="1">
      <alignment horizontal="center" vertical="center"/>
    </xf>
    <xf numFmtId="0" fontId="38" fillId="8" borderId="5" xfId="1" applyFont="1" applyFill="1" applyBorder="1" applyAlignment="1">
      <alignment horizontal="center" vertical="center"/>
    </xf>
    <xf numFmtId="0" fontId="38" fillId="8" borderId="6" xfId="1" applyFont="1" applyFill="1" applyBorder="1" applyAlignment="1">
      <alignment horizontal="center" vertical="center"/>
    </xf>
    <xf numFmtId="0" fontId="38" fillId="8" borderId="7" xfId="1" applyFont="1" applyFill="1" applyBorder="1" applyAlignment="1">
      <alignment horizontal="center" vertical="center"/>
    </xf>
    <xf numFmtId="0" fontId="38" fillId="8" borderId="9" xfId="1" applyFont="1" applyFill="1" applyBorder="1" applyAlignment="1">
      <alignment horizontal="center" vertical="center"/>
    </xf>
    <xf numFmtId="177" fontId="38" fillId="0" borderId="2" xfId="1" applyNumberFormat="1" applyFont="1" applyFill="1" applyBorder="1" applyAlignment="1">
      <alignment horizontal="center" vertical="center"/>
    </xf>
    <xf numFmtId="177" fontId="38" fillId="0" borderId="5" xfId="1" applyNumberFormat="1" applyFont="1" applyFill="1" applyBorder="1" applyAlignment="1">
      <alignment horizontal="center" vertical="center"/>
    </xf>
    <xf numFmtId="177" fontId="38" fillId="0" borderId="7" xfId="1" applyNumberFormat="1" applyFont="1" applyFill="1" applyBorder="1" applyAlignment="1">
      <alignment horizontal="center" vertical="center"/>
    </xf>
    <xf numFmtId="177" fontId="38" fillId="0" borderId="66" xfId="1" applyNumberFormat="1" applyFont="1" applyFill="1" applyBorder="1" applyAlignment="1">
      <alignment horizontal="center" vertical="center"/>
    </xf>
    <xf numFmtId="177" fontId="38" fillId="0" borderId="74" xfId="1" applyNumberFormat="1" applyFont="1" applyFill="1" applyBorder="1" applyAlignment="1">
      <alignment horizontal="center" vertical="center"/>
    </xf>
    <xf numFmtId="177" fontId="38" fillId="0" borderId="67" xfId="1" applyNumberFormat="1" applyFont="1" applyFill="1" applyBorder="1" applyAlignment="1">
      <alignment horizontal="center" vertical="center"/>
    </xf>
    <xf numFmtId="177" fontId="38" fillId="0" borderId="64" xfId="1" applyNumberFormat="1" applyFont="1" applyFill="1" applyBorder="1" applyAlignment="1">
      <alignment horizontal="center" vertical="center"/>
    </xf>
    <xf numFmtId="177" fontId="38" fillId="0" borderId="65" xfId="1" applyNumberFormat="1" applyFont="1" applyFill="1" applyBorder="1" applyAlignment="1">
      <alignment horizontal="center" vertical="center"/>
    </xf>
    <xf numFmtId="177" fontId="38" fillId="0" borderId="72" xfId="1" applyNumberFormat="1" applyFont="1" applyFill="1" applyBorder="1" applyAlignment="1">
      <alignment horizontal="center" vertical="center"/>
    </xf>
    <xf numFmtId="177" fontId="38" fillId="0" borderId="71" xfId="1" applyNumberFormat="1" applyFont="1" applyFill="1" applyBorder="1" applyAlignment="1">
      <alignment horizontal="center" vertical="center"/>
    </xf>
    <xf numFmtId="177" fontId="38" fillId="0" borderId="75" xfId="1" applyNumberFormat="1" applyFont="1" applyFill="1" applyBorder="1" applyAlignment="1">
      <alignment horizontal="center" vertical="center"/>
    </xf>
    <xf numFmtId="177" fontId="38" fillId="0" borderId="73" xfId="1" applyNumberFormat="1" applyFont="1" applyFill="1" applyBorder="1" applyAlignment="1">
      <alignment horizontal="center" vertical="center"/>
    </xf>
    <xf numFmtId="0" fontId="18" fillId="0" borderId="13" xfId="1" applyFont="1" applyFill="1" applyBorder="1" applyAlignment="1">
      <alignment horizontal="right" vertical="top"/>
    </xf>
    <xf numFmtId="0" fontId="18" fillId="0" borderId="28" xfId="1" applyFont="1" applyFill="1" applyBorder="1" applyAlignment="1">
      <alignment horizontal="right" vertical="top"/>
    </xf>
    <xf numFmtId="0" fontId="20" fillId="8" borderId="2" xfId="1" applyFont="1" applyFill="1" applyBorder="1" applyAlignment="1">
      <alignment horizontal="distributed" vertical="center" justifyLastLine="1"/>
    </xf>
    <xf numFmtId="0" fontId="20" fillId="8" borderId="3" xfId="1" applyFont="1" applyFill="1" applyBorder="1" applyAlignment="1">
      <alignment horizontal="distributed" vertical="center" justifyLastLine="1"/>
    </xf>
    <xf numFmtId="0" fontId="20" fillId="8" borderId="4" xfId="1" applyFont="1" applyFill="1" applyBorder="1" applyAlignment="1">
      <alignment horizontal="distributed" vertical="center" justifyLastLine="1"/>
    </xf>
    <xf numFmtId="0" fontId="20" fillId="8" borderId="5" xfId="1" applyFont="1" applyFill="1" applyBorder="1" applyAlignment="1">
      <alignment horizontal="distributed" vertical="center" justifyLastLine="1"/>
    </xf>
    <xf numFmtId="0" fontId="20" fillId="8" borderId="0" xfId="1" applyFont="1" applyFill="1" applyBorder="1" applyAlignment="1">
      <alignment horizontal="distributed" vertical="center" justifyLastLine="1"/>
    </xf>
    <xf numFmtId="0" fontId="20" fillId="8" borderId="6" xfId="1" applyFont="1" applyFill="1" applyBorder="1" applyAlignment="1">
      <alignment horizontal="distributed" vertical="center" justifyLastLine="1"/>
    </xf>
    <xf numFmtId="0" fontId="19" fillId="0" borderId="2" xfId="1" applyFont="1" applyFill="1" applyBorder="1" applyAlignment="1">
      <alignment horizontal="distributed" vertical="distributed" justifyLastLine="1"/>
    </xf>
    <xf numFmtId="0" fontId="19" fillId="0" borderId="3" xfId="1" applyFont="1" applyFill="1" applyBorder="1" applyAlignment="1">
      <alignment horizontal="distributed" vertical="distributed" justifyLastLine="1"/>
    </xf>
    <xf numFmtId="0" fontId="19" fillId="0" borderId="4" xfId="1" applyFont="1" applyFill="1" applyBorder="1" applyAlignment="1">
      <alignment horizontal="distributed" vertical="distributed" justifyLastLine="1"/>
    </xf>
    <xf numFmtId="0" fontId="19" fillId="0" borderId="5" xfId="1" applyFont="1" applyFill="1" applyBorder="1" applyAlignment="1">
      <alignment horizontal="distributed" vertical="distributed" justifyLastLine="1"/>
    </xf>
    <xf numFmtId="0" fontId="19" fillId="0" borderId="0" xfId="1" applyFont="1" applyFill="1" applyBorder="1" applyAlignment="1">
      <alignment horizontal="distributed" vertical="distributed" justifyLastLine="1"/>
    </xf>
    <xf numFmtId="0" fontId="19" fillId="0" borderId="6" xfId="1" applyFont="1" applyFill="1" applyBorder="1" applyAlignment="1">
      <alignment horizontal="distributed" vertical="distributed" justifyLastLine="1"/>
    </xf>
    <xf numFmtId="0" fontId="19" fillId="0" borderId="7" xfId="1" applyFont="1" applyFill="1" applyBorder="1" applyAlignment="1">
      <alignment horizontal="distributed" vertical="distributed" justifyLastLine="1"/>
    </xf>
    <xf numFmtId="0" fontId="19" fillId="0" borderId="8" xfId="1" applyFont="1" applyFill="1" applyBorder="1" applyAlignment="1">
      <alignment horizontal="distributed" vertical="distributed" justifyLastLine="1"/>
    </xf>
    <xf numFmtId="0" fontId="19" fillId="0" borderId="9" xfId="1" applyFont="1" applyFill="1" applyBorder="1" applyAlignment="1">
      <alignment horizontal="distributed" vertical="distributed" justifyLastLine="1"/>
    </xf>
    <xf numFmtId="0" fontId="19" fillId="0" borderId="0" xfId="1" applyFont="1" applyFill="1" applyBorder="1" applyAlignment="1">
      <alignment horizontal="right" vertical="center"/>
    </xf>
    <xf numFmtId="0" fontId="19" fillId="0" borderId="6" xfId="1" applyFont="1" applyFill="1" applyBorder="1" applyAlignment="1">
      <alignment horizontal="right" vertical="center"/>
    </xf>
    <xf numFmtId="0" fontId="19" fillId="0" borderId="8" xfId="1" applyFont="1" applyFill="1" applyBorder="1" applyAlignment="1">
      <alignment horizontal="right" vertical="center"/>
    </xf>
    <xf numFmtId="0" fontId="19" fillId="0" borderId="9" xfId="1" applyFont="1" applyFill="1" applyBorder="1" applyAlignment="1">
      <alignment horizontal="right" vertical="center"/>
    </xf>
    <xf numFmtId="0" fontId="19" fillId="0" borderId="22" xfId="1" applyFont="1" applyFill="1" applyBorder="1" applyAlignment="1">
      <alignment horizontal="distributed" vertical="center" justifyLastLine="1"/>
    </xf>
    <xf numFmtId="0" fontId="19" fillId="0" borderId="23" xfId="1" applyFont="1" applyFill="1" applyBorder="1" applyAlignment="1">
      <alignment horizontal="distributed" vertical="center" justifyLastLine="1"/>
    </xf>
    <xf numFmtId="0" fontId="19" fillId="0" borderId="24" xfId="1" applyFont="1" applyFill="1" applyBorder="1" applyAlignment="1">
      <alignment horizontal="distributed" vertical="center" justifyLastLine="1"/>
    </xf>
    <xf numFmtId="0" fontId="19" fillId="0" borderId="2" xfId="1" applyFont="1" applyFill="1" applyBorder="1" applyAlignment="1">
      <alignment horizontal="left" vertical="top" shrinkToFit="1"/>
    </xf>
    <xf numFmtId="0" fontId="19" fillId="0" borderId="3"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2" xfId="1" applyFont="1" applyFill="1" applyBorder="1" applyAlignment="1">
      <alignment horizontal="distributed" vertical="center" justifyLastLine="1" shrinkToFit="1"/>
    </xf>
    <xf numFmtId="0" fontId="19" fillId="0" borderId="3" xfId="1" applyFont="1" applyFill="1" applyBorder="1" applyAlignment="1">
      <alignment horizontal="distributed" vertical="center" justifyLastLine="1" shrinkToFit="1"/>
    </xf>
    <xf numFmtId="0" fontId="19" fillId="0" borderId="4" xfId="1" applyFont="1" applyFill="1" applyBorder="1" applyAlignment="1">
      <alignment horizontal="distributed" vertical="center" justifyLastLine="1" shrinkToFit="1"/>
    </xf>
    <xf numFmtId="0" fontId="19" fillId="0" borderId="5" xfId="1" applyFont="1" applyFill="1" applyBorder="1" applyAlignment="1">
      <alignment horizontal="distributed" vertical="center" justifyLastLine="1" shrinkToFit="1"/>
    </xf>
    <xf numFmtId="0" fontId="19" fillId="0" borderId="0" xfId="1" applyFont="1" applyFill="1" applyBorder="1" applyAlignment="1">
      <alignment horizontal="distributed" vertical="center" justifyLastLine="1" shrinkToFit="1"/>
    </xf>
    <xf numFmtId="0" fontId="19" fillId="0" borderId="6" xfId="1" applyFont="1" applyFill="1" applyBorder="1" applyAlignment="1">
      <alignment horizontal="distributed" vertical="center" justifyLastLine="1" shrinkToFit="1"/>
    </xf>
    <xf numFmtId="0" fontId="19" fillId="0" borderId="27" xfId="1" applyFont="1" applyFill="1" applyBorder="1" applyAlignment="1">
      <alignment horizontal="distributed" vertical="center" justifyLastLine="1" shrinkToFit="1"/>
    </xf>
    <xf numFmtId="0" fontId="19" fillId="0" borderId="25" xfId="1" applyFont="1" applyFill="1" applyBorder="1" applyAlignment="1">
      <alignment horizontal="distributed" vertical="center" justifyLastLine="1" shrinkToFit="1"/>
    </xf>
    <xf numFmtId="0" fontId="19" fillId="0" borderId="26" xfId="1" applyFont="1" applyFill="1" applyBorder="1" applyAlignment="1">
      <alignment horizontal="distributed" vertical="center" justifyLastLine="1" shrinkToFit="1"/>
    </xf>
    <xf numFmtId="0" fontId="38" fillId="8" borderId="71" xfId="1" applyFont="1" applyFill="1" applyBorder="1" applyAlignment="1">
      <alignment horizontal="center" vertical="center"/>
    </xf>
    <xf numFmtId="0" fontId="38" fillId="8" borderId="75" xfId="1" applyFont="1" applyFill="1" applyBorder="1" applyAlignment="1">
      <alignment horizontal="center" vertical="center"/>
    </xf>
    <xf numFmtId="0" fontId="38" fillId="8" borderId="73" xfId="1" applyFont="1" applyFill="1" applyBorder="1" applyAlignment="1">
      <alignment horizontal="center" vertical="center"/>
    </xf>
    <xf numFmtId="0" fontId="38" fillId="8" borderId="64" xfId="1" applyFont="1" applyFill="1" applyBorder="1" applyAlignment="1">
      <alignment horizontal="center" vertical="center"/>
    </xf>
    <xf numFmtId="0" fontId="38" fillId="8" borderId="65" xfId="1" applyFont="1" applyFill="1" applyBorder="1" applyAlignment="1">
      <alignment horizontal="center" vertical="center"/>
    </xf>
    <xf numFmtId="0" fontId="38" fillId="8" borderId="72" xfId="1" applyFont="1" applyFill="1" applyBorder="1" applyAlignment="1">
      <alignment horizontal="center" vertical="center"/>
    </xf>
    <xf numFmtId="0" fontId="19" fillId="8" borderId="2" xfId="1" applyFont="1" applyFill="1" applyBorder="1" applyAlignment="1">
      <alignment horizontal="center" vertical="top" wrapText="1"/>
    </xf>
    <xf numFmtId="0" fontId="19" fillId="8" borderId="3" xfId="1" applyFont="1" applyFill="1" applyBorder="1" applyAlignment="1">
      <alignment horizontal="center" vertical="top" wrapText="1"/>
    </xf>
    <xf numFmtId="0" fontId="19" fillId="8" borderId="4" xfId="1" applyFont="1" applyFill="1" applyBorder="1" applyAlignment="1">
      <alignment horizontal="center" vertical="top" wrapText="1"/>
    </xf>
    <xf numFmtId="0" fontId="19" fillId="8" borderId="5" xfId="1" applyFont="1" applyFill="1" applyBorder="1" applyAlignment="1">
      <alignment horizontal="center" vertical="top" wrapText="1"/>
    </xf>
    <xf numFmtId="0" fontId="19" fillId="8" borderId="0" xfId="1" applyFont="1" applyFill="1" applyBorder="1" applyAlignment="1">
      <alignment horizontal="center" vertical="top" wrapText="1"/>
    </xf>
    <xf numFmtId="0" fontId="19" fillId="8" borderId="6" xfId="1" applyFont="1" applyFill="1" applyBorder="1" applyAlignment="1">
      <alignment horizontal="center" vertical="top" wrapText="1"/>
    </xf>
    <xf numFmtId="0" fontId="19" fillId="8" borderId="7" xfId="1" applyFont="1" applyFill="1" applyBorder="1" applyAlignment="1">
      <alignment horizontal="center" vertical="top" wrapText="1"/>
    </xf>
    <xf numFmtId="0" fontId="19" fillId="8" borderId="8" xfId="1" applyFont="1" applyFill="1" applyBorder="1" applyAlignment="1">
      <alignment horizontal="center" vertical="top" wrapText="1"/>
    </xf>
    <xf numFmtId="0" fontId="19" fillId="8" borderId="9" xfId="1" applyFont="1" applyFill="1" applyBorder="1" applyAlignment="1">
      <alignment horizontal="center" vertical="top" wrapText="1"/>
    </xf>
    <xf numFmtId="0" fontId="17" fillId="8" borderId="5" xfId="1" applyFont="1" applyFill="1" applyBorder="1" applyAlignment="1">
      <alignment horizontal="center" vertical="center" shrinkToFit="1"/>
    </xf>
    <xf numFmtId="0" fontId="19" fillId="0" borderId="2" xfId="1" applyFont="1" applyFill="1" applyBorder="1" applyAlignment="1">
      <alignment horizontal="distributed" vertical="center" wrapText="1" justifyLastLine="1"/>
    </xf>
    <xf numFmtId="0" fontId="19" fillId="0" borderId="3" xfId="1" applyFont="1" applyFill="1" applyBorder="1" applyAlignment="1">
      <alignment horizontal="distributed" vertical="center" wrapText="1" justifyLastLine="1"/>
    </xf>
    <xf numFmtId="0" fontId="48" fillId="8" borderId="0"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0" fontId="19" fillId="8" borderId="2" xfId="1" applyFont="1" applyFill="1" applyBorder="1" applyAlignment="1">
      <alignment horizontal="distributed" vertical="distributed" textRotation="255" justifyLastLine="1"/>
    </xf>
    <xf numFmtId="0" fontId="19" fillId="8" borderId="3" xfId="1" applyFont="1" applyFill="1" applyBorder="1" applyAlignment="1">
      <alignment horizontal="distributed" vertical="distributed" textRotation="255" justifyLastLine="1"/>
    </xf>
    <xf numFmtId="0" fontId="19" fillId="8" borderId="4" xfId="1" applyFont="1" applyFill="1" applyBorder="1" applyAlignment="1">
      <alignment horizontal="distributed" vertical="distributed" textRotation="255" justifyLastLine="1"/>
    </xf>
    <xf numFmtId="0" fontId="19" fillId="8" borderId="5" xfId="1" applyFont="1" applyFill="1" applyBorder="1" applyAlignment="1">
      <alignment horizontal="distributed" vertical="distributed" textRotation="255" justifyLastLine="1"/>
    </xf>
    <xf numFmtId="0" fontId="19" fillId="8" borderId="0" xfId="1" applyFont="1" applyFill="1" applyBorder="1" applyAlignment="1">
      <alignment horizontal="distributed" vertical="distributed" textRotation="255" justifyLastLine="1"/>
    </xf>
    <xf numFmtId="0" fontId="19" fillId="8" borderId="6" xfId="1" applyFont="1" applyFill="1" applyBorder="1" applyAlignment="1">
      <alignment horizontal="distributed" vertical="distributed" textRotation="255" justifyLastLine="1"/>
    </xf>
    <xf numFmtId="0" fontId="19" fillId="8" borderId="7" xfId="1" applyFont="1" applyFill="1" applyBorder="1" applyAlignment="1">
      <alignment horizontal="distributed" vertical="distributed" textRotation="255" justifyLastLine="1"/>
    </xf>
    <xf numFmtId="0" fontId="19" fillId="8" borderId="8" xfId="1" applyFont="1" applyFill="1" applyBorder="1" applyAlignment="1">
      <alignment horizontal="distributed" vertical="distributed" textRotation="255" justifyLastLine="1"/>
    </xf>
    <xf numFmtId="0" fontId="19" fillId="8" borderId="9" xfId="1" applyFont="1" applyFill="1" applyBorder="1" applyAlignment="1">
      <alignment horizontal="distributed" vertical="distributed" textRotation="255" justifyLastLine="1"/>
    </xf>
    <xf numFmtId="0" fontId="38" fillId="8" borderId="66" xfId="1" applyFont="1" applyFill="1" applyBorder="1" applyAlignment="1">
      <alignment horizontal="center" vertical="center"/>
    </xf>
    <xf numFmtId="0" fontId="38" fillId="8" borderId="74" xfId="1" applyFont="1" applyFill="1" applyBorder="1" applyAlignment="1">
      <alignment horizontal="center" vertical="center"/>
    </xf>
    <xf numFmtId="0" fontId="38" fillId="8" borderId="67" xfId="1" applyFont="1" applyFill="1" applyBorder="1" applyAlignment="1">
      <alignment horizontal="center" vertical="center"/>
    </xf>
    <xf numFmtId="0" fontId="32" fillId="8" borderId="0" xfId="1" applyFont="1" applyFill="1" applyAlignment="1">
      <alignment horizontal="center" vertical="center"/>
    </xf>
    <xf numFmtId="0" fontId="32" fillId="8" borderId="0" xfId="1" applyFont="1" applyFill="1" applyBorder="1" applyAlignment="1">
      <alignment horizontal="center" vertical="center"/>
    </xf>
    <xf numFmtId="0" fontId="19" fillId="8" borderId="68" xfId="1" applyFont="1" applyFill="1" applyBorder="1" applyAlignment="1">
      <alignment horizontal="distributed" vertical="center" justifyLastLine="1"/>
    </xf>
    <xf numFmtId="0" fontId="38" fillId="8" borderId="46" xfId="1" applyFont="1" applyFill="1" applyBorder="1" applyAlignment="1">
      <alignment horizontal="center" vertical="center"/>
    </xf>
    <xf numFmtId="0" fontId="38" fillId="8" borderId="33" xfId="1" applyFont="1" applyFill="1" applyBorder="1" applyAlignment="1">
      <alignment horizontal="center" vertical="center"/>
    </xf>
    <xf numFmtId="0" fontId="38" fillId="8" borderId="47" xfId="1" applyFont="1" applyFill="1" applyBorder="1" applyAlignment="1">
      <alignment horizontal="center" vertical="center"/>
    </xf>
    <xf numFmtId="0" fontId="38" fillId="8" borderId="32" xfId="1" applyFont="1" applyFill="1" applyBorder="1" applyAlignment="1">
      <alignment horizontal="center" vertical="center"/>
    </xf>
    <xf numFmtId="0" fontId="38" fillId="8" borderId="48" xfId="1" applyFont="1" applyFill="1" applyBorder="1" applyAlignment="1">
      <alignment horizontal="center" vertical="center"/>
    </xf>
    <xf numFmtId="0" fontId="19" fillId="8" borderId="2" xfId="1" applyFont="1" applyFill="1" applyBorder="1" applyAlignment="1">
      <alignment horizontal="center" vertical="distributed" textRotation="255" justifyLastLine="1"/>
    </xf>
    <xf numFmtId="0" fontId="19" fillId="8" borderId="3" xfId="1" applyFont="1" applyFill="1" applyBorder="1" applyAlignment="1">
      <alignment horizontal="center" vertical="distributed" textRotation="255" justifyLastLine="1"/>
    </xf>
    <xf numFmtId="0" fontId="19" fillId="8" borderId="4" xfId="1" applyFont="1" applyFill="1" applyBorder="1" applyAlignment="1">
      <alignment horizontal="center" vertical="distributed" textRotation="255" justifyLastLine="1"/>
    </xf>
    <xf numFmtId="0" fontId="19" fillId="8" borderId="5" xfId="1" applyFont="1" applyFill="1" applyBorder="1" applyAlignment="1">
      <alignment horizontal="center" vertical="distributed" textRotation="255" justifyLastLine="1"/>
    </xf>
    <xf numFmtId="0" fontId="19" fillId="8" borderId="0" xfId="1" applyFont="1" applyFill="1" applyBorder="1" applyAlignment="1">
      <alignment horizontal="center" vertical="distributed" textRotation="255" justifyLastLine="1"/>
    </xf>
    <xf numFmtId="0" fontId="19" fillId="8" borderId="6" xfId="1" applyFont="1" applyFill="1" applyBorder="1" applyAlignment="1">
      <alignment horizontal="center" vertical="distributed" textRotation="255" justifyLastLine="1"/>
    </xf>
    <xf numFmtId="0" fontId="17" fillId="8" borderId="6" xfId="1" applyFont="1" applyFill="1" applyBorder="1" applyAlignment="1">
      <alignment horizontal="center" vertical="center"/>
    </xf>
    <xf numFmtId="176" fontId="19" fillId="8" borderId="22" xfId="1" applyNumberFormat="1" applyFont="1" applyFill="1" applyBorder="1" applyAlignment="1">
      <alignment horizontal="center" vertical="center"/>
    </xf>
    <xf numFmtId="176" fontId="19" fillId="8" borderId="24" xfId="1" applyNumberFormat="1" applyFont="1" applyFill="1" applyBorder="1" applyAlignment="1">
      <alignment horizontal="center" vertical="center"/>
    </xf>
    <xf numFmtId="176" fontId="19" fillId="8" borderId="5" xfId="1" applyNumberFormat="1" applyFont="1" applyFill="1" applyBorder="1" applyAlignment="1">
      <alignment horizontal="center" vertical="center"/>
    </xf>
    <xf numFmtId="176" fontId="19" fillId="8" borderId="6" xfId="1" applyNumberFormat="1" applyFont="1" applyFill="1" applyBorder="1" applyAlignment="1">
      <alignment horizontal="center" vertical="center"/>
    </xf>
    <xf numFmtId="176" fontId="19" fillId="8" borderId="27" xfId="1" applyNumberFormat="1" applyFont="1" applyFill="1" applyBorder="1" applyAlignment="1">
      <alignment horizontal="center" vertical="center"/>
    </xf>
    <xf numFmtId="176" fontId="19" fillId="8" borderId="26" xfId="1" applyNumberFormat="1" applyFont="1" applyFill="1" applyBorder="1" applyAlignment="1">
      <alignment horizontal="center" vertical="center"/>
    </xf>
    <xf numFmtId="0" fontId="17" fillId="8" borderId="2" xfId="1" applyFont="1" applyFill="1" applyBorder="1" applyAlignment="1">
      <alignment horizontal="left" vertical="center"/>
    </xf>
    <xf numFmtId="0" fontId="17" fillId="8" borderId="3" xfId="1" applyFont="1" applyFill="1" applyBorder="1" applyAlignment="1">
      <alignment horizontal="left" vertical="center"/>
    </xf>
    <xf numFmtId="0" fontId="17" fillId="8" borderId="4" xfId="1" applyFont="1" applyFill="1" applyBorder="1" applyAlignment="1">
      <alignment horizontal="left" vertical="center"/>
    </xf>
    <xf numFmtId="0" fontId="17" fillId="8" borderId="5" xfId="1" applyFont="1" applyFill="1" applyBorder="1" applyAlignment="1">
      <alignment horizontal="left" vertical="center"/>
    </xf>
    <xf numFmtId="0" fontId="17" fillId="8" borderId="0" xfId="1" applyFont="1" applyFill="1" applyBorder="1" applyAlignment="1">
      <alignment horizontal="left" vertical="center"/>
    </xf>
    <xf numFmtId="0" fontId="17" fillId="8" borderId="6" xfId="1" applyFont="1" applyFill="1" applyBorder="1" applyAlignment="1">
      <alignment horizontal="left" vertical="center"/>
    </xf>
    <xf numFmtId="0" fontId="22" fillId="0" borderId="22"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24" xfId="1" applyFont="1" applyFill="1" applyBorder="1" applyAlignment="1">
      <alignment horizontal="center" vertical="center" wrapText="1"/>
    </xf>
    <xf numFmtId="0" fontId="50" fillId="8" borderId="0" xfId="1" applyNumberFormat="1" applyFont="1" applyFill="1" applyBorder="1" applyAlignment="1">
      <alignment horizontal="left" vertical="top" wrapText="1"/>
    </xf>
    <xf numFmtId="0" fontId="37" fillId="8" borderId="0" xfId="1" applyFont="1" applyFill="1" applyBorder="1" applyAlignment="1">
      <alignment horizontal="left" vertical="center" wrapText="1"/>
    </xf>
    <xf numFmtId="0" fontId="19" fillId="8" borderId="12" xfId="1" applyFont="1" applyFill="1" applyBorder="1" applyAlignment="1">
      <alignment horizontal="distributed" vertical="center" justifyLastLine="1"/>
    </xf>
    <xf numFmtId="0" fontId="19" fillId="8" borderId="23" xfId="1" applyFont="1" applyFill="1" applyBorder="1" applyAlignment="1">
      <alignment horizontal="distributed" vertical="center" justifyLastLine="1"/>
    </xf>
    <xf numFmtId="0" fontId="19" fillId="8" borderId="34" xfId="1" applyFont="1" applyFill="1" applyBorder="1" applyAlignment="1">
      <alignment horizontal="distributed" vertical="center" justifyLastLine="1"/>
    </xf>
    <xf numFmtId="0" fontId="19" fillId="8" borderId="14" xfId="1" applyFont="1" applyFill="1" applyBorder="1" applyAlignment="1">
      <alignment horizontal="distributed" vertical="center" justifyLastLine="1"/>
    </xf>
    <xf numFmtId="0" fontId="19" fillId="8" borderId="25" xfId="1" applyFont="1" applyFill="1" applyBorder="1" applyAlignment="1">
      <alignment horizontal="distributed" vertical="center" justifyLastLine="1"/>
    </xf>
    <xf numFmtId="0" fontId="19" fillId="8" borderId="6" xfId="1" applyFont="1" applyFill="1" applyBorder="1" applyAlignment="1">
      <alignment horizontal="left" vertical="center"/>
    </xf>
    <xf numFmtId="176" fontId="19" fillId="8" borderId="2" xfId="1" applyNumberFormat="1" applyFont="1" applyFill="1" applyBorder="1" applyAlignment="1">
      <alignment horizontal="center" vertical="center"/>
    </xf>
    <xf numFmtId="176" fontId="19" fillId="8" borderId="4" xfId="1" applyNumberFormat="1" applyFont="1" applyFill="1" applyBorder="1" applyAlignment="1">
      <alignment horizontal="center" vertical="center"/>
    </xf>
    <xf numFmtId="176" fontId="19" fillId="8" borderId="7" xfId="1" applyNumberFormat="1" applyFont="1" applyFill="1" applyBorder="1" applyAlignment="1">
      <alignment horizontal="center" vertical="center"/>
    </xf>
    <xf numFmtId="176" fontId="19" fillId="8" borderId="9" xfId="1" applyNumberFormat="1" applyFont="1" applyFill="1" applyBorder="1" applyAlignment="1">
      <alignment horizontal="center" vertical="center"/>
    </xf>
    <xf numFmtId="0" fontId="19" fillId="8" borderId="2" xfId="1" applyFont="1" applyFill="1" applyBorder="1" applyAlignment="1">
      <alignment horizontal="distributed" vertical="center" justifyLastLine="1" shrinkToFit="1"/>
    </xf>
    <xf numFmtId="0" fontId="19" fillId="8" borderId="3" xfId="1" applyFont="1" applyFill="1" applyBorder="1" applyAlignment="1">
      <alignment horizontal="distributed" vertical="center" justifyLastLine="1" shrinkToFit="1"/>
    </xf>
    <xf numFmtId="0" fontId="19" fillId="8" borderId="4" xfId="1" applyFont="1" applyFill="1" applyBorder="1" applyAlignment="1">
      <alignment horizontal="distributed" vertical="center" justifyLastLine="1" shrinkToFit="1"/>
    </xf>
    <xf numFmtId="0" fontId="19" fillId="8" borderId="5" xfId="1" applyFont="1" applyFill="1" applyBorder="1" applyAlignment="1">
      <alignment horizontal="distributed" vertical="center" justifyLastLine="1" shrinkToFit="1"/>
    </xf>
    <xf numFmtId="0" fontId="19" fillId="8" borderId="0" xfId="1" applyFont="1" applyFill="1" applyBorder="1" applyAlignment="1">
      <alignment horizontal="distributed" vertical="center" justifyLastLine="1" shrinkToFit="1"/>
    </xf>
    <xf numFmtId="0" fontId="19" fillId="8" borderId="6" xfId="1" applyFont="1" applyFill="1" applyBorder="1" applyAlignment="1">
      <alignment horizontal="distributed" vertical="center" justifyLastLine="1" shrinkToFit="1"/>
    </xf>
    <xf numFmtId="0" fontId="19" fillId="8" borderId="7" xfId="1" applyFont="1" applyFill="1" applyBorder="1" applyAlignment="1">
      <alignment horizontal="distributed" vertical="center" justifyLastLine="1" shrinkToFit="1"/>
    </xf>
    <xf numFmtId="0" fontId="19" fillId="8" borderId="8" xfId="1" applyFont="1" applyFill="1" applyBorder="1" applyAlignment="1">
      <alignment horizontal="distributed" vertical="center" justifyLastLine="1" shrinkToFit="1"/>
    </xf>
    <xf numFmtId="0" fontId="19" fillId="8" borderId="9" xfId="1" applyFont="1" applyFill="1" applyBorder="1" applyAlignment="1">
      <alignment horizontal="distributed" vertical="center" justifyLastLine="1" shrinkToFit="1"/>
    </xf>
    <xf numFmtId="0" fontId="17" fillId="8" borderId="2" xfId="1" applyFont="1" applyFill="1" applyBorder="1" applyAlignment="1">
      <alignment horizontal="center" vertical="center" wrapText="1"/>
    </xf>
    <xf numFmtId="0" fontId="17" fillId="8" borderId="3" xfId="1" applyFont="1" applyFill="1" applyBorder="1" applyAlignment="1">
      <alignment horizontal="center" vertical="center" wrapText="1"/>
    </xf>
    <xf numFmtId="0" fontId="17" fillId="8" borderId="4" xfId="1" applyFont="1" applyFill="1" applyBorder="1" applyAlignment="1">
      <alignment horizontal="center" vertical="center" wrapText="1"/>
    </xf>
    <xf numFmtId="0" fontId="17" fillId="8" borderId="5" xfId="1" applyFont="1" applyFill="1" applyBorder="1" applyAlignment="1">
      <alignment horizontal="center" vertical="center" wrapText="1"/>
    </xf>
    <xf numFmtId="0" fontId="17" fillId="8" borderId="0" xfId="1" applyFont="1" applyFill="1" applyBorder="1" applyAlignment="1">
      <alignment horizontal="center" vertical="center" wrapText="1"/>
    </xf>
    <xf numFmtId="0" fontId="17" fillId="8" borderId="6" xfId="1" applyFont="1" applyFill="1" applyBorder="1" applyAlignment="1">
      <alignment horizontal="center" vertical="center" wrapText="1"/>
    </xf>
    <xf numFmtId="0" fontId="17" fillId="8" borderId="7" xfId="1" applyFont="1" applyFill="1" applyBorder="1" applyAlignment="1">
      <alignment horizontal="center" vertical="center" wrapText="1"/>
    </xf>
    <xf numFmtId="0" fontId="17" fillId="8" borderId="8" xfId="1" applyFont="1" applyFill="1" applyBorder="1" applyAlignment="1">
      <alignment horizontal="center" vertical="center" wrapText="1"/>
    </xf>
    <xf numFmtId="0" fontId="17" fillId="8" borderId="9" xfId="1" applyFont="1" applyFill="1" applyBorder="1" applyAlignment="1">
      <alignment horizontal="center" vertical="center" wrapText="1"/>
    </xf>
    <xf numFmtId="0" fontId="20" fillId="8" borderId="0" xfId="1" applyFont="1" applyFill="1" applyAlignment="1">
      <alignment horizontal="left" vertical="center"/>
    </xf>
    <xf numFmtId="0" fontId="20" fillId="8" borderId="0" xfId="1" applyFont="1" applyFill="1" applyBorder="1" applyAlignment="1">
      <alignment horizontal="left" vertical="center"/>
    </xf>
    <xf numFmtId="0" fontId="20" fillId="0" borderId="8" xfId="1" applyFont="1" applyFill="1" applyBorder="1" applyAlignment="1">
      <alignment horizontal="left" vertical="center"/>
    </xf>
    <xf numFmtId="0" fontId="19" fillId="8" borderId="7" xfId="1" applyFont="1" applyFill="1" applyBorder="1" applyAlignment="1">
      <alignment horizontal="center" vertical="distributed" textRotation="255" justifyLastLine="1"/>
    </xf>
    <xf numFmtId="0" fontId="19" fillId="8" borderId="9" xfId="1" applyFont="1" applyFill="1" applyBorder="1" applyAlignment="1">
      <alignment horizontal="center" vertical="distributed" textRotation="255" justifyLastLine="1"/>
    </xf>
    <xf numFmtId="0" fontId="19" fillId="0" borderId="18" xfId="1" applyFont="1" applyFill="1" applyBorder="1" applyAlignment="1">
      <alignment horizontal="distributed" vertical="distributed" justifyLastLine="1"/>
    </xf>
    <xf numFmtId="0" fontId="19" fillId="0" borderId="19" xfId="1" applyFont="1" applyFill="1" applyBorder="1" applyAlignment="1">
      <alignment horizontal="distributed" vertical="distributed" justifyLastLine="1"/>
    </xf>
    <xf numFmtId="0" fontId="19" fillId="0" borderId="51" xfId="1" applyFont="1" applyFill="1" applyBorder="1" applyAlignment="1">
      <alignment horizontal="distributed" vertical="distributed" justifyLastLine="1"/>
    </xf>
    <xf numFmtId="0" fontId="19" fillId="0" borderId="20" xfId="1" applyFont="1" applyFill="1" applyBorder="1" applyAlignment="1">
      <alignment horizontal="distributed" vertical="distributed" justifyLastLine="1"/>
    </xf>
    <xf numFmtId="0" fontId="19" fillId="0" borderId="21" xfId="1" applyFont="1" applyFill="1" applyBorder="1" applyAlignment="1">
      <alignment horizontal="distributed" vertical="distributed" justifyLastLine="1"/>
    </xf>
    <xf numFmtId="0" fontId="19" fillId="0" borderId="7" xfId="1" applyFont="1" applyFill="1" applyBorder="1" applyAlignment="1">
      <alignment horizontal="distributed" vertical="center" justifyLastLine="1" shrinkToFit="1"/>
    </xf>
    <xf numFmtId="0" fontId="19" fillId="0" borderId="8" xfId="1" applyFont="1" applyFill="1" applyBorder="1" applyAlignment="1">
      <alignment horizontal="distributed" vertical="center" justifyLastLine="1" shrinkToFit="1"/>
    </xf>
    <xf numFmtId="0" fontId="19" fillId="0" borderId="9" xfId="1" applyFont="1" applyFill="1" applyBorder="1" applyAlignment="1">
      <alignment horizontal="distributed" vertical="center" justifyLastLine="1" shrinkToFit="1"/>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18" fillId="0" borderId="4" xfId="1" applyFont="1" applyFill="1" applyBorder="1" applyAlignment="1">
      <alignment horizontal="center" vertical="top"/>
    </xf>
    <xf numFmtId="0" fontId="18" fillId="0" borderId="5" xfId="1" applyFont="1" applyFill="1" applyBorder="1" applyAlignment="1">
      <alignment horizontal="center" vertical="top"/>
    </xf>
    <xf numFmtId="0" fontId="18" fillId="0" borderId="0" xfId="1" applyFont="1" applyFill="1" applyBorder="1" applyAlignment="1">
      <alignment horizontal="center" vertical="top"/>
    </xf>
    <xf numFmtId="0" fontId="18" fillId="0" borderId="6" xfId="1" applyFont="1" applyFill="1" applyBorder="1" applyAlignment="1">
      <alignment horizontal="center" vertical="top"/>
    </xf>
    <xf numFmtId="0" fontId="18" fillId="0" borderId="7" xfId="1" applyFont="1" applyFill="1" applyBorder="1" applyAlignment="1">
      <alignment horizontal="center" vertical="top"/>
    </xf>
    <xf numFmtId="0" fontId="18" fillId="0" borderId="8" xfId="1" applyFont="1" applyFill="1" applyBorder="1" applyAlignment="1">
      <alignment horizontal="center" vertical="top"/>
    </xf>
    <xf numFmtId="0" fontId="18" fillId="0" borderId="9" xfId="1" applyFont="1" applyFill="1" applyBorder="1" applyAlignment="1">
      <alignment horizontal="center" vertical="top"/>
    </xf>
    <xf numFmtId="177" fontId="38" fillId="0" borderId="46" xfId="1" applyNumberFormat="1" applyFont="1" applyFill="1" applyBorder="1" applyAlignment="1">
      <alignment horizontal="center" vertical="center"/>
    </xf>
    <xf numFmtId="177" fontId="38" fillId="0" borderId="33" xfId="1" applyNumberFormat="1" applyFont="1" applyFill="1" applyBorder="1" applyAlignment="1">
      <alignment horizontal="center" vertical="center"/>
    </xf>
    <xf numFmtId="177" fontId="38" fillId="0" borderId="49" xfId="1" applyNumberFormat="1" applyFont="1" applyFill="1" applyBorder="1" applyAlignment="1">
      <alignment horizontal="center" vertical="center"/>
    </xf>
    <xf numFmtId="0" fontId="42" fillId="0" borderId="0" xfId="1" applyNumberFormat="1" applyFont="1" applyFill="1" applyBorder="1" applyAlignment="1">
      <alignment horizontal="left" vertical="top" wrapText="1"/>
    </xf>
    <xf numFmtId="0" fontId="38" fillId="0" borderId="49" xfId="1" applyFont="1" applyFill="1" applyBorder="1" applyAlignment="1">
      <alignment horizontal="center" vertical="center"/>
    </xf>
    <xf numFmtId="0" fontId="38" fillId="8" borderId="49" xfId="1" applyFont="1" applyFill="1" applyBorder="1" applyAlignment="1">
      <alignment horizontal="center" vertical="center"/>
    </xf>
    <xf numFmtId="0" fontId="17" fillId="8" borderId="5" xfId="1" applyNumberFormat="1" applyFont="1" applyFill="1" applyBorder="1" applyAlignment="1">
      <alignment horizontal="distributed" vertical="center" shrinkToFit="1"/>
    </xf>
    <xf numFmtId="0" fontId="17" fillId="8" borderId="0" xfId="1" applyNumberFormat="1" applyFont="1" applyFill="1" applyBorder="1" applyAlignment="1">
      <alignment horizontal="distributed" vertical="center" shrinkToFit="1"/>
    </xf>
    <xf numFmtId="0" fontId="37" fillId="8" borderId="0" xfId="1" applyNumberFormat="1" applyFont="1" applyFill="1" applyBorder="1" applyAlignment="1">
      <alignment horizontal="left" vertical="center" shrinkToFit="1"/>
    </xf>
    <xf numFmtId="0" fontId="17" fillId="8" borderId="5" xfId="1" applyNumberFormat="1" applyFont="1" applyFill="1" applyBorder="1" applyAlignment="1">
      <alignment horizontal="distributed" vertical="center"/>
    </xf>
    <xf numFmtId="0" fontId="17" fillId="8" borderId="0" xfId="1" applyNumberFormat="1" applyFont="1" applyFill="1" applyBorder="1" applyAlignment="1">
      <alignment horizontal="distributed" vertical="center"/>
    </xf>
    <xf numFmtId="0" fontId="17" fillId="8" borderId="7" xfId="1" applyNumberFormat="1" applyFont="1" applyFill="1" applyBorder="1" applyAlignment="1">
      <alignment horizontal="distributed" vertical="center"/>
    </xf>
    <xf numFmtId="0" fontId="17" fillId="8" borderId="8" xfId="1" applyNumberFormat="1" applyFont="1" applyFill="1" applyBorder="1" applyAlignment="1">
      <alignment horizontal="distributed" vertical="center"/>
    </xf>
    <xf numFmtId="0" fontId="19" fillId="8" borderId="8" xfId="1" applyFont="1" applyFill="1" applyBorder="1" applyAlignment="1">
      <alignment horizontal="center" vertical="distributed" textRotation="255" justifyLastLine="1"/>
    </xf>
    <xf numFmtId="0" fontId="37" fillId="0" borderId="0" xfId="1" applyNumberFormat="1" applyFont="1" applyFill="1" applyAlignment="1">
      <alignment horizontal="left" vertical="center" shrinkToFit="1"/>
    </xf>
    <xf numFmtId="0" fontId="37" fillId="0" borderId="0" xfId="1" applyNumberFormat="1" applyFont="1" applyFill="1" applyAlignment="1">
      <alignment horizontal="left" vertical="center" wrapText="1"/>
    </xf>
    <xf numFmtId="0" fontId="50" fillId="0" borderId="0" xfId="1" applyNumberFormat="1" applyFont="1" applyFill="1" applyBorder="1" applyAlignment="1">
      <alignment horizontal="left" vertical="top" wrapText="1"/>
    </xf>
    <xf numFmtId="0" fontId="37" fillId="0" borderId="0" xfId="1" applyFont="1" applyFill="1" applyBorder="1" applyAlignment="1">
      <alignment horizontal="left" vertical="center" wrapText="1"/>
    </xf>
    <xf numFmtId="0" fontId="51" fillId="8" borderId="2" xfId="1" applyFont="1" applyFill="1" applyBorder="1" applyAlignment="1">
      <alignment horizontal="center" vertical="center" shrinkToFit="1"/>
    </xf>
    <xf numFmtId="0" fontId="51" fillId="8" borderId="3" xfId="1" applyFont="1" applyFill="1" applyBorder="1" applyAlignment="1">
      <alignment horizontal="center" vertical="center" shrinkToFit="1"/>
    </xf>
    <xf numFmtId="0" fontId="51" fillId="8" borderId="4" xfId="1" applyFont="1" applyFill="1" applyBorder="1" applyAlignment="1">
      <alignment horizontal="center" vertical="center" shrinkToFit="1"/>
    </xf>
    <xf numFmtId="0" fontId="51" fillId="8" borderId="5" xfId="1" applyFont="1" applyFill="1" applyBorder="1" applyAlignment="1">
      <alignment horizontal="center" vertical="center" shrinkToFit="1"/>
    </xf>
    <xf numFmtId="0" fontId="51" fillId="8" borderId="0" xfId="1" applyFont="1" applyFill="1" applyBorder="1" applyAlignment="1">
      <alignment horizontal="center" vertical="center" shrinkToFit="1"/>
    </xf>
    <xf numFmtId="0" fontId="51" fillId="8" borderId="6" xfId="1" applyFont="1" applyFill="1" applyBorder="1" applyAlignment="1">
      <alignment horizontal="center" vertical="center" shrinkToFit="1"/>
    </xf>
    <xf numFmtId="0" fontId="51" fillId="8" borderId="7" xfId="1" applyFont="1" applyFill="1" applyBorder="1" applyAlignment="1">
      <alignment horizontal="center" vertical="center" shrinkToFit="1"/>
    </xf>
    <xf numFmtId="0" fontId="51" fillId="8" borderId="8" xfId="1" applyFont="1" applyFill="1" applyBorder="1" applyAlignment="1">
      <alignment horizontal="center" vertical="center" shrinkToFit="1"/>
    </xf>
    <xf numFmtId="0" fontId="51" fillId="8" borderId="9" xfId="1" applyFont="1" applyFill="1" applyBorder="1" applyAlignment="1">
      <alignment horizontal="center" vertical="center" shrinkToFit="1"/>
    </xf>
    <xf numFmtId="0" fontId="18" fillId="8" borderId="2" xfId="1" applyFont="1" applyFill="1" applyBorder="1" applyAlignment="1">
      <alignment horizontal="center" vertical="top"/>
    </xf>
    <xf numFmtId="0" fontId="18" fillId="8" borderId="5" xfId="1" applyFont="1" applyFill="1" applyBorder="1" applyAlignment="1">
      <alignment horizontal="center" vertical="top"/>
    </xf>
    <xf numFmtId="0" fontId="18" fillId="8" borderId="7" xfId="1" applyFont="1" applyFill="1" applyBorder="1" applyAlignment="1">
      <alignment horizontal="center" vertical="top"/>
    </xf>
    <xf numFmtId="0" fontId="18" fillId="8" borderId="8" xfId="1" applyFont="1" applyFill="1" applyBorder="1" applyAlignment="1">
      <alignment horizontal="center" vertical="top"/>
    </xf>
    <xf numFmtId="0" fontId="40" fillId="8" borderId="78" xfId="1" applyFont="1" applyFill="1" applyBorder="1" applyAlignment="1">
      <alignment horizontal="center" vertical="center"/>
    </xf>
    <xf numFmtId="0" fontId="40" fillId="8" borderId="79" xfId="1" applyFont="1" applyFill="1" applyBorder="1" applyAlignment="1">
      <alignment horizontal="center" vertical="center"/>
    </xf>
    <xf numFmtId="0" fontId="39" fillId="8" borderId="2" xfId="1" applyFont="1" applyFill="1" applyBorder="1" applyAlignment="1">
      <alignment horizontal="right" vertical="top"/>
    </xf>
    <xf numFmtId="0" fontId="39" fillId="8" borderId="5" xfId="1" applyFont="1" applyFill="1" applyBorder="1" applyAlignment="1">
      <alignment horizontal="right" vertical="top"/>
    </xf>
    <xf numFmtId="0" fontId="39" fillId="8" borderId="47" xfId="1" applyFont="1" applyFill="1" applyBorder="1" applyAlignment="1">
      <alignment horizontal="right" vertical="top"/>
    </xf>
    <xf numFmtId="0" fontId="39" fillId="8" borderId="46" xfId="1" applyFont="1" applyFill="1" applyBorder="1" applyAlignment="1">
      <alignment horizontal="right" vertical="top"/>
    </xf>
    <xf numFmtId="0" fontId="39" fillId="8" borderId="32" xfId="1" applyFont="1" applyFill="1" applyBorder="1" applyAlignment="1">
      <alignment horizontal="right" vertical="top"/>
    </xf>
    <xf numFmtId="0" fontId="39" fillId="8" borderId="33" xfId="1" applyFont="1" applyFill="1" applyBorder="1" applyAlignment="1">
      <alignment horizontal="right" vertical="top"/>
    </xf>
    <xf numFmtId="0" fontId="40" fillId="8" borderId="76" xfId="1" applyFont="1" applyFill="1" applyBorder="1" applyAlignment="1">
      <alignment horizontal="center" vertical="center"/>
    </xf>
    <xf numFmtId="0" fontId="17" fillId="0" borderId="0" xfId="1" applyNumberFormat="1" applyFont="1" applyFill="1" applyBorder="1" applyAlignment="1">
      <alignment horizontal="left"/>
    </xf>
    <xf numFmtId="0" fontId="36" fillId="0" borderId="0" xfId="0" applyFont="1" applyAlignment="1">
      <alignment horizontal="left" vertical="top" wrapText="1"/>
    </xf>
    <xf numFmtId="0" fontId="34" fillId="5" borderId="0" xfId="0" applyFont="1" applyFill="1" applyAlignment="1">
      <alignment horizontal="left" vertical="top" wrapText="1"/>
    </xf>
    <xf numFmtId="49" fontId="46" fillId="5" borderId="56" xfId="0" applyNumberFormat="1" applyFont="1" applyFill="1" applyBorder="1" applyAlignment="1">
      <alignment horizontal="left" vertical="center"/>
    </xf>
    <xf numFmtId="49" fontId="46" fillId="5" borderId="57" xfId="0" applyNumberFormat="1" applyFont="1" applyFill="1" applyBorder="1" applyAlignment="1">
      <alignment horizontal="left" vertical="center"/>
    </xf>
    <xf numFmtId="49" fontId="46" fillId="5" borderId="58" xfId="0" applyNumberFormat="1" applyFont="1" applyFill="1" applyBorder="1" applyAlignment="1">
      <alignment horizontal="left" vertical="center"/>
    </xf>
    <xf numFmtId="0" fontId="47" fillId="0" borderId="1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59" xfId="0" applyFont="1" applyFill="1" applyBorder="1" applyAlignment="1">
      <alignment horizontal="left" vertical="center" wrapText="1"/>
    </xf>
    <xf numFmtId="0" fontId="47" fillId="0" borderId="60" xfId="0" applyFont="1" applyFill="1" applyBorder="1" applyAlignment="1">
      <alignment horizontal="left" vertical="center"/>
    </xf>
    <xf numFmtId="0" fontId="47" fillId="0" borderId="61" xfId="0" applyFont="1" applyFill="1" applyBorder="1" applyAlignment="1">
      <alignment horizontal="left" vertical="center"/>
    </xf>
    <xf numFmtId="0" fontId="47" fillId="5" borderId="59" xfId="0" applyFont="1" applyFill="1" applyBorder="1" applyAlignment="1">
      <alignment horizontal="left" vertical="center"/>
    </xf>
    <xf numFmtId="0" fontId="47" fillId="5" borderId="60" xfId="0" applyFont="1" applyFill="1" applyBorder="1" applyAlignment="1">
      <alignment horizontal="left" vertical="center"/>
    </xf>
    <xf numFmtId="0" fontId="47" fillId="5" borderId="61" xfId="0" applyFont="1" applyFill="1" applyBorder="1" applyAlignment="1">
      <alignment horizontal="left" vertical="center"/>
    </xf>
    <xf numFmtId="49" fontId="47" fillId="5" borderId="59" xfId="0" applyNumberFormat="1" applyFont="1" applyFill="1" applyBorder="1" applyAlignment="1">
      <alignment horizontal="left" vertical="center"/>
    </xf>
    <xf numFmtId="49" fontId="47" fillId="5" borderId="60" xfId="0" applyNumberFormat="1" applyFont="1" applyFill="1" applyBorder="1" applyAlignment="1">
      <alignment horizontal="left" vertical="center"/>
    </xf>
    <xf numFmtId="49" fontId="47" fillId="5" borderId="61" xfId="0" applyNumberFormat="1" applyFont="1" applyFill="1" applyBorder="1" applyAlignment="1">
      <alignment horizontal="left" vertical="center"/>
    </xf>
    <xf numFmtId="3" fontId="5" fillId="5" borderId="59" xfId="0" applyNumberFormat="1" applyFont="1" applyFill="1" applyBorder="1" applyAlignment="1">
      <alignment horizontal="right" vertical="center"/>
    </xf>
    <xf numFmtId="3" fontId="5" fillId="5" borderId="60" xfId="0" applyNumberFormat="1" applyFont="1" applyFill="1" applyBorder="1" applyAlignment="1">
      <alignment horizontal="right" vertical="center"/>
    </xf>
    <xf numFmtId="3" fontId="5" fillId="5" borderId="61" xfId="0" applyNumberFormat="1" applyFont="1" applyFill="1" applyBorder="1" applyAlignment="1">
      <alignment horizontal="right" vertical="center"/>
    </xf>
    <xf numFmtId="0" fontId="47" fillId="5" borderId="59" xfId="0" applyFont="1" applyFill="1" applyBorder="1" applyAlignment="1">
      <alignment horizontal="left" vertical="center" wrapText="1"/>
    </xf>
    <xf numFmtId="0" fontId="47" fillId="5" borderId="60" xfId="0" applyFont="1" applyFill="1" applyBorder="1" applyAlignment="1">
      <alignment horizontal="left" vertical="center" wrapText="1"/>
    </xf>
    <xf numFmtId="0" fontId="47" fillId="5" borderId="61" xfId="0" applyFont="1" applyFill="1" applyBorder="1" applyAlignment="1">
      <alignment horizontal="left" vertical="center" wrapText="1"/>
    </xf>
    <xf numFmtId="0" fontId="0" fillId="5" borderId="12" xfId="0" applyFill="1" applyBorder="1" applyAlignment="1">
      <alignment horizontal="left" vertical="top"/>
    </xf>
    <xf numFmtId="0" fontId="0" fillId="5" borderId="23" xfId="0" applyFill="1" applyBorder="1" applyAlignment="1">
      <alignment horizontal="left" vertical="top"/>
    </xf>
    <xf numFmtId="0" fontId="0" fillId="5" borderId="34" xfId="0" applyFill="1" applyBorder="1" applyAlignment="1">
      <alignment horizontal="left" vertical="top"/>
    </xf>
    <xf numFmtId="0" fontId="0" fillId="5" borderId="0" xfId="0" applyFill="1" applyBorder="1" applyAlignment="1">
      <alignment horizontal="left" vertical="top"/>
    </xf>
    <xf numFmtId="0" fontId="0" fillId="5" borderId="14" xfId="0" applyFill="1" applyBorder="1" applyAlignment="1">
      <alignment horizontal="left" vertical="top"/>
    </xf>
    <xf numFmtId="0" fontId="0" fillId="5" borderId="25" xfId="0" applyFill="1" applyBorder="1" applyAlignment="1">
      <alignment horizontal="left" vertical="top"/>
    </xf>
  </cellXfs>
  <cellStyles count="3">
    <cellStyle name="桁区切り 2" xfId="2" xr:uid="{2B89E09D-4C27-4165-B99F-5D8AFC5542DE}"/>
    <cellStyle name="標準" xfId="0" builtinId="0"/>
    <cellStyle name="標準 2" xfId="1" xr:uid="{EB77FA29-3CAC-4141-8EFC-E6377A57E685}"/>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33C0C"/>
      <color rgb="FFFF0000"/>
      <color rgb="FFFF9966"/>
      <color rgb="FF00CC66"/>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70737</xdr:colOff>
      <xdr:row>6</xdr:row>
      <xdr:rowOff>83204</xdr:rowOff>
    </xdr:from>
    <xdr:to>
      <xdr:col>29</xdr:col>
      <xdr:colOff>95250</xdr:colOff>
      <xdr:row>9</xdr:row>
      <xdr:rowOff>28575</xdr:rowOff>
    </xdr:to>
    <xdr:sp macro="" textlink="">
      <xdr:nvSpPr>
        <xdr:cNvPr id="2" name="Oval 5">
          <a:extLst>
            <a:ext uri="{FF2B5EF4-FFF2-40B4-BE49-F238E27FC236}">
              <a16:creationId xmlns:a16="http://schemas.microsoft.com/office/drawing/2014/main" id="{C081E47E-0943-4094-95C5-3D1EC6AEBB25}"/>
            </a:ext>
          </a:extLst>
        </xdr:cNvPr>
        <xdr:cNvSpPr>
          <a:spLocks noChangeArrowheads="1"/>
        </xdr:cNvSpPr>
      </xdr:nvSpPr>
      <xdr:spPr bwMode="auto">
        <a:xfrm>
          <a:off x="3433062" y="769004"/>
          <a:ext cx="272163" cy="28827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61912</xdr:colOff>
      <xdr:row>69</xdr:row>
      <xdr:rowOff>95249</xdr:rowOff>
    </xdr:from>
    <xdr:to>
      <xdr:col>22</xdr:col>
      <xdr:colOff>85725</xdr:colOff>
      <xdr:row>72</xdr:row>
      <xdr:rowOff>19610</xdr:rowOff>
    </xdr:to>
    <xdr:sp macro="" textlink="">
      <xdr:nvSpPr>
        <xdr:cNvPr id="4" name="Oval 5">
          <a:extLst>
            <a:ext uri="{FF2B5EF4-FFF2-40B4-BE49-F238E27FC236}">
              <a16:creationId xmlns:a16="http://schemas.microsoft.com/office/drawing/2014/main" id="{93FB55B2-9A2F-4DE6-80B4-4C9B9F4D83FB}"/>
            </a:ext>
          </a:extLst>
        </xdr:cNvPr>
        <xdr:cNvSpPr>
          <a:spLocks noChangeArrowheads="1"/>
        </xdr:cNvSpPr>
      </xdr:nvSpPr>
      <xdr:spPr bwMode="auto">
        <a:xfrm>
          <a:off x="2557462" y="7981949"/>
          <a:ext cx="271463" cy="26726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76200</xdr:colOff>
      <xdr:row>166</xdr:row>
      <xdr:rowOff>95250</xdr:rowOff>
    </xdr:from>
    <xdr:to>
      <xdr:col>58</xdr:col>
      <xdr:colOff>100713</xdr:colOff>
      <xdr:row>169</xdr:row>
      <xdr:rowOff>40621</xdr:rowOff>
    </xdr:to>
    <xdr:sp macro="" textlink="">
      <xdr:nvSpPr>
        <xdr:cNvPr id="26" name="Oval 5">
          <a:extLst>
            <a:ext uri="{FF2B5EF4-FFF2-40B4-BE49-F238E27FC236}">
              <a16:creationId xmlns:a16="http://schemas.microsoft.com/office/drawing/2014/main" id="{77EDE9F2-5DF1-48FB-ADB9-D35487B97C95}"/>
            </a:ext>
          </a:extLst>
        </xdr:cNvPr>
        <xdr:cNvSpPr>
          <a:spLocks noChangeArrowheads="1"/>
        </xdr:cNvSpPr>
      </xdr:nvSpPr>
      <xdr:spPr bwMode="auto">
        <a:xfrm>
          <a:off x="7029450" y="19069050"/>
          <a:ext cx="272163" cy="28827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76200</xdr:colOff>
      <xdr:row>166</xdr:row>
      <xdr:rowOff>85725</xdr:rowOff>
    </xdr:from>
    <xdr:to>
      <xdr:col>22</xdr:col>
      <xdr:colOff>100713</xdr:colOff>
      <xdr:row>169</xdr:row>
      <xdr:rowOff>31096</xdr:rowOff>
    </xdr:to>
    <xdr:sp macro="" textlink="">
      <xdr:nvSpPr>
        <xdr:cNvPr id="27" name="Oval 5">
          <a:extLst>
            <a:ext uri="{FF2B5EF4-FFF2-40B4-BE49-F238E27FC236}">
              <a16:creationId xmlns:a16="http://schemas.microsoft.com/office/drawing/2014/main" id="{A7ED0A94-E8E9-4252-945E-6DC5B974ED94}"/>
            </a:ext>
          </a:extLst>
        </xdr:cNvPr>
        <xdr:cNvSpPr>
          <a:spLocks noChangeArrowheads="1"/>
        </xdr:cNvSpPr>
      </xdr:nvSpPr>
      <xdr:spPr bwMode="auto">
        <a:xfrm>
          <a:off x="2571750" y="19059525"/>
          <a:ext cx="272163" cy="28827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76200</xdr:colOff>
      <xdr:row>69</xdr:row>
      <xdr:rowOff>104775</xdr:rowOff>
    </xdr:from>
    <xdr:to>
      <xdr:col>58</xdr:col>
      <xdr:colOff>100013</xdr:colOff>
      <xdr:row>72</xdr:row>
      <xdr:rowOff>29136</xdr:rowOff>
    </xdr:to>
    <xdr:sp macro="" textlink="">
      <xdr:nvSpPr>
        <xdr:cNvPr id="28" name="Oval 5">
          <a:extLst>
            <a:ext uri="{FF2B5EF4-FFF2-40B4-BE49-F238E27FC236}">
              <a16:creationId xmlns:a16="http://schemas.microsoft.com/office/drawing/2014/main" id="{F705B0C2-0D4F-47FA-A7EF-28726045DB3C}"/>
            </a:ext>
          </a:extLst>
        </xdr:cNvPr>
        <xdr:cNvSpPr>
          <a:spLocks noChangeArrowheads="1"/>
        </xdr:cNvSpPr>
      </xdr:nvSpPr>
      <xdr:spPr bwMode="auto">
        <a:xfrm>
          <a:off x="7029450" y="7991475"/>
          <a:ext cx="271463" cy="26726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76200</xdr:colOff>
      <xdr:row>229</xdr:row>
      <xdr:rowOff>85725</xdr:rowOff>
    </xdr:from>
    <xdr:to>
      <xdr:col>22</xdr:col>
      <xdr:colOff>100713</xdr:colOff>
      <xdr:row>232</xdr:row>
      <xdr:rowOff>31096</xdr:rowOff>
    </xdr:to>
    <xdr:sp macro="" textlink="">
      <xdr:nvSpPr>
        <xdr:cNvPr id="29" name="Oval 5">
          <a:extLst>
            <a:ext uri="{FF2B5EF4-FFF2-40B4-BE49-F238E27FC236}">
              <a16:creationId xmlns:a16="http://schemas.microsoft.com/office/drawing/2014/main" id="{3DB52738-60AE-4D3C-9228-B2E75B0F39DD}"/>
            </a:ext>
          </a:extLst>
        </xdr:cNvPr>
        <xdr:cNvSpPr>
          <a:spLocks noChangeArrowheads="1"/>
        </xdr:cNvSpPr>
      </xdr:nvSpPr>
      <xdr:spPr bwMode="auto">
        <a:xfrm>
          <a:off x="2571750" y="26831925"/>
          <a:ext cx="272163" cy="28827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66675</xdr:colOff>
      <xdr:row>229</xdr:row>
      <xdr:rowOff>95250</xdr:rowOff>
    </xdr:from>
    <xdr:to>
      <xdr:col>57</xdr:col>
      <xdr:colOff>91188</xdr:colOff>
      <xdr:row>232</xdr:row>
      <xdr:rowOff>40621</xdr:rowOff>
    </xdr:to>
    <xdr:sp macro="" textlink="">
      <xdr:nvSpPr>
        <xdr:cNvPr id="30" name="Oval 5">
          <a:extLst>
            <a:ext uri="{FF2B5EF4-FFF2-40B4-BE49-F238E27FC236}">
              <a16:creationId xmlns:a16="http://schemas.microsoft.com/office/drawing/2014/main" id="{039D20EC-4115-4E7C-8418-CE3B0249B22E}"/>
            </a:ext>
          </a:extLst>
        </xdr:cNvPr>
        <xdr:cNvSpPr>
          <a:spLocks noChangeArrowheads="1"/>
        </xdr:cNvSpPr>
      </xdr:nvSpPr>
      <xdr:spPr bwMode="auto">
        <a:xfrm>
          <a:off x="6896100" y="26269950"/>
          <a:ext cx="272163" cy="288271"/>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660529</xdr:colOff>
      <xdr:row>3</xdr:row>
      <xdr:rowOff>32995</xdr:rowOff>
    </xdr:from>
    <xdr:to>
      <xdr:col>14</xdr:col>
      <xdr:colOff>1094447</xdr:colOff>
      <xdr:row>3</xdr:row>
      <xdr:rowOff>424580</xdr:rowOff>
    </xdr:to>
    <xdr:sp macro="" textlink="">
      <xdr:nvSpPr>
        <xdr:cNvPr id="2" name="テキスト ボックス 1">
          <a:extLst>
            <a:ext uri="{FF2B5EF4-FFF2-40B4-BE49-F238E27FC236}">
              <a16:creationId xmlns:a16="http://schemas.microsoft.com/office/drawing/2014/main" id="{67680239-432A-46EE-A225-2142145012A8}"/>
            </a:ext>
          </a:extLst>
        </xdr:cNvPr>
        <xdr:cNvSpPr txBox="1"/>
      </xdr:nvSpPr>
      <xdr:spPr>
        <a:xfrm>
          <a:off x="5740529" y="149349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14</xdr:col>
      <xdr:colOff>660530</xdr:colOff>
      <xdr:row>4</xdr:row>
      <xdr:rowOff>28638</xdr:rowOff>
    </xdr:from>
    <xdr:to>
      <xdr:col>14</xdr:col>
      <xdr:colOff>1094448</xdr:colOff>
      <xdr:row>4</xdr:row>
      <xdr:rowOff>420223</xdr:rowOff>
    </xdr:to>
    <xdr:sp macro="" textlink="">
      <xdr:nvSpPr>
        <xdr:cNvPr id="3" name="テキスト ボックス 2">
          <a:extLst>
            <a:ext uri="{FF2B5EF4-FFF2-40B4-BE49-F238E27FC236}">
              <a16:creationId xmlns:a16="http://schemas.microsoft.com/office/drawing/2014/main" id="{9FD3DCDB-90D4-46FD-8135-257CAA7000BE}"/>
            </a:ext>
          </a:extLst>
        </xdr:cNvPr>
        <xdr:cNvSpPr txBox="1"/>
      </xdr:nvSpPr>
      <xdr:spPr>
        <a:xfrm>
          <a:off x="5740530" y="1944221"/>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14</xdr:col>
      <xdr:colOff>660530</xdr:colOff>
      <xdr:row>5</xdr:row>
      <xdr:rowOff>214781</xdr:rowOff>
    </xdr:from>
    <xdr:to>
      <xdr:col>14</xdr:col>
      <xdr:colOff>1094448</xdr:colOff>
      <xdr:row>5</xdr:row>
      <xdr:rowOff>606366</xdr:rowOff>
    </xdr:to>
    <xdr:sp macro="" textlink="">
      <xdr:nvSpPr>
        <xdr:cNvPr id="4" name="テキスト ボックス 3">
          <a:extLst>
            <a:ext uri="{FF2B5EF4-FFF2-40B4-BE49-F238E27FC236}">
              <a16:creationId xmlns:a16="http://schemas.microsoft.com/office/drawing/2014/main" id="{6924D590-B1F9-4ECD-B066-C8FDDB79FDE0}"/>
            </a:ext>
          </a:extLst>
        </xdr:cNvPr>
        <xdr:cNvSpPr txBox="1"/>
      </xdr:nvSpPr>
      <xdr:spPr>
        <a:xfrm>
          <a:off x="5740530" y="258544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14</xdr:col>
      <xdr:colOff>656167</xdr:colOff>
      <xdr:row>6</xdr:row>
      <xdr:rowOff>34861</xdr:rowOff>
    </xdr:from>
    <xdr:to>
      <xdr:col>14</xdr:col>
      <xdr:colOff>1094448</xdr:colOff>
      <xdr:row>6</xdr:row>
      <xdr:rowOff>423334</xdr:rowOff>
    </xdr:to>
    <xdr:sp macro="" textlink="">
      <xdr:nvSpPr>
        <xdr:cNvPr id="5" name="テキスト ボックス 4">
          <a:extLst>
            <a:ext uri="{FF2B5EF4-FFF2-40B4-BE49-F238E27FC236}">
              <a16:creationId xmlns:a16="http://schemas.microsoft.com/office/drawing/2014/main" id="{8148B383-9E8C-4ED6-BAC5-9CF3DAB6ABD6}"/>
            </a:ext>
          </a:extLst>
        </xdr:cNvPr>
        <xdr:cNvSpPr txBox="1"/>
      </xdr:nvSpPr>
      <xdr:spPr>
        <a:xfrm>
          <a:off x="5736167" y="3125194"/>
          <a:ext cx="438281" cy="38847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14</xdr:col>
      <xdr:colOff>660530</xdr:colOff>
      <xdr:row>7</xdr:row>
      <xdr:rowOff>32373</xdr:rowOff>
    </xdr:from>
    <xdr:to>
      <xdr:col>14</xdr:col>
      <xdr:colOff>1094448</xdr:colOff>
      <xdr:row>7</xdr:row>
      <xdr:rowOff>423958</xdr:rowOff>
    </xdr:to>
    <xdr:sp macro="" textlink="">
      <xdr:nvSpPr>
        <xdr:cNvPr id="6" name="テキスト ボックス 5">
          <a:extLst>
            <a:ext uri="{FF2B5EF4-FFF2-40B4-BE49-F238E27FC236}">
              <a16:creationId xmlns:a16="http://schemas.microsoft.com/office/drawing/2014/main" id="{D188BD07-10BD-4509-BD6E-5C2BA91A1DF2}"/>
            </a:ext>
          </a:extLst>
        </xdr:cNvPr>
        <xdr:cNvSpPr txBox="1"/>
      </xdr:nvSpPr>
      <xdr:spPr>
        <a:xfrm>
          <a:off x="5740530" y="357779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14</xdr:col>
      <xdr:colOff>660530</xdr:colOff>
      <xdr:row>8</xdr:row>
      <xdr:rowOff>32373</xdr:rowOff>
    </xdr:from>
    <xdr:to>
      <xdr:col>14</xdr:col>
      <xdr:colOff>1094448</xdr:colOff>
      <xdr:row>8</xdr:row>
      <xdr:rowOff>419600</xdr:rowOff>
    </xdr:to>
    <xdr:sp macro="" textlink="">
      <xdr:nvSpPr>
        <xdr:cNvPr id="7" name="テキスト ボックス 6">
          <a:extLst>
            <a:ext uri="{FF2B5EF4-FFF2-40B4-BE49-F238E27FC236}">
              <a16:creationId xmlns:a16="http://schemas.microsoft.com/office/drawing/2014/main" id="{EB89866C-70F0-4C5E-B76E-6C1FAC3CC202}"/>
            </a:ext>
          </a:extLst>
        </xdr:cNvPr>
        <xdr:cNvSpPr txBox="1"/>
      </xdr:nvSpPr>
      <xdr:spPr>
        <a:xfrm>
          <a:off x="5740530" y="4032873"/>
          <a:ext cx="433918" cy="387227"/>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14</xdr:col>
      <xdr:colOff>660530</xdr:colOff>
      <xdr:row>9</xdr:row>
      <xdr:rowOff>28016</xdr:rowOff>
    </xdr:from>
    <xdr:to>
      <xdr:col>14</xdr:col>
      <xdr:colOff>1094448</xdr:colOff>
      <xdr:row>9</xdr:row>
      <xdr:rowOff>423334</xdr:rowOff>
    </xdr:to>
    <xdr:sp macro="" textlink="">
      <xdr:nvSpPr>
        <xdr:cNvPr id="8" name="テキスト ボックス 7">
          <a:extLst>
            <a:ext uri="{FF2B5EF4-FFF2-40B4-BE49-F238E27FC236}">
              <a16:creationId xmlns:a16="http://schemas.microsoft.com/office/drawing/2014/main" id="{A08B3EC2-DC60-4F90-AEB9-66BC5E1FD52E}"/>
            </a:ext>
          </a:extLst>
        </xdr:cNvPr>
        <xdr:cNvSpPr txBox="1"/>
      </xdr:nvSpPr>
      <xdr:spPr>
        <a:xfrm>
          <a:off x="5740530" y="4483599"/>
          <a:ext cx="433918" cy="395318"/>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14</xdr:col>
      <xdr:colOff>671113</xdr:colOff>
      <xdr:row>10</xdr:row>
      <xdr:rowOff>34240</xdr:rowOff>
    </xdr:from>
    <xdr:to>
      <xdr:col>14</xdr:col>
      <xdr:colOff>1105031</xdr:colOff>
      <xdr:row>10</xdr:row>
      <xdr:rowOff>421469</xdr:rowOff>
    </xdr:to>
    <xdr:sp macro="" textlink="">
      <xdr:nvSpPr>
        <xdr:cNvPr id="9" name="テキスト ボックス 8">
          <a:extLst>
            <a:ext uri="{FF2B5EF4-FFF2-40B4-BE49-F238E27FC236}">
              <a16:creationId xmlns:a16="http://schemas.microsoft.com/office/drawing/2014/main" id="{72C6E648-6E1B-496E-B69B-DA7B90FF16D5}"/>
            </a:ext>
          </a:extLst>
        </xdr:cNvPr>
        <xdr:cNvSpPr txBox="1"/>
      </xdr:nvSpPr>
      <xdr:spPr>
        <a:xfrm>
          <a:off x="5751113" y="4944907"/>
          <a:ext cx="433918" cy="387229"/>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14</xdr:col>
      <xdr:colOff>671113</xdr:colOff>
      <xdr:row>12</xdr:row>
      <xdr:rowOff>29885</xdr:rowOff>
    </xdr:from>
    <xdr:to>
      <xdr:col>14</xdr:col>
      <xdr:colOff>1105031</xdr:colOff>
      <xdr:row>13</xdr:row>
      <xdr:rowOff>173695</xdr:rowOff>
    </xdr:to>
    <xdr:sp macro="" textlink="">
      <xdr:nvSpPr>
        <xdr:cNvPr id="10" name="テキスト ボックス 9">
          <a:extLst>
            <a:ext uri="{FF2B5EF4-FFF2-40B4-BE49-F238E27FC236}">
              <a16:creationId xmlns:a16="http://schemas.microsoft.com/office/drawing/2014/main" id="{268C62FF-4B60-4CAD-A084-C5E438E45D1D}"/>
            </a:ext>
          </a:extLst>
        </xdr:cNvPr>
        <xdr:cNvSpPr txBox="1"/>
      </xdr:nvSpPr>
      <xdr:spPr>
        <a:xfrm>
          <a:off x="5751113" y="5850718"/>
          <a:ext cx="433918" cy="387227"/>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14</xdr:col>
      <xdr:colOff>671113</xdr:colOff>
      <xdr:row>18</xdr:row>
      <xdr:rowOff>36111</xdr:rowOff>
    </xdr:from>
    <xdr:to>
      <xdr:col>14</xdr:col>
      <xdr:colOff>1105031</xdr:colOff>
      <xdr:row>19</xdr:row>
      <xdr:rowOff>208558</xdr:rowOff>
    </xdr:to>
    <xdr:sp macro="" textlink="">
      <xdr:nvSpPr>
        <xdr:cNvPr id="11" name="テキスト ボックス 10">
          <a:extLst>
            <a:ext uri="{FF2B5EF4-FFF2-40B4-BE49-F238E27FC236}">
              <a16:creationId xmlns:a16="http://schemas.microsoft.com/office/drawing/2014/main" id="{9C99B6DD-0E58-4203-BFCE-532F9D5A3808}"/>
            </a:ext>
          </a:extLst>
        </xdr:cNvPr>
        <xdr:cNvSpPr txBox="1"/>
      </xdr:nvSpPr>
      <xdr:spPr>
        <a:xfrm>
          <a:off x="5751113" y="7317444"/>
          <a:ext cx="433918" cy="384114"/>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619125</xdr:colOff>
      <xdr:row>206</xdr:row>
      <xdr:rowOff>133350</xdr:rowOff>
    </xdr:to>
    <xdr:pic>
      <xdr:nvPicPr>
        <xdr:cNvPr id="16" name="図 15">
          <a:extLst>
            <a:ext uri="{FF2B5EF4-FFF2-40B4-BE49-F238E27FC236}">
              <a16:creationId xmlns:a16="http://schemas.microsoft.com/office/drawing/2014/main" id="{83D2987E-CE9E-455B-B6FC-CD7A7A0A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49325" cy="354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90087</xdr:colOff>
      <xdr:row>12</xdr:row>
      <xdr:rowOff>152400</xdr:rowOff>
    </xdr:from>
    <xdr:to>
      <xdr:col>10</xdr:col>
      <xdr:colOff>524005</xdr:colOff>
      <xdr:row>15</xdr:row>
      <xdr:rowOff>29635</xdr:rowOff>
    </xdr:to>
    <xdr:sp macro="" textlink="">
      <xdr:nvSpPr>
        <xdr:cNvPr id="3" name="テキスト ボックス 2">
          <a:extLst>
            <a:ext uri="{FF2B5EF4-FFF2-40B4-BE49-F238E27FC236}">
              <a16:creationId xmlns:a16="http://schemas.microsoft.com/office/drawing/2014/main" id="{1F193291-5FD8-4E6B-9B80-2C8C2FE50C2B}"/>
            </a:ext>
          </a:extLst>
        </xdr:cNvPr>
        <xdr:cNvSpPr txBox="1"/>
      </xdr:nvSpPr>
      <xdr:spPr>
        <a:xfrm>
          <a:off x="6948087" y="22098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10</xdr:col>
      <xdr:colOff>90088</xdr:colOff>
      <xdr:row>16</xdr:row>
      <xdr:rowOff>107826</xdr:rowOff>
    </xdr:from>
    <xdr:to>
      <xdr:col>10</xdr:col>
      <xdr:colOff>524006</xdr:colOff>
      <xdr:row>18</xdr:row>
      <xdr:rowOff>156511</xdr:rowOff>
    </xdr:to>
    <xdr:sp macro="" textlink="">
      <xdr:nvSpPr>
        <xdr:cNvPr id="4" name="テキスト ボックス 3">
          <a:extLst>
            <a:ext uri="{FF2B5EF4-FFF2-40B4-BE49-F238E27FC236}">
              <a16:creationId xmlns:a16="http://schemas.microsoft.com/office/drawing/2014/main" id="{83F524F3-9614-47E6-9209-A58275CD3F94}"/>
            </a:ext>
          </a:extLst>
        </xdr:cNvPr>
        <xdr:cNvSpPr txBox="1"/>
      </xdr:nvSpPr>
      <xdr:spPr>
        <a:xfrm>
          <a:off x="6948088" y="285102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16</xdr:col>
      <xdr:colOff>480613</xdr:colOff>
      <xdr:row>4</xdr:row>
      <xdr:rowOff>148978</xdr:rowOff>
    </xdr:from>
    <xdr:to>
      <xdr:col>17</xdr:col>
      <xdr:colOff>228731</xdr:colOff>
      <xdr:row>7</xdr:row>
      <xdr:rowOff>26213</xdr:rowOff>
    </xdr:to>
    <xdr:sp macro="" textlink="">
      <xdr:nvSpPr>
        <xdr:cNvPr id="5" name="テキスト ボックス 4">
          <a:extLst>
            <a:ext uri="{FF2B5EF4-FFF2-40B4-BE49-F238E27FC236}">
              <a16:creationId xmlns:a16="http://schemas.microsoft.com/office/drawing/2014/main" id="{C4DE0D0C-BEE6-4AA9-9560-D00731A00A7F}"/>
            </a:ext>
          </a:extLst>
        </xdr:cNvPr>
        <xdr:cNvSpPr txBox="1"/>
      </xdr:nvSpPr>
      <xdr:spPr>
        <a:xfrm>
          <a:off x="11453413" y="83477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18</xdr:col>
      <xdr:colOff>428625</xdr:colOff>
      <xdr:row>7</xdr:row>
      <xdr:rowOff>145799</xdr:rowOff>
    </xdr:from>
    <xdr:to>
      <xdr:col>19</xdr:col>
      <xdr:colOff>181106</xdr:colOff>
      <xdr:row>10</xdr:row>
      <xdr:rowOff>19922</xdr:rowOff>
    </xdr:to>
    <xdr:sp macro="" textlink="">
      <xdr:nvSpPr>
        <xdr:cNvPr id="6" name="テキスト ボックス 5">
          <a:extLst>
            <a:ext uri="{FF2B5EF4-FFF2-40B4-BE49-F238E27FC236}">
              <a16:creationId xmlns:a16="http://schemas.microsoft.com/office/drawing/2014/main" id="{F1E642C0-B807-469E-8941-3CE904FBDDFD}"/>
            </a:ext>
          </a:extLst>
        </xdr:cNvPr>
        <xdr:cNvSpPr txBox="1"/>
      </xdr:nvSpPr>
      <xdr:spPr>
        <a:xfrm>
          <a:off x="12773025" y="1345949"/>
          <a:ext cx="438281" cy="38847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18</xdr:col>
      <xdr:colOff>32938</xdr:colOff>
      <xdr:row>13</xdr:row>
      <xdr:rowOff>122145</xdr:rowOff>
    </xdr:from>
    <xdr:to>
      <xdr:col>18</xdr:col>
      <xdr:colOff>466856</xdr:colOff>
      <xdr:row>15</xdr:row>
      <xdr:rowOff>170830</xdr:rowOff>
    </xdr:to>
    <xdr:sp macro="" textlink="">
      <xdr:nvSpPr>
        <xdr:cNvPr id="7" name="テキスト ボックス 6">
          <a:extLst>
            <a:ext uri="{FF2B5EF4-FFF2-40B4-BE49-F238E27FC236}">
              <a16:creationId xmlns:a16="http://schemas.microsoft.com/office/drawing/2014/main" id="{F9EC5158-F90B-4090-9219-61F16583C4BA}"/>
            </a:ext>
          </a:extLst>
        </xdr:cNvPr>
        <xdr:cNvSpPr txBox="1"/>
      </xdr:nvSpPr>
      <xdr:spPr>
        <a:xfrm>
          <a:off x="12377338" y="235099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17</xdr:col>
      <xdr:colOff>213913</xdr:colOff>
      <xdr:row>16</xdr:row>
      <xdr:rowOff>139078</xdr:rowOff>
    </xdr:from>
    <xdr:to>
      <xdr:col>17</xdr:col>
      <xdr:colOff>647831</xdr:colOff>
      <xdr:row>19</xdr:row>
      <xdr:rowOff>11955</xdr:rowOff>
    </xdr:to>
    <xdr:sp macro="" textlink="">
      <xdr:nvSpPr>
        <xdr:cNvPr id="8" name="テキスト ボックス 7">
          <a:extLst>
            <a:ext uri="{FF2B5EF4-FFF2-40B4-BE49-F238E27FC236}">
              <a16:creationId xmlns:a16="http://schemas.microsoft.com/office/drawing/2014/main" id="{E3398651-29E5-454D-A329-82AF710E560A}"/>
            </a:ext>
          </a:extLst>
        </xdr:cNvPr>
        <xdr:cNvSpPr txBox="1"/>
      </xdr:nvSpPr>
      <xdr:spPr>
        <a:xfrm>
          <a:off x="11872513" y="2882278"/>
          <a:ext cx="433918" cy="387227"/>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0</xdr:col>
      <xdr:colOff>147238</xdr:colOff>
      <xdr:row>7</xdr:row>
      <xdr:rowOff>142129</xdr:rowOff>
    </xdr:from>
    <xdr:to>
      <xdr:col>0</xdr:col>
      <xdr:colOff>581156</xdr:colOff>
      <xdr:row>10</xdr:row>
      <xdr:rowOff>23097</xdr:rowOff>
    </xdr:to>
    <xdr:sp macro="" textlink="">
      <xdr:nvSpPr>
        <xdr:cNvPr id="9" name="テキスト ボックス 8">
          <a:extLst>
            <a:ext uri="{FF2B5EF4-FFF2-40B4-BE49-F238E27FC236}">
              <a16:creationId xmlns:a16="http://schemas.microsoft.com/office/drawing/2014/main" id="{F95EFDAA-1FB0-4F7F-98C4-8A3F5FBA3B17}"/>
            </a:ext>
          </a:extLst>
        </xdr:cNvPr>
        <xdr:cNvSpPr txBox="1"/>
      </xdr:nvSpPr>
      <xdr:spPr>
        <a:xfrm>
          <a:off x="147238" y="1342279"/>
          <a:ext cx="433918" cy="395318"/>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10</xdr:col>
      <xdr:colOff>357846</xdr:colOff>
      <xdr:row>7</xdr:row>
      <xdr:rowOff>155762</xdr:rowOff>
    </xdr:from>
    <xdr:to>
      <xdr:col>11</xdr:col>
      <xdr:colOff>105964</xdr:colOff>
      <xdr:row>10</xdr:row>
      <xdr:rowOff>28641</xdr:rowOff>
    </xdr:to>
    <xdr:sp macro="" textlink="">
      <xdr:nvSpPr>
        <xdr:cNvPr id="10" name="テキスト ボックス 9">
          <a:extLst>
            <a:ext uri="{FF2B5EF4-FFF2-40B4-BE49-F238E27FC236}">
              <a16:creationId xmlns:a16="http://schemas.microsoft.com/office/drawing/2014/main" id="{7C083639-B1B9-4BE7-A431-D6725BEB8BC2}"/>
            </a:ext>
          </a:extLst>
        </xdr:cNvPr>
        <xdr:cNvSpPr txBox="1"/>
      </xdr:nvSpPr>
      <xdr:spPr>
        <a:xfrm>
          <a:off x="7215846" y="1355912"/>
          <a:ext cx="433918" cy="387229"/>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3</xdr:col>
      <xdr:colOff>395946</xdr:colOff>
      <xdr:row>30</xdr:row>
      <xdr:rowOff>99548</xdr:rowOff>
    </xdr:from>
    <xdr:to>
      <xdr:col>4</xdr:col>
      <xdr:colOff>144064</xdr:colOff>
      <xdr:row>32</xdr:row>
      <xdr:rowOff>143875</xdr:rowOff>
    </xdr:to>
    <xdr:sp macro="" textlink="">
      <xdr:nvSpPr>
        <xdr:cNvPr id="11" name="テキスト ボックス 10">
          <a:extLst>
            <a:ext uri="{FF2B5EF4-FFF2-40B4-BE49-F238E27FC236}">
              <a16:creationId xmlns:a16="http://schemas.microsoft.com/office/drawing/2014/main" id="{369AD467-1268-4B64-AACF-BCF6DABE5368}"/>
            </a:ext>
          </a:extLst>
        </xdr:cNvPr>
        <xdr:cNvSpPr txBox="1"/>
      </xdr:nvSpPr>
      <xdr:spPr>
        <a:xfrm>
          <a:off x="2453346" y="5243048"/>
          <a:ext cx="433918" cy="387227"/>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0</xdr:col>
      <xdr:colOff>576921</xdr:colOff>
      <xdr:row>38</xdr:row>
      <xdr:rowOff>32749</xdr:rowOff>
    </xdr:from>
    <xdr:to>
      <xdr:col>1</xdr:col>
      <xdr:colOff>325039</xdr:colOff>
      <xdr:row>40</xdr:row>
      <xdr:rowOff>73963</xdr:rowOff>
    </xdr:to>
    <xdr:sp macro="" textlink="">
      <xdr:nvSpPr>
        <xdr:cNvPr id="12" name="テキスト ボックス 11">
          <a:extLst>
            <a:ext uri="{FF2B5EF4-FFF2-40B4-BE49-F238E27FC236}">
              <a16:creationId xmlns:a16="http://schemas.microsoft.com/office/drawing/2014/main" id="{905AF34E-7FB7-4612-B3D7-0F125177C044}"/>
            </a:ext>
          </a:extLst>
        </xdr:cNvPr>
        <xdr:cNvSpPr txBox="1"/>
      </xdr:nvSpPr>
      <xdr:spPr>
        <a:xfrm>
          <a:off x="576921" y="6547849"/>
          <a:ext cx="433918" cy="384114"/>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16</xdr:col>
      <xdr:colOff>342900</xdr:colOff>
      <xdr:row>24</xdr:row>
      <xdr:rowOff>114300</xdr:rowOff>
    </xdr:from>
    <xdr:to>
      <xdr:col>17</xdr:col>
      <xdr:colOff>91018</xdr:colOff>
      <xdr:row>26</xdr:row>
      <xdr:rowOff>158627</xdr:rowOff>
    </xdr:to>
    <xdr:sp macro="" textlink="">
      <xdr:nvSpPr>
        <xdr:cNvPr id="13" name="テキスト ボックス 12">
          <a:extLst>
            <a:ext uri="{FF2B5EF4-FFF2-40B4-BE49-F238E27FC236}">
              <a16:creationId xmlns:a16="http://schemas.microsoft.com/office/drawing/2014/main" id="{26EB583A-43C1-48F5-A228-8DE999016883}"/>
            </a:ext>
          </a:extLst>
        </xdr:cNvPr>
        <xdr:cNvSpPr txBox="1"/>
      </xdr:nvSpPr>
      <xdr:spPr>
        <a:xfrm>
          <a:off x="11315700" y="4229100"/>
          <a:ext cx="433918" cy="387227"/>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8617-8E80-4DC9-9A4E-DF36F50726AC}">
  <dimension ref="A1:BM53"/>
  <sheetViews>
    <sheetView showGridLines="0" tabSelected="1" view="pageBreakPreview" zoomScale="90" zoomScaleNormal="100" zoomScaleSheetLayoutView="90" workbookViewId="0">
      <selection activeCell="H4" sqref="H4:O4"/>
    </sheetView>
  </sheetViews>
  <sheetFormatPr defaultRowHeight="13.5" x14ac:dyDescent="0.15"/>
  <cols>
    <col min="1" max="1" width="16.125" customWidth="1"/>
    <col min="2" max="7" width="3.125" customWidth="1"/>
    <col min="8" max="13" width="4.625" customWidth="1"/>
    <col min="14" max="14" width="3.875" customWidth="1"/>
    <col min="15" max="15" width="14.75" customWidth="1"/>
    <col min="16" max="16" width="4.625" customWidth="1"/>
    <col min="17" max="17" width="50.625" customWidth="1"/>
    <col min="18" max="18" width="15.125" customWidth="1"/>
    <col min="19" max="19" width="6.5" hidden="1" customWidth="1"/>
    <col min="20" max="38" width="4.625" customWidth="1"/>
    <col min="39" max="40" width="4.625" hidden="1" customWidth="1"/>
    <col min="41" max="54" width="4.625" customWidth="1"/>
  </cols>
  <sheetData>
    <row r="1" spans="1:65" ht="51" customHeight="1" thickBot="1" x14ac:dyDescent="0.2">
      <c r="A1" s="129" t="s">
        <v>146</v>
      </c>
      <c r="B1" s="2"/>
      <c r="C1" s="2"/>
      <c r="D1" s="2"/>
      <c r="E1" s="2"/>
      <c r="F1" s="2"/>
      <c r="G1" s="2"/>
      <c r="H1" s="2"/>
      <c r="I1" s="2"/>
      <c r="J1" s="2"/>
      <c r="K1" s="2"/>
      <c r="L1" s="2"/>
      <c r="M1" s="2"/>
      <c r="N1" s="2"/>
      <c r="O1" s="2"/>
      <c r="P1" s="2"/>
      <c r="Q1" s="110"/>
      <c r="R1" s="2"/>
      <c r="S1" s="18" t="s">
        <v>18</v>
      </c>
      <c r="T1" s="2"/>
      <c r="U1" s="2"/>
      <c r="V1" s="2"/>
      <c r="W1" s="2"/>
      <c r="X1" s="2"/>
      <c r="Y1" s="2"/>
      <c r="Z1" s="2"/>
      <c r="AM1" s="8" t="s">
        <v>18</v>
      </c>
      <c r="AN1" s="9"/>
      <c r="AO1" s="9"/>
      <c r="AP1" s="9"/>
      <c r="AQ1" s="9"/>
      <c r="AR1" s="9"/>
      <c r="AS1" s="9"/>
      <c r="AT1" s="9"/>
      <c r="AU1" s="9"/>
      <c r="AV1" s="9"/>
      <c r="AW1" s="9"/>
      <c r="AX1" s="9"/>
      <c r="AY1" s="9"/>
    </row>
    <row r="2" spans="1:65" s="7" customFormat="1" ht="38.25" customHeight="1" thickBot="1" x14ac:dyDescent="0.25">
      <c r="B2" s="104" t="s">
        <v>148</v>
      </c>
      <c r="C2" s="105"/>
      <c r="D2" s="105"/>
      <c r="E2" s="106"/>
      <c r="F2" s="107"/>
      <c r="G2" s="107"/>
      <c r="H2" s="107"/>
      <c r="I2" s="107"/>
      <c r="J2" s="107"/>
      <c r="K2" s="107"/>
      <c r="L2" s="105"/>
      <c r="M2" s="108"/>
      <c r="N2" s="109"/>
      <c r="O2" s="108"/>
      <c r="P2" s="108"/>
      <c r="Q2" s="108"/>
      <c r="R2" s="113" t="str">
        <f>IF(SUM(S4:S19)=0,"","未入力あり")</f>
        <v>未入力あり</v>
      </c>
      <c r="S2" s="111"/>
      <c r="T2" s="112"/>
      <c r="U2" s="112"/>
      <c r="V2" s="112"/>
      <c r="W2" s="112"/>
      <c r="X2" s="112"/>
      <c r="Y2" s="6"/>
      <c r="Z2" s="112"/>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65" ht="25.5" customHeight="1" thickBot="1" x14ac:dyDescent="0.2">
      <c r="A3" s="286" t="s">
        <v>78</v>
      </c>
      <c r="B3" s="319" t="s">
        <v>79</v>
      </c>
      <c r="C3" s="319"/>
      <c r="D3" s="319"/>
      <c r="E3" s="319"/>
      <c r="F3" s="319"/>
      <c r="G3" s="319"/>
      <c r="H3" s="320"/>
      <c r="I3" s="320"/>
      <c r="J3" s="320"/>
      <c r="K3" s="320"/>
      <c r="L3" s="320"/>
      <c r="M3" s="320"/>
      <c r="N3" s="320"/>
      <c r="O3" s="321"/>
      <c r="P3" s="308" t="s">
        <v>93</v>
      </c>
      <c r="Q3" s="309"/>
      <c r="R3" s="124" t="s">
        <v>92</v>
      </c>
      <c r="T3" s="4"/>
    </row>
    <row r="4" spans="1:65" ht="36" customHeight="1" thickBot="1" x14ac:dyDescent="0.2">
      <c r="A4" s="367" t="s">
        <v>125</v>
      </c>
      <c r="B4" s="370" t="s">
        <v>123</v>
      </c>
      <c r="C4" s="371"/>
      <c r="D4" s="371"/>
      <c r="E4" s="371"/>
      <c r="F4" s="371"/>
      <c r="G4" s="372"/>
      <c r="H4" s="325"/>
      <c r="I4" s="326"/>
      <c r="J4" s="326"/>
      <c r="K4" s="326"/>
      <c r="L4" s="326"/>
      <c r="M4" s="326"/>
      <c r="N4" s="326"/>
      <c r="O4" s="327"/>
      <c r="P4" s="116" t="s">
        <v>101</v>
      </c>
      <c r="Q4" s="117" t="s">
        <v>11</v>
      </c>
      <c r="R4" s="284" t="str">
        <f>IF(H4="","←未入力","")</f>
        <v>←未入力</v>
      </c>
      <c r="S4" s="12">
        <f>IF(R4="←未入力",1,0)</f>
        <v>1</v>
      </c>
      <c r="T4" s="4"/>
    </row>
    <row r="5" spans="1:65" ht="36" customHeight="1" thickBot="1" x14ac:dyDescent="0.2">
      <c r="A5" s="368"/>
      <c r="B5" s="370" t="s">
        <v>124</v>
      </c>
      <c r="C5" s="371"/>
      <c r="D5" s="371"/>
      <c r="E5" s="371"/>
      <c r="F5" s="371"/>
      <c r="G5" s="372"/>
      <c r="H5" s="325"/>
      <c r="I5" s="326"/>
      <c r="J5" s="326"/>
      <c r="K5" s="326"/>
      <c r="L5" s="326"/>
      <c r="M5" s="326"/>
      <c r="N5" s="326"/>
      <c r="O5" s="327"/>
      <c r="P5" s="116" t="s">
        <v>101</v>
      </c>
      <c r="Q5" s="118" t="s">
        <v>80</v>
      </c>
      <c r="R5" s="176"/>
      <c r="S5" s="176"/>
      <c r="T5" s="4"/>
    </row>
    <row r="6" spans="1:65" ht="57" customHeight="1" thickBot="1" x14ac:dyDescent="0.2">
      <c r="A6" s="368"/>
      <c r="B6" s="340" t="s">
        <v>126</v>
      </c>
      <c r="C6" s="340"/>
      <c r="D6" s="340"/>
      <c r="E6" s="340"/>
      <c r="F6" s="340"/>
      <c r="G6" s="341"/>
      <c r="H6" s="337"/>
      <c r="I6" s="338"/>
      <c r="J6" s="338"/>
      <c r="K6" s="338"/>
      <c r="L6" s="338"/>
      <c r="M6" s="338"/>
      <c r="N6" s="338"/>
      <c r="O6" s="339"/>
      <c r="P6" s="281" t="s">
        <v>101</v>
      </c>
      <c r="Q6" s="280" t="s">
        <v>95</v>
      </c>
      <c r="R6" s="284" t="str">
        <f>IF(H6="","←未入力","")</f>
        <v>←未入力</v>
      </c>
      <c r="S6" s="282">
        <f>IF(R6="←未入力",1,0)</f>
        <v>1</v>
      </c>
    </row>
    <row r="7" spans="1:65" ht="36" customHeight="1" thickBot="1" x14ac:dyDescent="0.2">
      <c r="A7" s="368"/>
      <c r="B7" s="340" t="s">
        <v>127</v>
      </c>
      <c r="C7" s="340"/>
      <c r="D7" s="340"/>
      <c r="E7" s="340"/>
      <c r="F7" s="340"/>
      <c r="G7" s="341"/>
      <c r="H7" s="328"/>
      <c r="I7" s="329"/>
      <c r="J7" s="329"/>
      <c r="K7" s="329"/>
      <c r="L7" s="329"/>
      <c r="M7" s="329"/>
      <c r="N7" s="329"/>
      <c r="O7" s="330"/>
      <c r="P7" s="119" t="s">
        <v>100</v>
      </c>
      <c r="Q7" s="120" t="s">
        <v>96</v>
      </c>
      <c r="R7" s="284" t="str">
        <f>IF(H7="","←未入力","")</f>
        <v>←未入力</v>
      </c>
      <c r="S7" s="12">
        <f t="shared" ref="S7:S13" si="0">IF(R7="←未入力",1,0)</f>
        <v>1</v>
      </c>
    </row>
    <row r="8" spans="1:65" ht="36" customHeight="1" thickBot="1" x14ac:dyDescent="0.2">
      <c r="A8" s="368"/>
      <c r="B8" s="340" t="s">
        <v>97</v>
      </c>
      <c r="C8" s="340"/>
      <c r="D8" s="340"/>
      <c r="E8" s="340"/>
      <c r="F8" s="340"/>
      <c r="G8" s="341"/>
      <c r="H8" s="331"/>
      <c r="I8" s="332"/>
      <c r="J8" s="332"/>
      <c r="K8" s="332"/>
      <c r="L8" s="332"/>
      <c r="M8" s="332"/>
      <c r="N8" s="332"/>
      <c r="O8" s="333"/>
      <c r="P8" s="119" t="s">
        <v>100</v>
      </c>
      <c r="Q8" s="139" t="s">
        <v>98</v>
      </c>
      <c r="R8" s="284" t="str">
        <f>IF(H8="","←未入力","")</f>
        <v>←未入力</v>
      </c>
      <c r="S8" s="12">
        <f t="shared" si="0"/>
        <v>1</v>
      </c>
    </row>
    <row r="9" spans="1:65" ht="36" customHeight="1" thickBot="1" x14ac:dyDescent="0.2">
      <c r="A9" s="369"/>
      <c r="B9" s="342" t="s">
        <v>4</v>
      </c>
      <c r="C9" s="342"/>
      <c r="D9" s="342"/>
      <c r="E9" s="342"/>
      <c r="F9" s="342"/>
      <c r="G9" s="343"/>
      <c r="H9" s="334"/>
      <c r="I9" s="335"/>
      <c r="J9" s="335"/>
      <c r="K9" s="335"/>
      <c r="L9" s="335"/>
      <c r="M9" s="335"/>
      <c r="N9" s="335"/>
      <c r="O9" s="336"/>
      <c r="P9" s="121" t="s">
        <v>100</v>
      </c>
      <c r="Q9" s="117" t="s">
        <v>10</v>
      </c>
      <c r="R9" s="284" t="str">
        <f>IF(H9="","←未入力","")</f>
        <v>←未入力</v>
      </c>
      <c r="S9" s="12">
        <f t="shared" si="0"/>
        <v>1</v>
      </c>
    </row>
    <row r="10" spans="1:65" ht="36" customHeight="1" thickBot="1" x14ac:dyDescent="0.2">
      <c r="A10" s="340" t="s">
        <v>81</v>
      </c>
      <c r="B10" s="340"/>
      <c r="C10" s="340"/>
      <c r="D10" s="340"/>
      <c r="E10" s="340"/>
      <c r="F10" s="340"/>
      <c r="G10" s="341"/>
      <c r="H10" s="364"/>
      <c r="I10" s="365"/>
      <c r="J10" s="365"/>
      <c r="K10" s="365"/>
      <c r="L10" s="365"/>
      <c r="M10" s="365"/>
      <c r="N10" s="365"/>
      <c r="O10" s="366"/>
      <c r="P10" s="122" t="s">
        <v>100</v>
      </c>
      <c r="Q10" s="118" t="s">
        <v>152</v>
      </c>
      <c r="R10" s="284" t="str">
        <f>IF(H10="","←未入力","")</f>
        <v>←未入力</v>
      </c>
      <c r="S10" s="12">
        <f t="shared" si="0"/>
        <v>1</v>
      </c>
      <c r="AN10" s="5">
        <f>H10</f>
        <v>0</v>
      </c>
    </row>
    <row r="11" spans="1:65" ht="45" customHeight="1" thickBot="1" x14ac:dyDescent="0.2">
      <c r="A11" s="340" t="s">
        <v>82</v>
      </c>
      <c r="B11" s="340"/>
      <c r="C11" s="340"/>
      <c r="D11" s="340"/>
      <c r="E11" s="340"/>
      <c r="F11" s="340"/>
      <c r="G11" s="341"/>
      <c r="H11" s="114" t="s">
        <v>77</v>
      </c>
      <c r="I11" s="303"/>
      <c r="J11" s="102" t="s">
        <v>2</v>
      </c>
      <c r="K11" s="303"/>
      <c r="L11" s="102" t="s">
        <v>6</v>
      </c>
      <c r="M11" s="102"/>
      <c r="N11" s="102"/>
      <c r="O11" s="102"/>
      <c r="P11" s="285" t="s">
        <v>100</v>
      </c>
      <c r="Q11" s="117" t="s">
        <v>14</v>
      </c>
      <c r="R11" s="284" t="str">
        <f>IF(H11=0,"←未入力",IF(I11=0,"←未入力",IF(K11=0,"←未入力","")))</f>
        <v>←未入力</v>
      </c>
      <c r="S11" s="12">
        <f t="shared" si="0"/>
        <v>1</v>
      </c>
    </row>
    <row r="12" spans="1:65" ht="45" customHeight="1" thickBot="1" x14ac:dyDescent="0.2">
      <c r="A12" s="340" t="s">
        <v>5</v>
      </c>
      <c r="B12" s="340"/>
      <c r="C12" s="340"/>
      <c r="D12" s="340"/>
      <c r="E12" s="340"/>
      <c r="F12" s="340"/>
      <c r="G12" s="341"/>
      <c r="H12" s="115" t="s">
        <v>77</v>
      </c>
      <c r="I12" s="304"/>
      <c r="J12" s="102" t="s">
        <v>2</v>
      </c>
      <c r="K12" s="304"/>
      <c r="L12" s="102" t="s">
        <v>7</v>
      </c>
      <c r="M12" s="304"/>
      <c r="N12" s="103" t="s">
        <v>3</v>
      </c>
      <c r="O12" s="103"/>
      <c r="P12" s="285" t="s">
        <v>100</v>
      </c>
      <c r="Q12" s="118" t="s">
        <v>118</v>
      </c>
      <c r="R12" s="284" t="str">
        <f>IF(I12=0,"←未入力",IF(K12=0,"←未入力",IF(M12=0,"←未入力",IF(H12=0,"←未入力",""))))</f>
        <v>←未入力</v>
      </c>
      <c r="S12" s="12">
        <f t="shared" si="0"/>
        <v>1</v>
      </c>
    </row>
    <row r="13" spans="1:65" ht="20.100000000000001" customHeight="1" thickBot="1" x14ac:dyDescent="0.2">
      <c r="A13" s="340" t="s">
        <v>84</v>
      </c>
      <c r="B13" s="340" t="s">
        <v>128</v>
      </c>
      <c r="C13" s="340"/>
      <c r="D13" s="340"/>
      <c r="E13" s="340"/>
      <c r="F13" s="340"/>
      <c r="G13" s="341"/>
      <c r="H13" s="357"/>
      <c r="I13" s="358"/>
      <c r="J13" s="358"/>
      <c r="K13" s="358"/>
      <c r="L13" s="358"/>
      <c r="M13" s="359"/>
      <c r="N13" s="126" t="s">
        <v>1</v>
      </c>
      <c r="O13" s="351" t="s">
        <v>102</v>
      </c>
      <c r="P13" s="285" t="s">
        <v>100</v>
      </c>
      <c r="Q13" s="117" t="s">
        <v>15</v>
      </c>
      <c r="R13" s="284" t="str">
        <f>IF(H13="","←未入力","")</f>
        <v>←未入力</v>
      </c>
      <c r="S13" s="12">
        <f t="shared" si="0"/>
        <v>1</v>
      </c>
      <c r="AK13" s="16"/>
      <c r="AL13" s="16"/>
      <c r="AM13" s="16"/>
      <c r="AN13" s="16"/>
      <c r="AO13" s="16"/>
      <c r="AP13" s="16"/>
      <c r="AQ13" s="16"/>
      <c r="AR13" s="16"/>
      <c r="AS13" s="16"/>
      <c r="AT13" s="16"/>
      <c r="AU13" s="16"/>
      <c r="AV13" s="16"/>
      <c r="AW13" s="16"/>
      <c r="AX13" s="16"/>
      <c r="AY13" s="16"/>
      <c r="AZ13" s="16"/>
      <c r="BA13" s="16"/>
      <c r="BB13" s="16"/>
      <c r="BC13" s="16"/>
      <c r="BD13" s="16"/>
      <c r="BE13" s="16"/>
    </row>
    <row r="14" spans="1:65" ht="20.100000000000001" customHeight="1" thickBot="1" x14ac:dyDescent="0.2">
      <c r="A14" s="340"/>
      <c r="B14" s="340" t="s">
        <v>129</v>
      </c>
      <c r="C14" s="340"/>
      <c r="D14" s="340"/>
      <c r="E14" s="340"/>
      <c r="F14" s="340"/>
      <c r="G14" s="341"/>
      <c r="H14" s="357"/>
      <c r="I14" s="358"/>
      <c r="J14" s="358"/>
      <c r="K14" s="358"/>
      <c r="L14" s="358"/>
      <c r="M14" s="359"/>
      <c r="N14" s="126" t="s">
        <v>1</v>
      </c>
      <c r="O14" s="352"/>
      <c r="P14" s="285" t="s">
        <v>100</v>
      </c>
      <c r="Q14" s="117" t="s">
        <v>16</v>
      </c>
      <c r="R14" s="284"/>
      <c r="S14" s="12"/>
      <c r="AK14" s="16"/>
      <c r="AL14" s="16"/>
      <c r="AM14" s="16"/>
      <c r="AN14" s="16"/>
      <c r="AO14" s="16"/>
      <c r="AP14" s="16"/>
      <c r="AQ14" s="16"/>
      <c r="AR14" s="16"/>
      <c r="AS14" s="16"/>
      <c r="AT14" s="16"/>
      <c r="AU14" s="16"/>
      <c r="AV14" s="16"/>
      <c r="AW14" s="16"/>
      <c r="AX14" s="16"/>
      <c r="AY14" s="16"/>
      <c r="AZ14" s="16"/>
      <c r="BA14" s="16"/>
      <c r="BB14" s="16"/>
      <c r="BC14" s="16"/>
      <c r="BD14" s="16"/>
      <c r="BE14" s="16"/>
    </row>
    <row r="15" spans="1:65" ht="20.100000000000001" customHeight="1" thickBot="1" x14ac:dyDescent="0.2">
      <c r="A15" s="340"/>
      <c r="B15" s="340" t="s">
        <v>131</v>
      </c>
      <c r="C15" s="340"/>
      <c r="D15" s="340"/>
      <c r="E15" s="340"/>
      <c r="F15" s="340"/>
      <c r="G15" s="341"/>
      <c r="H15" s="360">
        <f>H13+H14</f>
        <v>0</v>
      </c>
      <c r="I15" s="360"/>
      <c r="J15" s="360"/>
      <c r="K15" s="360"/>
      <c r="L15" s="360"/>
      <c r="M15" s="360"/>
      <c r="N15" s="127" t="s">
        <v>1</v>
      </c>
      <c r="O15" s="352"/>
      <c r="P15" s="285" t="s">
        <v>100</v>
      </c>
      <c r="Q15" s="117" t="s">
        <v>99</v>
      </c>
      <c r="R15" s="284"/>
      <c r="S15" s="99"/>
      <c r="AK15" s="16"/>
      <c r="AL15" s="16"/>
      <c r="AM15" s="16"/>
      <c r="AN15" s="16"/>
      <c r="AO15" s="16"/>
      <c r="AP15" s="16"/>
      <c r="AQ15" s="16"/>
      <c r="AR15" s="16"/>
      <c r="AS15" s="16"/>
      <c r="AT15" s="16"/>
      <c r="AU15" s="16"/>
      <c r="AV15" s="16"/>
      <c r="AW15" s="16"/>
      <c r="AX15" s="16"/>
      <c r="AY15" s="16"/>
      <c r="AZ15" s="16"/>
      <c r="BA15" s="16"/>
      <c r="BB15" s="16"/>
      <c r="BC15" s="16"/>
      <c r="BD15" s="16"/>
      <c r="BE15" s="16"/>
    </row>
    <row r="16" spans="1:65" ht="20.100000000000001" customHeight="1" thickBot="1" x14ac:dyDescent="0.2">
      <c r="A16" s="340" t="s">
        <v>83</v>
      </c>
      <c r="B16" s="340" t="s">
        <v>133</v>
      </c>
      <c r="C16" s="340"/>
      <c r="D16" s="340"/>
      <c r="E16" s="340"/>
      <c r="F16" s="340"/>
      <c r="G16" s="341"/>
      <c r="H16" s="357"/>
      <c r="I16" s="358"/>
      <c r="J16" s="358"/>
      <c r="K16" s="358"/>
      <c r="L16" s="358"/>
      <c r="M16" s="359"/>
      <c r="N16" s="126" t="s">
        <v>1</v>
      </c>
      <c r="O16" s="352"/>
      <c r="P16" s="285" t="s">
        <v>100</v>
      </c>
      <c r="Q16" s="117" t="s">
        <v>12</v>
      </c>
      <c r="R16" s="284" t="str">
        <f>IF(H16="","←未入力","")</f>
        <v>←未入力</v>
      </c>
      <c r="S16" s="12">
        <f>IF(R16="←未入力",1,0)</f>
        <v>1</v>
      </c>
      <c r="AK16" s="16"/>
      <c r="AL16" s="16"/>
      <c r="AM16" s="16"/>
      <c r="AN16" s="16"/>
      <c r="AO16" s="16"/>
      <c r="AP16" s="16"/>
      <c r="AQ16" s="16"/>
      <c r="AR16" s="16"/>
      <c r="AS16" s="16"/>
      <c r="AT16" s="16"/>
      <c r="AU16" s="16"/>
      <c r="AV16" s="16"/>
      <c r="AW16" s="16"/>
      <c r="AX16" s="16"/>
      <c r="AY16" s="16"/>
      <c r="AZ16" s="16"/>
      <c r="BA16" s="16"/>
      <c r="BB16" s="16"/>
      <c r="BC16" s="16"/>
      <c r="BD16" s="16"/>
      <c r="BE16" s="16"/>
    </row>
    <row r="17" spans="1:57" ht="20.100000000000001" customHeight="1" x14ac:dyDescent="0.15">
      <c r="A17" s="340"/>
      <c r="B17" s="340" t="s">
        <v>135</v>
      </c>
      <c r="C17" s="340"/>
      <c r="D17" s="340"/>
      <c r="E17" s="340"/>
      <c r="F17" s="340"/>
      <c r="G17" s="341"/>
      <c r="H17" s="361"/>
      <c r="I17" s="362"/>
      <c r="J17" s="362"/>
      <c r="K17" s="362"/>
      <c r="L17" s="362"/>
      <c r="M17" s="363"/>
      <c r="N17" s="126" t="s">
        <v>1</v>
      </c>
      <c r="O17" s="352"/>
      <c r="P17" s="285"/>
      <c r="Q17" s="117" t="s">
        <v>142</v>
      </c>
      <c r="R17" s="284"/>
      <c r="S17" s="99"/>
      <c r="AK17" s="16"/>
      <c r="AL17" s="16"/>
      <c r="AM17" s="16"/>
      <c r="AN17" s="16"/>
      <c r="AO17" s="16"/>
      <c r="AP17" s="16"/>
      <c r="AQ17" s="16"/>
      <c r="AR17" s="16"/>
      <c r="AS17" s="16"/>
      <c r="AT17" s="16"/>
      <c r="AU17" s="16"/>
      <c r="AV17" s="16"/>
      <c r="AW17" s="16"/>
      <c r="AX17" s="16"/>
      <c r="AY17" s="16"/>
      <c r="AZ17" s="16"/>
      <c r="BA17" s="16"/>
      <c r="BB17" s="16"/>
      <c r="BC17" s="16"/>
      <c r="BD17" s="16"/>
      <c r="BE17" s="16"/>
    </row>
    <row r="18" spans="1:57" ht="20.100000000000001" customHeight="1" thickBot="1" x14ac:dyDescent="0.2">
      <c r="A18" s="340"/>
      <c r="B18" s="342" t="s">
        <v>131</v>
      </c>
      <c r="C18" s="342"/>
      <c r="D18" s="342"/>
      <c r="E18" s="342"/>
      <c r="F18" s="342"/>
      <c r="G18" s="343"/>
      <c r="H18" s="360">
        <f>H16+H17</f>
        <v>0</v>
      </c>
      <c r="I18" s="360"/>
      <c r="J18" s="360"/>
      <c r="K18" s="360"/>
      <c r="L18" s="360"/>
      <c r="M18" s="360"/>
      <c r="N18" s="128" t="s">
        <v>1</v>
      </c>
      <c r="O18" s="353"/>
      <c r="P18" s="285" t="s">
        <v>100</v>
      </c>
      <c r="Q18" s="117" t="s">
        <v>99</v>
      </c>
      <c r="R18" s="284"/>
      <c r="S18" s="99"/>
      <c r="AK18" s="16"/>
      <c r="AL18" s="16"/>
      <c r="AM18" s="16"/>
      <c r="AN18" s="16"/>
      <c r="AO18" s="16"/>
      <c r="AP18" s="16"/>
      <c r="AQ18" s="16"/>
      <c r="AR18" s="16"/>
      <c r="AS18" s="16"/>
      <c r="AT18" s="16"/>
      <c r="AU18" s="16"/>
      <c r="AV18" s="16"/>
      <c r="AW18" s="16"/>
      <c r="AX18" s="16"/>
      <c r="AY18" s="16"/>
      <c r="AZ18" s="16"/>
      <c r="BA18" s="16"/>
      <c r="BB18" s="16"/>
      <c r="BC18" s="16"/>
      <c r="BD18" s="16"/>
      <c r="BE18" s="16"/>
    </row>
    <row r="19" spans="1:57" ht="17.100000000000001" customHeight="1" x14ac:dyDescent="0.15">
      <c r="A19" s="354" t="s">
        <v>0</v>
      </c>
      <c r="B19" s="344"/>
      <c r="C19" s="345"/>
      <c r="D19" s="345"/>
      <c r="E19" s="345"/>
      <c r="F19" s="345"/>
      <c r="G19" s="345"/>
      <c r="H19" s="345"/>
      <c r="I19" s="345"/>
      <c r="J19" s="345"/>
      <c r="K19" s="345"/>
      <c r="L19" s="345"/>
      <c r="M19" s="345"/>
      <c r="N19" s="345"/>
      <c r="O19" s="345"/>
      <c r="P19" s="307" t="s">
        <v>101</v>
      </c>
      <c r="Q19" s="322" t="s">
        <v>94</v>
      </c>
      <c r="R19" s="305"/>
      <c r="S19" s="306"/>
      <c r="AK19" s="16"/>
      <c r="AL19" s="16"/>
      <c r="AM19" s="16"/>
      <c r="AN19" s="16"/>
      <c r="AO19" s="16"/>
      <c r="AP19" s="16"/>
      <c r="AQ19" s="16"/>
      <c r="AR19" s="16"/>
      <c r="AS19" s="16"/>
      <c r="AT19" s="16"/>
      <c r="AU19" s="16"/>
      <c r="AV19" s="16"/>
      <c r="AW19" s="16"/>
      <c r="AX19" s="16"/>
      <c r="AY19" s="16"/>
      <c r="AZ19" s="16"/>
      <c r="BA19" s="16"/>
      <c r="BB19" s="16"/>
      <c r="BC19" s="16"/>
      <c r="BD19" s="16"/>
      <c r="BE19" s="16"/>
    </row>
    <row r="20" spans="1:57" ht="17.100000000000001" customHeight="1" x14ac:dyDescent="0.15">
      <c r="A20" s="355"/>
      <c r="B20" s="346"/>
      <c r="C20" s="347"/>
      <c r="D20" s="347"/>
      <c r="E20" s="347"/>
      <c r="F20" s="347"/>
      <c r="G20" s="347"/>
      <c r="H20" s="347"/>
      <c r="I20" s="347"/>
      <c r="J20" s="347"/>
      <c r="K20" s="347"/>
      <c r="L20" s="347"/>
      <c r="M20" s="347"/>
      <c r="N20" s="347"/>
      <c r="O20" s="347"/>
      <c r="P20" s="307"/>
      <c r="Q20" s="323"/>
      <c r="R20" s="305"/>
      <c r="S20" s="306"/>
      <c r="AK20" s="16"/>
      <c r="AL20" s="16"/>
      <c r="AM20" s="16"/>
      <c r="AN20" s="16"/>
      <c r="AO20" s="16"/>
      <c r="AP20" s="16"/>
      <c r="AQ20" s="16"/>
      <c r="AR20" s="16"/>
      <c r="AS20" s="16"/>
      <c r="AT20" s="16"/>
      <c r="AU20" s="16"/>
      <c r="AV20" s="16"/>
      <c r="AW20" s="16"/>
      <c r="AX20" s="16"/>
      <c r="AY20" s="16"/>
      <c r="AZ20" s="16"/>
      <c r="BA20" s="16"/>
      <c r="BB20" s="16"/>
      <c r="BC20" s="16"/>
      <c r="BD20" s="16"/>
      <c r="BE20" s="16"/>
    </row>
    <row r="21" spans="1:57" ht="17.100000000000001" customHeight="1" x14ac:dyDescent="0.15">
      <c r="A21" s="355"/>
      <c r="B21" s="346"/>
      <c r="C21" s="347"/>
      <c r="D21" s="347"/>
      <c r="E21" s="347"/>
      <c r="F21" s="347"/>
      <c r="G21" s="347"/>
      <c r="H21" s="347"/>
      <c r="I21" s="347"/>
      <c r="J21" s="347"/>
      <c r="K21" s="347"/>
      <c r="L21" s="347"/>
      <c r="M21" s="347"/>
      <c r="N21" s="347"/>
      <c r="O21" s="347"/>
      <c r="P21" s="307"/>
      <c r="Q21" s="323"/>
      <c r="R21" s="305"/>
      <c r="S21" s="306"/>
      <c r="AK21" s="16"/>
      <c r="AL21" s="16"/>
      <c r="AM21" s="16" t="s">
        <v>17</v>
      </c>
      <c r="AN21" s="17" t="str">
        <f>IF(LENB(H13)&gt;10,"*",IF(LENB(H13)=10,LEFTB(RIGHTB(H13,10),1),""))</f>
        <v/>
      </c>
      <c r="AO21" s="17" t="str">
        <f>IF(LENB(H13)&gt;=9,LEFTB(RIGHTB(H13,9),1),"")</f>
        <v/>
      </c>
      <c r="AP21" s="17" t="str">
        <f>IF(LENB(H13)&gt;=8,LEFTB(RIGHTB(H13,8),1),"")</f>
        <v/>
      </c>
      <c r="AQ21" s="17" t="str">
        <f>IF(LENB(H13)&gt;=7,LEFTB(RIGHTB(H13,7),1),"")</f>
        <v/>
      </c>
      <c r="AR21" s="17" t="str">
        <f>IF(LENB(H13)&gt;=6,LEFTB(RIGHTB(H13,6),1),"")</f>
        <v/>
      </c>
      <c r="AS21" s="17" t="str">
        <f>IF(LENB(H13)&gt;=5,LEFTB(RIGHTB(H13,5),1),"")</f>
        <v/>
      </c>
      <c r="AT21" s="17" t="str">
        <f>IF(LENB(H13)&gt;=4,LEFTB(RIGHTB(H13,4),1),"")</f>
        <v/>
      </c>
      <c r="AU21" s="17" t="str">
        <f>IF(LENB(H13)&gt;=3,LEFTB(RIGHTB(H13,3),1),"")</f>
        <v/>
      </c>
      <c r="AV21" s="17" t="str">
        <f>IF(LENB(H13)&gt;=2,LEFTB(RIGHTB(H13,2),1),"")</f>
        <v/>
      </c>
      <c r="AW21" s="17" t="str">
        <f>IF(LENB(H13)&gt;=1,LEFTB(RIGHTB(H13,1),1),"")</f>
        <v/>
      </c>
      <c r="AX21" s="16"/>
      <c r="AY21" s="16"/>
      <c r="AZ21" s="16"/>
      <c r="BA21" s="16"/>
      <c r="BB21" s="16"/>
      <c r="BC21" s="16"/>
      <c r="BD21" s="16"/>
      <c r="BE21" s="16"/>
    </row>
    <row r="22" spans="1:57" ht="17.100000000000001" customHeight="1" x14ac:dyDescent="0.15">
      <c r="A22" s="355"/>
      <c r="B22" s="346"/>
      <c r="C22" s="347"/>
      <c r="D22" s="347"/>
      <c r="E22" s="347"/>
      <c r="F22" s="347"/>
      <c r="G22" s="347"/>
      <c r="H22" s="347"/>
      <c r="I22" s="347"/>
      <c r="J22" s="347"/>
      <c r="K22" s="347"/>
      <c r="L22" s="347"/>
      <c r="M22" s="347"/>
      <c r="N22" s="347"/>
      <c r="O22" s="347"/>
      <c r="P22" s="307"/>
      <c r="Q22" s="323"/>
      <c r="R22" s="305"/>
      <c r="S22" s="306"/>
      <c r="AK22" s="16"/>
      <c r="AL22" s="16"/>
      <c r="AM22" s="16"/>
      <c r="AN22" s="16"/>
      <c r="AO22" s="16"/>
      <c r="AP22" s="16"/>
      <c r="AQ22" s="16"/>
      <c r="AR22" s="16"/>
      <c r="AS22" s="16"/>
      <c r="AT22" s="16"/>
      <c r="AU22" s="16"/>
      <c r="AV22" s="16"/>
      <c r="AW22" s="16"/>
      <c r="AX22" s="16"/>
      <c r="AY22" s="16"/>
      <c r="AZ22" s="16"/>
      <c r="BA22" s="16"/>
      <c r="BB22" s="16"/>
      <c r="BC22" s="16"/>
      <c r="BD22" s="16"/>
      <c r="BE22" s="16"/>
    </row>
    <row r="23" spans="1:57" ht="17.100000000000001" customHeight="1" x14ac:dyDescent="0.15">
      <c r="A23" s="355"/>
      <c r="B23" s="346"/>
      <c r="C23" s="347"/>
      <c r="D23" s="347"/>
      <c r="E23" s="347"/>
      <c r="F23" s="347"/>
      <c r="G23" s="347"/>
      <c r="H23" s="347"/>
      <c r="I23" s="347"/>
      <c r="J23" s="347"/>
      <c r="K23" s="347"/>
      <c r="L23" s="347"/>
      <c r="M23" s="347"/>
      <c r="N23" s="347"/>
      <c r="O23" s="347"/>
      <c r="P23" s="307"/>
      <c r="Q23" s="323"/>
      <c r="R23" s="305"/>
      <c r="S23" s="306"/>
      <c r="AK23" s="16"/>
      <c r="AL23" s="16"/>
      <c r="AM23" s="16"/>
      <c r="AN23" s="16"/>
      <c r="AO23" s="16"/>
      <c r="AP23" s="16"/>
      <c r="AQ23" s="16"/>
      <c r="AR23" s="16"/>
      <c r="AS23" s="16"/>
      <c r="AT23" s="16"/>
      <c r="AU23" s="16"/>
      <c r="AV23" s="16"/>
      <c r="AW23" s="16"/>
      <c r="AX23" s="16"/>
      <c r="AY23" s="16"/>
      <c r="AZ23" s="16"/>
      <c r="BA23" s="16"/>
      <c r="BB23" s="16"/>
      <c r="BC23" s="16"/>
      <c r="BD23" s="16"/>
      <c r="BE23" s="16"/>
    </row>
    <row r="24" spans="1:57" ht="17.100000000000001" customHeight="1" thickBot="1" x14ac:dyDescent="0.2">
      <c r="A24" s="356"/>
      <c r="B24" s="348"/>
      <c r="C24" s="349"/>
      <c r="D24" s="349"/>
      <c r="E24" s="349"/>
      <c r="F24" s="349"/>
      <c r="G24" s="349"/>
      <c r="H24" s="349"/>
      <c r="I24" s="349"/>
      <c r="J24" s="349"/>
      <c r="K24" s="349"/>
      <c r="L24" s="349"/>
      <c r="M24" s="349"/>
      <c r="N24" s="349"/>
      <c r="O24" s="349"/>
      <c r="P24" s="307"/>
      <c r="Q24" s="324"/>
      <c r="R24" s="305"/>
      <c r="S24" s="306"/>
      <c r="AK24" s="16"/>
      <c r="AL24" s="16"/>
      <c r="AM24" s="16"/>
      <c r="AN24" s="16"/>
      <c r="AO24" s="16"/>
      <c r="AP24" s="16"/>
      <c r="AQ24" s="16"/>
      <c r="AR24" s="16"/>
      <c r="AS24" s="16"/>
      <c r="AT24" s="16"/>
      <c r="AU24" s="16"/>
      <c r="AV24" s="16"/>
      <c r="AW24" s="16"/>
      <c r="AX24" s="16"/>
      <c r="AY24" s="16"/>
      <c r="AZ24" s="16"/>
      <c r="BA24" s="16"/>
      <c r="BB24" s="16"/>
      <c r="BC24" s="16"/>
      <c r="BD24" s="16"/>
      <c r="BE24" s="16"/>
    </row>
    <row r="25" spans="1:57" ht="17.100000000000001" customHeight="1" x14ac:dyDescent="0.15">
      <c r="B25" s="350"/>
      <c r="C25" s="350"/>
      <c r="D25" s="350"/>
      <c r="E25" s="350"/>
      <c r="F25" s="350"/>
      <c r="G25" s="350"/>
      <c r="H25" s="2"/>
      <c r="I25" s="2"/>
      <c r="J25" s="2"/>
      <c r="K25" s="2"/>
      <c r="L25" s="2"/>
      <c r="M25" s="2"/>
      <c r="N25" s="2"/>
      <c r="O25" s="2"/>
      <c r="P25" s="2"/>
      <c r="Q25" s="3"/>
      <c r="AK25" s="16"/>
      <c r="AL25" s="16"/>
      <c r="AM25" s="16"/>
      <c r="AN25" s="16"/>
      <c r="AO25" s="16"/>
      <c r="AP25" s="16"/>
      <c r="AQ25" s="16"/>
      <c r="AR25" s="16"/>
      <c r="AS25" s="16"/>
      <c r="AT25" s="16"/>
      <c r="AU25" s="16"/>
      <c r="AV25" s="16"/>
      <c r="AW25" s="16"/>
      <c r="AX25" s="16"/>
      <c r="AY25" s="16"/>
      <c r="AZ25" s="16"/>
      <c r="BA25" s="16"/>
      <c r="BB25" s="16"/>
      <c r="BC25" s="16"/>
      <c r="BD25" s="16"/>
      <c r="BE25" s="16"/>
    </row>
    <row r="26" spans="1:57" ht="17.100000000000001" customHeight="1" x14ac:dyDescent="0.15">
      <c r="B26" s="310" t="s">
        <v>117</v>
      </c>
      <c r="C26" s="311"/>
      <c r="D26" s="311"/>
      <c r="E26" s="311"/>
      <c r="F26" s="311"/>
      <c r="G26" s="311"/>
      <c r="H26" s="311"/>
      <c r="I26" s="311"/>
      <c r="J26" s="311"/>
      <c r="K26" s="311"/>
      <c r="L26" s="311"/>
      <c r="M26" s="311"/>
      <c r="N26" s="311"/>
      <c r="O26" s="312"/>
      <c r="P26" s="123"/>
      <c r="R26" s="11"/>
      <c r="S26" s="10"/>
      <c r="AK26" s="16"/>
      <c r="AL26" s="16"/>
      <c r="AM26" s="16"/>
      <c r="AN26" s="16"/>
      <c r="AO26" s="16"/>
      <c r="AP26" s="16"/>
      <c r="AQ26" s="16"/>
      <c r="AR26" s="16"/>
      <c r="AS26" s="16"/>
      <c r="AT26" s="16"/>
      <c r="AU26" s="16"/>
      <c r="AV26" s="16"/>
      <c r="AW26" s="16"/>
      <c r="AX26" s="16"/>
      <c r="AY26" s="16"/>
      <c r="AZ26" s="16"/>
      <c r="BA26" s="16"/>
      <c r="BB26" s="16"/>
      <c r="BC26" s="16"/>
      <c r="BD26" s="16"/>
      <c r="BE26" s="16"/>
    </row>
    <row r="27" spans="1:57" ht="17.100000000000001" customHeight="1" x14ac:dyDescent="0.15">
      <c r="B27" s="313"/>
      <c r="C27" s="314"/>
      <c r="D27" s="314"/>
      <c r="E27" s="314"/>
      <c r="F27" s="314"/>
      <c r="G27" s="314"/>
      <c r="H27" s="314"/>
      <c r="I27" s="314"/>
      <c r="J27" s="314"/>
      <c r="K27" s="314"/>
      <c r="L27" s="314"/>
      <c r="M27" s="314"/>
      <c r="N27" s="314"/>
      <c r="O27" s="315"/>
      <c r="P27" s="123"/>
      <c r="Q27" s="15"/>
      <c r="R27" s="11"/>
      <c r="S27" s="10"/>
      <c r="AK27" s="16"/>
      <c r="AL27" s="16"/>
      <c r="AM27" s="16"/>
      <c r="AN27" s="16"/>
      <c r="AO27" s="16"/>
      <c r="AP27" s="16"/>
      <c r="AQ27" s="16"/>
      <c r="AR27" s="16"/>
      <c r="AS27" s="16"/>
      <c r="AT27" s="16"/>
      <c r="AU27" s="16"/>
      <c r="AV27" s="16"/>
      <c r="AW27" s="16"/>
      <c r="AX27" s="16"/>
      <c r="AY27" s="16"/>
      <c r="AZ27" s="16"/>
      <c r="BA27" s="16"/>
      <c r="BB27" s="16"/>
      <c r="BC27" s="16"/>
      <c r="BD27" s="16"/>
      <c r="BE27" s="16"/>
    </row>
    <row r="28" spans="1:57" ht="17.100000000000001" customHeight="1" x14ac:dyDescent="0.15">
      <c r="B28" s="313"/>
      <c r="C28" s="314"/>
      <c r="D28" s="314"/>
      <c r="E28" s="314"/>
      <c r="F28" s="314"/>
      <c r="G28" s="314"/>
      <c r="H28" s="314"/>
      <c r="I28" s="314"/>
      <c r="J28" s="314"/>
      <c r="K28" s="314"/>
      <c r="L28" s="314"/>
      <c r="M28" s="314"/>
      <c r="N28" s="314"/>
      <c r="O28" s="315"/>
      <c r="P28" s="123"/>
      <c r="AK28" s="16"/>
      <c r="AL28" s="16"/>
      <c r="AM28" s="16"/>
      <c r="AN28" s="16"/>
      <c r="AO28" s="16"/>
      <c r="AP28" s="16"/>
      <c r="AQ28" s="16"/>
      <c r="AR28" s="16"/>
      <c r="AS28" s="16"/>
      <c r="AT28" s="16"/>
      <c r="AU28" s="16"/>
      <c r="AV28" s="16"/>
      <c r="AW28" s="16"/>
      <c r="AX28" s="16"/>
      <c r="AY28" s="16"/>
      <c r="AZ28" s="16"/>
      <c r="BA28" s="16"/>
      <c r="BB28" s="16"/>
      <c r="BC28" s="16"/>
      <c r="BD28" s="16"/>
      <c r="BE28" s="16"/>
    </row>
    <row r="29" spans="1:57" ht="17.100000000000001" customHeight="1" x14ac:dyDescent="0.15">
      <c r="B29" s="313"/>
      <c r="C29" s="314"/>
      <c r="D29" s="314"/>
      <c r="E29" s="314"/>
      <c r="F29" s="314"/>
      <c r="G29" s="314"/>
      <c r="H29" s="314"/>
      <c r="I29" s="314"/>
      <c r="J29" s="314"/>
      <c r="K29" s="314"/>
      <c r="L29" s="314"/>
      <c r="M29" s="314"/>
      <c r="N29" s="314"/>
      <c r="O29" s="315"/>
      <c r="P29" s="123"/>
      <c r="AK29" s="16"/>
      <c r="AL29" s="16"/>
      <c r="AM29" s="16"/>
      <c r="AN29" s="16"/>
      <c r="AO29" s="16"/>
      <c r="AP29" s="16"/>
      <c r="AQ29" s="16"/>
      <c r="AR29" s="16"/>
      <c r="AS29" s="16"/>
      <c r="AT29" s="16"/>
      <c r="AU29" s="16"/>
      <c r="AV29" s="16"/>
      <c r="AW29" s="16"/>
      <c r="AX29" s="16"/>
      <c r="AY29" s="16"/>
      <c r="AZ29" s="16"/>
      <c r="BA29" s="16"/>
      <c r="BB29" s="16"/>
      <c r="BC29" s="16"/>
      <c r="BD29" s="16"/>
      <c r="BE29" s="16"/>
    </row>
    <row r="30" spans="1:57" ht="17.100000000000001" customHeight="1" x14ac:dyDescent="0.15">
      <c r="B30" s="313"/>
      <c r="C30" s="314"/>
      <c r="D30" s="314"/>
      <c r="E30" s="314"/>
      <c r="F30" s="314"/>
      <c r="G30" s="314"/>
      <c r="H30" s="314"/>
      <c r="I30" s="314"/>
      <c r="J30" s="314"/>
      <c r="K30" s="314"/>
      <c r="L30" s="314"/>
      <c r="M30" s="314"/>
      <c r="N30" s="314"/>
      <c r="O30" s="315"/>
      <c r="P30" s="123"/>
      <c r="Q30" s="13"/>
      <c r="AK30" s="16"/>
      <c r="AL30" s="16"/>
      <c r="AM30" s="16"/>
      <c r="AN30" s="16"/>
      <c r="AO30" s="16"/>
      <c r="AP30" s="16"/>
      <c r="AQ30" s="16"/>
      <c r="AR30" s="16"/>
      <c r="AS30" s="16"/>
      <c r="AT30" s="16"/>
      <c r="AU30" s="16"/>
      <c r="AV30" s="16"/>
      <c r="AW30" s="16"/>
      <c r="AX30" s="16"/>
      <c r="AY30" s="16"/>
      <c r="AZ30" s="16"/>
      <c r="BA30" s="16"/>
      <c r="BB30" s="16"/>
      <c r="BC30" s="16"/>
      <c r="BD30" s="16"/>
      <c r="BE30" s="16"/>
    </row>
    <row r="31" spans="1:57" ht="17.100000000000001" customHeight="1" x14ac:dyDescent="0.15">
      <c r="B31" s="313"/>
      <c r="C31" s="314"/>
      <c r="D31" s="314"/>
      <c r="E31" s="314"/>
      <c r="F31" s="314"/>
      <c r="G31" s="314"/>
      <c r="H31" s="314"/>
      <c r="I31" s="314"/>
      <c r="J31" s="314"/>
      <c r="K31" s="314"/>
      <c r="L31" s="314"/>
      <c r="M31" s="314"/>
      <c r="N31" s="314"/>
      <c r="O31" s="315"/>
      <c r="P31" s="123"/>
      <c r="Q31" s="13"/>
      <c r="AK31" s="16"/>
      <c r="AL31" s="16"/>
      <c r="AM31" s="16"/>
      <c r="AN31" s="16"/>
      <c r="AO31" s="16"/>
      <c r="AP31" s="16"/>
      <c r="AQ31" s="16"/>
      <c r="AR31" s="16"/>
      <c r="AS31" s="16"/>
      <c r="AT31" s="16"/>
      <c r="AU31" s="16"/>
      <c r="AV31" s="16"/>
      <c r="AW31" s="16"/>
      <c r="AX31" s="16"/>
      <c r="AY31" s="16"/>
      <c r="AZ31" s="16"/>
      <c r="BA31" s="16"/>
      <c r="BB31" s="16"/>
      <c r="BC31" s="16"/>
      <c r="BD31" s="16"/>
      <c r="BE31" s="16"/>
    </row>
    <row r="32" spans="1:57" ht="17.100000000000001" customHeight="1" x14ac:dyDescent="0.15">
      <c r="B32" s="313"/>
      <c r="C32" s="314"/>
      <c r="D32" s="314"/>
      <c r="E32" s="314"/>
      <c r="F32" s="314"/>
      <c r="G32" s="314"/>
      <c r="H32" s="314"/>
      <c r="I32" s="314"/>
      <c r="J32" s="314"/>
      <c r="K32" s="314"/>
      <c r="L32" s="314"/>
      <c r="M32" s="314"/>
      <c r="N32" s="314"/>
      <c r="O32" s="315"/>
      <c r="P32" s="123"/>
      <c r="Q32" s="13"/>
      <c r="AK32" s="16"/>
      <c r="AL32" s="16"/>
      <c r="AM32" s="16"/>
      <c r="AN32" s="16"/>
      <c r="AO32" s="16"/>
      <c r="AP32" s="16"/>
      <c r="AQ32" s="16"/>
      <c r="AR32" s="16"/>
      <c r="AS32" s="16"/>
      <c r="AT32" s="16"/>
      <c r="AU32" s="16"/>
      <c r="AV32" s="16"/>
      <c r="AW32" s="16"/>
      <c r="AX32" s="16"/>
      <c r="AY32" s="16"/>
      <c r="AZ32" s="16"/>
      <c r="BA32" s="16"/>
      <c r="BB32" s="16"/>
      <c r="BC32" s="16"/>
      <c r="BD32" s="16"/>
      <c r="BE32" s="16"/>
    </row>
    <row r="33" spans="2:57" ht="17.100000000000001" customHeight="1" x14ac:dyDescent="0.15">
      <c r="B33" s="316"/>
      <c r="C33" s="317"/>
      <c r="D33" s="317"/>
      <c r="E33" s="317"/>
      <c r="F33" s="317"/>
      <c r="G33" s="317"/>
      <c r="H33" s="317"/>
      <c r="I33" s="317"/>
      <c r="J33" s="317"/>
      <c r="K33" s="317"/>
      <c r="L33" s="317"/>
      <c r="M33" s="317"/>
      <c r="N33" s="317"/>
      <c r="O33" s="318"/>
      <c r="P33" s="123"/>
      <c r="Q33" s="13"/>
      <c r="AK33" s="16"/>
      <c r="AL33" s="16"/>
      <c r="AM33" s="16"/>
      <c r="AN33" s="16"/>
      <c r="AO33" s="16"/>
      <c r="AP33" s="16"/>
      <c r="AQ33" s="16"/>
      <c r="AR33" s="16"/>
      <c r="AS33" s="16"/>
      <c r="AT33" s="16"/>
      <c r="AU33" s="16"/>
      <c r="AV33" s="16"/>
      <c r="AW33" s="16"/>
      <c r="AX33" s="16"/>
      <c r="AY33" s="16"/>
      <c r="AZ33" s="16"/>
      <c r="BA33" s="16"/>
      <c r="BB33" s="16"/>
      <c r="BC33" s="16"/>
      <c r="BD33" s="16"/>
      <c r="BE33" s="16"/>
    </row>
    <row r="34" spans="2:57" ht="17.100000000000001" customHeight="1" x14ac:dyDescent="0.15">
      <c r="C34" s="1"/>
      <c r="D34" s="1"/>
      <c r="E34" s="1"/>
      <c r="F34" s="1"/>
      <c r="G34" s="1"/>
      <c r="H34" s="1"/>
      <c r="I34" s="1"/>
      <c r="J34" s="1"/>
      <c r="K34" s="1"/>
      <c r="L34" s="1"/>
      <c r="M34" s="1"/>
      <c r="N34" s="1"/>
      <c r="O34" s="1"/>
      <c r="P34" s="1"/>
      <c r="Q34" s="14"/>
      <c r="AK34" s="16"/>
      <c r="AL34" s="16"/>
      <c r="AM34" s="16"/>
      <c r="AN34" s="16"/>
      <c r="AO34" s="16"/>
      <c r="AP34" s="16"/>
      <c r="AQ34" s="16"/>
      <c r="AR34" s="16"/>
      <c r="AS34" s="16"/>
      <c r="AT34" s="16"/>
      <c r="AU34" s="16"/>
      <c r="AV34" s="16"/>
      <c r="AW34" s="16"/>
      <c r="AX34" s="16"/>
      <c r="AY34" s="16"/>
      <c r="AZ34" s="16"/>
      <c r="BA34" s="16"/>
      <c r="BB34" s="16"/>
      <c r="BC34" s="16"/>
      <c r="BD34" s="16"/>
      <c r="BE34" s="16"/>
    </row>
    <row r="35" spans="2:57" ht="15" customHeight="1" x14ac:dyDescent="0.15">
      <c r="AK35" s="16"/>
      <c r="AL35" s="16"/>
      <c r="AM35" s="16"/>
      <c r="AN35" s="16"/>
      <c r="AO35" s="16"/>
      <c r="AP35" s="16"/>
      <c r="AQ35" s="16"/>
      <c r="AR35" s="16"/>
      <c r="AS35" s="16"/>
      <c r="AT35" s="16"/>
      <c r="AU35" s="16"/>
      <c r="AV35" s="16"/>
      <c r="AW35" s="16"/>
      <c r="AX35" s="16"/>
      <c r="AY35" s="16"/>
      <c r="AZ35" s="16"/>
      <c r="BA35" s="16"/>
      <c r="BB35" s="16"/>
      <c r="BC35" s="16"/>
      <c r="BD35" s="16"/>
      <c r="BE35" s="16"/>
    </row>
    <row r="36" spans="2:57" ht="15" customHeight="1" x14ac:dyDescent="0.15">
      <c r="AK36" s="16"/>
      <c r="AL36" s="16"/>
      <c r="AM36" s="16"/>
      <c r="AN36" s="16"/>
      <c r="AO36" s="16"/>
      <c r="AP36" s="16"/>
      <c r="AQ36" s="16"/>
      <c r="AR36" s="16"/>
      <c r="AS36" s="16"/>
      <c r="AT36" s="16"/>
      <c r="AU36" s="16"/>
      <c r="AV36" s="16"/>
      <c r="AW36" s="16"/>
      <c r="AX36" s="16"/>
      <c r="AY36" s="16"/>
      <c r="AZ36" s="16"/>
      <c r="BA36" s="16"/>
      <c r="BB36" s="16"/>
      <c r="BC36" s="16"/>
      <c r="BD36" s="16"/>
      <c r="BE36" s="16"/>
    </row>
    <row r="37" spans="2:57" ht="15" customHeight="1" x14ac:dyDescent="0.15">
      <c r="AK37" s="16"/>
      <c r="AL37" s="16"/>
      <c r="AM37" s="16"/>
      <c r="AN37" s="16"/>
      <c r="AO37" s="16"/>
      <c r="AP37" s="16"/>
      <c r="AQ37" s="16"/>
      <c r="AR37" s="16"/>
      <c r="AS37" s="16"/>
      <c r="AT37" s="16"/>
      <c r="AU37" s="16"/>
      <c r="AV37" s="16"/>
      <c r="AW37" s="16"/>
      <c r="AX37" s="16"/>
      <c r="AY37" s="16"/>
      <c r="AZ37" s="16"/>
      <c r="BA37" s="16"/>
      <c r="BB37" s="16"/>
      <c r="BC37" s="16"/>
      <c r="BD37" s="16"/>
      <c r="BE37" s="16"/>
    </row>
    <row r="38" spans="2:57" ht="15" customHeight="1" x14ac:dyDescent="0.15">
      <c r="AK38" s="16"/>
      <c r="AL38" s="16"/>
      <c r="AM38" s="16"/>
      <c r="AN38" s="16"/>
      <c r="AO38" s="16"/>
      <c r="AP38" s="16"/>
      <c r="AQ38" s="16"/>
      <c r="AR38" s="16"/>
      <c r="AS38" s="16"/>
      <c r="AT38" s="16"/>
      <c r="AU38" s="16"/>
      <c r="AV38" s="16"/>
      <c r="AW38" s="16"/>
      <c r="AX38" s="16"/>
      <c r="AY38" s="16"/>
      <c r="AZ38" s="16"/>
      <c r="BA38" s="16"/>
      <c r="BB38" s="16"/>
      <c r="BC38" s="16"/>
      <c r="BD38" s="16"/>
      <c r="BE38" s="16"/>
    </row>
    <row r="39" spans="2:57" ht="15" customHeight="1" x14ac:dyDescent="0.15">
      <c r="AK39" s="16"/>
      <c r="AL39" s="16"/>
      <c r="AM39" s="16"/>
      <c r="AN39" s="16"/>
      <c r="AO39" s="16"/>
      <c r="AP39" s="16"/>
      <c r="AQ39" s="16"/>
      <c r="AR39" s="16"/>
      <c r="AS39" s="16"/>
      <c r="AT39" s="16"/>
      <c r="AU39" s="16"/>
      <c r="AV39" s="16"/>
      <c r="AW39" s="16"/>
      <c r="AX39" s="16"/>
      <c r="AY39" s="16"/>
      <c r="AZ39" s="16"/>
      <c r="BA39" s="16"/>
      <c r="BB39" s="16"/>
      <c r="BC39" s="16"/>
      <c r="BD39" s="16"/>
      <c r="BE39" s="16"/>
    </row>
    <row r="40" spans="2:57" ht="15" customHeight="1" x14ac:dyDescent="0.15">
      <c r="AK40" s="16"/>
      <c r="AL40" s="16"/>
      <c r="AM40" s="16"/>
      <c r="AN40" s="16"/>
      <c r="AO40" s="16"/>
      <c r="AP40" s="16"/>
      <c r="AQ40" s="16"/>
      <c r="AR40" s="16"/>
      <c r="AS40" s="16"/>
      <c r="AT40" s="16"/>
      <c r="AU40" s="16"/>
      <c r="AV40" s="16"/>
      <c r="AW40" s="16"/>
      <c r="AX40" s="16"/>
      <c r="AY40" s="16"/>
      <c r="AZ40" s="16"/>
      <c r="BA40" s="16"/>
      <c r="BB40" s="16"/>
      <c r="BC40" s="16"/>
      <c r="BD40" s="16"/>
      <c r="BE40" s="16"/>
    </row>
    <row r="41" spans="2:57" ht="15" customHeight="1" x14ac:dyDescent="0.15">
      <c r="AK41" s="16"/>
      <c r="AL41" s="16"/>
      <c r="AM41" s="16"/>
      <c r="AN41" s="16"/>
      <c r="AO41" s="16"/>
      <c r="AP41" s="16"/>
      <c r="AQ41" s="16"/>
      <c r="AR41" s="16"/>
      <c r="AS41" s="16"/>
      <c r="AT41" s="16"/>
      <c r="AU41" s="16"/>
      <c r="AV41" s="16"/>
      <c r="AW41" s="16"/>
      <c r="AX41" s="16"/>
      <c r="AY41" s="16"/>
      <c r="AZ41" s="16"/>
      <c r="BA41" s="16"/>
      <c r="BB41" s="16"/>
      <c r="BC41" s="16"/>
      <c r="BD41" s="16"/>
      <c r="BE41" s="16"/>
    </row>
    <row r="42" spans="2:57" ht="15" customHeight="1" x14ac:dyDescent="0.15">
      <c r="AK42" s="16"/>
      <c r="AL42" s="16"/>
      <c r="AM42" s="16"/>
      <c r="AN42" s="16"/>
      <c r="AO42" s="16"/>
      <c r="AP42" s="16"/>
      <c r="AQ42" s="16"/>
      <c r="AR42" s="16"/>
      <c r="AS42" s="16"/>
      <c r="AT42" s="16"/>
      <c r="AU42" s="16"/>
      <c r="AV42" s="16"/>
      <c r="AW42" s="16"/>
      <c r="AX42" s="16"/>
      <c r="AY42" s="16"/>
      <c r="AZ42" s="16"/>
      <c r="BA42" s="16"/>
      <c r="BB42" s="16"/>
      <c r="BC42" s="16"/>
      <c r="BD42" s="16"/>
      <c r="BE42" s="16"/>
    </row>
    <row r="43" spans="2:57" ht="15" customHeight="1" x14ac:dyDescent="0.15">
      <c r="AK43" s="16"/>
      <c r="AL43" s="16"/>
      <c r="AM43" s="16"/>
      <c r="AN43" s="16"/>
      <c r="AO43" s="16"/>
      <c r="AP43" s="16"/>
      <c r="AQ43" s="16"/>
      <c r="AR43" s="16"/>
      <c r="AS43" s="16"/>
      <c r="AT43" s="16"/>
      <c r="AU43" s="16"/>
      <c r="AV43" s="16"/>
      <c r="AW43" s="16"/>
      <c r="AX43" s="16"/>
      <c r="AY43" s="16"/>
      <c r="AZ43" s="16"/>
      <c r="BA43" s="16"/>
      <c r="BB43" s="16"/>
      <c r="BC43" s="16"/>
      <c r="BD43" s="16"/>
      <c r="BE43" s="16"/>
    </row>
    <row r="44" spans="2:57" ht="15" customHeight="1" x14ac:dyDescent="0.15"/>
    <row r="45" spans="2:57" ht="15" customHeight="1" x14ac:dyDescent="0.15"/>
    <row r="46" spans="2:57" ht="15" customHeight="1" x14ac:dyDescent="0.15"/>
    <row r="47" spans="2:57" ht="15" customHeight="1" x14ac:dyDescent="0.15"/>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sheetData>
  <sheetProtection password="C3B1" sheet="1" objects="1" scenarios="1" selectLockedCells="1"/>
  <mergeCells count="42">
    <mergeCell ref="A4:A9"/>
    <mergeCell ref="B6:G6"/>
    <mergeCell ref="B7:G7"/>
    <mergeCell ref="B8:G8"/>
    <mergeCell ref="B9:G9"/>
    <mergeCell ref="B5:G5"/>
    <mergeCell ref="B4:G4"/>
    <mergeCell ref="H10:O10"/>
    <mergeCell ref="A10:G10"/>
    <mergeCell ref="A11:G11"/>
    <mergeCell ref="A12:G12"/>
    <mergeCell ref="H13:M13"/>
    <mergeCell ref="B13:G13"/>
    <mergeCell ref="B19:O24"/>
    <mergeCell ref="B25:G25"/>
    <mergeCell ref="O13:O18"/>
    <mergeCell ref="A13:A15"/>
    <mergeCell ref="A16:A18"/>
    <mergeCell ref="A19:A24"/>
    <mergeCell ref="H14:M14"/>
    <mergeCell ref="H15:M15"/>
    <mergeCell ref="H16:M16"/>
    <mergeCell ref="H17:M17"/>
    <mergeCell ref="H18:M18"/>
    <mergeCell ref="B14:G14"/>
    <mergeCell ref="B15:G15"/>
    <mergeCell ref="R19:R24"/>
    <mergeCell ref="S19:S24"/>
    <mergeCell ref="P19:P24"/>
    <mergeCell ref="P3:Q3"/>
    <mergeCell ref="B26:O33"/>
    <mergeCell ref="B3:O3"/>
    <mergeCell ref="Q19:Q24"/>
    <mergeCell ref="H4:O4"/>
    <mergeCell ref="H5:O5"/>
    <mergeCell ref="H7:O7"/>
    <mergeCell ref="H8:O8"/>
    <mergeCell ref="H9:O9"/>
    <mergeCell ref="H6:O6"/>
    <mergeCell ref="B16:G16"/>
    <mergeCell ref="B17:G17"/>
    <mergeCell ref="B18:G18"/>
  </mergeCells>
  <phoneticPr fontId="1"/>
  <conditionalFormatting sqref="H4:O4">
    <cfRule type="expression" dxfId="31" priority="21">
      <formula>H4=""</formula>
    </cfRule>
  </conditionalFormatting>
  <conditionalFormatting sqref="H6">
    <cfRule type="expression" dxfId="30" priority="19">
      <formula>$H$6=""</formula>
    </cfRule>
  </conditionalFormatting>
  <conditionalFormatting sqref="H8">
    <cfRule type="expression" dxfId="29" priority="18">
      <formula>$H$8=""</formula>
    </cfRule>
  </conditionalFormatting>
  <conditionalFormatting sqref="H9">
    <cfRule type="expression" dxfId="28" priority="16">
      <formula>$H$9=""</formula>
    </cfRule>
  </conditionalFormatting>
  <conditionalFormatting sqref="H10">
    <cfRule type="expression" dxfId="27" priority="14">
      <formula>$H$10=""</formula>
    </cfRule>
  </conditionalFormatting>
  <conditionalFormatting sqref="I11">
    <cfRule type="expression" dxfId="26" priority="13">
      <formula>$I$11=""</formula>
    </cfRule>
  </conditionalFormatting>
  <conditionalFormatting sqref="K11">
    <cfRule type="expression" dxfId="25" priority="12">
      <formula>$K$11=""</formula>
    </cfRule>
  </conditionalFormatting>
  <conditionalFormatting sqref="I12">
    <cfRule type="expression" dxfId="24" priority="11">
      <formula>$I$12=""</formula>
    </cfRule>
  </conditionalFormatting>
  <conditionalFormatting sqref="K12">
    <cfRule type="expression" dxfId="23" priority="10">
      <formula>$K$12=""</formula>
    </cfRule>
  </conditionalFormatting>
  <conditionalFormatting sqref="M12">
    <cfRule type="expression" dxfId="22" priority="9">
      <formula>$M$12=""</formula>
    </cfRule>
  </conditionalFormatting>
  <conditionalFormatting sqref="H13:M13">
    <cfRule type="expression" dxfId="21" priority="8">
      <formula>$H$13=""</formula>
    </cfRule>
  </conditionalFormatting>
  <conditionalFormatting sqref="H14:M14">
    <cfRule type="expression" dxfId="20" priority="7">
      <formula>$H$14=""</formula>
    </cfRule>
  </conditionalFormatting>
  <conditionalFormatting sqref="H16:M16">
    <cfRule type="expression" dxfId="19" priority="6">
      <formula>$H$16=""</formula>
    </cfRule>
  </conditionalFormatting>
  <conditionalFormatting sqref="H11">
    <cfRule type="expression" dxfId="18" priority="4">
      <formula>$H$11=""</formula>
    </cfRule>
  </conditionalFormatting>
  <conditionalFormatting sqref="H12">
    <cfRule type="expression" dxfId="17" priority="3">
      <formula>$H$12=""</formula>
    </cfRule>
  </conditionalFormatting>
  <conditionalFormatting sqref="H7">
    <cfRule type="expression" dxfId="16" priority="1">
      <formula>$H$7=""</formula>
    </cfRule>
  </conditionalFormatting>
  <dataValidations count="6">
    <dataValidation imeMode="hiragana" allowBlank="1" showInputMessage="1" showErrorMessage="1" sqref="JN2:JT2 TJ2:TP2 ADF2:ADL2 ANB2:ANH2 AWX2:AXD2 BGT2:BGZ2 BQP2:BQV2 CAL2:CAR2 CKH2:CKN2 CUD2:CUJ2 DDZ2:DEF2 DNV2:DOB2 DXR2:DXX2 EHN2:EHT2 ERJ2:ERP2 FBF2:FBL2 FLB2:FLH2 FUX2:FVD2 GET2:GEZ2 GOP2:GOV2 GYL2:GYR2 HIH2:HIN2 HSD2:HSJ2 IBZ2:ICF2 ILV2:IMB2 IVR2:IVX2 JFN2:JFT2 JPJ2:JPP2 JZF2:JZL2 KJB2:KJH2 KSX2:KTD2 LCT2:LCZ2 LMP2:LMV2 LWL2:LWR2 MGH2:MGN2 MQD2:MQJ2 MZZ2:NAF2 NJV2:NKB2 NTR2:NTX2 ODN2:ODT2 ONJ2:ONP2 OXF2:OXL2 PHB2:PHH2 PQX2:PRD2 QAT2:QAZ2 QKP2:QKV2 QUL2:QUR2 REH2:REN2 ROD2:ROJ2 RXZ2:RYF2 SHV2:SIB2 SRR2:SRX2 TBN2:TBT2 TLJ2:TLP2 TVF2:TVL2 UFB2:UFH2 UOX2:UPD2 UYT2:UYZ2 VIP2:VIV2 VSL2:VSR2 WCH2:WCN2 WMD2:WMJ2 WVZ2:WWF2 D2:L2 JC2:JK2 SY2:TG2 ACU2:ADC2 AMQ2:AMY2 AWM2:AWU2 BGI2:BGQ2 BQE2:BQM2 CAA2:CAI2 CJW2:CKE2 CTS2:CUA2 DDO2:DDW2 DNK2:DNS2 DXG2:DXO2 EHC2:EHK2 EQY2:ERG2 FAU2:FBC2 FKQ2:FKY2 FUM2:FUU2 GEI2:GEQ2 GOE2:GOM2 GYA2:GYI2 HHW2:HIE2 HRS2:HSA2 IBO2:IBW2 ILK2:ILS2 IVG2:IVO2 JFC2:JFK2 JOY2:JPG2 JYU2:JZC2 KIQ2:KIY2 KSM2:KSU2 LCI2:LCQ2 LME2:LMM2 LWA2:LWI2 MFW2:MGE2 MPS2:MQA2 MZO2:MZW2 NJK2:NJS2 NTG2:NTO2 ODC2:ODK2 OMY2:ONG2 OWU2:OXC2 PGQ2:PGY2 PQM2:PQU2 QAI2:QAQ2 QKE2:QKM2 QUA2:QUI2 RDW2:REE2 RNS2:ROA2 RXO2:RXW2 SHK2:SHS2 SRG2:SRO2 TBC2:TBK2 TKY2:TLG2 TUU2:TVC2 UEQ2:UEY2 UOM2:UOU2 UYI2:UYQ2 VIE2:VIM2 VSA2:VSI2 WBW2:WCE2 WLS2:WMA2 WVO2:WVW2 R2:X2" xr:uid="{68B58D9D-F315-43FC-BE2E-4500CFB17D98}"/>
    <dataValidation type="list" allowBlank="1" showInputMessage="1" showErrorMessage="1" sqref="H11:H12" xr:uid="{D53F9CFF-40BE-4555-AE50-44A10C47DA0A}">
      <formula1>"令和,平成"</formula1>
    </dataValidation>
    <dataValidation type="list" allowBlank="1" showInputMessage="1" showErrorMessage="1" sqref="H10" xr:uid="{8102CE99-82EB-47A0-9D9D-7844F386F315}">
      <formula1>"51 上場株式等の配当等,52 投資信託でその設定に係る受益権の募集が公募により行われたものの収益の分配,53 特定投資法人の投資口の配当等,54 特定目的信託の社債的受益権の剰余金の配当のうち公募のもの,55 特定公社債の利子・特定口座外の割引債の償還金"</formula1>
    </dataValidation>
    <dataValidation type="textLength" imeMode="off" operator="equal" allowBlank="1" showInputMessage="1" showErrorMessage="1" error="会員番号が正しくありません。13桁の法人番号を入力してください。" sqref="H5:O5" xr:uid="{D1505044-481B-45C8-83CC-E7A52825D372}">
      <formula1>13</formula1>
    </dataValidation>
    <dataValidation type="textLength" imeMode="off" operator="equal" allowBlank="1" showInputMessage="1" showErrorMessage="1" error="法人番号が正しくありません。13桁の法人番号を入力してください。" sqref="H4:O4" xr:uid="{94BD28CD-16BE-4C50-BA9A-98738A8E2AA2}">
      <formula1>13</formula1>
    </dataValidation>
    <dataValidation imeMode="off" allowBlank="1" showInputMessage="1" showErrorMessage="1" sqref="H9:O9 I11 K11 I12 K12 M12 H13:M14 H16:M17" xr:uid="{E83C0133-3E0B-416A-8DA3-E5EB0C3E86AC}"/>
  </dataValidations>
  <pageMargins left="0.7" right="0.7" top="0.75" bottom="0.75" header="0.3" footer="0.3"/>
  <pageSetup paperSize="9" scale="56" orientation="portrait" verticalDpi="0"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E0DE-33B0-4AA9-BFB6-24BD4EE079BC}">
  <sheetPr>
    <tabColor rgb="FFFF0000"/>
    <pageSetUpPr fitToPage="1"/>
  </sheetPr>
  <dimension ref="A1:EA302"/>
  <sheetViews>
    <sheetView showGridLines="0" view="pageBreakPreview" zoomScaleNormal="80" zoomScaleSheetLayoutView="100" workbookViewId="0">
      <selection sqref="A1:CV3"/>
    </sheetView>
  </sheetViews>
  <sheetFormatPr defaultColWidth="1.875" defaultRowHeight="9" customHeight="1" x14ac:dyDescent="0.15"/>
  <cols>
    <col min="1" max="1" width="1.875" style="22" customWidth="1"/>
    <col min="2" max="59" width="1.625" style="22" customWidth="1"/>
    <col min="60" max="60" width="1" style="22" customWidth="1"/>
    <col min="61" max="100" width="2" style="22" customWidth="1"/>
    <col min="101" max="16384" width="1.875" style="22"/>
  </cols>
  <sheetData>
    <row r="1" spans="1:101" ht="9" customHeight="1" x14ac:dyDescent="0.15">
      <c r="A1" s="769" t="s">
        <v>147</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row>
    <row r="2" spans="1:101" ht="9" customHeight="1" x14ac:dyDescent="0.15">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row>
    <row r="3" spans="1:101" ht="9" customHeight="1" x14ac:dyDescent="0.15">
      <c r="A3" s="769"/>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AY3" s="769"/>
      <c r="AZ3" s="769"/>
      <c r="BA3" s="769"/>
      <c r="BB3" s="769"/>
      <c r="BC3" s="769"/>
      <c r="BD3" s="769"/>
      <c r="BE3" s="769"/>
      <c r="BF3" s="769"/>
      <c r="BG3" s="769"/>
      <c r="BH3" s="769"/>
      <c r="BI3" s="769"/>
      <c r="BJ3" s="769"/>
      <c r="BK3" s="769"/>
      <c r="BL3" s="769"/>
      <c r="BM3" s="769"/>
      <c r="BN3" s="769"/>
      <c r="BO3" s="769"/>
      <c r="BP3" s="769"/>
      <c r="BQ3" s="769"/>
      <c r="BR3" s="769"/>
      <c r="BS3" s="769"/>
      <c r="BT3" s="769"/>
      <c r="BU3" s="769"/>
      <c r="BV3" s="769"/>
      <c r="BW3" s="769"/>
      <c r="BX3" s="769"/>
      <c r="BY3" s="769"/>
      <c r="BZ3" s="769"/>
      <c r="CA3" s="769"/>
      <c r="CB3" s="769"/>
      <c r="CC3" s="769"/>
      <c r="CD3" s="769"/>
      <c r="CE3" s="769"/>
      <c r="CF3" s="769"/>
      <c r="CG3" s="769"/>
      <c r="CH3" s="769"/>
      <c r="CI3" s="769"/>
      <c r="CJ3" s="769"/>
      <c r="CK3" s="769"/>
      <c r="CL3" s="769"/>
      <c r="CM3" s="769"/>
      <c r="CN3" s="769"/>
      <c r="CO3" s="769"/>
      <c r="CP3" s="769"/>
      <c r="CQ3" s="769"/>
      <c r="CR3" s="769"/>
      <c r="CS3" s="769"/>
      <c r="CT3" s="769"/>
      <c r="CU3" s="769"/>
      <c r="CV3" s="769"/>
    </row>
    <row r="4" spans="1:101" ht="9"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82"/>
    </row>
    <row r="5" spans="1:101" ht="9" customHeight="1" x14ac:dyDescent="0.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row>
    <row r="6" spans="1:101" ht="9"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1" ht="9" customHeight="1" x14ac:dyDescent="0.15">
      <c r="A7" s="21"/>
      <c r="B7" s="770" t="s">
        <v>60</v>
      </c>
      <c r="C7" s="770"/>
      <c r="D7" s="770"/>
      <c r="E7" s="770"/>
      <c r="F7" s="770"/>
      <c r="G7" s="770"/>
      <c r="H7" s="770"/>
      <c r="I7" s="770"/>
      <c r="J7" s="770"/>
      <c r="K7" s="770"/>
      <c r="L7" s="770"/>
      <c r="M7" s="770"/>
      <c r="N7" s="770"/>
      <c r="O7" s="770"/>
      <c r="P7" s="770"/>
      <c r="Q7" s="770"/>
      <c r="R7" s="770"/>
      <c r="S7" s="770"/>
      <c r="T7" s="770"/>
      <c r="U7" s="770"/>
      <c r="V7" s="770"/>
      <c r="W7" s="770"/>
      <c r="X7" s="770"/>
      <c r="Y7" s="770"/>
      <c r="Z7" s="23"/>
      <c r="AA7" s="23"/>
      <c r="AB7" s="778" t="s">
        <v>57</v>
      </c>
      <c r="AC7" s="778"/>
      <c r="AD7" s="778"/>
      <c r="AE7" s="534" t="s">
        <v>76</v>
      </c>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21"/>
      <c r="BI7" s="772" t="s">
        <v>103</v>
      </c>
      <c r="BJ7" s="773"/>
      <c r="BK7" s="773"/>
      <c r="BL7" s="773"/>
      <c r="BM7" s="773"/>
      <c r="BN7" s="773"/>
      <c r="BO7" s="773"/>
      <c r="BP7" s="773"/>
      <c r="BQ7" s="773"/>
      <c r="BR7" s="773"/>
      <c r="BS7" s="773"/>
      <c r="BT7" s="773"/>
      <c r="BU7" s="773"/>
      <c r="BV7" s="508" t="s">
        <v>54</v>
      </c>
      <c r="BW7" s="510"/>
      <c r="BX7" s="552" t="s">
        <v>139</v>
      </c>
      <c r="BY7" s="553"/>
      <c r="BZ7" s="553"/>
      <c r="CA7" s="553"/>
      <c r="CB7" s="553"/>
      <c r="CC7" s="553"/>
      <c r="CD7" s="553"/>
      <c r="CE7" s="553"/>
      <c r="CF7" s="553"/>
      <c r="CG7" s="553"/>
      <c r="CH7" s="553"/>
      <c r="CI7" s="553"/>
      <c r="CJ7" s="553"/>
      <c r="CK7" s="553"/>
      <c r="CL7" s="553"/>
      <c r="CM7" s="553"/>
      <c r="CN7" s="553"/>
      <c r="CO7" s="553"/>
      <c r="CP7" s="553"/>
      <c r="CQ7" s="553"/>
      <c r="CR7" s="553"/>
      <c r="CS7" s="553"/>
      <c r="CT7" s="553"/>
      <c r="CU7" s="553"/>
      <c r="CV7" s="554"/>
    </row>
    <row r="8" spans="1:101" ht="9" customHeight="1" x14ac:dyDescent="0.15">
      <c r="A8" s="21"/>
      <c r="B8" s="770"/>
      <c r="C8" s="770"/>
      <c r="D8" s="770"/>
      <c r="E8" s="770"/>
      <c r="F8" s="770"/>
      <c r="G8" s="770"/>
      <c r="H8" s="770"/>
      <c r="I8" s="770"/>
      <c r="J8" s="770"/>
      <c r="K8" s="770"/>
      <c r="L8" s="770"/>
      <c r="M8" s="770"/>
      <c r="N8" s="770"/>
      <c r="O8" s="770"/>
      <c r="P8" s="770"/>
      <c r="Q8" s="770"/>
      <c r="R8" s="770"/>
      <c r="S8" s="770"/>
      <c r="T8" s="770"/>
      <c r="U8" s="770"/>
      <c r="V8" s="770"/>
      <c r="W8" s="770"/>
      <c r="X8" s="770"/>
      <c r="Y8" s="770"/>
      <c r="Z8" s="23"/>
      <c r="AA8" s="23"/>
      <c r="AB8" s="778"/>
      <c r="AC8" s="778"/>
      <c r="AD8" s="778"/>
      <c r="AE8" s="534"/>
      <c r="AF8" s="534"/>
      <c r="AG8" s="534"/>
      <c r="AH8" s="534"/>
      <c r="AI8" s="534"/>
      <c r="AJ8" s="534"/>
      <c r="AK8" s="534"/>
      <c r="AL8" s="534"/>
      <c r="AM8" s="534"/>
      <c r="AN8" s="534"/>
      <c r="AO8" s="534"/>
      <c r="AP8" s="534"/>
      <c r="AQ8" s="534"/>
      <c r="AR8" s="534"/>
      <c r="AS8" s="534"/>
      <c r="AT8" s="534"/>
      <c r="AU8" s="534"/>
      <c r="AV8" s="534"/>
      <c r="AW8" s="534"/>
      <c r="AX8" s="534"/>
      <c r="AY8" s="534"/>
      <c r="AZ8" s="534"/>
      <c r="BA8" s="534"/>
      <c r="BB8" s="534"/>
      <c r="BC8" s="534"/>
      <c r="BD8" s="534"/>
      <c r="BE8" s="534"/>
      <c r="BF8" s="534"/>
      <c r="BG8" s="534"/>
      <c r="BH8" s="21"/>
      <c r="BI8" s="774"/>
      <c r="BJ8" s="775"/>
      <c r="BK8" s="775"/>
      <c r="BL8" s="775"/>
      <c r="BM8" s="775"/>
      <c r="BN8" s="775"/>
      <c r="BO8" s="775"/>
      <c r="BP8" s="775"/>
      <c r="BQ8" s="775"/>
      <c r="BR8" s="775"/>
      <c r="BS8" s="775"/>
      <c r="BT8" s="775"/>
      <c r="BU8" s="775"/>
      <c r="BV8" s="485"/>
      <c r="BW8" s="486"/>
      <c r="BX8" s="555"/>
      <c r="BY8" s="556"/>
      <c r="BZ8" s="556"/>
      <c r="CA8" s="556"/>
      <c r="CB8" s="556"/>
      <c r="CC8" s="556"/>
      <c r="CD8" s="556"/>
      <c r="CE8" s="556"/>
      <c r="CF8" s="556"/>
      <c r="CG8" s="556"/>
      <c r="CH8" s="556"/>
      <c r="CI8" s="556"/>
      <c r="CJ8" s="556"/>
      <c r="CK8" s="556"/>
      <c r="CL8" s="556"/>
      <c r="CM8" s="556"/>
      <c r="CN8" s="556"/>
      <c r="CO8" s="556"/>
      <c r="CP8" s="556"/>
      <c r="CQ8" s="556"/>
      <c r="CR8" s="556"/>
      <c r="CS8" s="556"/>
      <c r="CT8" s="556"/>
      <c r="CU8" s="556"/>
      <c r="CV8" s="557"/>
    </row>
    <row r="9" spans="1:101" ht="9" customHeight="1" x14ac:dyDescent="0.15">
      <c r="A9" s="21"/>
      <c r="B9" s="770" t="s">
        <v>75</v>
      </c>
      <c r="C9" s="770"/>
      <c r="D9" s="770"/>
      <c r="E9" s="770"/>
      <c r="F9" s="770"/>
      <c r="G9" s="770"/>
      <c r="H9" s="770"/>
      <c r="I9" s="770"/>
      <c r="J9" s="770"/>
      <c r="K9" s="770"/>
      <c r="L9" s="770"/>
      <c r="M9" s="770"/>
      <c r="N9" s="770"/>
      <c r="O9" s="770"/>
      <c r="P9" s="770"/>
      <c r="Q9" s="770"/>
      <c r="R9" s="770"/>
      <c r="S9" s="770"/>
      <c r="T9" s="770"/>
      <c r="U9" s="770"/>
      <c r="V9" s="770"/>
      <c r="W9" s="770"/>
      <c r="X9" s="770"/>
      <c r="Y9" s="770"/>
      <c r="Z9" s="23"/>
      <c r="AA9" s="23"/>
      <c r="AB9" s="778"/>
      <c r="AC9" s="778"/>
      <c r="AD9" s="778"/>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21"/>
      <c r="BI9" s="776"/>
      <c r="BJ9" s="777"/>
      <c r="BK9" s="777"/>
      <c r="BL9" s="777"/>
      <c r="BM9" s="777"/>
      <c r="BN9" s="777"/>
      <c r="BO9" s="777"/>
      <c r="BP9" s="777"/>
      <c r="BQ9" s="777"/>
      <c r="BR9" s="777"/>
      <c r="BS9" s="777"/>
      <c r="BT9" s="777"/>
      <c r="BU9" s="777"/>
      <c r="BV9" s="485"/>
      <c r="BW9" s="486"/>
      <c r="BX9" s="28"/>
      <c r="BY9" s="780" t="str">
        <f>IF(【印刷不要】入力用シート!H6&lt;&gt;"",【印刷不要】入力用シート!H6,"")</f>
        <v/>
      </c>
      <c r="BZ9" s="780"/>
      <c r="CA9" s="780"/>
      <c r="CB9" s="780"/>
      <c r="CC9" s="780"/>
      <c r="CD9" s="780"/>
      <c r="CE9" s="780"/>
      <c r="CF9" s="780"/>
      <c r="CG9" s="780"/>
      <c r="CH9" s="780"/>
      <c r="CI9" s="780"/>
      <c r="CJ9" s="780"/>
      <c r="CK9" s="780"/>
      <c r="CL9" s="780"/>
      <c r="CM9" s="780"/>
      <c r="CN9" s="780"/>
      <c r="CO9" s="780"/>
      <c r="CP9" s="780"/>
      <c r="CQ9" s="780"/>
      <c r="CR9" s="780"/>
      <c r="CS9" s="780"/>
      <c r="CT9" s="780"/>
      <c r="CU9" s="780"/>
      <c r="CV9" s="31"/>
    </row>
    <row r="10" spans="1:101" ht="9" customHeight="1" x14ac:dyDescent="0.15">
      <c r="A10" s="21"/>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20"/>
      <c r="AA10" s="20"/>
      <c r="AB10" s="779"/>
      <c r="AC10" s="779"/>
      <c r="AD10" s="779"/>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30"/>
      <c r="BI10" s="28"/>
      <c r="BJ10" s="30"/>
      <c r="BK10" s="30"/>
      <c r="BM10" s="38"/>
      <c r="BN10" s="38"/>
      <c r="BO10" s="38"/>
      <c r="BQ10" s="38"/>
      <c r="BR10" s="38"/>
      <c r="BS10" s="38"/>
      <c r="BT10" s="30"/>
      <c r="BU10" s="30"/>
      <c r="BV10" s="485"/>
      <c r="BW10" s="486"/>
      <c r="BX10" s="28"/>
      <c r="BY10" s="780"/>
      <c r="BZ10" s="780"/>
      <c r="CA10" s="780"/>
      <c r="CB10" s="780"/>
      <c r="CC10" s="780"/>
      <c r="CD10" s="780"/>
      <c r="CE10" s="780"/>
      <c r="CF10" s="780"/>
      <c r="CG10" s="780"/>
      <c r="CH10" s="780"/>
      <c r="CI10" s="780"/>
      <c r="CJ10" s="780"/>
      <c r="CK10" s="780"/>
      <c r="CL10" s="780"/>
      <c r="CM10" s="780"/>
      <c r="CN10" s="780"/>
      <c r="CO10" s="780"/>
      <c r="CP10" s="780"/>
      <c r="CQ10" s="780"/>
      <c r="CR10" s="780"/>
      <c r="CS10" s="780"/>
      <c r="CT10" s="780"/>
      <c r="CU10" s="780"/>
      <c r="CV10" s="31"/>
    </row>
    <row r="11" spans="1:101" ht="9" customHeight="1" x14ac:dyDescent="0.15">
      <c r="A11" s="21"/>
      <c r="B11" s="508" t="s">
        <v>46</v>
      </c>
      <c r="C11" s="509"/>
      <c r="D11" s="510"/>
      <c r="E11" s="32"/>
      <c r="F11" s="26"/>
      <c r="G11" s="26"/>
      <c r="H11" s="26"/>
      <c r="I11" s="26"/>
      <c r="J11" s="34"/>
      <c r="K11" s="34"/>
      <c r="L11" s="34"/>
      <c r="M11" s="34"/>
      <c r="N11" s="34"/>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33"/>
      <c r="BH11" s="30"/>
      <c r="BI11" s="37"/>
      <c r="BJ11" s="20"/>
      <c r="BK11" s="20"/>
      <c r="BL11" s="38"/>
      <c r="BM11" s="405" t="str">
        <f>IF(【印刷不要】入力用シート!I11&lt;&gt;"",【印刷不要】入力用シート!I11,"")</f>
        <v/>
      </c>
      <c r="BN11" s="406"/>
      <c r="BO11" s="38"/>
      <c r="BP11" s="38"/>
      <c r="BQ11" s="405" t="str">
        <f>IF(【印刷不要】入力用シート!K11&lt;&gt;"",【印刷不要】入力用シート!K11,"")</f>
        <v/>
      </c>
      <c r="BR11" s="406"/>
      <c r="BS11" s="38"/>
      <c r="BT11" s="20"/>
      <c r="BU11" s="20"/>
      <c r="BV11" s="485"/>
      <c r="BW11" s="486"/>
      <c r="BX11" s="28"/>
      <c r="BY11" s="780"/>
      <c r="BZ11" s="780"/>
      <c r="CA11" s="780"/>
      <c r="CB11" s="780"/>
      <c r="CC11" s="780"/>
      <c r="CD11" s="780"/>
      <c r="CE11" s="780"/>
      <c r="CF11" s="780"/>
      <c r="CG11" s="780"/>
      <c r="CH11" s="780"/>
      <c r="CI11" s="780"/>
      <c r="CJ11" s="780"/>
      <c r="CK11" s="780"/>
      <c r="CL11" s="780"/>
      <c r="CM11" s="780"/>
      <c r="CN11" s="780"/>
      <c r="CO11" s="780"/>
      <c r="CP11" s="780"/>
      <c r="CQ11" s="780"/>
      <c r="CR11" s="780"/>
      <c r="CS11" s="780"/>
      <c r="CT11" s="780"/>
      <c r="CU11" s="780"/>
      <c r="CV11" s="31"/>
    </row>
    <row r="12" spans="1:101" ht="9" customHeight="1" x14ac:dyDescent="0.15">
      <c r="A12" s="21"/>
      <c r="B12" s="485"/>
      <c r="C12" s="511"/>
      <c r="D12" s="486"/>
      <c r="E12" s="35"/>
      <c r="F12" s="20"/>
      <c r="G12" s="20"/>
      <c r="H12" s="20"/>
      <c r="I12" s="20"/>
      <c r="J12" s="38"/>
      <c r="K12" s="38"/>
      <c r="L12" s="38"/>
      <c r="M12" s="38"/>
      <c r="N12" s="38"/>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36"/>
      <c r="BH12" s="30"/>
      <c r="BI12" s="726" t="str">
        <f>【印刷不要】入力用シート!H11</f>
        <v>令和</v>
      </c>
      <c r="BJ12" s="489"/>
      <c r="BK12" s="489"/>
      <c r="BL12" s="489"/>
      <c r="BM12" s="407"/>
      <c r="BN12" s="408"/>
      <c r="BO12" s="391" t="s">
        <v>51</v>
      </c>
      <c r="BP12" s="391"/>
      <c r="BQ12" s="407"/>
      <c r="BR12" s="408"/>
      <c r="BS12" s="391" t="s">
        <v>53</v>
      </c>
      <c r="BT12" s="391"/>
      <c r="BU12" s="391"/>
      <c r="BV12" s="485"/>
      <c r="BW12" s="486"/>
      <c r="BX12" s="28"/>
      <c r="BY12" s="780"/>
      <c r="BZ12" s="780"/>
      <c r="CA12" s="780"/>
      <c r="CB12" s="780"/>
      <c r="CC12" s="780"/>
      <c r="CD12" s="780"/>
      <c r="CE12" s="780"/>
      <c r="CF12" s="780"/>
      <c r="CG12" s="780"/>
      <c r="CH12" s="780"/>
      <c r="CI12" s="780"/>
      <c r="CJ12" s="780"/>
      <c r="CK12" s="780"/>
      <c r="CL12" s="780"/>
      <c r="CM12" s="780"/>
      <c r="CN12" s="780"/>
      <c r="CO12" s="780"/>
      <c r="CP12" s="780"/>
      <c r="CQ12" s="780"/>
      <c r="CR12" s="780"/>
      <c r="CS12" s="780"/>
      <c r="CT12" s="780"/>
      <c r="CU12" s="780"/>
      <c r="CV12" s="31"/>
    </row>
    <row r="13" spans="1:101" ht="9" customHeight="1" x14ac:dyDescent="0.15">
      <c r="A13" s="21"/>
      <c r="B13" s="485"/>
      <c r="C13" s="511"/>
      <c r="D13" s="486"/>
      <c r="E13" s="35"/>
      <c r="F13" s="20"/>
      <c r="G13" s="496" t="str">
        <f>IF(COUNTIF(【印刷不要】入力用シート!AN10,"51 上場株式等の配当等"),"＊","")</f>
        <v/>
      </c>
      <c r="H13" s="496"/>
      <c r="I13" s="496"/>
      <c r="J13" s="497">
        <v>51</v>
      </c>
      <c r="K13" s="497"/>
      <c r="L13" s="497"/>
      <c r="M13" s="20"/>
      <c r="N13" s="498" t="s">
        <v>52</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36"/>
      <c r="BH13" s="30"/>
      <c r="BI13" s="726"/>
      <c r="BJ13" s="489"/>
      <c r="BK13" s="489"/>
      <c r="BL13" s="489"/>
      <c r="BM13" s="409"/>
      <c r="BN13" s="410"/>
      <c r="BO13" s="391"/>
      <c r="BP13" s="391"/>
      <c r="BQ13" s="409"/>
      <c r="BR13" s="410"/>
      <c r="BS13" s="391"/>
      <c r="BT13" s="391"/>
      <c r="BU13" s="391"/>
      <c r="BV13" s="485"/>
      <c r="BW13" s="486"/>
      <c r="BX13" s="28"/>
      <c r="BY13" s="780"/>
      <c r="BZ13" s="780"/>
      <c r="CA13" s="780"/>
      <c r="CB13" s="780"/>
      <c r="CC13" s="780"/>
      <c r="CD13" s="780"/>
      <c r="CE13" s="780"/>
      <c r="CF13" s="780"/>
      <c r="CG13" s="780"/>
      <c r="CH13" s="780"/>
      <c r="CI13" s="780"/>
      <c r="CJ13" s="780"/>
      <c r="CK13" s="780"/>
      <c r="CL13" s="780"/>
      <c r="CM13" s="780"/>
      <c r="CN13" s="780"/>
      <c r="CO13" s="780"/>
      <c r="CP13" s="780"/>
      <c r="CQ13" s="780"/>
      <c r="CR13" s="780"/>
      <c r="CS13" s="780"/>
      <c r="CT13" s="780"/>
      <c r="CU13" s="780"/>
      <c r="CV13" s="31"/>
    </row>
    <row r="14" spans="1:101" ht="9" customHeight="1" x14ac:dyDescent="0.15">
      <c r="A14" s="21"/>
      <c r="B14" s="485"/>
      <c r="C14" s="511"/>
      <c r="D14" s="486"/>
      <c r="E14" s="35"/>
      <c r="F14" s="20"/>
      <c r="G14" s="496"/>
      <c r="H14" s="496"/>
      <c r="I14" s="496"/>
      <c r="J14" s="497"/>
      <c r="K14" s="497"/>
      <c r="L14" s="497"/>
      <c r="M14" s="20"/>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29"/>
      <c r="BH14" s="30"/>
      <c r="BI14" s="28"/>
      <c r="BJ14" s="30"/>
      <c r="BK14" s="30"/>
      <c r="BL14" s="30"/>
      <c r="BM14" s="30"/>
      <c r="BN14" s="30"/>
      <c r="BO14" s="30"/>
      <c r="BP14" s="30"/>
      <c r="BQ14" s="30"/>
      <c r="BR14" s="30"/>
      <c r="BS14" s="30"/>
      <c r="BT14" s="30"/>
      <c r="BU14" s="30"/>
      <c r="BV14" s="485"/>
      <c r="BW14" s="486"/>
      <c r="BX14" s="28"/>
      <c r="BY14" s="780"/>
      <c r="BZ14" s="780"/>
      <c r="CA14" s="780"/>
      <c r="CB14" s="780"/>
      <c r="CC14" s="780"/>
      <c r="CD14" s="780"/>
      <c r="CE14" s="780"/>
      <c r="CF14" s="780"/>
      <c r="CG14" s="780"/>
      <c r="CH14" s="780"/>
      <c r="CI14" s="780"/>
      <c r="CJ14" s="780"/>
      <c r="CK14" s="780"/>
      <c r="CL14" s="780"/>
      <c r="CM14" s="780"/>
      <c r="CN14" s="780"/>
      <c r="CO14" s="780"/>
      <c r="CP14" s="780"/>
      <c r="CQ14" s="780"/>
      <c r="CR14" s="780"/>
      <c r="CS14" s="780"/>
      <c r="CT14" s="780"/>
      <c r="CU14" s="780"/>
      <c r="CV14" s="31"/>
    </row>
    <row r="15" spans="1:101" ht="9" customHeight="1" x14ac:dyDescent="0.15">
      <c r="A15" s="21"/>
      <c r="B15" s="485"/>
      <c r="C15" s="511"/>
      <c r="D15" s="486"/>
      <c r="E15" s="35"/>
      <c r="F15" s="20"/>
      <c r="G15" s="496"/>
      <c r="H15" s="496"/>
      <c r="I15" s="496"/>
      <c r="J15" s="497"/>
      <c r="K15" s="497"/>
      <c r="L15" s="497"/>
      <c r="M15" s="20"/>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29"/>
      <c r="BH15" s="30"/>
      <c r="BI15" s="24"/>
      <c r="BJ15" s="27"/>
      <c r="BK15" s="34"/>
      <c r="BL15" s="34"/>
      <c r="BM15" s="27"/>
      <c r="BN15" s="34"/>
      <c r="BO15" s="34"/>
      <c r="BP15" s="27"/>
      <c r="BQ15" s="34"/>
      <c r="BR15" s="34"/>
      <c r="BS15" s="34"/>
      <c r="BT15" s="27"/>
      <c r="BU15" s="39"/>
      <c r="BV15" s="485"/>
      <c r="BW15" s="486"/>
      <c r="BX15" s="28"/>
      <c r="BY15" s="780"/>
      <c r="BZ15" s="780"/>
      <c r="CA15" s="780"/>
      <c r="CB15" s="780"/>
      <c r="CC15" s="780"/>
      <c r="CD15" s="780"/>
      <c r="CE15" s="780"/>
      <c r="CF15" s="780"/>
      <c r="CG15" s="780"/>
      <c r="CH15" s="780"/>
      <c r="CI15" s="780"/>
      <c r="CJ15" s="780"/>
      <c r="CK15" s="780"/>
      <c r="CL15" s="780"/>
      <c r="CM15" s="780"/>
      <c r="CN15" s="780"/>
      <c r="CO15" s="780"/>
      <c r="CP15" s="780"/>
      <c r="CQ15" s="780"/>
      <c r="CR15" s="780"/>
      <c r="CS15" s="780"/>
      <c r="CT15" s="780"/>
      <c r="CU15" s="780"/>
      <c r="CV15" s="31"/>
    </row>
    <row r="16" spans="1:101" ht="9" customHeight="1" x14ac:dyDescent="0.15">
      <c r="A16" s="21"/>
      <c r="B16" s="485"/>
      <c r="C16" s="511"/>
      <c r="D16" s="486"/>
      <c r="E16" s="35"/>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36"/>
      <c r="BH16" s="30"/>
      <c r="BI16" s="37"/>
      <c r="BJ16" s="20"/>
      <c r="BK16" s="405" t="str">
        <f>IF(【印刷不要】入力用シート!I12&lt;&gt;"",【印刷不要】入力用シート!I12,"")</f>
        <v/>
      </c>
      <c r="BL16" s="406"/>
      <c r="BM16" s="40"/>
      <c r="BN16" s="405" t="str">
        <f>IF(【印刷不要】入力用シート!K12&lt;&gt;"",【印刷不要】入力用シート!K12,"")</f>
        <v/>
      </c>
      <c r="BO16" s="406"/>
      <c r="BP16" s="40"/>
      <c r="BQ16" s="405" t="str">
        <f>IF(【印刷不要】入力用シート!M12&lt;&gt;"",【印刷不要】入力用シート!M12,"")</f>
        <v/>
      </c>
      <c r="BR16" s="406"/>
      <c r="BS16" s="38"/>
      <c r="BT16" s="20"/>
      <c r="BU16" s="40"/>
      <c r="BV16" s="485"/>
      <c r="BW16" s="486"/>
      <c r="BX16" s="28"/>
      <c r="BY16" s="965" t="str">
        <f>IF(【印刷不要】入力用シート!H7&lt;&gt;"",【印刷不要】入力用シート!H7,"")</f>
        <v/>
      </c>
      <c r="BZ16" s="965"/>
      <c r="CA16" s="965"/>
      <c r="CB16" s="965"/>
      <c r="CC16" s="965"/>
      <c r="CD16" s="965"/>
      <c r="CE16" s="965"/>
      <c r="CF16" s="965"/>
      <c r="CG16" s="965"/>
      <c r="CH16" s="965"/>
      <c r="CI16" s="965"/>
      <c r="CJ16" s="965"/>
      <c r="CK16" s="965"/>
      <c r="CL16" s="965"/>
      <c r="CM16" s="965"/>
      <c r="CN16" s="965"/>
      <c r="CO16" s="965"/>
      <c r="CP16" s="965"/>
      <c r="CQ16" s="965"/>
      <c r="CR16" s="965"/>
      <c r="CS16" s="965"/>
      <c r="CT16" s="965"/>
      <c r="CU16" s="965"/>
      <c r="CV16" s="31"/>
    </row>
    <row r="17" spans="1:121" ht="9" customHeight="1" x14ac:dyDescent="0.15">
      <c r="A17" s="21"/>
      <c r="B17" s="485"/>
      <c r="C17" s="511"/>
      <c r="D17" s="486"/>
      <c r="E17" s="35"/>
      <c r="F17" s="20"/>
      <c r="G17" s="20"/>
      <c r="H17" s="20"/>
      <c r="I17" s="20"/>
      <c r="J17" s="20"/>
      <c r="K17" s="20"/>
      <c r="L17" s="20"/>
      <c r="M17" s="30"/>
      <c r="N17" s="20"/>
      <c r="O17" s="30"/>
      <c r="P17" s="30"/>
      <c r="Q17" s="30"/>
      <c r="R17" s="30"/>
      <c r="S17" s="30"/>
      <c r="T17" s="30"/>
      <c r="U17" s="30"/>
      <c r="V17" s="30"/>
      <c r="W17" s="30"/>
      <c r="X17" s="30"/>
      <c r="Y17" s="30"/>
      <c r="Z17" s="30"/>
      <c r="AA17" s="30"/>
      <c r="AB17" s="30"/>
      <c r="AC17" s="30"/>
      <c r="AD17" s="20"/>
      <c r="AE17" s="20"/>
      <c r="AF17" s="20"/>
      <c r="AG17" s="20"/>
      <c r="AH17" s="20"/>
      <c r="AI17" s="20"/>
      <c r="AJ17" s="20"/>
      <c r="AK17" s="30"/>
      <c r="AL17" s="30"/>
      <c r="AM17" s="30"/>
      <c r="AN17" s="30"/>
      <c r="AO17" s="30"/>
      <c r="AP17" s="30"/>
      <c r="AQ17" s="30"/>
      <c r="AR17" s="30"/>
      <c r="AS17" s="30"/>
      <c r="AT17" s="30"/>
      <c r="AU17" s="30"/>
      <c r="AV17" s="30"/>
      <c r="AW17" s="30"/>
      <c r="AX17" s="30"/>
      <c r="AY17" s="30"/>
      <c r="AZ17" s="30"/>
      <c r="BA17" s="30"/>
      <c r="BB17" s="30"/>
      <c r="BC17" s="30"/>
      <c r="BD17" s="30"/>
      <c r="BE17" s="30"/>
      <c r="BF17" s="30"/>
      <c r="BG17" s="29"/>
      <c r="BH17" s="30"/>
      <c r="BI17" s="440" t="str">
        <f>【印刷不要】入力用シート!H12</f>
        <v>令和</v>
      </c>
      <c r="BJ17" s="441"/>
      <c r="BK17" s="407"/>
      <c r="BL17" s="408"/>
      <c r="BM17" s="391" t="s">
        <v>51</v>
      </c>
      <c r="BN17" s="407"/>
      <c r="BO17" s="408"/>
      <c r="BP17" s="391" t="s">
        <v>50</v>
      </c>
      <c r="BQ17" s="407"/>
      <c r="BR17" s="408"/>
      <c r="BS17" s="441" t="s">
        <v>49</v>
      </c>
      <c r="BT17" s="441"/>
      <c r="BU17" s="441"/>
      <c r="BV17" s="485"/>
      <c r="BW17" s="486"/>
      <c r="BX17" s="41"/>
      <c r="BY17" s="965"/>
      <c r="BZ17" s="965"/>
      <c r="CA17" s="965"/>
      <c r="CB17" s="965"/>
      <c r="CC17" s="965"/>
      <c r="CD17" s="965"/>
      <c r="CE17" s="965"/>
      <c r="CF17" s="965"/>
      <c r="CG17" s="965"/>
      <c r="CH17" s="965"/>
      <c r="CI17" s="965"/>
      <c r="CJ17" s="965"/>
      <c r="CK17" s="965"/>
      <c r="CL17" s="965"/>
      <c r="CM17" s="965"/>
      <c r="CN17" s="965"/>
      <c r="CO17" s="965"/>
      <c r="CP17" s="965"/>
      <c r="CQ17" s="965"/>
      <c r="CR17" s="965"/>
      <c r="CS17" s="965"/>
      <c r="CT17" s="965"/>
      <c r="CU17" s="965"/>
      <c r="CV17" s="43"/>
    </row>
    <row r="18" spans="1:121" ht="9" customHeight="1" x14ac:dyDescent="0.15">
      <c r="A18" s="21"/>
      <c r="B18" s="485"/>
      <c r="C18" s="511"/>
      <c r="D18" s="486"/>
      <c r="E18" s="35"/>
      <c r="F18" s="20"/>
      <c r="G18" s="496" t="str">
        <f>IF(COUNTIF(【印刷不要】入力用シート!AN10,"52 投資信託でその設定に係る受益権の募集が公募により行われたものの収益の分配"),"＊","")</f>
        <v/>
      </c>
      <c r="H18" s="496"/>
      <c r="I18" s="496"/>
      <c r="J18" s="497">
        <v>52</v>
      </c>
      <c r="K18" s="497"/>
      <c r="L18" s="497"/>
      <c r="M18" s="30"/>
      <c r="N18" s="468" t="s">
        <v>47</v>
      </c>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c r="BE18" s="468"/>
      <c r="BF18" s="468"/>
      <c r="BG18" s="471"/>
      <c r="BH18" s="30"/>
      <c r="BI18" s="440"/>
      <c r="BJ18" s="441"/>
      <c r="BK18" s="409"/>
      <c r="BL18" s="410"/>
      <c r="BM18" s="391"/>
      <c r="BN18" s="409"/>
      <c r="BO18" s="410"/>
      <c r="BP18" s="391"/>
      <c r="BQ18" s="409"/>
      <c r="BR18" s="410"/>
      <c r="BS18" s="441"/>
      <c r="BT18" s="441"/>
      <c r="BU18" s="441"/>
      <c r="BV18" s="485"/>
      <c r="BW18" s="486"/>
      <c r="BX18" s="41"/>
      <c r="BY18" s="965"/>
      <c r="BZ18" s="965"/>
      <c r="CA18" s="965"/>
      <c r="CB18" s="965"/>
      <c r="CC18" s="965"/>
      <c r="CD18" s="965"/>
      <c r="CE18" s="965"/>
      <c r="CF18" s="965"/>
      <c r="CG18" s="965"/>
      <c r="CH18" s="965"/>
      <c r="CI18" s="965"/>
      <c r="CJ18" s="965"/>
      <c r="CK18" s="965"/>
      <c r="CL18" s="965"/>
      <c r="CM18" s="965"/>
      <c r="CN18" s="965"/>
      <c r="CO18" s="965"/>
      <c r="CP18" s="965"/>
      <c r="CQ18" s="965"/>
      <c r="CR18" s="965"/>
      <c r="CS18" s="965"/>
      <c r="CT18" s="965"/>
      <c r="CU18" s="965"/>
      <c r="CV18" s="43"/>
    </row>
    <row r="19" spans="1:121" ht="9" customHeight="1" x14ac:dyDescent="0.15">
      <c r="A19" s="21"/>
      <c r="B19" s="485"/>
      <c r="C19" s="511"/>
      <c r="D19" s="486"/>
      <c r="E19" s="35"/>
      <c r="F19" s="20"/>
      <c r="G19" s="496"/>
      <c r="H19" s="496"/>
      <c r="I19" s="496"/>
      <c r="J19" s="497"/>
      <c r="K19" s="497"/>
      <c r="L19" s="497"/>
      <c r="M19" s="30"/>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71"/>
      <c r="BH19" s="30"/>
      <c r="BI19" s="45"/>
      <c r="BJ19" s="46"/>
      <c r="BK19" s="46"/>
      <c r="BL19" s="46"/>
      <c r="BM19" s="46"/>
      <c r="BN19" s="46"/>
      <c r="BO19" s="46"/>
      <c r="BP19" s="46"/>
      <c r="BQ19" s="46"/>
      <c r="BR19" s="46"/>
      <c r="BS19" s="46"/>
      <c r="BT19" s="46"/>
      <c r="BU19" s="46"/>
      <c r="BV19" s="485"/>
      <c r="BW19" s="486"/>
      <c r="BX19" s="41"/>
      <c r="BY19" s="965"/>
      <c r="BZ19" s="965"/>
      <c r="CA19" s="965"/>
      <c r="CB19" s="965"/>
      <c r="CC19" s="965"/>
      <c r="CD19" s="965"/>
      <c r="CE19" s="965"/>
      <c r="CF19" s="965"/>
      <c r="CG19" s="965"/>
      <c r="CH19" s="965"/>
      <c r="CI19" s="965"/>
      <c r="CJ19" s="965"/>
      <c r="CK19" s="965"/>
      <c r="CL19" s="965"/>
      <c r="CM19" s="965"/>
      <c r="CN19" s="965"/>
      <c r="CO19" s="965"/>
      <c r="CP19" s="965"/>
      <c r="CQ19" s="965"/>
      <c r="CR19" s="965"/>
      <c r="CS19" s="965"/>
      <c r="CT19" s="965"/>
      <c r="CU19" s="965"/>
      <c r="CV19" s="43"/>
    </row>
    <row r="20" spans="1:121" ht="9" customHeight="1" x14ac:dyDescent="0.15">
      <c r="A20" s="21"/>
      <c r="B20" s="485"/>
      <c r="C20" s="511"/>
      <c r="D20" s="486"/>
      <c r="E20" s="35"/>
      <c r="F20" s="20"/>
      <c r="G20" s="496"/>
      <c r="H20" s="496"/>
      <c r="I20" s="496"/>
      <c r="J20" s="497"/>
      <c r="K20" s="497"/>
      <c r="L20" s="497"/>
      <c r="M20" s="20"/>
      <c r="N20" s="468" t="s">
        <v>45</v>
      </c>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468"/>
      <c r="BF20" s="468"/>
      <c r="BG20" s="36"/>
      <c r="BH20" s="30"/>
      <c r="BI20" s="503" t="s">
        <v>44</v>
      </c>
      <c r="BJ20" s="455"/>
      <c r="BK20" s="455"/>
      <c r="BL20" s="455"/>
      <c r="BM20" s="455"/>
      <c r="BN20" s="455"/>
      <c r="BO20" s="455"/>
      <c r="BP20" s="455"/>
      <c r="BQ20" s="455"/>
      <c r="BR20" s="455"/>
      <c r="BS20" s="455"/>
      <c r="BT20" s="455"/>
      <c r="BU20" s="455"/>
      <c r="BV20" s="485"/>
      <c r="BW20" s="486"/>
      <c r="BX20" s="41"/>
      <c r="BY20" s="965"/>
      <c r="BZ20" s="965"/>
      <c r="CA20" s="965"/>
      <c r="CB20" s="965"/>
      <c r="CC20" s="965"/>
      <c r="CD20" s="965"/>
      <c r="CE20" s="965"/>
      <c r="CF20" s="965"/>
      <c r="CG20" s="965"/>
      <c r="CH20" s="965"/>
      <c r="CI20" s="965"/>
      <c r="CJ20" s="965"/>
      <c r="CK20" s="965"/>
      <c r="CL20" s="965"/>
      <c r="CM20" s="965"/>
      <c r="CN20" s="965"/>
      <c r="CO20" s="965"/>
      <c r="CP20" s="965"/>
      <c r="CQ20" s="965"/>
      <c r="CR20" s="965"/>
      <c r="CS20" s="965"/>
      <c r="CT20" s="965"/>
      <c r="CU20" s="965"/>
      <c r="CV20" s="43"/>
    </row>
    <row r="21" spans="1:121" ht="9" customHeight="1" x14ac:dyDescent="0.15">
      <c r="A21" s="21"/>
      <c r="B21" s="485"/>
      <c r="C21" s="511"/>
      <c r="D21" s="486"/>
      <c r="E21" s="35"/>
      <c r="F21" s="20"/>
      <c r="G21" s="20"/>
      <c r="H21" s="20"/>
      <c r="I21" s="20"/>
      <c r="J21" s="20"/>
      <c r="K21" s="20"/>
      <c r="L21" s="20"/>
      <c r="M21" s="20"/>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36"/>
      <c r="BH21" s="30"/>
      <c r="BI21" s="505"/>
      <c r="BJ21" s="459"/>
      <c r="BK21" s="459"/>
      <c r="BL21" s="459"/>
      <c r="BM21" s="459"/>
      <c r="BN21" s="459"/>
      <c r="BO21" s="459"/>
      <c r="BP21" s="459"/>
      <c r="BQ21" s="459"/>
      <c r="BR21" s="459"/>
      <c r="BS21" s="459"/>
      <c r="BT21" s="459"/>
      <c r="BU21" s="459"/>
      <c r="BV21" s="485"/>
      <c r="BW21" s="486"/>
      <c r="BX21" s="41"/>
      <c r="BY21" s="965"/>
      <c r="BZ21" s="965"/>
      <c r="CA21" s="965"/>
      <c r="CB21" s="965"/>
      <c r="CC21" s="965"/>
      <c r="CD21" s="965"/>
      <c r="CE21" s="965"/>
      <c r="CF21" s="965"/>
      <c r="CG21" s="965"/>
      <c r="CH21" s="965"/>
      <c r="CI21" s="965"/>
      <c r="CJ21" s="965"/>
      <c r="CK21" s="965"/>
      <c r="CL21" s="965"/>
      <c r="CM21" s="965"/>
      <c r="CN21" s="965"/>
      <c r="CO21" s="965"/>
      <c r="CP21" s="965"/>
      <c r="CQ21" s="965"/>
      <c r="CR21" s="965"/>
      <c r="CS21" s="965"/>
      <c r="CT21" s="965"/>
      <c r="CU21" s="965"/>
      <c r="CV21" s="43"/>
    </row>
    <row r="22" spans="1:121" ht="9" customHeight="1" x14ac:dyDescent="0.15">
      <c r="A22" s="21"/>
      <c r="B22" s="485"/>
      <c r="C22" s="511"/>
      <c r="D22" s="486"/>
      <c r="E22" s="35"/>
      <c r="F22" s="20"/>
      <c r="G22" s="20"/>
      <c r="H22" s="20"/>
      <c r="I22" s="20"/>
      <c r="J22" s="20"/>
      <c r="K22" s="20"/>
      <c r="L22" s="20"/>
      <c r="M22" s="20"/>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36"/>
      <c r="BH22" s="30"/>
      <c r="BI22" s="799" t="str">
        <f>IF(LENB(【印刷不要】入力用シート!$H$4)&gt;=13,LEFTB(RIGHTB(【印刷不要】入力用シート!$H$4,13),1),"")</f>
        <v/>
      </c>
      <c r="BJ22" s="802" t="str">
        <f>IF(LENB(【印刷不要】入力用シート!$H$4)&gt;=12,LEFTB(RIGHTB(【印刷不要】入力用シート!$H$4,12),1),"")</f>
        <v/>
      </c>
      <c r="BK22" s="805" t="str">
        <f>IF(LENB(【印刷不要】入力用シート!$H$4)&gt;=11,LEFTB(RIGHTB(【印刷不要】入力用シート!$H$4,11),1),"")</f>
        <v/>
      </c>
      <c r="BL22" s="805" t="str">
        <f>IF(LENB(【印刷不要】入力用シート!$H$4)&gt;=10,LEFTB(RIGHTB(【印刷不要】入力用シート!$H$4,10),1),"")</f>
        <v/>
      </c>
      <c r="BM22" s="808" t="str">
        <f>IF(LENB(【印刷不要】入力用シート!$H$4)&gt;=9,LEFTB(RIGHTB(【印刷不要】入力用シート!$H$4,9),1),"")</f>
        <v/>
      </c>
      <c r="BN22" s="802" t="str">
        <f>IF(LENB(【印刷不要】入力用シート!$H$4)&gt;=8,LEFTB(RIGHTB(【印刷不要】入力用シート!$H$4,8),1),"")</f>
        <v/>
      </c>
      <c r="BO22" s="805" t="str">
        <f>IF(LENB(【印刷不要】入力用シート!$H$4)&gt;=7,LEFTB(RIGHTB(【印刷不要】入力用シート!$H$4,7),1),"")</f>
        <v/>
      </c>
      <c r="BP22" s="805" t="str">
        <f>IF(LENB(【印刷不要】入力用シート!$H$4)&gt;=6,LEFTB(RIGHTB(【印刷不要】入力用シート!$H$4,6),1),"")</f>
        <v/>
      </c>
      <c r="BQ22" s="808" t="str">
        <f>IF(LENB(【印刷不要】入力用シート!$H$4)&gt;=5,LEFTB(RIGHTB(【印刷不要】入力用シート!$H$4,5),1),"")</f>
        <v/>
      </c>
      <c r="BR22" s="962" t="str">
        <f>IF(LENB(【印刷不要】入力用シート!$H$4)&gt;=4,LEFTB(RIGHTB(【印刷不要】入力用シート!$H$4,4),1),"")</f>
        <v/>
      </c>
      <c r="BS22" s="805" t="str">
        <f>IF(LENB(【印刷不要】入力用シート!$H$4)&gt;=3,LEFTB(RIGHTB(【印刷不要】入力用シート!$H$4,3),1),"")</f>
        <v/>
      </c>
      <c r="BT22" s="805" t="str">
        <f>IF(LENB(【印刷不要】入力用シート!$H$4)&gt;=2,LEFTB(RIGHTB(【印刷不要】入力用シート!$H$4,2),1),"")</f>
        <v/>
      </c>
      <c r="BU22" s="808" t="str">
        <f>IF(LENB(【印刷不要】入力用シート!$H$4)&gt;=1,LEFTB(RIGHTB(【印刷不要】入力用シート!$H$4,1),1),"")</f>
        <v/>
      </c>
      <c r="BV22" s="485"/>
      <c r="BW22" s="486"/>
      <c r="BX22" s="37"/>
      <c r="BY22" s="965"/>
      <c r="BZ22" s="965"/>
      <c r="CA22" s="965"/>
      <c r="CB22" s="965"/>
      <c r="CC22" s="965"/>
      <c r="CD22" s="965"/>
      <c r="CE22" s="965"/>
      <c r="CF22" s="965"/>
      <c r="CG22" s="965"/>
      <c r="CH22" s="965"/>
      <c r="CI22" s="965"/>
      <c r="CJ22" s="965"/>
      <c r="CK22" s="965"/>
      <c r="CL22" s="965"/>
      <c r="CM22" s="965"/>
      <c r="CN22" s="965"/>
      <c r="CO22" s="965"/>
      <c r="CP22" s="965"/>
      <c r="CQ22" s="965"/>
      <c r="CR22" s="965"/>
      <c r="CS22" s="965"/>
      <c r="CT22" s="965"/>
      <c r="CU22" s="965"/>
      <c r="CV22" s="73"/>
    </row>
    <row r="23" spans="1:121" ht="9" customHeight="1" x14ac:dyDescent="0.15">
      <c r="A23" s="21"/>
      <c r="B23" s="485"/>
      <c r="C23" s="511"/>
      <c r="D23" s="486"/>
      <c r="E23" s="35"/>
      <c r="F23" s="20"/>
      <c r="G23" s="496" t="str">
        <f>IF(COUNTIF(【印刷不要】入力用シート!AN10,"53 特定投資法人の投資口の配当等"),"＊","")</f>
        <v/>
      </c>
      <c r="H23" s="496"/>
      <c r="I23" s="496"/>
      <c r="J23" s="497">
        <v>53</v>
      </c>
      <c r="K23" s="497"/>
      <c r="L23" s="497"/>
      <c r="M23" s="20"/>
      <c r="N23" s="498" t="s">
        <v>43</v>
      </c>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53"/>
      <c r="BH23" s="30"/>
      <c r="BI23" s="800"/>
      <c r="BJ23" s="803"/>
      <c r="BK23" s="806"/>
      <c r="BL23" s="806"/>
      <c r="BM23" s="809"/>
      <c r="BN23" s="803"/>
      <c r="BO23" s="806"/>
      <c r="BP23" s="806"/>
      <c r="BQ23" s="809"/>
      <c r="BR23" s="963"/>
      <c r="BS23" s="806"/>
      <c r="BT23" s="806"/>
      <c r="BU23" s="809"/>
      <c r="BV23" s="485"/>
      <c r="BW23" s="486"/>
      <c r="BX23" s="37"/>
      <c r="BY23" s="965"/>
      <c r="BZ23" s="965"/>
      <c r="CA23" s="965"/>
      <c r="CB23" s="965"/>
      <c r="CC23" s="965"/>
      <c r="CD23" s="965"/>
      <c r="CE23" s="965"/>
      <c r="CF23" s="965"/>
      <c r="CG23" s="965"/>
      <c r="CH23" s="965"/>
      <c r="CI23" s="965"/>
      <c r="CJ23" s="965"/>
      <c r="CK23" s="965"/>
      <c r="CL23" s="965"/>
      <c r="CM23" s="965"/>
      <c r="CN23" s="965"/>
      <c r="CO23" s="965"/>
      <c r="CP23" s="965"/>
      <c r="CQ23" s="965"/>
      <c r="CR23" s="965"/>
      <c r="CS23" s="965"/>
      <c r="CT23" s="965"/>
      <c r="CU23" s="965"/>
      <c r="CV23" s="73"/>
    </row>
    <row r="24" spans="1:121" ht="9" customHeight="1" x14ac:dyDescent="0.15">
      <c r="A24" s="21"/>
      <c r="B24" s="485"/>
      <c r="C24" s="511"/>
      <c r="D24" s="486"/>
      <c r="E24" s="35"/>
      <c r="F24" s="20"/>
      <c r="G24" s="496"/>
      <c r="H24" s="496"/>
      <c r="I24" s="496"/>
      <c r="J24" s="497"/>
      <c r="K24" s="497"/>
      <c r="L24" s="497"/>
      <c r="M24" s="20"/>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53"/>
      <c r="BH24" s="30"/>
      <c r="BI24" s="801"/>
      <c r="BJ24" s="804"/>
      <c r="BK24" s="807"/>
      <c r="BL24" s="807"/>
      <c r="BM24" s="810"/>
      <c r="BN24" s="804"/>
      <c r="BO24" s="807"/>
      <c r="BP24" s="807"/>
      <c r="BQ24" s="810"/>
      <c r="BR24" s="964"/>
      <c r="BS24" s="807"/>
      <c r="BT24" s="807"/>
      <c r="BU24" s="810"/>
      <c r="BV24" s="485"/>
      <c r="BW24" s="486"/>
      <c r="BX24" s="525" t="s">
        <v>145</v>
      </c>
      <c r="BY24" s="526"/>
      <c r="BZ24" s="526"/>
      <c r="CA24" s="526"/>
      <c r="CB24" s="526"/>
      <c r="CC24" s="526"/>
      <c r="CD24" s="526"/>
      <c r="CE24" s="527" t="str">
        <f>IF(【印刷不要】入力用シート!H8&lt;&gt;"",【印刷不要】入力用シート!H8,"")</f>
        <v/>
      </c>
      <c r="CF24" s="527"/>
      <c r="CG24" s="527"/>
      <c r="CH24" s="527"/>
      <c r="CI24" s="527"/>
      <c r="CJ24" s="527"/>
      <c r="CK24" s="527"/>
      <c r="CL24" s="527"/>
      <c r="CM24" s="527"/>
      <c r="CN24" s="527"/>
      <c r="CO24" s="527"/>
      <c r="CP24" s="527"/>
      <c r="CQ24" s="527"/>
      <c r="CR24" s="527"/>
      <c r="CS24" s="527"/>
      <c r="CT24" s="527"/>
      <c r="CU24" s="527"/>
      <c r="CV24" s="43"/>
    </row>
    <row r="25" spans="1:121" ht="9" customHeight="1" x14ac:dyDescent="0.15">
      <c r="A25" s="21"/>
      <c r="B25" s="485"/>
      <c r="C25" s="511"/>
      <c r="D25" s="486"/>
      <c r="E25" s="35"/>
      <c r="F25" s="20"/>
      <c r="G25" s="496"/>
      <c r="H25" s="496"/>
      <c r="I25" s="496"/>
      <c r="J25" s="497"/>
      <c r="K25" s="497"/>
      <c r="L25" s="497"/>
      <c r="M25" s="30"/>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53"/>
      <c r="BH25" s="30"/>
      <c r="BI25" s="503" t="s">
        <v>42</v>
      </c>
      <c r="BJ25" s="455"/>
      <c r="BK25" s="455"/>
      <c r="BL25" s="455"/>
      <c r="BM25" s="455"/>
      <c r="BN25" s="455"/>
      <c r="BO25" s="455"/>
      <c r="BP25" s="455"/>
      <c r="BQ25" s="455"/>
      <c r="BR25" s="455"/>
      <c r="BS25" s="455"/>
      <c r="BT25" s="455"/>
      <c r="BU25" s="456"/>
      <c r="BV25" s="485"/>
      <c r="BW25" s="486"/>
      <c r="BX25" s="525"/>
      <c r="BY25" s="526"/>
      <c r="BZ25" s="526"/>
      <c r="CA25" s="526"/>
      <c r="CB25" s="526"/>
      <c r="CC25" s="526"/>
      <c r="CD25" s="526"/>
      <c r="CE25" s="527"/>
      <c r="CF25" s="527"/>
      <c r="CG25" s="527"/>
      <c r="CH25" s="527"/>
      <c r="CI25" s="527"/>
      <c r="CJ25" s="527"/>
      <c r="CK25" s="527"/>
      <c r="CL25" s="527"/>
      <c r="CM25" s="527"/>
      <c r="CN25" s="527"/>
      <c r="CO25" s="527"/>
      <c r="CP25" s="527"/>
      <c r="CQ25" s="527"/>
      <c r="CR25" s="527"/>
      <c r="CS25" s="527"/>
      <c r="CT25" s="527"/>
      <c r="CU25" s="527"/>
      <c r="CV25" s="94"/>
    </row>
    <row r="26" spans="1:121" ht="9" customHeight="1" x14ac:dyDescent="0.15">
      <c r="A26" s="21"/>
      <c r="B26" s="485"/>
      <c r="C26" s="511"/>
      <c r="D26" s="486"/>
      <c r="E26" s="35"/>
      <c r="F26" s="20"/>
      <c r="G26" s="20"/>
      <c r="H26" s="20"/>
      <c r="I26" s="20"/>
      <c r="J26" s="20"/>
      <c r="K26" s="20"/>
      <c r="L26" s="20"/>
      <c r="M26" s="30"/>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53"/>
      <c r="BH26" s="30"/>
      <c r="BI26" s="505"/>
      <c r="BJ26" s="459"/>
      <c r="BK26" s="459"/>
      <c r="BL26" s="459"/>
      <c r="BM26" s="459"/>
      <c r="BN26" s="459"/>
      <c r="BO26" s="459"/>
      <c r="BP26" s="459"/>
      <c r="BQ26" s="459"/>
      <c r="BR26" s="459"/>
      <c r="BS26" s="459"/>
      <c r="BT26" s="459"/>
      <c r="BU26" s="460"/>
      <c r="BV26" s="485"/>
      <c r="BW26" s="486"/>
      <c r="BX26" s="528" t="s">
        <v>41</v>
      </c>
      <c r="BY26" s="529"/>
      <c r="BZ26" s="529"/>
      <c r="CA26" s="529"/>
      <c r="CB26" s="529"/>
      <c r="CC26" s="529"/>
      <c r="CD26" s="529"/>
      <c r="CE26" s="532" t="str">
        <f>IF(【印刷不要】入力用シート!H9&lt;&gt;"",【印刷不要】入力用シート!H9,"")</f>
        <v/>
      </c>
      <c r="CF26" s="532"/>
      <c r="CG26" s="532"/>
      <c r="CH26" s="532"/>
      <c r="CI26" s="532"/>
      <c r="CJ26" s="532"/>
      <c r="CK26" s="532"/>
      <c r="CL26" s="532"/>
      <c r="CM26" s="532"/>
      <c r="CN26" s="532"/>
      <c r="CO26" s="532"/>
      <c r="CP26" s="532"/>
      <c r="CQ26" s="532"/>
      <c r="CR26" s="532"/>
      <c r="CS26" s="532"/>
      <c r="CT26" s="532"/>
      <c r="CU26" s="532"/>
      <c r="CV26" s="94"/>
    </row>
    <row r="27" spans="1:121" ht="9" customHeight="1" x14ac:dyDescent="0.15">
      <c r="A27" s="21"/>
      <c r="B27" s="485"/>
      <c r="C27" s="511"/>
      <c r="D27" s="486"/>
      <c r="E27" s="35"/>
      <c r="F27" s="20"/>
      <c r="G27" s="20"/>
      <c r="H27" s="20"/>
      <c r="I27" s="20"/>
      <c r="J27" s="20"/>
      <c r="K27" s="2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29"/>
      <c r="BH27" s="30"/>
      <c r="BI27" s="405" t="str">
        <f>IF(LENB(【印刷不要】入力用シート!$H$5)&gt;=13,LEFTB(RIGHTB(【印刷不要】入力用シート!$H$5,13),1),"")</f>
        <v/>
      </c>
      <c r="BJ27" s="536" t="str">
        <f>IF(LENB(【印刷不要】入力用シート!$H$5)&gt;=12,LEFTB(RIGHTB(【印刷不要】入力用シート!$H$5,12),1),"")</f>
        <v/>
      </c>
      <c r="BK27" s="411" t="str">
        <f>IF(LENB(【印刷不要】入力用シート!$H$5)&gt;=11,LEFTB(RIGHTB(【印刷不要】入力用シート!$H$5,11),1),"")</f>
        <v/>
      </c>
      <c r="BL27" s="411" t="str">
        <f>IF(LENB(【印刷不要】入力用シート!$H$5)&gt;=10,LEFTB(RIGHTB(【印刷不要】入力用シート!$H$5,10),1),"")</f>
        <v/>
      </c>
      <c r="BM27" s="417" t="str">
        <f>IF(LENB(【印刷不要】入力用シート!$H$5)&gt;=9,LEFTB(RIGHTB(【印刷不要】入力用シート!$H$5,9),1),"")</f>
        <v/>
      </c>
      <c r="BN27" s="536" t="str">
        <f>IF(LENB(【印刷不要】入力用シート!$H$5)&gt;=8,LEFTB(RIGHTB(【印刷不要】入力用シート!$H$5,8),1),"")</f>
        <v/>
      </c>
      <c r="BO27" s="411" t="str">
        <f>IF(LENB(【印刷不要】入力用シート!$H$5)&gt;=7,LEFTB(RIGHTB(【印刷不要】入力用シート!$H$5,7),1),"")</f>
        <v/>
      </c>
      <c r="BP27" s="411" t="str">
        <f>IF(LENB(【印刷不要】入力用シート!$H$5)&gt;=6,LEFTB(RIGHTB(【印刷不要】入力用シート!$H$5,6),1),"")</f>
        <v/>
      </c>
      <c r="BQ27" s="417" t="str">
        <f>IF(LENB(【印刷不要】入力用シート!$H$5)&gt;=5,LEFTB(RIGHTB(【印刷不要】入力用シート!$H$5,5),1),"")</f>
        <v/>
      </c>
      <c r="BR27" s="610" t="str">
        <f>IF(LENB(【印刷不要】入力用シート!$H$5)&gt;=4,LEFTB(RIGHTB(【印刷不要】入力用シート!$H$5,4),1),"")</f>
        <v/>
      </c>
      <c r="BS27" s="411" t="str">
        <f>IF(LENB(【印刷不要】入力用シート!$H$5)&gt;=3,LEFTB(RIGHTB(【印刷不要】入力用シート!$H$5,3),1),"")</f>
        <v/>
      </c>
      <c r="BT27" s="411" t="str">
        <f>IF(LENB(【印刷不要】入力用シート!$H$5)&gt;=2,LEFTB(RIGHTB(【印刷不要】入力用シート!$H$5,2),1),"")</f>
        <v/>
      </c>
      <c r="BU27" s="417" t="str">
        <f>IF(LENB(【印刷不要】入力用シート!$H$5)&gt;=1,LEFTB(RIGHTB(【印刷不要】入力用シート!$H$5,1),1),"")</f>
        <v/>
      </c>
      <c r="BV27" s="485"/>
      <c r="BW27" s="486"/>
      <c r="BX27" s="530"/>
      <c r="BY27" s="531"/>
      <c r="BZ27" s="531"/>
      <c r="CA27" s="531"/>
      <c r="CB27" s="531"/>
      <c r="CC27" s="531"/>
      <c r="CD27" s="531"/>
      <c r="CE27" s="533"/>
      <c r="CF27" s="533"/>
      <c r="CG27" s="533"/>
      <c r="CH27" s="533"/>
      <c r="CI27" s="533"/>
      <c r="CJ27" s="533"/>
      <c r="CK27" s="533"/>
      <c r="CL27" s="533"/>
      <c r="CM27" s="533"/>
      <c r="CN27" s="533"/>
      <c r="CO27" s="533"/>
      <c r="CP27" s="533"/>
      <c r="CQ27" s="533"/>
      <c r="CR27" s="533"/>
      <c r="CS27" s="533"/>
      <c r="CT27" s="533"/>
      <c r="CU27" s="533"/>
      <c r="CV27" s="205"/>
    </row>
    <row r="28" spans="1:121" ht="9" customHeight="1" x14ac:dyDescent="0.15">
      <c r="A28" s="21"/>
      <c r="B28" s="485"/>
      <c r="C28" s="511"/>
      <c r="D28" s="486"/>
      <c r="E28" s="35"/>
      <c r="F28" s="20"/>
      <c r="G28" s="496" t="str">
        <f>IF(COUNTIF(【印刷不要】入力用シート!AN10,"54 特定目的信託の社債的受益権の剰余金の配当のうち公募のもの"),"＊","")</f>
        <v/>
      </c>
      <c r="H28" s="496"/>
      <c r="I28" s="496"/>
      <c r="J28" s="497">
        <v>54</v>
      </c>
      <c r="K28" s="497"/>
      <c r="L28" s="497"/>
      <c r="M28" s="20"/>
      <c r="N28" s="498" t="s">
        <v>38</v>
      </c>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524"/>
      <c r="BH28" s="30"/>
      <c r="BI28" s="407"/>
      <c r="BJ28" s="537"/>
      <c r="BK28" s="412"/>
      <c r="BL28" s="412"/>
      <c r="BM28" s="418"/>
      <c r="BN28" s="537"/>
      <c r="BO28" s="412"/>
      <c r="BP28" s="412"/>
      <c r="BQ28" s="418"/>
      <c r="BR28" s="611"/>
      <c r="BS28" s="412"/>
      <c r="BT28" s="412"/>
      <c r="BU28" s="418"/>
      <c r="BV28" s="485"/>
      <c r="BW28" s="486"/>
      <c r="BX28" s="503" t="s">
        <v>40</v>
      </c>
      <c r="BY28" s="455"/>
      <c r="BZ28" s="455"/>
      <c r="CA28" s="455"/>
      <c r="CB28" s="455"/>
      <c r="CC28" s="455"/>
      <c r="CD28" s="455"/>
      <c r="CE28" s="455"/>
      <c r="CF28" s="455"/>
      <c r="CG28" s="455"/>
      <c r="CH28" s="455"/>
      <c r="CI28" s="456"/>
      <c r="CJ28" s="503" t="s">
        <v>39</v>
      </c>
      <c r="CK28" s="455"/>
      <c r="CL28" s="455"/>
      <c r="CM28" s="455"/>
      <c r="CN28" s="455"/>
      <c r="CO28" s="455"/>
      <c r="CP28" s="455"/>
      <c r="CQ28" s="455"/>
      <c r="CR28" s="455"/>
      <c r="CS28" s="455"/>
      <c r="CT28" s="455"/>
      <c r="CU28" s="455"/>
      <c r="CV28" s="456"/>
    </row>
    <row r="29" spans="1:121" ht="9" customHeight="1" x14ac:dyDescent="0.15">
      <c r="A29" s="21"/>
      <c r="B29" s="485"/>
      <c r="C29" s="511"/>
      <c r="D29" s="486"/>
      <c r="E29" s="35"/>
      <c r="F29" s="20"/>
      <c r="G29" s="496"/>
      <c r="H29" s="496"/>
      <c r="I29" s="496"/>
      <c r="J29" s="497"/>
      <c r="K29" s="497"/>
      <c r="L29" s="497"/>
      <c r="M29" s="20"/>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524"/>
      <c r="BH29" s="30"/>
      <c r="BI29" s="409"/>
      <c r="BJ29" s="538"/>
      <c r="BK29" s="413"/>
      <c r="BL29" s="413"/>
      <c r="BM29" s="419"/>
      <c r="BN29" s="538"/>
      <c r="BO29" s="413"/>
      <c r="BP29" s="413"/>
      <c r="BQ29" s="419"/>
      <c r="BR29" s="966"/>
      <c r="BS29" s="413"/>
      <c r="BT29" s="413"/>
      <c r="BU29" s="419"/>
      <c r="BV29" s="485"/>
      <c r="BW29" s="486"/>
      <c r="BX29" s="505"/>
      <c r="BY29" s="459"/>
      <c r="BZ29" s="459"/>
      <c r="CA29" s="459"/>
      <c r="CB29" s="459"/>
      <c r="CC29" s="459"/>
      <c r="CD29" s="459"/>
      <c r="CE29" s="459"/>
      <c r="CF29" s="459"/>
      <c r="CG29" s="459"/>
      <c r="CH29" s="459"/>
      <c r="CI29" s="460"/>
      <c r="CJ29" s="505"/>
      <c r="CK29" s="459"/>
      <c r="CL29" s="459"/>
      <c r="CM29" s="459"/>
      <c r="CN29" s="459"/>
      <c r="CO29" s="459"/>
      <c r="CP29" s="459"/>
      <c r="CQ29" s="459"/>
      <c r="CR29" s="459"/>
      <c r="CS29" s="459"/>
      <c r="CT29" s="459"/>
      <c r="CU29" s="459"/>
      <c r="CV29" s="460"/>
    </row>
    <row r="30" spans="1:121" ht="9" customHeight="1" x14ac:dyDescent="0.15">
      <c r="A30" s="21"/>
      <c r="B30" s="485"/>
      <c r="C30" s="511"/>
      <c r="D30" s="486"/>
      <c r="E30" s="35"/>
      <c r="F30" s="20"/>
      <c r="G30" s="496"/>
      <c r="H30" s="496"/>
      <c r="I30" s="496"/>
      <c r="J30" s="497"/>
      <c r="K30" s="497"/>
      <c r="L30" s="497"/>
      <c r="M30" s="20"/>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524"/>
      <c r="BH30" s="30"/>
      <c r="BI30" s="599" t="s">
        <v>37</v>
      </c>
      <c r="BJ30" s="600"/>
      <c r="BK30" s="600"/>
      <c r="BL30" s="601"/>
      <c r="BM30" s="953"/>
      <c r="BN30" s="954"/>
      <c r="BO30" s="954"/>
      <c r="BP30" s="954"/>
      <c r="BQ30" s="954"/>
      <c r="BR30" s="954"/>
      <c r="BS30" s="954"/>
      <c r="BT30" s="954"/>
      <c r="BU30" s="954"/>
      <c r="BV30" s="954"/>
      <c r="BW30" s="955"/>
      <c r="BX30" s="446" t="s">
        <v>141</v>
      </c>
      <c r="BY30" s="446"/>
      <c r="BZ30" s="446"/>
      <c r="CA30" s="446"/>
      <c r="CB30" s="446"/>
      <c r="CC30" s="446"/>
      <c r="CD30" s="446"/>
      <c r="CE30" s="446"/>
      <c r="CF30" s="446"/>
      <c r="CG30" s="446"/>
      <c r="CH30" s="446"/>
      <c r="CI30" s="446"/>
      <c r="CJ30" s="620" t="s">
        <v>88</v>
      </c>
      <c r="CK30" s="621"/>
      <c r="CL30" s="621"/>
      <c r="CM30" s="621"/>
      <c r="CN30" s="621"/>
      <c r="CO30" s="621"/>
      <c r="CP30" s="621"/>
      <c r="CQ30" s="621"/>
      <c r="CR30" s="621"/>
      <c r="CS30" s="621"/>
      <c r="CT30" s="621"/>
      <c r="CU30" s="621"/>
      <c r="CV30" s="622"/>
    </row>
    <row r="31" spans="1:121" ht="9" customHeight="1" x14ac:dyDescent="0.15">
      <c r="A31" s="21"/>
      <c r="B31" s="485"/>
      <c r="C31" s="511"/>
      <c r="D31" s="486"/>
      <c r="E31" s="35"/>
      <c r="F31" s="20"/>
      <c r="G31" s="20"/>
      <c r="H31" s="20"/>
      <c r="I31" s="20"/>
      <c r="J31" s="20"/>
      <c r="K31" s="20"/>
      <c r="L31" s="20"/>
      <c r="M31" s="2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29"/>
      <c r="BH31" s="30"/>
      <c r="BI31" s="602"/>
      <c r="BJ31" s="603"/>
      <c r="BK31" s="603"/>
      <c r="BL31" s="604"/>
      <c r="BM31" s="956"/>
      <c r="BN31" s="957"/>
      <c r="BO31" s="957"/>
      <c r="BP31" s="957"/>
      <c r="BQ31" s="957"/>
      <c r="BR31" s="957"/>
      <c r="BS31" s="957"/>
      <c r="BT31" s="957"/>
      <c r="BU31" s="957"/>
      <c r="BV31" s="957"/>
      <c r="BW31" s="958"/>
      <c r="BX31" s="446"/>
      <c r="BY31" s="446"/>
      <c r="BZ31" s="446"/>
      <c r="CA31" s="446"/>
      <c r="CB31" s="446"/>
      <c r="CC31" s="446"/>
      <c r="CD31" s="446"/>
      <c r="CE31" s="446"/>
      <c r="CF31" s="446"/>
      <c r="CG31" s="446"/>
      <c r="CH31" s="446"/>
      <c r="CI31" s="446"/>
      <c r="CJ31" s="499"/>
      <c r="CK31" s="500"/>
      <c r="CL31" s="500"/>
      <c r="CM31" s="500"/>
      <c r="CN31" s="500"/>
      <c r="CO31" s="500"/>
      <c r="CP31" s="500"/>
      <c r="CQ31" s="500"/>
      <c r="CR31" s="500"/>
      <c r="CS31" s="500"/>
      <c r="CT31" s="500"/>
      <c r="CU31" s="500"/>
      <c r="CV31" s="623"/>
    </row>
    <row r="32" spans="1:121" ht="9" customHeight="1" x14ac:dyDescent="0.15">
      <c r="A32" s="21"/>
      <c r="B32" s="485"/>
      <c r="C32" s="511"/>
      <c r="D32" s="486"/>
      <c r="E32" s="35"/>
      <c r="F32" s="20"/>
      <c r="G32" s="20"/>
      <c r="H32" s="20"/>
      <c r="I32" s="20"/>
      <c r="J32" s="20"/>
      <c r="K32" s="20"/>
      <c r="L32" s="20"/>
      <c r="M32" s="2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29"/>
      <c r="BH32" s="30"/>
      <c r="BI32" s="605"/>
      <c r="BJ32" s="606"/>
      <c r="BK32" s="606"/>
      <c r="BL32" s="607"/>
      <c r="BM32" s="959"/>
      <c r="BN32" s="960"/>
      <c r="BO32" s="960"/>
      <c r="BP32" s="960"/>
      <c r="BQ32" s="960"/>
      <c r="BR32" s="960"/>
      <c r="BS32" s="960"/>
      <c r="BT32" s="960"/>
      <c r="BU32" s="960"/>
      <c r="BV32" s="960"/>
      <c r="BW32" s="961"/>
      <c r="BX32" s="449"/>
      <c r="BY32" s="449"/>
      <c r="BZ32" s="449"/>
      <c r="CA32" s="449"/>
      <c r="CB32" s="449"/>
      <c r="CC32" s="449"/>
      <c r="CD32" s="449"/>
      <c r="CE32" s="449"/>
      <c r="CF32" s="449"/>
      <c r="CG32" s="449"/>
      <c r="CH32" s="449"/>
      <c r="CI32" s="449"/>
      <c r="CJ32" s="624"/>
      <c r="CK32" s="625"/>
      <c r="CL32" s="625"/>
      <c r="CM32" s="625"/>
      <c r="CN32" s="625"/>
      <c r="CO32" s="625"/>
      <c r="CP32" s="625"/>
      <c r="CQ32" s="625"/>
      <c r="CR32" s="625"/>
      <c r="CS32" s="625"/>
      <c r="CT32" s="625"/>
      <c r="CU32" s="625"/>
      <c r="CV32" s="626"/>
      <c r="DQ32" s="40"/>
    </row>
    <row r="33" spans="1:123" ht="9" customHeight="1" x14ac:dyDescent="0.15">
      <c r="A33" s="21"/>
      <c r="B33" s="485"/>
      <c r="C33" s="511"/>
      <c r="D33" s="486"/>
      <c r="E33" s="35"/>
      <c r="F33" s="20"/>
      <c r="G33" s="496" t="str">
        <f>IF(COUNTIF(【印刷不要】入力用シート!AN10,"55 特定公社債の利子・特定口座外の割引債の償還金"),"＊","")</f>
        <v/>
      </c>
      <c r="H33" s="496"/>
      <c r="I33" s="496"/>
      <c r="J33" s="497">
        <v>55</v>
      </c>
      <c r="K33" s="497"/>
      <c r="L33" s="497"/>
      <c r="M33" s="30"/>
      <c r="N33" s="498" t="s">
        <v>36</v>
      </c>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29"/>
      <c r="BH33" s="30"/>
      <c r="BI33" s="838" t="s">
        <v>137</v>
      </c>
      <c r="BJ33" s="839"/>
      <c r="BK33" s="839"/>
      <c r="BL33" s="839"/>
      <c r="BM33" s="839"/>
      <c r="BN33" s="839"/>
      <c r="BO33" s="840"/>
      <c r="BP33" s="399">
        <v>1</v>
      </c>
      <c r="BQ33" s="400"/>
      <c r="BR33" s="24"/>
      <c r="BS33" s="27"/>
      <c r="BT33" s="27"/>
      <c r="BU33" s="27"/>
      <c r="BV33" s="27"/>
      <c r="BW33" s="27"/>
      <c r="BX33" s="27"/>
      <c r="BY33" s="27"/>
      <c r="BZ33" s="39"/>
      <c r="CA33" s="39"/>
      <c r="CB33" s="383" t="s">
        <v>26</v>
      </c>
      <c r="CC33" s="384"/>
      <c r="CD33" s="506" t="s">
        <v>30</v>
      </c>
      <c r="CE33" s="374"/>
      <c r="CF33" s="373" t="s">
        <v>28</v>
      </c>
      <c r="CG33" s="374"/>
      <c r="CH33" s="373" t="s">
        <v>27</v>
      </c>
      <c r="CI33" s="384"/>
      <c r="CJ33" s="506" t="s">
        <v>26</v>
      </c>
      <c r="CK33" s="374"/>
      <c r="CL33" s="373" t="s">
        <v>29</v>
      </c>
      <c r="CM33" s="374"/>
      <c r="CN33" s="373" t="s">
        <v>28</v>
      </c>
      <c r="CO33" s="384"/>
      <c r="CP33" s="506" t="s">
        <v>27</v>
      </c>
      <c r="CQ33" s="374"/>
      <c r="CR33" s="373" t="s">
        <v>26</v>
      </c>
      <c r="CS33" s="374"/>
      <c r="CT33" s="373" t="s">
        <v>120</v>
      </c>
      <c r="CU33" s="383"/>
      <c r="CV33" s="33"/>
    </row>
    <row r="34" spans="1:123" ht="9" customHeight="1" x14ac:dyDescent="0.15">
      <c r="A34" s="21"/>
      <c r="B34" s="485"/>
      <c r="C34" s="511"/>
      <c r="D34" s="486"/>
      <c r="E34" s="35"/>
      <c r="F34" s="20"/>
      <c r="G34" s="496"/>
      <c r="H34" s="496"/>
      <c r="I34" s="496"/>
      <c r="J34" s="497"/>
      <c r="K34" s="497"/>
      <c r="L34" s="497"/>
      <c r="M34" s="30"/>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8"/>
      <c r="AQ34" s="498"/>
      <c r="AR34" s="498"/>
      <c r="AS34" s="498"/>
      <c r="AT34" s="498"/>
      <c r="AU34" s="498"/>
      <c r="AV34" s="498"/>
      <c r="AW34" s="498"/>
      <c r="AX34" s="498"/>
      <c r="AY34" s="498"/>
      <c r="AZ34" s="498"/>
      <c r="BA34" s="498"/>
      <c r="BB34" s="498"/>
      <c r="BC34" s="498"/>
      <c r="BD34" s="498"/>
      <c r="BE34" s="498"/>
      <c r="BF34" s="498"/>
      <c r="BG34" s="29"/>
      <c r="BH34" s="30"/>
      <c r="BI34" s="841"/>
      <c r="BJ34" s="842"/>
      <c r="BK34" s="842"/>
      <c r="BL34" s="842"/>
      <c r="BM34" s="842"/>
      <c r="BN34" s="842"/>
      <c r="BO34" s="843"/>
      <c r="BP34" s="401"/>
      <c r="BQ34" s="402"/>
      <c r="BR34" s="28"/>
      <c r="BS34" s="30"/>
      <c r="BT34" s="30"/>
      <c r="BU34" s="30"/>
      <c r="BV34" s="30"/>
      <c r="BW34" s="30"/>
      <c r="BX34" s="30"/>
      <c r="BY34" s="30"/>
      <c r="BZ34" s="40"/>
      <c r="CA34" s="40"/>
      <c r="CB34" s="385"/>
      <c r="CC34" s="386"/>
      <c r="CD34" s="507"/>
      <c r="CE34" s="376"/>
      <c r="CF34" s="375"/>
      <c r="CG34" s="376"/>
      <c r="CH34" s="375"/>
      <c r="CI34" s="386"/>
      <c r="CJ34" s="507"/>
      <c r="CK34" s="376"/>
      <c r="CL34" s="375"/>
      <c r="CM34" s="376"/>
      <c r="CN34" s="375"/>
      <c r="CO34" s="386"/>
      <c r="CP34" s="507"/>
      <c r="CQ34" s="376"/>
      <c r="CR34" s="375"/>
      <c r="CS34" s="376"/>
      <c r="CT34" s="375"/>
      <c r="CU34" s="385"/>
      <c r="CV34" s="36"/>
    </row>
    <row r="35" spans="1:123" ht="9" customHeight="1" x14ac:dyDescent="0.15">
      <c r="A35" s="21"/>
      <c r="B35" s="485"/>
      <c r="C35" s="511"/>
      <c r="D35" s="486"/>
      <c r="E35" s="35"/>
      <c r="F35" s="20"/>
      <c r="G35" s="496"/>
      <c r="H35" s="496"/>
      <c r="I35" s="496"/>
      <c r="J35" s="497"/>
      <c r="K35" s="497"/>
      <c r="L35" s="497"/>
      <c r="M35" s="20"/>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36"/>
      <c r="BH35" s="30"/>
      <c r="BI35" s="841"/>
      <c r="BJ35" s="842"/>
      <c r="BK35" s="842"/>
      <c r="BL35" s="842"/>
      <c r="BM35" s="842"/>
      <c r="BN35" s="842"/>
      <c r="BO35" s="843"/>
      <c r="BP35" s="401"/>
      <c r="BQ35" s="402"/>
      <c r="BR35" s="148"/>
      <c r="BS35" s="149"/>
      <c r="BT35" s="30"/>
      <c r="BU35" s="30"/>
      <c r="BV35" s="30"/>
      <c r="BW35" s="30"/>
      <c r="BX35" s="30"/>
      <c r="BY35" s="30"/>
      <c r="BZ35" s="377" t="str">
        <f>IF(LENB(【印刷不要】入力用シート!H13)&gt;11,"*",IF(LENB(【印刷不要】入力用シート!H13)=11,LEFTB(RIGHTB(【印刷不要】入力用シート!H13,11),1),""))</f>
        <v/>
      </c>
      <c r="CA35" s="377"/>
      <c r="CB35" s="377" t="str">
        <f>IF(LENB(【印刷不要】入力用シート!H13)&gt;=10,LEFTB(RIGHTB(【印刷不要】入力用シート!H13,10),1),"")</f>
        <v/>
      </c>
      <c r="CC35" s="387"/>
      <c r="CD35" s="463" t="str">
        <f>IF(LENB(【印刷不要】入力用シート!H13)&gt;=9,LEFTB(RIGHTB(【印刷不要】入力用シート!H13,9),1),"")</f>
        <v/>
      </c>
      <c r="CE35" s="378"/>
      <c r="CF35" s="381" t="str">
        <f>IF(LENB(【印刷不要】入力用シート!H13)&gt;=8,LEFTB(RIGHTB(【印刷不要】入力用シート!H13,8),1),"")</f>
        <v/>
      </c>
      <c r="CG35" s="378"/>
      <c r="CH35" s="381" t="str">
        <f>IF(LENB(【印刷不要】入力用シート!H13)&gt;=7,LEFTB(RIGHTB(【印刷不要】入力用シート!H13,7),1),"")</f>
        <v/>
      </c>
      <c r="CI35" s="387"/>
      <c r="CJ35" s="463" t="str">
        <f>IF(LENB(【印刷不要】入力用シート!H13)&gt;=6,LEFTB(RIGHTB(【印刷不要】入力用シート!H13,6),1),"")</f>
        <v/>
      </c>
      <c r="CK35" s="378"/>
      <c r="CL35" s="381" t="str">
        <f>IF(LENB(【印刷不要】入力用シート!H13)&gt;=5,LEFTB(RIGHTB(【印刷不要】入力用シート!H13,5),1),"")</f>
        <v/>
      </c>
      <c r="CM35" s="378"/>
      <c r="CN35" s="381" t="str">
        <f>IF(LENB(【印刷不要】入力用シート!H13)&gt;=4,LEFTB(RIGHTB(【印刷不要】入力用シート!H13,4),1),"")</f>
        <v/>
      </c>
      <c r="CO35" s="387"/>
      <c r="CP35" s="463" t="str">
        <f>IF(LENB(【印刷不要】入力用シート!H13)&gt;=3,LEFTB(RIGHTB(【印刷不要】入力用シート!H13,3),1),"")</f>
        <v/>
      </c>
      <c r="CQ35" s="378"/>
      <c r="CR35" s="381" t="str">
        <f>IF(LENB(【印刷不要】入力用シート!H13)&gt;=2,LEFTB(RIGHTB(【印刷不要】入力用シート!H13,2),1),"")</f>
        <v/>
      </c>
      <c r="CS35" s="378"/>
      <c r="CT35" s="381" t="str">
        <f>IF(LENB(【印刷不要】入力用シート!H13)&gt;=1,LEFTB(RIGHTB(【印刷不要】入力用シート!H13,1),1),"")</f>
        <v/>
      </c>
      <c r="CU35" s="377"/>
      <c r="CV35" s="194"/>
    </row>
    <row r="36" spans="1:123" ht="9" customHeight="1" x14ac:dyDescent="0.15">
      <c r="A36" s="21"/>
      <c r="B36" s="485"/>
      <c r="C36" s="511"/>
      <c r="D36" s="486"/>
      <c r="E36" s="35"/>
      <c r="F36" s="20"/>
      <c r="G36" s="289"/>
      <c r="H36" s="289"/>
      <c r="I36" s="289"/>
      <c r="J36" s="289"/>
      <c r="K36" s="289"/>
      <c r="L36" s="289"/>
      <c r="M36" s="20"/>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36"/>
      <c r="BH36" s="30"/>
      <c r="BI36" s="950"/>
      <c r="BJ36" s="951"/>
      <c r="BK36" s="951"/>
      <c r="BL36" s="951"/>
      <c r="BM36" s="951"/>
      <c r="BN36" s="951"/>
      <c r="BO36" s="952"/>
      <c r="BP36" s="403"/>
      <c r="BQ36" s="404"/>
      <c r="BR36" s="200"/>
      <c r="BS36" s="201"/>
      <c r="BT36" s="46"/>
      <c r="BU36" s="46"/>
      <c r="BV36" s="46"/>
      <c r="BW36" s="46"/>
      <c r="BX36" s="46"/>
      <c r="BY36" s="46"/>
      <c r="BZ36" s="379"/>
      <c r="CA36" s="379"/>
      <c r="CB36" s="379"/>
      <c r="CC36" s="388"/>
      <c r="CD36" s="482"/>
      <c r="CE36" s="380"/>
      <c r="CF36" s="382"/>
      <c r="CG36" s="380"/>
      <c r="CH36" s="382"/>
      <c r="CI36" s="388"/>
      <c r="CJ36" s="482"/>
      <c r="CK36" s="380"/>
      <c r="CL36" s="382"/>
      <c r="CM36" s="380"/>
      <c r="CN36" s="382"/>
      <c r="CO36" s="388"/>
      <c r="CP36" s="482"/>
      <c r="CQ36" s="380"/>
      <c r="CR36" s="382"/>
      <c r="CS36" s="380"/>
      <c r="CT36" s="382"/>
      <c r="CU36" s="379"/>
      <c r="CV36" s="199"/>
    </row>
    <row r="37" spans="1:123" ht="9" customHeight="1" x14ac:dyDescent="0.15">
      <c r="A37" s="21"/>
      <c r="B37" s="485"/>
      <c r="C37" s="511"/>
      <c r="D37" s="486"/>
      <c r="E37" s="35"/>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36"/>
      <c r="BH37" s="30"/>
      <c r="BI37" s="838" t="s">
        <v>132</v>
      </c>
      <c r="BJ37" s="839"/>
      <c r="BK37" s="839"/>
      <c r="BL37" s="839"/>
      <c r="BM37" s="839"/>
      <c r="BN37" s="839"/>
      <c r="BO37" s="840"/>
      <c r="BP37" s="399">
        <v>2</v>
      </c>
      <c r="BQ37" s="400"/>
      <c r="BR37" s="24"/>
      <c r="BS37" s="27"/>
      <c r="BT37" s="27"/>
      <c r="BU37" s="27"/>
      <c r="BV37" s="27"/>
      <c r="BW37" s="27"/>
      <c r="BX37" s="27"/>
      <c r="BY37" s="27"/>
      <c r="BZ37" s="27"/>
      <c r="CA37" s="27"/>
      <c r="CB37" s="39"/>
      <c r="CC37" s="202"/>
      <c r="CD37" s="39"/>
      <c r="CE37" s="203"/>
      <c r="CF37" s="39"/>
      <c r="CG37" s="203"/>
      <c r="CH37" s="39"/>
      <c r="CI37" s="202"/>
      <c r="CJ37" s="39"/>
      <c r="CK37" s="203"/>
      <c r="CL37" s="39"/>
      <c r="CM37" s="203"/>
      <c r="CN37" s="39"/>
      <c r="CO37" s="202"/>
      <c r="CP37" s="39"/>
      <c r="CQ37" s="203"/>
      <c r="CR37" s="39"/>
      <c r="CS37" s="203"/>
      <c r="CT37" s="39"/>
      <c r="CU37" s="204"/>
      <c r="CV37" s="33"/>
    </row>
    <row r="38" spans="1:123" ht="9" customHeight="1" x14ac:dyDescent="0.15">
      <c r="A38" s="21"/>
      <c r="B38" s="487"/>
      <c r="C38" s="512"/>
      <c r="D38" s="488"/>
      <c r="E38" s="35"/>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36"/>
      <c r="BH38" s="30"/>
      <c r="BI38" s="841"/>
      <c r="BJ38" s="842"/>
      <c r="BK38" s="842"/>
      <c r="BL38" s="842"/>
      <c r="BM38" s="842"/>
      <c r="BN38" s="842"/>
      <c r="BO38" s="843"/>
      <c r="BP38" s="401"/>
      <c r="BQ38" s="402"/>
      <c r="BR38" s="28"/>
      <c r="BS38" s="30"/>
      <c r="BT38" s="30"/>
      <c r="BU38" s="30"/>
      <c r="BV38" s="30"/>
      <c r="BW38" s="30"/>
      <c r="BX38" s="30"/>
      <c r="BY38" s="30"/>
      <c r="BZ38" s="30"/>
      <c r="CA38" s="30"/>
      <c r="CB38" s="377" t="str">
        <f>IF(LENB(【印刷不要】入力用シート!H16)&gt;10,"*",IF(LENB(【印刷不要】入力用シート!H16)=10,LEFTB(RIGHTB(【印刷不要】入力用シート!H16,10),1),""))</f>
        <v/>
      </c>
      <c r="CC38" s="387"/>
      <c r="CD38" s="463" t="str">
        <f>IF(LENB(【印刷不要】入力用シート!H16)&gt;=9,LEFTB(RIGHTB(【印刷不要】入力用シート!H16,9),1),"")</f>
        <v/>
      </c>
      <c r="CE38" s="378"/>
      <c r="CF38" s="381" t="str">
        <f>IF(LENB(【印刷不要】入力用シート!H16)&gt;=8,LEFTB(RIGHTB(【印刷不要】入力用シート!H16,8),1),"")</f>
        <v/>
      </c>
      <c r="CG38" s="378"/>
      <c r="CH38" s="381" t="str">
        <f>IF(LENB(【印刷不要】入力用シート!H16)&gt;=7,LEFTB(RIGHTB(【印刷不要】入力用シート!H16,7),1),"")</f>
        <v/>
      </c>
      <c r="CI38" s="387"/>
      <c r="CJ38" s="463" t="str">
        <f>IF(LENB(【印刷不要】入力用シート!H16)&gt;=6,LEFTB(RIGHTB(【印刷不要】入力用シート!H16,6),1),"")</f>
        <v/>
      </c>
      <c r="CK38" s="378"/>
      <c r="CL38" s="381" t="str">
        <f>IF(LENB(【印刷不要】入力用シート!H16)&gt;=5,LEFTB(RIGHTB(【印刷不要】入力用シート!H16,5),1),"")</f>
        <v/>
      </c>
      <c r="CM38" s="378"/>
      <c r="CN38" s="381" t="str">
        <f>IF(LENB(【印刷不要】入力用シート!H16)&gt;=4,LEFTB(RIGHTB(【印刷不要】入力用シート!H16,4),1),"")</f>
        <v/>
      </c>
      <c r="CO38" s="387"/>
      <c r="CP38" s="463" t="str">
        <f>IF(LENB(【印刷不要】入力用シート!H16)&gt;=3,LEFTB(RIGHTB(【印刷不要】入力用シート!H16,3),1),"")</f>
        <v/>
      </c>
      <c r="CQ38" s="378"/>
      <c r="CR38" s="381" t="str">
        <f>IF(LENB(【印刷不要】入力用シート!H16)&gt;=2,LEFTB(RIGHTB(【印刷不要】入力用シート!H16,2),1),"")</f>
        <v/>
      </c>
      <c r="CS38" s="378"/>
      <c r="CT38" s="381" t="str">
        <f>IF(LENB(【印刷不要】入力用シート!H16)&gt;=1,LEFTB(RIGHTB(【印刷不要】入力用シート!H16,1),1),"")</f>
        <v/>
      </c>
      <c r="CU38" s="377"/>
      <c r="CV38" s="36"/>
      <c r="DS38" s="40"/>
    </row>
    <row r="39" spans="1:123" ht="9" customHeight="1" x14ac:dyDescent="0.15">
      <c r="A39" s="21"/>
      <c r="B39" s="503" t="s">
        <v>34</v>
      </c>
      <c r="C39" s="455"/>
      <c r="D39" s="455"/>
      <c r="E39" s="455"/>
      <c r="F39" s="455"/>
      <c r="G39" s="455"/>
      <c r="H39" s="455"/>
      <c r="I39" s="455"/>
      <c r="J39" s="455"/>
      <c r="K39" s="456"/>
      <c r="L39" s="503" t="s">
        <v>33</v>
      </c>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6"/>
      <c r="AL39" s="503" t="s">
        <v>32</v>
      </c>
      <c r="AM39" s="455"/>
      <c r="AN39" s="455"/>
      <c r="AO39" s="455"/>
      <c r="AP39" s="455"/>
      <c r="AQ39" s="455"/>
      <c r="AR39" s="455"/>
      <c r="AS39" s="455"/>
      <c r="AT39" s="455"/>
      <c r="AU39" s="455"/>
      <c r="AV39" s="455"/>
      <c r="AW39" s="455"/>
      <c r="AX39" s="455"/>
      <c r="AY39" s="455"/>
      <c r="AZ39" s="455"/>
      <c r="BA39" s="455"/>
      <c r="BB39" s="455"/>
      <c r="BC39" s="455"/>
      <c r="BD39" s="455"/>
      <c r="BE39" s="455"/>
      <c r="BF39" s="455"/>
      <c r="BG39" s="456"/>
      <c r="BH39" s="30"/>
      <c r="BI39" s="950"/>
      <c r="BJ39" s="951"/>
      <c r="BK39" s="951"/>
      <c r="BL39" s="951"/>
      <c r="BM39" s="951"/>
      <c r="BN39" s="951"/>
      <c r="BO39" s="952"/>
      <c r="BP39" s="403"/>
      <c r="BQ39" s="404"/>
      <c r="BR39" s="200"/>
      <c r="BS39" s="201"/>
      <c r="BT39" s="46"/>
      <c r="BU39" s="46"/>
      <c r="BV39" s="46"/>
      <c r="BW39" s="46"/>
      <c r="BX39" s="46"/>
      <c r="BY39" s="46"/>
      <c r="BZ39" s="46"/>
      <c r="CA39" s="46"/>
      <c r="CB39" s="379"/>
      <c r="CC39" s="388"/>
      <c r="CD39" s="482"/>
      <c r="CE39" s="380"/>
      <c r="CF39" s="382"/>
      <c r="CG39" s="380"/>
      <c r="CH39" s="382"/>
      <c r="CI39" s="388"/>
      <c r="CJ39" s="482"/>
      <c r="CK39" s="380"/>
      <c r="CL39" s="382"/>
      <c r="CM39" s="380"/>
      <c r="CN39" s="382"/>
      <c r="CO39" s="388"/>
      <c r="CP39" s="482"/>
      <c r="CQ39" s="380"/>
      <c r="CR39" s="382"/>
      <c r="CS39" s="380"/>
      <c r="CT39" s="382"/>
      <c r="CU39" s="379"/>
      <c r="CV39" s="199"/>
    </row>
    <row r="40" spans="1:123" ht="9" customHeight="1" x14ac:dyDescent="0.15">
      <c r="A40" s="21"/>
      <c r="B40" s="505"/>
      <c r="C40" s="459"/>
      <c r="D40" s="459"/>
      <c r="E40" s="459"/>
      <c r="F40" s="459"/>
      <c r="G40" s="459"/>
      <c r="H40" s="459"/>
      <c r="I40" s="459"/>
      <c r="J40" s="459"/>
      <c r="K40" s="460"/>
      <c r="L40" s="505"/>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60"/>
      <c r="AL40" s="505"/>
      <c r="AM40" s="459"/>
      <c r="AN40" s="459"/>
      <c r="AO40" s="459"/>
      <c r="AP40" s="459"/>
      <c r="AQ40" s="459"/>
      <c r="AR40" s="459"/>
      <c r="AS40" s="459"/>
      <c r="AT40" s="459"/>
      <c r="AU40" s="459"/>
      <c r="AV40" s="459"/>
      <c r="AW40" s="459"/>
      <c r="AX40" s="459"/>
      <c r="AY40" s="459"/>
      <c r="AZ40" s="459"/>
      <c r="BA40" s="459"/>
      <c r="BB40" s="459"/>
      <c r="BC40" s="459"/>
      <c r="BD40" s="459"/>
      <c r="BE40" s="459"/>
      <c r="BF40" s="459"/>
      <c r="BG40" s="460"/>
      <c r="BH40" s="30"/>
      <c r="BI40" s="838" t="s">
        <v>138</v>
      </c>
      <c r="BJ40" s="839"/>
      <c r="BK40" s="839"/>
      <c r="BL40" s="839"/>
      <c r="BM40" s="839"/>
      <c r="BN40" s="839"/>
      <c r="BO40" s="840"/>
      <c r="BP40" s="401">
        <v>3</v>
      </c>
      <c r="BQ40" s="402"/>
      <c r="BR40" s="146"/>
      <c r="BS40" s="147"/>
      <c r="BT40" s="27"/>
      <c r="BU40" s="27"/>
      <c r="BV40" s="27"/>
      <c r="BW40" s="27"/>
      <c r="BX40" s="27"/>
      <c r="BY40" s="27"/>
      <c r="BZ40" s="27"/>
      <c r="CA40" s="27"/>
      <c r="CB40" s="39"/>
      <c r="CC40" s="195"/>
      <c r="CD40" s="133"/>
      <c r="CE40" s="197"/>
      <c r="CF40" s="198"/>
      <c r="CG40" s="39"/>
      <c r="CH40" s="198"/>
      <c r="CI40" s="195"/>
      <c r="CJ40" s="39"/>
      <c r="CK40" s="197"/>
      <c r="CL40" s="39"/>
      <c r="CM40" s="39"/>
      <c r="CN40" s="198"/>
      <c r="CO40" s="195"/>
      <c r="CP40" s="39"/>
      <c r="CQ40" s="39"/>
      <c r="CR40" s="198"/>
      <c r="CS40" s="39"/>
      <c r="CT40" s="198"/>
      <c r="CU40" s="147"/>
      <c r="CV40" s="193"/>
    </row>
    <row r="41" spans="1:123" ht="9" customHeight="1" x14ac:dyDescent="0.15">
      <c r="A41" s="21"/>
      <c r="B41" s="503" t="s">
        <v>31</v>
      </c>
      <c r="C41" s="455"/>
      <c r="D41" s="455"/>
      <c r="E41" s="455"/>
      <c r="F41" s="455"/>
      <c r="G41" s="455"/>
      <c r="H41" s="455"/>
      <c r="I41" s="455"/>
      <c r="J41" s="455"/>
      <c r="K41" s="456"/>
      <c r="L41" s="620">
        <v>11</v>
      </c>
      <c r="M41" s="621"/>
      <c r="N41" s="621"/>
      <c r="O41" s="140"/>
      <c r="P41" s="141"/>
      <c r="Q41" s="781" t="s">
        <v>119</v>
      </c>
      <c r="R41" s="782"/>
      <c r="S41" s="506" t="s">
        <v>30</v>
      </c>
      <c r="T41" s="374"/>
      <c r="U41" s="373" t="s">
        <v>28</v>
      </c>
      <c r="V41" s="374"/>
      <c r="W41" s="383" t="s">
        <v>27</v>
      </c>
      <c r="X41" s="383"/>
      <c r="Y41" s="506" t="s">
        <v>26</v>
      </c>
      <c r="Z41" s="374"/>
      <c r="AA41" s="373" t="s">
        <v>29</v>
      </c>
      <c r="AB41" s="374"/>
      <c r="AC41" s="383" t="s">
        <v>28</v>
      </c>
      <c r="AD41" s="384"/>
      <c r="AE41" s="506" t="s">
        <v>27</v>
      </c>
      <c r="AF41" s="374"/>
      <c r="AG41" s="373" t="s">
        <v>26</v>
      </c>
      <c r="AH41" s="374"/>
      <c r="AI41" s="781" t="s">
        <v>25</v>
      </c>
      <c r="AJ41" s="781"/>
      <c r="AK41" s="781"/>
      <c r="AL41" s="140"/>
      <c r="AM41" s="141"/>
      <c r="AN41" s="781" t="s">
        <v>119</v>
      </c>
      <c r="AO41" s="782"/>
      <c r="AP41" s="383" t="s">
        <v>30</v>
      </c>
      <c r="AQ41" s="374"/>
      <c r="AR41" s="373" t="s">
        <v>28</v>
      </c>
      <c r="AS41" s="374"/>
      <c r="AT41" s="373" t="s">
        <v>27</v>
      </c>
      <c r="AU41" s="384"/>
      <c r="AV41" s="383" t="s">
        <v>26</v>
      </c>
      <c r="AW41" s="374"/>
      <c r="AX41" s="373" t="s">
        <v>29</v>
      </c>
      <c r="AY41" s="374"/>
      <c r="AZ41" s="373" t="s">
        <v>28</v>
      </c>
      <c r="BA41" s="384"/>
      <c r="BB41" s="383" t="s">
        <v>27</v>
      </c>
      <c r="BC41" s="374"/>
      <c r="BD41" s="373" t="s">
        <v>26</v>
      </c>
      <c r="BE41" s="374"/>
      <c r="BF41" s="781" t="s">
        <v>25</v>
      </c>
      <c r="BG41" s="782"/>
      <c r="BH41" s="30"/>
      <c r="BI41" s="841"/>
      <c r="BJ41" s="842"/>
      <c r="BK41" s="842"/>
      <c r="BL41" s="842"/>
      <c r="BM41" s="842"/>
      <c r="BN41" s="842"/>
      <c r="BO41" s="843"/>
      <c r="BP41" s="401"/>
      <c r="BQ41" s="402"/>
      <c r="BR41" s="28"/>
      <c r="BS41" s="30"/>
      <c r="BT41" s="30"/>
      <c r="BU41" s="30"/>
      <c r="BV41" s="30"/>
      <c r="BW41" s="30"/>
      <c r="BX41" s="30"/>
      <c r="BY41" s="30"/>
      <c r="BZ41" s="30"/>
      <c r="CA41" s="30"/>
      <c r="CB41" s="377" t="str">
        <f>IF(LENB(【印刷不要】入力用シート!H17)&gt;10,"*",IF(LENB(【印刷不要】入力用シート!H17)=10,LEFTB(RIGHTB(【印刷不要】入力用シート!H17,10),1),""))</f>
        <v/>
      </c>
      <c r="CC41" s="387"/>
      <c r="CD41" s="463" t="str">
        <f>IF(LENB(【印刷不要】入力用シート!H17)&gt;=9,LEFTB(RIGHTB(【印刷不要】入力用シート!H17,9),1),"")</f>
        <v/>
      </c>
      <c r="CE41" s="378"/>
      <c r="CF41" s="381" t="str">
        <f>IF(LENB(【印刷不要】入力用シート!H17)&gt;=8,LEFTB(RIGHTB(【印刷不要】入力用シート!H17,8),1),"")</f>
        <v/>
      </c>
      <c r="CG41" s="378"/>
      <c r="CH41" s="381" t="str">
        <f>IF(LENB(【印刷不要】入力用シート!H17)&gt;=7,LEFTB(RIGHTB(【印刷不要】入力用シート!H17,7),1),"")</f>
        <v/>
      </c>
      <c r="CI41" s="387"/>
      <c r="CJ41" s="463" t="str">
        <f>IF(LENB(【印刷不要】入力用シート!H17)&gt;=6,LEFTB(RIGHTB(【印刷不要】入力用シート!H17,6),1),"")</f>
        <v/>
      </c>
      <c r="CK41" s="378"/>
      <c r="CL41" s="381" t="str">
        <f>IF(LENB(【印刷不要】入力用シート!H17)&gt;=5,LEFTB(RIGHTB(【印刷不要】入力用シート!H17,5),1),"")</f>
        <v/>
      </c>
      <c r="CM41" s="378"/>
      <c r="CN41" s="381" t="str">
        <f>IF(LENB(【印刷不要】入力用シート!H17)&gt;=4,LEFTB(RIGHTB(【印刷不要】入力用シート!H17,4),1),"")</f>
        <v/>
      </c>
      <c r="CO41" s="387"/>
      <c r="CP41" s="463" t="str">
        <f>IF(LENB(【印刷不要】入力用シート!H17)&gt;=3,LEFTB(RIGHTB(【印刷不要】入力用シート!H17,3),1),"")</f>
        <v/>
      </c>
      <c r="CQ41" s="378"/>
      <c r="CR41" s="381" t="str">
        <f>IF(LENB(【印刷不要】入力用シート!H17)&gt;=2,LEFTB(RIGHTB(【印刷不要】入力用シート!H17,2),1),"")</f>
        <v/>
      </c>
      <c r="CS41" s="378"/>
      <c r="CT41" s="381" t="str">
        <f>IF(LENB(【印刷不要】入力用シート!H17)&gt;=1,LEFTB(RIGHTB(【印刷不要】入力用シート!H17,1),1),"")</f>
        <v/>
      </c>
      <c r="CU41" s="377"/>
      <c r="CV41" s="36"/>
    </row>
    <row r="42" spans="1:123" ht="9" customHeight="1" thickBot="1" x14ac:dyDescent="0.2">
      <c r="A42" s="21"/>
      <c r="B42" s="504"/>
      <c r="C42" s="457"/>
      <c r="D42" s="457"/>
      <c r="E42" s="457"/>
      <c r="F42" s="457"/>
      <c r="G42" s="457"/>
      <c r="H42" s="457"/>
      <c r="I42" s="457"/>
      <c r="J42" s="457"/>
      <c r="K42" s="458"/>
      <c r="L42" s="499"/>
      <c r="M42" s="500"/>
      <c r="N42" s="500"/>
      <c r="O42" s="143"/>
      <c r="P42" s="144"/>
      <c r="Q42" s="783"/>
      <c r="R42" s="784"/>
      <c r="S42" s="507"/>
      <c r="T42" s="376"/>
      <c r="U42" s="375"/>
      <c r="V42" s="376"/>
      <c r="W42" s="385"/>
      <c r="X42" s="385"/>
      <c r="Y42" s="507"/>
      <c r="Z42" s="376"/>
      <c r="AA42" s="375"/>
      <c r="AB42" s="376"/>
      <c r="AC42" s="385"/>
      <c r="AD42" s="386"/>
      <c r="AE42" s="507"/>
      <c r="AF42" s="376"/>
      <c r="AG42" s="375"/>
      <c r="AH42" s="376"/>
      <c r="AI42" s="783"/>
      <c r="AJ42" s="783"/>
      <c r="AK42" s="783"/>
      <c r="AL42" s="143"/>
      <c r="AM42" s="144"/>
      <c r="AN42" s="783"/>
      <c r="AO42" s="784"/>
      <c r="AP42" s="385"/>
      <c r="AQ42" s="376"/>
      <c r="AR42" s="375"/>
      <c r="AS42" s="376"/>
      <c r="AT42" s="375"/>
      <c r="AU42" s="386"/>
      <c r="AV42" s="385"/>
      <c r="AW42" s="376"/>
      <c r="AX42" s="375"/>
      <c r="AY42" s="376"/>
      <c r="AZ42" s="375"/>
      <c r="BA42" s="386"/>
      <c r="BB42" s="385"/>
      <c r="BC42" s="376"/>
      <c r="BD42" s="375"/>
      <c r="BE42" s="376"/>
      <c r="BF42" s="783"/>
      <c r="BG42" s="784"/>
      <c r="BH42" s="30"/>
      <c r="BI42" s="844"/>
      <c r="BJ42" s="845"/>
      <c r="BK42" s="845"/>
      <c r="BL42" s="845"/>
      <c r="BM42" s="845"/>
      <c r="BN42" s="845"/>
      <c r="BO42" s="846"/>
      <c r="BP42" s="478"/>
      <c r="BQ42" s="479"/>
      <c r="BR42" s="196"/>
      <c r="BS42" s="67"/>
      <c r="BT42" s="67"/>
      <c r="BU42" s="67"/>
      <c r="BV42" s="67"/>
      <c r="BW42" s="67"/>
      <c r="BX42" s="67"/>
      <c r="BY42" s="67"/>
      <c r="BZ42" s="67"/>
      <c r="CA42" s="67"/>
      <c r="CB42" s="461"/>
      <c r="CC42" s="462"/>
      <c r="CD42" s="464"/>
      <c r="CE42" s="466"/>
      <c r="CF42" s="465"/>
      <c r="CG42" s="466"/>
      <c r="CH42" s="465"/>
      <c r="CI42" s="462"/>
      <c r="CJ42" s="464"/>
      <c r="CK42" s="466"/>
      <c r="CL42" s="465"/>
      <c r="CM42" s="466"/>
      <c r="CN42" s="465"/>
      <c r="CO42" s="462"/>
      <c r="CP42" s="464"/>
      <c r="CQ42" s="466"/>
      <c r="CR42" s="465"/>
      <c r="CS42" s="466"/>
      <c r="CT42" s="465"/>
      <c r="CU42" s="461"/>
      <c r="CV42" s="56"/>
    </row>
    <row r="43" spans="1:123" ht="9" customHeight="1" x14ac:dyDescent="0.15">
      <c r="A43" s="21"/>
      <c r="B43" s="504"/>
      <c r="C43" s="457"/>
      <c r="D43" s="457"/>
      <c r="E43" s="457"/>
      <c r="F43" s="457"/>
      <c r="G43" s="457"/>
      <c r="H43" s="457"/>
      <c r="I43" s="457"/>
      <c r="J43" s="457"/>
      <c r="K43" s="458"/>
      <c r="L43" s="499"/>
      <c r="M43" s="500"/>
      <c r="N43" s="500"/>
      <c r="O43" s="463" t="str">
        <f>IF(LENB(【印刷不要】入力用シート!H13)&gt;11,"*",IF(LENB(【印刷不要】入力用シート!H13)=11,LEFTB(RIGHTB(【印刷不要】入力用シート!H13,11),1),""))</f>
        <v/>
      </c>
      <c r="P43" s="377"/>
      <c r="Q43" s="377" t="str">
        <f>IF(LENB(【印刷不要】入力用シート!H13)&gt;=10,LEFTB(RIGHTB(【印刷不要】入力用シート!H13,10),1),"")</f>
        <v/>
      </c>
      <c r="R43" s="387"/>
      <c r="S43" s="463" t="str">
        <f>IF(LENB(【印刷不要】入力用シート!H13)&gt;=9,LEFTB(RIGHTB(【印刷不要】入力用シート!H13,9),1),"")</f>
        <v/>
      </c>
      <c r="T43" s="378"/>
      <c r="U43" s="381" t="str">
        <f>IF(LENB(【印刷不要】入力用シート!H13)&gt;=8,LEFTB(RIGHTB(【印刷不要】入力用シート!H13,8),1),"")</f>
        <v/>
      </c>
      <c r="V43" s="378"/>
      <c r="W43" s="381" t="str">
        <f>IF(LENB(【印刷不要】入力用シート!H13)&gt;=7,LEFTB(RIGHTB(【印刷不要】入力用シート!H13,7),1),"")</f>
        <v/>
      </c>
      <c r="X43" s="377"/>
      <c r="Y43" s="463" t="str">
        <f>IF(LENB(【印刷不要】入力用シート!H13)&gt;=6,LEFTB(RIGHTB(【印刷不要】入力用シート!H13,6),1),"")</f>
        <v/>
      </c>
      <c r="Z43" s="378"/>
      <c r="AA43" s="381" t="str">
        <f>IF(LENB(【印刷不要】入力用シート!H13)&gt;=5,LEFTB(RIGHTB(【印刷不要】入力用シート!H13,5),1),"")</f>
        <v/>
      </c>
      <c r="AB43" s="378"/>
      <c r="AC43" s="381" t="str">
        <f>IF(LENB(【印刷不要】入力用シート!H13)&gt;=4,LEFTB(RIGHTB(【印刷不要】入力用シート!H13,4),1),"")</f>
        <v/>
      </c>
      <c r="AD43" s="387"/>
      <c r="AE43" s="377" t="str">
        <f>IF(LENB(【印刷不要】入力用シート!H13)&gt;=3,LEFTB(RIGHTB(【印刷不要】入力用シート!H13,3),1),"")</f>
        <v/>
      </c>
      <c r="AF43" s="378"/>
      <c r="AG43" s="381" t="str">
        <f>IF(LENB(【印刷不要】入力用シート!H13)&gt;=2,LEFTB(RIGHTB(【印刷不要】入力用シート!H13,2),1),"")</f>
        <v/>
      </c>
      <c r="AH43" s="378"/>
      <c r="AI43" s="381" t="str">
        <f>IF(LENB(【印刷不要】入力用シート!H13)&gt;=1,LEFTB(RIGHTB(【印刷不要】入力用シート!H13,1),1),"")</f>
        <v/>
      </c>
      <c r="AJ43" s="377"/>
      <c r="AK43" s="155"/>
      <c r="AL43" s="730" t="str">
        <f>IF(LENB(【印刷不要】入力用シート!H16)&gt;10,"*",IF(LENB(【印刷不要】入力用シート!H16)=10,LEFTB(RIGHTB(【印刷不要】入力用シート!H16,10),1),""))</f>
        <v/>
      </c>
      <c r="AM43" s="731"/>
      <c r="AN43" s="731"/>
      <c r="AO43" s="732"/>
      <c r="AP43" s="463" t="str">
        <f>IF(LENB(【印刷不要】入力用シート!H16)&gt;=9,LEFTB(RIGHTB(【印刷不要】入力用シート!H16,9),1),"")</f>
        <v/>
      </c>
      <c r="AQ43" s="378"/>
      <c r="AR43" s="381" t="str">
        <f>IF(LENB(【印刷不要】入力用シート!H16)&gt;=8,LEFTB(RIGHTB(【印刷不要】入力用シート!H16,8),1),"")</f>
        <v/>
      </c>
      <c r="AS43" s="378"/>
      <c r="AT43" s="381" t="str">
        <f>IF(LENB(【印刷不要】入力用シート!H16)&gt;=7,LEFTB(RIGHTB(【印刷不要】入力用シート!H16,7),1),"")</f>
        <v/>
      </c>
      <c r="AU43" s="387"/>
      <c r="AV43" s="463" t="str">
        <f>IF(LENB(【印刷不要】入力用シート!H16)&gt;=6,LEFTB(RIGHTB(【印刷不要】入力用シート!H16,6),1),"")</f>
        <v/>
      </c>
      <c r="AW43" s="378"/>
      <c r="AX43" s="381" t="str">
        <f>IF(LENB(【印刷不要】入力用シート!H16)&gt;=5,LEFTB(RIGHTB(【印刷不要】入力用シート!H16,5),1),"")</f>
        <v/>
      </c>
      <c r="AY43" s="378"/>
      <c r="AZ43" s="381" t="str">
        <f>IF(LENB(【印刷不要】入力用シート!H16)&gt;=4,LEFTB(RIGHTB(【印刷不要】入力用シート!H16,4),1),"")</f>
        <v/>
      </c>
      <c r="BA43" s="387"/>
      <c r="BB43" s="463" t="str">
        <f>IF(LENB(【印刷不要】入力用シート!H16)&gt;=3,LEFTB(RIGHTB(【印刷不要】入力用シート!H16,3),1),"")</f>
        <v/>
      </c>
      <c r="BC43" s="378"/>
      <c r="BD43" s="381" t="str">
        <f>IF(LENB(【印刷不要】入力用シート!H16)&gt;=2,LEFTB(RIGHTB(【印刷不要】入力用シート!H16,2),1),"")</f>
        <v/>
      </c>
      <c r="BE43" s="378"/>
      <c r="BF43" s="381" t="str">
        <f>IF(LENB(【印刷不要】入力用シート!H16)&gt;=1,LEFTB(RIGHTB(【印刷不要】入力用シート!H16,1),1),"")</f>
        <v/>
      </c>
      <c r="BG43" s="387"/>
      <c r="BH43" s="30"/>
      <c r="BI43" s="639" t="s">
        <v>74</v>
      </c>
      <c r="BJ43" s="640"/>
      <c r="BK43" s="640"/>
      <c r="BL43" s="640"/>
      <c r="BM43" s="640"/>
      <c r="BN43" s="640"/>
      <c r="BO43" s="640"/>
      <c r="BP43" s="476">
        <v>4</v>
      </c>
      <c r="BQ43" s="477"/>
      <c r="BR43" s="153"/>
      <c r="BS43" s="154"/>
      <c r="BT43" s="57"/>
      <c r="BU43" s="57"/>
      <c r="BV43" s="57"/>
      <c r="BW43" s="57"/>
      <c r="BX43" s="57"/>
      <c r="BY43" s="57"/>
      <c r="BZ43" s="57"/>
      <c r="CA43" s="57"/>
      <c r="CB43" s="58"/>
      <c r="CC43" s="59"/>
      <c r="CD43" s="60"/>
      <c r="CE43" s="58"/>
      <c r="CF43" s="61"/>
      <c r="CG43" s="62"/>
      <c r="CH43" s="58"/>
      <c r="CI43" s="59"/>
      <c r="CJ43" s="60"/>
      <c r="CK43" s="58"/>
      <c r="CL43" s="61"/>
      <c r="CM43" s="62"/>
      <c r="CN43" s="58"/>
      <c r="CO43" s="59"/>
      <c r="CP43" s="60"/>
      <c r="CQ43" s="58"/>
      <c r="CR43" s="61"/>
      <c r="CS43" s="62"/>
      <c r="CT43" s="57"/>
      <c r="CU43" s="786"/>
      <c r="CV43" s="811"/>
    </row>
    <row r="44" spans="1:123" ht="9" customHeight="1" x14ac:dyDescent="0.15">
      <c r="A44" s="21"/>
      <c r="B44" s="505"/>
      <c r="C44" s="459"/>
      <c r="D44" s="459"/>
      <c r="E44" s="459"/>
      <c r="F44" s="459"/>
      <c r="G44" s="459"/>
      <c r="H44" s="459"/>
      <c r="I44" s="459"/>
      <c r="J44" s="459"/>
      <c r="K44" s="460"/>
      <c r="L44" s="624"/>
      <c r="M44" s="625"/>
      <c r="N44" s="625"/>
      <c r="O44" s="482"/>
      <c r="P44" s="379"/>
      <c r="Q44" s="379"/>
      <c r="R44" s="388"/>
      <c r="S44" s="482"/>
      <c r="T44" s="380"/>
      <c r="U44" s="382"/>
      <c r="V44" s="380"/>
      <c r="W44" s="382"/>
      <c r="X44" s="379"/>
      <c r="Y44" s="482"/>
      <c r="Z44" s="380"/>
      <c r="AA44" s="382"/>
      <c r="AB44" s="380"/>
      <c r="AC44" s="382"/>
      <c r="AD44" s="388"/>
      <c r="AE44" s="379"/>
      <c r="AF44" s="380"/>
      <c r="AG44" s="382"/>
      <c r="AH44" s="380"/>
      <c r="AI44" s="382"/>
      <c r="AJ44" s="379"/>
      <c r="AK44" s="63"/>
      <c r="AL44" s="733"/>
      <c r="AM44" s="734"/>
      <c r="AN44" s="734"/>
      <c r="AO44" s="735"/>
      <c r="AP44" s="482"/>
      <c r="AQ44" s="380"/>
      <c r="AR44" s="382"/>
      <c r="AS44" s="380"/>
      <c r="AT44" s="382"/>
      <c r="AU44" s="388"/>
      <c r="AV44" s="482"/>
      <c r="AW44" s="380"/>
      <c r="AX44" s="382"/>
      <c r="AY44" s="380"/>
      <c r="AZ44" s="382"/>
      <c r="BA44" s="388"/>
      <c r="BB44" s="482"/>
      <c r="BC44" s="380"/>
      <c r="BD44" s="382"/>
      <c r="BE44" s="380"/>
      <c r="BF44" s="382"/>
      <c r="BG44" s="388"/>
      <c r="BH44" s="30"/>
      <c r="BI44" s="641"/>
      <c r="BJ44" s="642"/>
      <c r="BK44" s="642"/>
      <c r="BL44" s="642"/>
      <c r="BM44" s="642"/>
      <c r="BN44" s="642"/>
      <c r="BO44" s="642"/>
      <c r="BP44" s="401"/>
      <c r="BQ44" s="402"/>
      <c r="BR44" s="148"/>
      <c r="BS44" s="149"/>
      <c r="BT44" s="30"/>
      <c r="BU44" s="30"/>
      <c r="BV44" s="30"/>
      <c r="BW44" s="30"/>
      <c r="BX44" s="30"/>
      <c r="BY44" s="30"/>
      <c r="BZ44" s="30"/>
      <c r="CA44" s="30"/>
      <c r="CD44" s="37"/>
      <c r="CE44" s="72"/>
      <c r="CH44" s="74"/>
      <c r="CI44" s="73"/>
      <c r="CL44" s="74"/>
      <c r="CN44" s="74"/>
      <c r="CO44" s="73"/>
      <c r="CR44" s="74"/>
      <c r="CT44" s="74"/>
      <c r="CU44" s="740"/>
      <c r="CV44" s="812"/>
      <c r="DM44" s="40"/>
    </row>
    <row r="45" spans="1:123" ht="9" customHeight="1" x14ac:dyDescent="0.15">
      <c r="A45" s="21"/>
      <c r="B45" s="503" t="s">
        <v>24</v>
      </c>
      <c r="C45" s="455"/>
      <c r="D45" s="455"/>
      <c r="E45" s="455"/>
      <c r="F45" s="455"/>
      <c r="G45" s="455"/>
      <c r="H45" s="455"/>
      <c r="I45" s="455"/>
      <c r="J45" s="455"/>
      <c r="K45" s="456"/>
      <c r="L45" s="620">
        <v>12</v>
      </c>
      <c r="M45" s="621"/>
      <c r="N45" s="621"/>
      <c r="O45" s="140"/>
      <c r="P45" s="141"/>
      <c r="Q45" s="141"/>
      <c r="R45" s="142"/>
      <c r="S45" s="24"/>
      <c r="T45" s="64"/>
      <c r="U45" s="65"/>
      <c r="V45" s="64"/>
      <c r="W45" s="27"/>
      <c r="X45" s="25"/>
      <c r="Y45" s="24"/>
      <c r="Z45" s="27"/>
      <c r="AA45" s="65"/>
      <c r="AB45" s="64"/>
      <c r="AC45" s="27"/>
      <c r="AD45" s="25"/>
      <c r="AE45" s="27"/>
      <c r="AF45" s="27"/>
      <c r="AG45" s="65"/>
      <c r="AH45" s="64"/>
      <c r="AI45" s="736"/>
      <c r="AJ45" s="737"/>
      <c r="AK45" s="738"/>
      <c r="AL45" s="659"/>
      <c r="AM45" s="660"/>
      <c r="AN45" s="660"/>
      <c r="AO45" s="660"/>
      <c r="AP45" s="660"/>
      <c r="AQ45" s="660"/>
      <c r="AR45" s="660"/>
      <c r="AS45" s="660"/>
      <c r="AT45" s="660"/>
      <c r="AU45" s="660"/>
      <c r="AV45" s="660"/>
      <c r="AW45" s="660"/>
      <c r="AX45" s="660"/>
      <c r="AY45" s="660"/>
      <c r="AZ45" s="660"/>
      <c r="BA45" s="660"/>
      <c r="BB45" s="660"/>
      <c r="BC45" s="660"/>
      <c r="BD45" s="660"/>
      <c r="BE45" s="660"/>
      <c r="BF45" s="660"/>
      <c r="BG45" s="661"/>
      <c r="BH45" s="30"/>
      <c r="BI45" s="641"/>
      <c r="BJ45" s="642"/>
      <c r="BK45" s="642"/>
      <c r="BL45" s="642"/>
      <c r="BM45" s="642"/>
      <c r="BN45" s="642"/>
      <c r="BO45" s="642"/>
      <c r="BP45" s="401"/>
      <c r="BQ45" s="402"/>
      <c r="BR45" s="30"/>
      <c r="BS45" s="30"/>
      <c r="BT45" s="30"/>
      <c r="BU45" s="30"/>
      <c r="BV45" s="30"/>
      <c r="BW45" s="30"/>
      <c r="BX45" s="30"/>
      <c r="BY45" s="30"/>
      <c r="BZ45" s="30"/>
      <c r="CA45" s="30"/>
      <c r="CB45" s="377" t="str">
        <f>IF(LENB(【印刷不要】入力用シート!H18)&gt;10,"*",IF(LENB(【印刷不要】入力用シート!H18)=10,LEFTB(RIGHTB(【印刷不要】入力用シート!H18,10),1),""))</f>
        <v/>
      </c>
      <c r="CC45" s="387"/>
      <c r="CD45" s="463" t="str">
        <f>IF(LENB(【印刷不要】入力用シート!H18)&gt;=9,LEFTB(RIGHTB(【印刷不要】入力用シート!H18,9),1),"")</f>
        <v/>
      </c>
      <c r="CE45" s="378"/>
      <c r="CF45" s="381" t="str">
        <f>IF(LENB(【印刷不要】入力用シート!H18)&gt;=8,LEFTB(RIGHTB(【印刷不要】入力用シート!H18,8),1),"")</f>
        <v/>
      </c>
      <c r="CG45" s="378"/>
      <c r="CH45" s="381" t="str">
        <f>IF(LENB(【印刷不要】入力用シート!H18)&gt;=7,LEFTB(RIGHTB(【印刷不要】入力用シート!H18,7),1),"")</f>
        <v/>
      </c>
      <c r="CI45" s="387"/>
      <c r="CJ45" s="377" t="str">
        <f>IF(LENB(【印刷不要】入力用シート!H18)&gt;=6,LEFTB(RIGHTB(【印刷不要】入力用シート!H18,6),1),"")</f>
        <v/>
      </c>
      <c r="CK45" s="378"/>
      <c r="CL45" s="381" t="str">
        <f>IF(LENB(【印刷不要】入力用シート!H18)&gt;=5,LEFTB(RIGHTB(【印刷不要】入力用シート!H18,5),1),"")</f>
        <v/>
      </c>
      <c r="CM45" s="378"/>
      <c r="CN45" s="381" t="str">
        <f>IF(LENB(【印刷不要】入力用シート!H18)&gt;=4,LEFTB(RIGHTB(【印刷不要】入力用シート!H18,4),1),"")</f>
        <v/>
      </c>
      <c r="CO45" s="387"/>
      <c r="CP45" s="377" t="str">
        <f>IF(LENB(【印刷不要】入力用シート!H18)&gt;=3,LEFTB(RIGHTB(【印刷不要】入力用シート!H18,3),1),"")</f>
        <v/>
      </c>
      <c r="CQ45" s="378"/>
      <c r="CR45" s="381" t="str">
        <f>IF(LENB(【印刷不要】入力用シート!H18)&gt;=2,LEFTB(RIGHTB(【印刷不要】入力用シート!H18,2),1),"")</f>
        <v/>
      </c>
      <c r="CS45" s="378"/>
      <c r="CT45" s="381" t="str">
        <f>IF(LENB(【印刷不要】入力用シート!H18)&gt;=1,LEFTB(RIGHTB(【印刷不要】入力用シート!H18,1),1),"")</f>
        <v>0</v>
      </c>
      <c r="CU45" s="377"/>
      <c r="CV45" s="92"/>
    </row>
    <row r="46" spans="1:123" ht="9" customHeight="1" thickBot="1" x14ac:dyDescent="0.2">
      <c r="A46" s="21"/>
      <c r="B46" s="504"/>
      <c r="C46" s="457"/>
      <c r="D46" s="457"/>
      <c r="E46" s="457"/>
      <c r="F46" s="457"/>
      <c r="G46" s="457"/>
      <c r="H46" s="457"/>
      <c r="I46" s="457"/>
      <c r="J46" s="457"/>
      <c r="K46" s="458"/>
      <c r="L46" s="499"/>
      <c r="M46" s="500"/>
      <c r="N46" s="500"/>
      <c r="O46" s="143"/>
      <c r="P46" s="144"/>
      <c r="Q46" s="144"/>
      <c r="R46" s="145"/>
      <c r="T46" s="66"/>
      <c r="V46" s="66"/>
      <c r="X46" s="36"/>
      <c r="Z46" s="66"/>
      <c r="AB46" s="66"/>
      <c r="AD46" s="36"/>
      <c r="AF46" s="66"/>
      <c r="AH46" s="66"/>
      <c r="AI46" s="739"/>
      <c r="AJ46" s="740"/>
      <c r="AK46" s="741"/>
      <c r="AL46" s="662"/>
      <c r="AM46" s="663"/>
      <c r="AN46" s="663"/>
      <c r="AO46" s="663"/>
      <c r="AP46" s="663"/>
      <c r="AQ46" s="663"/>
      <c r="AR46" s="663"/>
      <c r="AS46" s="663"/>
      <c r="AT46" s="663"/>
      <c r="AU46" s="663"/>
      <c r="AV46" s="663"/>
      <c r="AW46" s="663"/>
      <c r="AX46" s="663"/>
      <c r="AY46" s="663"/>
      <c r="AZ46" s="663"/>
      <c r="BA46" s="663"/>
      <c r="BB46" s="663"/>
      <c r="BC46" s="663"/>
      <c r="BD46" s="663"/>
      <c r="BE46" s="663"/>
      <c r="BF46" s="663"/>
      <c r="BG46" s="664"/>
      <c r="BH46" s="30"/>
      <c r="BI46" s="643"/>
      <c r="BJ46" s="644"/>
      <c r="BK46" s="644"/>
      <c r="BL46" s="644"/>
      <c r="BM46" s="644"/>
      <c r="BN46" s="644"/>
      <c r="BO46" s="644"/>
      <c r="BP46" s="478"/>
      <c r="BQ46" s="479"/>
      <c r="BR46" s="67"/>
      <c r="BS46" s="67"/>
      <c r="BT46" s="67"/>
      <c r="BU46" s="67"/>
      <c r="BV46" s="67"/>
      <c r="BW46" s="67"/>
      <c r="BX46" s="67"/>
      <c r="BY46" s="67"/>
      <c r="BZ46" s="67"/>
      <c r="CA46" s="67"/>
      <c r="CB46" s="461"/>
      <c r="CC46" s="462"/>
      <c r="CD46" s="464"/>
      <c r="CE46" s="466"/>
      <c r="CF46" s="465"/>
      <c r="CG46" s="466"/>
      <c r="CH46" s="465"/>
      <c r="CI46" s="462"/>
      <c r="CJ46" s="461"/>
      <c r="CK46" s="466"/>
      <c r="CL46" s="465"/>
      <c r="CM46" s="466"/>
      <c r="CN46" s="465"/>
      <c r="CO46" s="462"/>
      <c r="CP46" s="461"/>
      <c r="CQ46" s="466"/>
      <c r="CR46" s="465"/>
      <c r="CS46" s="466"/>
      <c r="CT46" s="465"/>
      <c r="CU46" s="461"/>
      <c r="CV46" s="93"/>
    </row>
    <row r="47" spans="1:123" ht="9" customHeight="1" x14ac:dyDescent="0.15">
      <c r="A47" s="21"/>
      <c r="B47" s="504"/>
      <c r="C47" s="457"/>
      <c r="D47" s="457"/>
      <c r="E47" s="457"/>
      <c r="F47" s="457"/>
      <c r="G47" s="457"/>
      <c r="H47" s="457"/>
      <c r="I47" s="457"/>
      <c r="J47" s="457"/>
      <c r="K47" s="458"/>
      <c r="L47" s="499"/>
      <c r="M47" s="500"/>
      <c r="N47" s="500"/>
      <c r="O47" s="463" t="str">
        <f>IF(LENB(【印刷不要】入力用シート!H14)&gt;11,"*",IF(LENB(【印刷不要】入力用シート!H14)=11,LEFTB(RIGHTB(【印刷不要】入力用シート!H14,11),1),""))</f>
        <v/>
      </c>
      <c r="P47" s="377"/>
      <c r="Q47" s="377" t="str">
        <f>IF(LENB(【印刷不要】入力用シート!H14)&gt;=10,LEFTB(RIGHTB(【印刷不要】入力用シート!H14,10),1),"")</f>
        <v/>
      </c>
      <c r="R47" s="387"/>
      <c r="S47" s="463" t="str">
        <f>IF(LENB(【印刷不要】入力用シート!H14)&gt;=9,LEFTB(RIGHTB(【印刷不要】入力用シート!H14,9),1),"")</f>
        <v/>
      </c>
      <c r="T47" s="378"/>
      <c r="U47" s="381" t="str">
        <f>IF(LENB(【印刷不要】入力用シート!H14)&gt;=8,LEFTB(RIGHTB(【印刷不要】入力用シート!H14,8),1),"")</f>
        <v/>
      </c>
      <c r="V47" s="378"/>
      <c r="W47" s="381" t="str">
        <f>IF(LENB(【印刷不要】入力用シート!H14)&gt;=7,LEFTB(RIGHTB(【印刷不要】入力用シート!H14,7),1),"")</f>
        <v/>
      </c>
      <c r="X47" s="387"/>
      <c r="Y47" s="463" t="str">
        <f>IF(LENB(【印刷不要】入力用シート!H14)&gt;=6,LEFTB(RIGHTB(【印刷不要】入力用シート!H14,6),1),"")</f>
        <v/>
      </c>
      <c r="Z47" s="378"/>
      <c r="AA47" s="381" t="str">
        <f>IF(LENB(【印刷不要】入力用シート!H14)&gt;=5,LEFTB(RIGHTB(【印刷不要】入力用シート!H14,5),1),"")</f>
        <v/>
      </c>
      <c r="AB47" s="378"/>
      <c r="AC47" s="381" t="str">
        <f>IF(LENB(【印刷不要】入力用シート!H14)&gt;=4,LEFTB(RIGHTB(【印刷不要】入力用シート!H14,4),1),"")</f>
        <v/>
      </c>
      <c r="AD47" s="387"/>
      <c r="AE47" s="463" t="str">
        <f>IF(LENB(【印刷不要】入力用シート!H14)&gt;=3,LEFTB(RIGHTB(【印刷不要】入力用シート!H14,3),1),"")</f>
        <v/>
      </c>
      <c r="AF47" s="378"/>
      <c r="AG47" s="381" t="str">
        <f>IF(LENB(【印刷不要】入力用シート!H14)&gt;=2,LEFTB(RIGHTB(【印刷不要】入力用シート!H14,2),1),"")</f>
        <v/>
      </c>
      <c r="AH47" s="378"/>
      <c r="AI47" s="381" t="str">
        <f>IF(LENB(【印刷不要】入力用シート!H14)&gt;=1,LEFTB(RIGHTB(【印刷不要】入力用シート!H14,1),1),"")</f>
        <v/>
      </c>
      <c r="AJ47" s="377"/>
      <c r="AK47" s="53"/>
      <c r="AL47" s="662"/>
      <c r="AM47" s="663"/>
      <c r="AN47" s="663"/>
      <c r="AO47" s="663"/>
      <c r="AP47" s="663"/>
      <c r="AQ47" s="663"/>
      <c r="AR47" s="663"/>
      <c r="AS47" s="663"/>
      <c r="AT47" s="663"/>
      <c r="AU47" s="663"/>
      <c r="AV47" s="663"/>
      <c r="AW47" s="663"/>
      <c r="AX47" s="663"/>
      <c r="AY47" s="663"/>
      <c r="AZ47" s="663"/>
      <c r="BA47" s="663"/>
      <c r="BB47" s="663"/>
      <c r="BC47" s="663"/>
      <c r="BD47" s="663"/>
      <c r="BE47" s="663"/>
      <c r="BF47" s="663"/>
      <c r="BG47" s="664"/>
      <c r="BH47" s="30"/>
      <c r="BI47" s="504" t="s">
        <v>71</v>
      </c>
      <c r="BJ47" s="457"/>
      <c r="BK47" s="457"/>
      <c r="BL47" s="457"/>
      <c r="BM47" s="457"/>
      <c r="BN47" s="457"/>
      <c r="BO47" s="457"/>
      <c r="BP47" s="457"/>
      <c r="BQ47" s="458"/>
      <c r="BR47" s="832" t="s">
        <v>85</v>
      </c>
      <c r="BS47" s="833"/>
      <c r="BT47" s="833"/>
      <c r="BU47" s="833"/>
      <c r="BV47" s="833"/>
      <c r="BW47" s="833"/>
      <c r="BX47" s="833"/>
      <c r="BY47" s="833"/>
      <c r="BZ47" s="833"/>
      <c r="CA47" s="833"/>
      <c r="CB47" s="833"/>
      <c r="CC47" s="833"/>
      <c r="CD47" s="833"/>
      <c r="CE47" s="833"/>
      <c r="CF47" s="834"/>
      <c r="CG47" s="483" t="s">
        <v>73</v>
      </c>
      <c r="CH47" s="484"/>
      <c r="CI47" s="907"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47" s="908"/>
      <c r="CK47" s="908"/>
      <c r="CL47" s="908"/>
      <c r="CM47" s="908"/>
      <c r="CN47" s="908"/>
      <c r="CO47" s="908"/>
      <c r="CP47" s="908"/>
      <c r="CQ47" s="908"/>
      <c r="CR47" s="908"/>
      <c r="CS47" s="908"/>
      <c r="CT47" s="908"/>
      <c r="CU47" s="908"/>
      <c r="CV47" s="909"/>
    </row>
    <row r="48" spans="1:123" ht="9" customHeight="1" thickBot="1" x14ac:dyDescent="0.2">
      <c r="A48" s="21"/>
      <c r="B48" s="645"/>
      <c r="C48" s="646"/>
      <c r="D48" s="646"/>
      <c r="E48" s="646"/>
      <c r="F48" s="646"/>
      <c r="G48" s="646"/>
      <c r="H48" s="646"/>
      <c r="I48" s="646"/>
      <c r="J48" s="646"/>
      <c r="K48" s="647"/>
      <c r="L48" s="499"/>
      <c r="M48" s="500"/>
      <c r="N48" s="500"/>
      <c r="O48" s="464"/>
      <c r="P48" s="461"/>
      <c r="Q48" s="461"/>
      <c r="R48" s="462"/>
      <c r="S48" s="463"/>
      <c r="T48" s="378"/>
      <c r="U48" s="381"/>
      <c r="V48" s="378"/>
      <c r="W48" s="381"/>
      <c r="X48" s="387"/>
      <c r="Y48" s="463"/>
      <c r="Z48" s="378"/>
      <c r="AA48" s="381"/>
      <c r="AB48" s="378"/>
      <c r="AC48" s="381"/>
      <c r="AD48" s="387"/>
      <c r="AE48" s="463"/>
      <c r="AF48" s="378"/>
      <c r="AG48" s="381"/>
      <c r="AH48" s="378"/>
      <c r="AI48" s="381"/>
      <c r="AJ48" s="377"/>
      <c r="AK48" s="53"/>
      <c r="AL48" s="665"/>
      <c r="AM48" s="666"/>
      <c r="AN48" s="666"/>
      <c r="AO48" s="666"/>
      <c r="AP48" s="666"/>
      <c r="AQ48" s="666"/>
      <c r="AR48" s="666"/>
      <c r="AS48" s="666"/>
      <c r="AT48" s="666"/>
      <c r="AU48" s="666"/>
      <c r="AV48" s="666"/>
      <c r="AW48" s="666"/>
      <c r="AX48" s="666"/>
      <c r="AY48" s="666"/>
      <c r="AZ48" s="666"/>
      <c r="BA48" s="666"/>
      <c r="BB48" s="666"/>
      <c r="BC48" s="666"/>
      <c r="BD48" s="666"/>
      <c r="BE48" s="666"/>
      <c r="BF48" s="666"/>
      <c r="BG48" s="667"/>
      <c r="BH48" s="76"/>
      <c r="BI48" s="504"/>
      <c r="BJ48" s="457"/>
      <c r="BK48" s="457"/>
      <c r="BL48" s="457"/>
      <c r="BM48" s="457"/>
      <c r="BN48" s="457"/>
      <c r="BO48" s="457"/>
      <c r="BP48" s="457"/>
      <c r="BQ48" s="458"/>
      <c r="BR48" s="504"/>
      <c r="BS48" s="457"/>
      <c r="BT48" s="457"/>
      <c r="BU48" s="457"/>
      <c r="BV48" s="457"/>
      <c r="BW48" s="457"/>
      <c r="BX48" s="457"/>
      <c r="BY48" s="457"/>
      <c r="BZ48" s="457"/>
      <c r="CA48" s="457"/>
      <c r="CB48" s="457"/>
      <c r="CC48" s="457"/>
      <c r="CD48" s="457"/>
      <c r="CE48" s="457"/>
      <c r="CF48" s="458"/>
      <c r="CG48" s="485"/>
      <c r="CH48" s="486"/>
      <c r="CI48" s="518"/>
      <c r="CJ48" s="519"/>
      <c r="CK48" s="519"/>
      <c r="CL48" s="519"/>
      <c r="CM48" s="519"/>
      <c r="CN48" s="519"/>
      <c r="CO48" s="519"/>
      <c r="CP48" s="519"/>
      <c r="CQ48" s="519"/>
      <c r="CR48" s="519"/>
      <c r="CS48" s="519"/>
      <c r="CT48" s="519"/>
      <c r="CU48" s="519"/>
      <c r="CV48" s="520"/>
    </row>
    <row r="49" spans="1:100" ht="9" customHeight="1" x14ac:dyDescent="0.15">
      <c r="A49" s="21"/>
      <c r="B49" s="648" t="s">
        <v>23</v>
      </c>
      <c r="C49" s="649"/>
      <c r="D49" s="649"/>
      <c r="E49" s="649"/>
      <c r="F49" s="649"/>
      <c r="G49" s="649"/>
      <c r="H49" s="649"/>
      <c r="I49" s="649"/>
      <c r="J49" s="649"/>
      <c r="K49" s="650"/>
      <c r="L49" s="654">
        <v>13</v>
      </c>
      <c r="M49" s="649"/>
      <c r="N49" s="650"/>
      <c r="O49" s="140"/>
      <c r="P49" s="141"/>
      <c r="Q49" s="141"/>
      <c r="R49" s="142"/>
      <c r="S49" s="68"/>
      <c r="T49" s="69"/>
      <c r="U49" s="70"/>
      <c r="V49" s="69"/>
      <c r="W49" s="57"/>
      <c r="X49" s="71"/>
      <c r="Y49" s="68"/>
      <c r="Z49" s="57"/>
      <c r="AA49" s="70"/>
      <c r="AB49" s="69"/>
      <c r="AC49" s="57"/>
      <c r="AD49" s="71"/>
      <c r="AE49" s="57"/>
      <c r="AF49" s="57"/>
      <c r="AG49" s="70"/>
      <c r="AH49" s="69"/>
      <c r="AI49" s="785"/>
      <c r="AJ49" s="786"/>
      <c r="AK49" s="787"/>
      <c r="AL49" s="143"/>
      <c r="AM49" s="144"/>
      <c r="AN49" s="767"/>
      <c r="AO49" s="768"/>
      <c r="AP49" s="28"/>
      <c r="AQ49" s="30"/>
      <c r="AR49" s="150"/>
      <c r="AS49" s="151"/>
      <c r="AT49" s="30"/>
      <c r="AU49" s="29"/>
      <c r="AV49" s="30"/>
      <c r="AW49" s="30"/>
      <c r="AX49" s="150"/>
      <c r="AY49" s="151"/>
      <c r="AZ49" s="30"/>
      <c r="BA49" s="30"/>
      <c r="BB49" s="28"/>
      <c r="BC49" s="30"/>
      <c r="BD49" s="150"/>
      <c r="BE49" s="30"/>
      <c r="BF49" s="728"/>
      <c r="BG49" s="729"/>
      <c r="BH49" s="30"/>
      <c r="BI49" s="504"/>
      <c r="BJ49" s="457"/>
      <c r="BK49" s="457"/>
      <c r="BL49" s="457"/>
      <c r="BM49" s="457"/>
      <c r="BN49" s="457"/>
      <c r="BO49" s="457"/>
      <c r="BP49" s="457"/>
      <c r="BQ49" s="458"/>
      <c r="BR49" s="504"/>
      <c r="BS49" s="457"/>
      <c r="BT49" s="457"/>
      <c r="BU49" s="457"/>
      <c r="BV49" s="457"/>
      <c r="BW49" s="457"/>
      <c r="BX49" s="457"/>
      <c r="BY49" s="457"/>
      <c r="BZ49" s="457"/>
      <c r="CA49" s="457"/>
      <c r="CB49" s="457"/>
      <c r="CC49" s="457"/>
      <c r="CD49" s="457"/>
      <c r="CE49" s="457"/>
      <c r="CF49" s="458"/>
      <c r="CG49" s="485"/>
      <c r="CH49" s="486"/>
      <c r="CI49" s="518"/>
      <c r="CJ49" s="519"/>
      <c r="CK49" s="519"/>
      <c r="CL49" s="519"/>
      <c r="CM49" s="519"/>
      <c r="CN49" s="519"/>
      <c r="CO49" s="519"/>
      <c r="CP49" s="519"/>
      <c r="CQ49" s="519"/>
      <c r="CR49" s="519"/>
      <c r="CS49" s="519"/>
      <c r="CT49" s="519"/>
      <c r="CU49" s="519"/>
      <c r="CV49" s="520"/>
    </row>
    <row r="50" spans="1:100" ht="9" customHeight="1" x14ac:dyDescent="0.15">
      <c r="A50" s="21"/>
      <c r="B50" s="651"/>
      <c r="C50" s="500"/>
      <c r="D50" s="500"/>
      <c r="E50" s="500"/>
      <c r="F50" s="500"/>
      <c r="G50" s="500"/>
      <c r="H50" s="500"/>
      <c r="I50" s="500"/>
      <c r="J50" s="500"/>
      <c r="K50" s="623"/>
      <c r="L50" s="499"/>
      <c r="M50" s="500"/>
      <c r="N50" s="623"/>
      <c r="O50" s="143"/>
      <c r="P50" s="144"/>
      <c r="Q50" s="144"/>
      <c r="R50" s="145"/>
      <c r="S50" s="40"/>
      <c r="T50" s="66"/>
      <c r="U50" s="40"/>
      <c r="V50" s="66"/>
      <c r="W50" s="40"/>
      <c r="X50" s="36"/>
      <c r="Y50" s="40"/>
      <c r="Z50" s="66"/>
      <c r="AA50" s="40"/>
      <c r="AB50" s="66"/>
      <c r="AC50" s="40"/>
      <c r="AD50" s="36"/>
      <c r="AE50" s="40"/>
      <c r="AF50" s="66"/>
      <c r="AG50" s="40"/>
      <c r="AH50" s="66"/>
      <c r="AI50" s="739"/>
      <c r="AJ50" s="740"/>
      <c r="AK50" s="741"/>
      <c r="AL50" s="143"/>
      <c r="AM50" s="144"/>
      <c r="AN50" s="767"/>
      <c r="AO50" s="768"/>
      <c r="AP50" s="37"/>
      <c r="AQ50" s="72"/>
      <c r="AR50" s="40"/>
      <c r="AS50" s="72"/>
      <c r="AT50" s="40"/>
      <c r="AU50" s="73"/>
      <c r="AV50" s="40"/>
      <c r="AW50" s="40"/>
      <c r="AX50" s="74"/>
      <c r="AY50" s="40"/>
      <c r="AZ50" s="74"/>
      <c r="BA50" s="40"/>
      <c r="BB50" s="37"/>
      <c r="BC50" s="40"/>
      <c r="BD50" s="74"/>
      <c r="BE50" s="40"/>
      <c r="BF50" s="728"/>
      <c r="BG50" s="729"/>
      <c r="BH50" s="30"/>
      <c r="BI50" s="504"/>
      <c r="BJ50" s="457"/>
      <c r="BK50" s="457"/>
      <c r="BL50" s="457"/>
      <c r="BM50" s="457"/>
      <c r="BN50" s="457"/>
      <c r="BO50" s="457"/>
      <c r="BP50" s="457"/>
      <c r="BQ50" s="458"/>
      <c r="BR50" s="504"/>
      <c r="BS50" s="457"/>
      <c r="BT50" s="457"/>
      <c r="BU50" s="457"/>
      <c r="BV50" s="457"/>
      <c r="BW50" s="457"/>
      <c r="BX50" s="457"/>
      <c r="BY50" s="457"/>
      <c r="BZ50" s="457"/>
      <c r="CA50" s="457"/>
      <c r="CB50" s="457"/>
      <c r="CC50" s="457"/>
      <c r="CD50" s="457"/>
      <c r="CE50" s="457"/>
      <c r="CF50" s="458"/>
      <c r="CG50" s="485"/>
      <c r="CH50" s="486"/>
      <c r="CI50" s="518"/>
      <c r="CJ50" s="519"/>
      <c r="CK50" s="519"/>
      <c r="CL50" s="519"/>
      <c r="CM50" s="519"/>
      <c r="CN50" s="519"/>
      <c r="CO50" s="519"/>
      <c r="CP50" s="519"/>
      <c r="CQ50" s="519"/>
      <c r="CR50" s="519"/>
      <c r="CS50" s="519"/>
      <c r="CT50" s="519"/>
      <c r="CU50" s="519"/>
      <c r="CV50" s="520"/>
    </row>
    <row r="51" spans="1:100" ht="9" customHeight="1" x14ac:dyDescent="0.15">
      <c r="A51" s="21"/>
      <c r="B51" s="651"/>
      <c r="C51" s="500"/>
      <c r="D51" s="500"/>
      <c r="E51" s="500"/>
      <c r="F51" s="500"/>
      <c r="G51" s="500"/>
      <c r="H51" s="500"/>
      <c r="I51" s="500"/>
      <c r="J51" s="500"/>
      <c r="K51" s="623"/>
      <c r="L51" s="499"/>
      <c r="M51" s="500"/>
      <c r="N51" s="623"/>
      <c r="O51" s="463" t="str">
        <f>IF(LENB(【印刷不要】入力用シート!H15)&gt;11,"*",IF(LENB(【印刷不要】入力用シート!H15)=11,LEFTB(RIGHTB(【印刷不要】入力用シート!H15,11),1),""))</f>
        <v/>
      </c>
      <c r="P51" s="377"/>
      <c r="Q51" s="377" t="str">
        <f>IF(LENB(【印刷不要】入力用シート!H15)&gt;=10,LEFTB(RIGHTB(【印刷不要】入力用シート!H15,10),1),"")</f>
        <v/>
      </c>
      <c r="R51" s="387"/>
      <c r="S51" s="463" t="str">
        <f>IF(LENB(【印刷不要】入力用シート!H15)&gt;=9,LEFTB(RIGHTB(【印刷不要】入力用シート!H15,9),1),"")</f>
        <v/>
      </c>
      <c r="T51" s="378"/>
      <c r="U51" s="381" t="str">
        <f>IF(LENB(【印刷不要】入力用シート!H15)&gt;=8,LEFTB(RIGHTB(【印刷不要】入力用シート!H15,8),1),"")</f>
        <v/>
      </c>
      <c r="V51" s="378"/>
      <c r="W51" s="381" t="str">
        <f>IF(LENB(【印刷不要】入力用シート!H15)&gt;=7,LEFTB(RIGHTB(【印刷不要】入力用シート!H15,7),1),"")</f>
        <v/>
      </c>
      <c r="X51" s="387"/>
      <c r="Y51" s="463" t="str">
        <f>IF(LENB(【印刷不要】入力用シート!H15)&gt;=6,LEFTB(RIGHTB(【印刷不要】入力用シート!H15,6),1),"")</f>
        <v/>
      </c>
      <c r="Z51" s="378"/>
      <c r="AA51" s="381" t="str">
        <f>IF(LENB(【印刷不要】入力用シート!H15)&gt;=5,LEFTB(RIGHTB(【印刷不要】入力用シート!H15,5),1),"")</f>
        <v/>
      </c>
      <c r="AB51" s="378"/>
      <c r="AC51" s="381" t="str">
        <f>IF(LENB(【印刷不要】入力用シート!H15)&gt;=4,LEFTB(RIGHTB(【印刷不要】入力用シート!H15,4),1),"")</f>
        <v/>
      </c>
      <c r="AD51" s="387"/>
      <c r="AE51" s="463" t="str">
        <f>IF(LENB(【印刷不要】入力用シート!H15)&gt;=3,LEFTB(RIGHTB(【印刷不要】入力用シート!H15,3),1),"")</f>
        <v/>
      </c>
      <c r="AF51" s="378"/>
      <c r="AG51" s="381" t="str">
        <f>IF(LENB(【印刷不要】入力用シート!H15)&gt;=2,LEFTB(RIGHTB(【印刷不要】入力用シート!H15,2),1),"")</f>
        <v/>
      </c>
      <c r="AH51" s="378"/>
      <c r="AI51" s="381" t="str">
        <f>IF(LENB(【印刷不要】入力用シート!H15)&gt;=1,LEFTB(RIGHTB(【印刷不要】入力用シート!H15,1),1),"")</f>
        <v>0</v>
      </c>
      <c r="AJ51" s="377"/>
      <c r="AK51" s="53"/>
      <c r="AL51" s="730" t="str">
        <f>IF(LENB(【印刷不要】入力用シート!H16)&gt;10,"*",IF(LENB(【印刷不要】入力用シート!H16)=10,LEFTB(RIGHTB(【印刷不要】入力用シート!H16,10),1),""))</f>
        <v/>
      </c>
      <c r="AM51" s="731"/>
      <c r="AN51" s="731"/>
      <c r="AO51" s="732"/>
      <c r="AP51" s="463" t="str">
        <f>IF(LENB(【印刷不要】入力用シート!H16)&gt;=9,LEFTB(RIGHTB(【印刷不要】入力用シート!H16,9),1),"")</f>
        <v/>
      </c>
      <c r="AQ51" s="378"/>
      <c r="AR51" s="381" t="str">
        <f>IF(LENB(【印刷不要】入力用シート!H16)&gt;=8,LEFTB(RIGHTB(【印刷不要】入力用シート!H16,8),1),"")</f>
        <v/>
      </c>
      <c r="AS51" s="378"/>
      <c r="AT51" s="381" t="str">
        <f>IF(LENB(【印刷不要】入力用シート!H16)&gt;=7,LEFTB(RIGHTB(【印刷不要】入力用シート!H16,7),1),"")</f>
        <v/>
      </c>
      <c r="AU51" s="387"/>
      <c r="AV51" s="377" t="str">
        <f>IF(LENB(【印刷不要】入力用シート!H16)&gt;=6,LEFTB(RIGHTB(【印刷不要】入力用シート!H16,6),1),"")</f>
        <v/>
      </c>
      <c r="AW51" s="378"/>
      <c r="AX51" s="381" t="str">
        <f>IF(LENB(【印刷不要】入力用シート!H16)&gt;=5,LEFTB(RIGHTB(【印刷不要】入力用シート!H16,5),1),"")</f>
        <v/>
      </c>
      <c r="AY51" s="378"/>
      <c r="AZ51" s="381" t="str">
        <f>IF(LENB(【印刷不要】入力用シート!H16)&gt;=4,LEFTB(RIGHTB(【印刷不要】入力用シート!H16,4),1),"")</f>
        <v/>
      </c>
      <c r="BA51" s="377"/>
      <c r="BB51" s="463" t="str">
        <f>IF(LENB(【印刷不要】入力用シート!H16)&gt;=3,LEFTB(RIGHTB(【印刷不要】入力用シート!H16,3),1),"")</f>
        <v/>
      </c>
      <c r="BC51" s="378"/>
      <c r="BD51" s="381" t="str">
        <f>IF(LENB(【印刷不要】入力用シート!H16)&gt;=2,LEFTB(RIGHTB(【印刷不要】入力用シート!H16,2),1),"")</f>
        <v/>
      </c>
      <c r="BE51" s="378"/>
      <c r="BF51" s="381" t="str">
        <f>IF(LENB(【印刷不要】入力用シート!H16)&gt;=1,LEFTB(RIGHTB(【印刷不要】入力用シート!H16,1),1),"")</f>
        <v/>
      </c>
      <c r="BG51" s="480"/>
      <c r="BH51" s="30"/>
      <c r="BI51" s="505"/>
      <c r="BJ51" s="459"/>
      <c r="BK51" s="459"/>
      <c r="BL51" s="459"/>
      <c r="BM51" s="459"/>
      <c r="BN51" s="459"/>
      <c r="BO51" s="459"/>
      <c r="BP51" s="459"/>
      <c r="BQ51" s="460"/>
      <c r="BR51" s="505"/>
      <c r="BS51" s="459"/>
      <c r="BT51" s="459"/>
      <c r="BU51" s="459"/>
      <c r="BV51" s="459"/>
      <c r="BW51" s="459"/>
      <c r="BX51" s="459"/>
      <c r="BY51" s="459"/>
      <c r="BZ51" s="459"/>
      <c r="CA51" s="459"/>
      <c r="CB51" s="459"/>
      <c r="CC51" s="459"/>
      <c r="CD51" s="459"/>
      <c r="CE51" s="459"/>
      <c r="CF51" s="460"/>
      <c r="CG51" s="485"/>
      <c r="CH51" s="486"/>
      <c r="CI51" s="518"/>
      <c r="CJ51" s="519"/>
      <c r="CK51" s="519"/>
      <c r="CL51" s="519"/>
      <c r="CM51" s="519"/>
      <c r="CN51" s="519"/>
      <c r="CO51" s="519"/>
      <c r="CP51" s="519"/>
      <c r="CQ51" s="519"/>
      <c r="CR51" s="519"/>
      <c r="CS51" s="519"/>
      <c r="CT51" s="519"/>
      <c r="CU51" s="519"/>
      <c r="CV51" s="520"/>
    </row>
    <row r="52" spans="1:100" ht="9" customHeight="1" thickBot="1" x14ac:dyDescent="0.2">
      <c r="A52" s="21"/>
      <c r="B52" s="652"/>
      <c r="C52" s="502"/>
      <c r="D52" s="502"/>
      <c r="E52" s="502"/>
      <c r="F52" s="502"/>
      <c r="G52" s="502"/>
      <c r="H52" s="502"/>
      <c r="I52" s="502"/>
      <c r="J52" s="502"/>
      <c r="K52" s="653"/>
      <c r="L52" s="501"/>
      <c r="M52" s="502"/>
      <c r="N52" s="653"/>
      <c r="O52" s="464"/>
      <c r="P52" s="461"/>
      <c r="Q52" s="461"/>
      <c r="R52" s="462"/>
      <c r="S52" s="464"/>
      <c r="T52" s="466"/>
      <c r="U52" s="465"/>
      <c r="V52" s="466"/>
      <c r="W52" s="465"/>
      <c r="X52" s="462"/>
      <c r="Y52" s="464"/>
      <c r="Z52" s="466"/>
      <c r="AA52" s="465"/>
      <c r="AB52" s="466"/>
      <c r="AC52" s="465"/>
      <c r="AD52" s="462"/>
      <c r="AE52" s="464"/>
      <c r="AF52" s="466"/>
      <c r="AG52" s="465"/>
      <c r="AH52" s="466"/>
      <c r="AI52" s="465"/>
      <c r="AJ52" s="461"/>
      <c r="AK52" s="75"/>
      <c r="AL52" s="788"/>
      <c r="AM52" s="789"/>
      <c r="AN52" s="789"/>
      <c r="AO52" s="790"/>
      <c r="AP52" s="464"/>
      <c r="AQ52" s="466"/>
      <c r="AR52" s="465"/>
      <c r="AS52" s="466"/>
      <c r="AT52" s="465"/>
      <c r="AU52" s="462"/>
      <c r="AV52" s="461"/>
      <c r="AW52" s="466"/>
      <c r="AX52" s="465"/>
      <c r="AY52" s="466"/>
      <c r="AZ52" s="465"/>
      <c r="BA52" s="461"/>
      <c r="BB52" s="464"/>
      <c r="BC52" s="466"/>
      <c r="BD52" s="465"/>
      <c r="BE52" s="466"/>
      <c r="BF52" s="465"/>
      <c r="BG52" s="481"/>
      <c r="BH52" s="30"/>
      <c r="BI52" s="819" t="s">
        <v>70</v>
      </c>
      <c r="BJ52" s="820"/>
      <c r="BK52" s="820"/>
      <c r="BL52" s="820"/>
      <c r="BM52" s="820"/>
      <c r="BN52" s="820"/>
      <c r="BO52" s="820"/>
      <c r="BP52" s="820"/>
      <c r="BQ52" s="821"/>
      <c r="BR52" s="503" t="s">
        <v>87</v>
      </c>
      <c r="BS52" s="455"/>
      <c r="BT52" s="455"/>
      <c r="BU52" s="455"/>
      <c r="BV52" s="455"/>
      <c r="BW52" s="455"/>
      <c r="BX52" s="455"/>
      <c r="BY52" s="455"/>
      <c r="BZ52" s="455"/>
      <c r="CA52" s="455"/>
      <c r="CB52" s="455"/>
      <c r="CC52" s="455"/>
      <c r="CD52" s="455"/>
      <c r="CE52" s="455"/>
      <c r="CF52" s="456"/>
      <c r="CG52" s="485"/>
      <c r="CH52" s="486"/>
      <c r="CI52" s="518"/>
      <c r="CJ52" s="519"/>
      <c r="CK52" s="519"/>
      <c r="CL52" s="519"/>
      <c r="CM52" s="519"/>
      <c r="CN52" s="519"/>
      <c r="CO52" s="519"/>
      <c r="CP52" s="519"/>
      <c r="CQ52" s="519"/>
      <c r="CR52" s="519"/>
      <c r="CS52" s="519"/>
      <c r="CT52" s="519"/>
      <c r="CU52" s="519"/>
      <c r="CV52" s="520"/>
    </row>
    <row r="53" spans="1:100" ht="9" customHeight="1" x14ac:dyDescent="0.15">
      <c r="A53" s="21"/>
      <c r="B53" s="629" t="s">
        <v>136</v>
      </c>
      <c r="C53" s="630"/>
      <c r="D53" s="631"/>
      <c r="E53" s="748" t="str">
        <f>IF(【印刷不要】入力用シート!B19&lt;&gt;"",【印刷不要】入力用シート!B19,"")</f>
        <v/>
      </c>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49"/>
      <c r="AL53" s="749"/>
      <c r="AM53" s="749"/>
      <c r="AN53" s="749"/>
      <c r="AO53" s="749"/>
      <c r="AP53" s="749"/>
      <c r="AQ53" s="749"/>
      <c r="AR53" s="749"/>
      <c r="AS53" s="749"/>
      <c r="AT53" s="749"/>
      <c r="AU53" s="749"/>
      <c r="AV53" s="749"/>
      <c r="AW53" s="749"/>
      <c r="AX53" s="749"/>
      <c r="AY53" s="749"/>
      <c r="AZ53" s="749"/>
      <c r="BA53" s="749"/>
      <c r="BB53" s="749"/>
      <c r="BC53" s="749"/>
      <c r="BD53" s="749"/>
      <c r="BE53" s="749"/>
      <c r="BF53" s="749"/>
      <c r="BG53" s="749"/>
      <c r="BH53" s="76"/>
      <c r="BI53" s="822"/>
      <c r="BJ53" s="823"/>
      <c r="BK53" s="823"/>
      <c r="BL53" s="823"/>
      <c r="BM53" s="823"/>
      <c r="BN53" s="823"/>
      <c r="BO53" s="823"/>
      <c r="BP53" s="823"/>
      <c r="BQ53" s="824"/>
      <c r="BR53" s="504"/>
      <c r="BS53" s="457"/>
      <c r="BT53" s="457"/>
      <c r="BU53" s="457"/>
      <c r="BV53" s="457"/>
      <c r="BW53" s="457"/>
      <c r="BX53" s="457"/>
      <c r="BY53" s="457"/>
      <c r="BZ53" s="457"/>
      <c r="CA53" s="457"/>
      <c r="CB53" s="457"/>
      <c r="CC53" s="457"/>
      <c r="CD53" s="457"/>
      <c r="CE53" s="457"/>
      <c r="CF53" s="458"/>
      <c r="CG53" s="485"/>
      <c r="CH53" s="486"/>
      <c r="CI53" s="518"/>
      <c r="CJ53" s="519"/>
      <c r="CK53" s="519"/>
      <c r="CL53" s="519"/>
      <c r="CM53" s="519"/>
      <c r="CN53" s="519"/>
      <c r="CO53" s="519"/>
      <c r="CP53" s="519"/>
      <c r="CQ53" s="519"/>
      <c r="CR53" s="519"/>
      <c r="CS53" s="519"/>
      <c r="CT53" s="519"/>
      <c r="CU53" s="519"/>
      <c r="CV53" s="520"/>
    </row>
    <row r="54" spans="1:100" ht="9" customHeight="1" x14ac:dyDescent="0.15">
      <c r="A54" s="21"/>
      <c r="B54" s="629"/>
      <c r="C54" s="630"/>
      <c r="D54" s="631"/>
      <c r="E54" s="750"/>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1"/>
      <c r="AY54" s="751"/>
      <c r="AZ54" s="751"/>
      <c r="BA54" s="751"/>
      <c r="BB54" s="751"/>
      <c r="BC54" s="751"/>
      <c r="BD54" s="751"/>
      <c r="BE54" s="751"/>
      <c r="BF54" s="751"/>
      <c r="BG54" s="751"/>
      <c r="BH54" s="76"/>
      <c r="BI54" s="822"/>
      <c r="BJ54" s="823"/>
      <c r="BK54" s="823"/>
      <c r="BL54" s="823"/>
      <c r="BM54" s="823"/>
      <c r="BN54" s="823"/>
      <c r="BO54" s="823"/>
      <c r="BP54" s="823"/>
      <c r="BQ54" s="824"/>
      <c r="BR54" s="504"/>
      <c r="BS54" s="457"/>
      <c r="BT54" s="457"/>
      <c r="BU54" s="457"/>
      <c r="BV54" s="457"/>
      <c r="BW54" s="457"/>
      <c r="BX54" s="457"/>
      <c r="BY54" s="457"/>
      <c r="BZ54" s="457"/>
      <c r="CA54" s="457"/>
      <c r="CB54" s="457"/>
      <c r="CC54" s="457"/>
      <c r="CD54" s="457"/>
      <c r="CE54" s="457"/>
      <c r="CF54" s="458"/>
      <c r="CG54" s="485"/>
      <c r="CH54" s="486"/>
      <c r="CI54" s="518"/>
      <c r="CJ54" s="519"/>
      <c r="CK54" s="519"/>
      <c r="CL54" s="519"/>
      <c r="CM54" s="519"/>
      <c r="CN54" s="519"/>
      <c r="CO54" s="519"/>
      <c r="CP54" s="519"/>
      <c r="CQ54" s="519"/>
      <c r="CR54" s="519"/>
      <c r="CS54" s="519"/>
      <c r="CT54" s="519"/>
      <c r="CU54" s="519"/>
      <c r="CV54" s="520"/>
    </row>
    <row r="55" spans="1:100" ht="9" customHeight="1" x14ac:dyDescent="0.15">
      <c r="A55" s="21"/>
      <c r="B55" s="629"/>
      <c r="C55" s="630"/>
      <c r="D55" s="631"/>
      <c r="E55" s="750"/>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1"/>
      <c r="AY55" s="751"/>
      <c r="AZ55" s="751"/>
      <c r="BA55" s="751"/>
      <c r="BB55" s="751"/>
      <c r="BC55" s="751"/>
      <c r="BD55" s="751"/>
      <c r="BE55" s="751"/>
      <c r="BF55" s="751"/>
      <c r="BG55" s="751"/>
      <c r="BH55" s="76"/>
      <c r="BI55" s="825"/>
      <c r="BJ55" s="826"/>
      <c r="BK55" s="826"/>
      <c r="BL55" s="826"/>
      <c r="BM55" s="826"/>
      <c r="BN55" s="826"/>
      <c r="BO55" s="826"/>
      <c r="BP55" s="826"/>
      <c r="BQ55" s="827"/>
      <c r="BR55" s="505"/>
      <c r="BS55" s="459"/>
      <c r="BT55" s="459"/>
      <c r="BU55" s="459"/>
      <c r="BV55" s="459"/>
      <c r="BW55" s="459"/>
      <c r="BX55" s="459"/>
      <c r="BY55" s="459"/>
      <c r="BZ55" s="459"/>
      <c r="CA55" s="459"/>
      <c r="CB55" s="459"/>
      <c r="CC55" s="459"/>
      <c r="CD55" s="459"/>
      <c r="CE55" s="459"/>
      <c r="CF55" s="460"/>
      <c r="CG55" s="485"/>
      <c r="CH55" s="486"/>
      <c r="CI55" s="518"/>
      <c r="CJ55" s="519"/>
      <c r="CK55" s="519"/>
      <c r="CL55" s="519"/>
      <c r="CM55" s="519"/>
      <c r="CN55" s="519"/>
      <c r="CO55" s="519"/>
      <c r="CP55" s="519"/>
      <c r="CQ55" s="519"/>
      <c r="CR55" s="519"/>
      <c r="CS55" s="519"/>
      <c r="CT55" s="519"/>
      <c r="CU55" s="519"/>
      <c r="CV55" s="520"/>
    </row>
    <row r="56" spans="1:100" ht="9" customHeight="1" x14ac:dyDescent="0.15">
      <c r="A56" s="21"/>
      <c r="B56" s="629"/>
      <c r="C56" s="630"/>
      <c r="D56" s="631"/>
      <c r="E56" s="750"/>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1"/>
      <c r="AM56" s="751"/>
      <c r="AN56" s="751"/>
      <c r="AO56" s="751"/>
      <c r="AP56" s="751"/>
      <c r="AQ56" s="751"/>
      <c r="AR56" s="751"/>
      <c r="AS56" s="751"/>
      <c r="AT56" s="751"/>
      <c r="AU56" s="751"/>
      <c r="AV56" s="751"/>
      <c r="AW56" s="751"/>
      <c r="AX56" s="751"/>
      <c r="AY56" s="751"/>
      <c r="AZ56" s="751"/>
      <c r="BA56" s="751"/>
      <c r="BB56" s="751"/>
      <c r="BC56" s="751"/>
      <c r="BD56" s="751"/>
      <c r="BE56" s="751"/>
      <c r="BF56" s="751"/>
      <c r="BG56" s="751"/>
      <c r="BH56" s="76"/>
      <c r="BI56" s="863" t="s">
        <v>86</v>
      </c>
      <c r="BJ56" s="864"/>
      <c r="BK56" s="455"/>
      <c r="BL56" s="455"/>
      <c r="BM56" s="455"/>
      <c r="BN56" s="455"/>
      <c r="BO56" s="455"/>
      <c r="BP56" s="455"/>
      <c r="BQ56" s="456"/>
      <c r="BR56" s="503" t="s">
        <v>69</v>
      </c>
      <c r="BS56" s="455"/>
      <c r="BT56" s="455"/>
      <c r="BU56" s="455"/>
      <c r="BV56" s="455"/>
      <c r="BW56" s="455"/>
      <c r="BX56" s="455"/>
      <c r="BY56" s="455"/>
      <c r="BZ56" s="455"/>
      <c r="CA56" s="455"/>
      <c r="CB56" s="455"/>
      <c r="CC56" s="455"/>
      <c r="CD56" s="455"/>
      <c r="CE56" s="455"/>
      <c r="CF56" s="456"/>
      <c r="CG56" s="485"/>
      <c r="CH56" s="486"/>
      <c r="CI56" s="518"/>
      <c r="CJ56" s="519"/>
      <c r="CK56" s="519"/>
      <c r="CL56" s="519"/>
      <c r="CM56" s="519"/>
      <c r="CN56" s="519"/>
      <c r="CO56" s="519"/>
      <c r="CP56" s="519"/>
      <c r="CQ56" s="519"/>
      <c r="CR56" s="519"/>
      <c r="CS56" s="519"/>
      <c r="CT56" s="519"/>
      <c r="CU56" s="519"/>
      <c r="CV56" s="520"/>
    </row>
    <row r="57" spans="1:100" ht="9" customHeight="1" x14ac:dyDescent="0.15">
      <c r="A57" s="21"/>
      <c r="B57" s="629"/>
      <c r="C57" s="630"/>
      <c r="D57" s="631"/>
      <c r="E57" s="750"/>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751"/>
      <c r="AS57" s="751"/>
      <c r="AT57" s="751"/>
      <c r="AU57" s="751"/>
      <c r="AV57" s="751"/>
      <c r="AW57" s="751"/>
      <c r="AX57" s="751"/>
      <c r="AY57" s="751"/>
      <c r="AZ57" s="751"/>
      <c r="BA57" s="751"/>
      <c r="BB57" s="751"/>
      <c r="BC57" s="751"/>
      <c r="BD57" s="751"/>
      <c r="BE57" s="751"/>
      <c r="BF57" s="751"/>
      <c r="BG57" s="751"/>
      <c r="BH57" s="76"/>
      <c r="BI57" s="504"/>
      <c r="BJ57" s="457"/>
      <c r="BK57" s="457"/>
      <c r="BL57" s="457"/>
      <c r="BM57" s="457"/>
      <c r="BN57" s="457"/>
      <c r="BO57" s="457"/>
      <c r="BP57" s="457"/>
      <c r="BQ57" s="458"/>
      <c r="BR57" s="504"/>
      <c r="BS57" s="457"/>
      <c r="BT57" s="457"/>
      <c r="BU57" s="457"/>
      <c r="BV57" s="457"/>
      <c r="BW57" s="457"/>
      <c r="BX57" s="457"/>
      <c r="BY57" s="457"/>
      <c r="BZ57" s="457"/>
      <c r="CA57" s="457"/>
      <c r="CB57" s="457"/>
      <c r="CC57" s="457"/>
      <c r="CD57" s="457"/>
      <c r="CE57" s="457"/>
      <c r="CF57" s="458"/>
      <c r="CG57" s="485"/>
      <c r="CH57" s="486"/>
      <c r="CI57" s="518"/>
      <c r="CJ57" s="519"/>
      <c r="CK57" s="519"/>
      <c r="CL57" s="519"/>
      <c r="CM57" s="519"/>
      <c r="CN57" s="519"/>
      <c r="CO57" s="519"/>
      <c r="CP57" s="519"/>
      <c r="CQ57" s="519"/>
      <c r="CR57" s="519"/>
      <c r="CS57" s="519"/>
      <c r="CT57" s="519"/>
      <c r="CU57" s="519"/>
      <c r="CV57" s="520"/>
    </row>
    <row r="58" spans="1:100" ht="9" customHeight="1" x14ac:dyDescent="0.15">
      <c r="A58" s="21"/>
      <c r="B58" s="629"/>
      <c r="C58" s="630"/>
      <c r="D58" s="631"/>
      <c r="E58" s="750"/>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M58" s="751"/>
      <c r="AN58" s="751"/>
      <c r="AO58" s="751"/>
      <c r="AP58" s="751"/>
      <c r="AQ58" s="751"/>
      <c r="AR58" s="751"/>
      <c r="AS58" s="751"/>
      <c r="AT58" s="751"/>
      <c r="AU58" s="751"/>
      <c r="AV58" s="751"/>
      <c r="AW58" s="751"/>
      <c r="AX58" s="751"/>
      <c r="AY58" s="751"/>
      <c r="AZ58" s="751"/>
      <c r="BA58" s="751"/>
      <c r="BB58" s="751"/>
      <c r="BC58" s="751"/>
      <c r="BD58" s="751"/>
      <c r="BE58" s="751"/>
      <c r="BF58" s="751"/>
      <c r="BG58" s="751"/>
      <c r="BH58" s="76"/>
      <c r="BI58" s="504"/>
      <c r="BJ58" s="457"/>
      <c r="BK58" s="457"/>
      <c r="BL58" s="457"/>
      <c r="BM58" s="457"/>
      <c r="BN58" s="457"/>
      <c r="BO58" s="457"/>
      <c r="BP58" s="457"/>
      <c r="BQ58" s="458"/>
      <c r="BR58" s="290"/>
      <c r="BS58" s="290"/>
      <c r="BT58" s="290"/>
      <c r="BU58" s="290"/>
      <c r="BV58" s="290"/>
      <c r="BW58" s="290"/>
      <c r="BX58" s="290"/>
      <c r="BY58" s="457" t="s">
        <v>68</v>
      </c>
      <c r="BZ58" s="457"/>
      <c r="CA58" s="457"/>
      <c r="CB58" s="457"/>
      <c r="CC58" s="457"/>
      <c r="CD58" s="457"/>
      <c r="CE58" s="457"/>
      <c r="CF58" s="458"/>
      <c r="CG58" s="485"/>
      <c r="CH58" s="486"/>
      <c r="CI58" s="518"/>
      <c r="CJ58" s="519"/>
      <c r="CK58" s="519"/>
      <c r="CL58" s="519"/>
      <c r="CM58" s="519"/>
      <c r="CN58" s="519"/>
      <c r="CO58" s="519"/>
      <c r="CP58" s="519"/>
      <c r="CQ58" s="519"/>
      <c r="CR58" s="519"/>
      <c r="CS58" s="519"/>
      <c r="CT58" s="519"/>
      <c r="CU58" s="519"/>
      <c r="CV58" s="520"/>
    </row>
    <row r="59" spans="1:100" ht="9" customHeight="1" x14ac:dyDescent="0.15">
      <c r="A59" s="21"/>
      <c r="B59" s="629"/>
      <c r="C59" s="630"/>
      <c r="D59" s="631"/>
      <c r="E59" s="750"/>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6"/>
      <c r="BI59" s="505"/>
      <c r="BJ59" s="459"/>
      <c r="BK59" s="459"/>
      <c r="BL59" s="459"/>
      <c r="BM59" s="459"/>
      <c r="BN59" s="459"/>
      <c r="BO59" s="459"/>
      <c r="BP59" s="459"/>
      <c r="BQ59" s="460"/>
      <c r="BR59" s="291"/>
      <c r="BS59" s="291"/>
      <c r="BT59" s="291"/>
      <c r="BU59" s="291"/>
      <c r="BV59" s="291"/>
      <c r="BW59" s="291"/>
      <c r="BX59" s="291"/>
      <c r="BY59" s="459"/>
      <c r="BZ59" s="459"/>
      <c r="CA59" s="459"/>
      <c r="CB59" s="459"/>
      <c r="CC59" s="459"/>
      <c r="CD59" s="459"/>
      <c r="CE59" s="459"/>
      <c r="CF59" s="460"/>
      <c r="CG59" s="485"/>
      <c r="CH59" s="486"/>
      <c r="CI59" s="518"/>
      <c r="CJ59" s="519"/>
      <c r="CK59" s="519"/>
      <c r="CL59" s="519"/>
      <c r="CM59" s="519"/>
      <c r="CN59" s="519"/>
      <c r="CO59" s="519"/>
      <c r="CP59" s="519"/>
      <c r="CQ59" s="519"/>
      <c r="CR59" s="519"/>
      <c r="CS59" s="519"/>
      <c r="CT59" s="519"/>
      <c r="CU59" s="519"/>
      <c r="CV59" s="520"/>
    </row>
    <row r="60" spans="1:100" ht="9" customHeight="1" x14ac:dyDescent="0.15">
      <c r="A60" s="21"/>
      <c r="B60" s="629"/>
      <c r="C60" s="630"/>
      <c r="D60" s="631"/>
      <c r="E60" s="750"/>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1"/>
      <c r="AU60" s="751"/>
      <c r="AV60" s="751"/>
      <c r="AW60" s="751"/>
      <c r="AX60" s="751"/>
      <c r="AY60" s="751"/>
      <c r="AZ60" s="751"/>
      <c r="BA60" s="751"/>
      <c r="BB60" s="751"/>
      <c r="BC60" s="751"/>
      <c r="BD60" s="751"/>
      <c r="BE60" s="751"/>
      <c r="BF60" s="751"/>
      <c r="BG60" s="751"/>
      <c r="BH60" s="76"/>
      <c r="BI60" s="835" t="s">
        <v>91</v>
      </c>
      <c r="BJ60" s="836"/>
      <c r="BK60" s="836"/>
      <c r="BL60" s="836"/>
      <c r="BM60" s="836"/>
      <c r="BN60" s="836"/>
      <c r="BO60" s="836"/>
      <c r="BP60" s="836"/>
      <c r="BQ60" s="836"/>
      <c r="BR60" s="836"/>
      <c r="BS60" s="836"/>
      <c r="BT60" s="836"/>
      <c r="BU60" s="836"/>
      <c r="BV60" s="836"/>
      <c r="BW60" s="836"/>
      <c r="BX60" s="836"/>
      <c r="BY60" s="836"/>
      <c r="BZ60" s="836"/>
      <c r="CA60" s="836"/>
      <c r="CB60" s="836"/>
      <c r="CC60" s="836"/>
      <c r="CD60" s="836"/>
      <c r="CE60" s="836"/>
      <c r="CF60" s="837"/>
      <c r="CG60" s="485"/>
      <c r="CH60" s="486"/>
      <c r="CI60" s="518"/>
      <c r="CJ60" s="519"/>
      <c r="CK60" s="519"/>
      <c r="CL60" s="519"/>
      <c r="CM60" s="519"/>
      <c r="CN60" s="519"/>
      <c r="CO60" s="519"/>
      <c r="CP60" s="519"/>
      <c r="CQ60" s="519"/>
      <c r="CR60" s="519"/>
      <c r="CS60" s="519"/>
      <c r="CT60" s="519"/>
      <c r="CU60" s="519"/>
      <c r="CV60" s="520"/>
    </row>
    <row r="61" spans="1:100" ht="9" customHeight="1" x14ac:dyDescent="0.15">
      <c r="A61" s="21"/>
      <c r="B61" s="629"/>
      <c r="C61" s="630"/>
      <c r="D61" s="631"/>
      <c r="E61" s="77"/>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38"/>
      <c r="AV61" s="38"/>
      <c r="AW61" s="38"/>
      <c r="AX61" s="42"/>
      <c r="AY61" s="42"/>
      <c r="AZ61" s="42"/>
      <c r="BA61" s="42"/>
      <c r="BB61" s="42"/>
      <c r="BC61" s="42"/>
      <c r="BD61" s="42"/>
      <c r="BE61" s="38"/>
      <c r="BF61" s="38"/>
      <c r="BG61" s="152"/>
      <c r="BH61" s="30"/>
      <c r="BI61" s="414"/>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6"/>
      <c r="CG61" s="485"/>
      <c r="CH61" s="486"/>
      <c r="CI61" s="518"/>
      <c r="CJ61" s="519"/>
      <c r="CK61" s="519"/>
      <c r="CL61" s="519"/>
      <c r="CM61" s="519"/>
      <c r="CN61" s="519"/>
      <c r="CO61" s="519"/>
      <c r="CP61" s="519"/>
      <c r="CQ61" s="519"/>
      <c r="CR61" s="519"/>
      <c r="CS61" s="519"/>
      <c r="CT61" s="519"/>
      <c r="CU61" s="519"/>
      <c r="CV61" s="520"/>
    </row>
    <row r="62" spans="1:100" ht="9" customHeight="1" x14ac:dyDescent="0.15">
      <c r="A62" s="21"/>
      <c r="B62" s="629"/>
      <c r="C62" s="630"/>
      <c r="D62" s="631"/>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U62" s="38"/>
      <c r="AV62" s="38"/>
      <c r="AW62" s="38"/>
      <c r="AX62" s="30"/>
      <c r="AY62" s="30"/>
      <c r="AZ62" s="30"/>
      <c r="BA62" s="30"/>
      <c r="BB62" s="30"/>
      <c r="BC62" s="30"/>
      <c r="BD62" s="30"/>
      <c r="BE62" s="38"/>
      <c r="BF62" s="38"/>
      <c r="BG62" s="152"/>
      <c r="BH62" s="30"/>
      <c r="BI62" s="414"/>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6"/>
      <c r="CG62" s="485"/>
      <c r="CH62" s="486"/>
      <c r="CI62" s="518"/>
      <c r="CJ62" s="519"/>
      <c r="CK62" s="519"/>
      <c r="CL62" s="519"/>
      <c r="CM62" s="519"/>
      <c r="CN62" s="519"/>
      <c r="CO62" s="519"/>
      <c r="CP62" s="519"/>
      <c r="CQ62" s="519"/>
      <c r="CR62" s="519"/>
      <c r="CS62" s="519"/>
      <c r="CT62" s="519"/>
      <c r="CU62" s="519"/>
      <c r="CV62" s="520"/>
    </row>
    <row r="63" spans="1:100" ht="9" customHeight="1" x14ac:dyDescent="0.15">
      <c r="A63" s="21"/>
      <c r="B63" s="629"/>
      <c r="C63" s="630"/>
      <c r="D63" s="631"/>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2"/>
      <c r="BH63" s="30"/>
      <c r="BI63" s="414"/>
      <c r="BJ63" s="415"/>
      <c r="BK63" s="415"/>
      <c r="BL63" s="415"/>
      <c r="BM63" s="415"/>
      <c r="BN63" s="415"/>
      <c r="BO63" s="415"/>
      <c r="BP63" s="415"/>
      <c r="BQ63" s="415"/>
      <c r="BR63" s="415"/>
      <c r="BS63" s="415"/>
      <c r="BT63" s="415"/>
      <c r="BU63" s="415"/>
      <c r="BV63" s="415"/>
      <c r="BW63" s="415"/>
      <c r="BX63" s="415"/>
      <c r="BY63" s="415"/>
      <c r="BZ63" s="415"/>
      <c r="CA63" s="415"/>
      <c r="CB63" s="415"/>
      <c r="CC63" s="415"/>
      <c r="CD63" s="415"/>
      <c r="CE63" s="415"/>
      <c r="CF63" s="416"/>
      <c r="CG63" s="485"/>
      <c r="CH63" s="486"/>
      <c r="CI63" s="518"/>
      <c r="CJ63" s="519"/>
      <c r="CK63" s="519"/>
      <c r="CL63" s="519"/>
      <c r="CM63" s="519"/>
      <c r="CN63" s="519"/>
      <c r="CO63" s="519"/>
      <c r="CP63" s="519"/>
      <c r="CQ63" s="519"/>
      <c r="CR63" s="519"/>
      <c r="CS63" s="519"/>
      <c r="CT63" s="519"/>
      <c r="CU63" s="519"/>
      <c r="CV63" s="520"/>
    </row>
    <row r="64" spans="1:100" ht="9" customHeight="1" x14ac:dyDescent="0.15">
      <c r="A64" s="21"/>
      <c r="B64" s="629"/>
      <c r="C64" s="630"/>
      <c r="D64" s="631"/>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2"/>
      <c r="BH64" s="30"/>
      <c r="BI64" s="52"/>
      <c r="BJ64" s="50"/>
      <c r="BK64" s="50"/>
      <c r="BL64" s="50"/>
      <c r="BM64" s="50"/>
      <c r="BN64" s="50"/>
      <c r="BO64" s="50"/>
      <c r="BP64" s="50"/>
      <c r="BQ64" s="50"/>
      <c r="BR64" s="50"/>
      <c r="BS64" s="50"/>
      <c r="BT64" s="50"/>
      <c r="BU64" s="50"/>
      <c r="BV64" s="50"/>
      <c r="BW64" s="50"/>
      <c r="BX64" s="828" t="s">
        <v>104</v>
      </c>
      <c r="BY64" s="828"/>
      <c r="BZ64" s="828"/>
      <c r="CA64" s="828"/>
      <c r="CB64" s="828"/>
      <c r="CC64" s="828"/>
      <c r="CD64" s="828"/>
      <c r="CE64" s="828"/>
      <c r="CF64" s="829"/>
      <c r="CG64" s="485"/>
      <c r="CH64" s="486"/>
      <c r="CI64" s="518"/>
      <c r="CJ64" s="519"/>
      <c r="CK64" s="519"/>
      <c r="CL64" s="519"/>
      <c r="CM64" s="519"/>
      <c r="CN64" s="519"/>
      <c r="CO64" s="519"/>
      <c r="CP64" s="519"/>
      <c r="CQ64" s="519"/>
      <c r="CR64" s="519"/>
      <c r="CS64" s="519"/>
      <c r="CT64" s="519"/>
      <c r="CU64" s="519"/>
      <c r="CV64" s="520"/>
    </row>
    <row r="65" spans="1:131" ht="9" customHeight="1" x14ac:dyDescent="0.15">
      <c r="A65" s="21"/>
      <c r="B65" s="632"/>
      <c r="C65" s="633"/>
      <c r="D65" s="634"/>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55"/>
      <c r="AG65" s="55"/>
      <c r="AH65" s="55"/>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4"/>
      <c r="BH65" s="30"/>
      <c r="BI65" s="156"/>
      <c r="BJ65" s="78"/>
      <c r="BK65" s="78"/>
      <c r="BL65" s="78"/>
      <c r="BM65" s="78"/>
      <c r="BN65" s="78"/>
      <c r="BO65" s="78"/>
      <c r="BP65" s="78"/>
      <c r="BQ65" s="78"/>
      <c r="BR65" s="78"/>
      <c r="BS65" s="78"/>
      <c r="BT65" s="78"/>
      <c r="BU65" s="78"/>
      <c r="BV65" s="78"/>
      <c r="BW65" s="78"/>
      <c r="BX65" s="830"/>
      <c r="BY65" s="830"/>
      <c r="BZ65" s="830"/>
      <c r="CA65" s="830"/>
      <c r="CB65" s="830"/>
      <c r="CC65" s="830"/>
      <c r="CD65" s="830"/>
      <c r="CE65" s="830"/>
      <c r="CF65" s="831"/>
      <c r="CG65" s="487"/>
      <c r="CH65" s="488"/>
      <c r="CI65" s="521"/>
      <c r="CJ65" s="522"/>
      <c r="CK65" s="522"/>
      <c r="CL65" s="522"/>
      <c r="CM65" s="522"/>
      <c r="CN65" s="522"/>
      <c r="CO65" s="522"/>
      <c r="CP65" s="522"/>
      <c r="CQ65" s="522"/>
      <c r="CR65" s="522"/>
      <c r="CS65" s="522"/>
      <c r="CT65" s="522"/>
      <c r="CU65" s="522"/>
      <c r="CV65" s="523"/>
    </row>
    <row r="66" spans="1:131" ht="9"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489" t="s">
        <v>144</v>
      </c>
      <c r="CO66" s="489"/>
      <c r="CP66" s="489"/>
      <c r="CQ66" s="489"/>
      <c r="CR66" s="489"/>
      <c r="CS66" s="489"/>
      <c r="CT66" s="517"/>
      <c r="CU66" s="517"/>
      <c r="CV66" s="517"/>
    </row>
    <row r="67" spans="1:131" ht="9" customHeight="1"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636"/>
      <c r="CO67" s="636"/>
      <c r="CP67" s="636"/>
      <c r="CQ67" s="636"/>
      <c r="CR67" s="636"/>
      <c r="CS67" s="636"/>
      <c r="CT67" s="636"/>
      <c r="CU67" s="636"/>
      <c r="CV67" s="636"/>
      <c r="CW67" s="79"/>
    </row>
    <row r="68" spans="1:131" ht="9" customHeight="1" x14ac:dyDescent="0.15">
      <c r="A68" s="158"/>
      <c r="B68" s="158"/>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row>
    <row r="69" spans="1:131" s="19" customFormat="1" ht="9" customHeight="1" x14ac:dyDescent="0.1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1"/>
    </row>
    <row r="70" spans="1:131" s="19" customFormat="1" ht="9" customHeight="1" x14ac:dyDescent="0.15">
      <c r="A70" s="160"/>
      <c r="B70" s="940" t="s">
        <v>60</v>
      </c>
      <c r="C70" s="940"/>
      <c r="D70" s="940"/>
      <c r="E70" s="940"/>
      <c r="F70" s="940"/>
      <c r="G70" s="940"/>
      <c r="H70" s="940"/>
      <c r="I70" s="940"/>
      <c r="J70" s="940"/>
      <c r="K70" s="940"/>
      <c r="L70" s="940"/>
      <c r="M70" s="940"/>
      <c r="N70" s="940"/>
      <c r="O70" s="940"/>
      <c r="P70" s="940"/>
      <c r="Q70" s="940"/>
      <c r="R70" s="940"/>
      <c r="S70" s="940"/>
      <c r="T70" s="940"/>
      <c r="U70" s="880" t="s">
        <v>57</v>
      </c>
      <c r="V70" s="880"/>
      <c r="W70" s="880"/>
      <c r="X70" s="763" t="s">
        <v>72</v>
      </c>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880" t="s">
        <v>56</v>
      </c>
      <c r="BF70" s="880"/>
      <c r="BG70" s="880"/>
      <c r="BH70" s="160"/>
      <c r="BI70" s="813" t="s">
        <v>58</v>
      </c>
      <c r="BJ70" s="814"/>
      <c r="BK70" s="814"/>
      <c r="BL70" s="814"/>
      <c r="BM70" s="814"/>
      <c r="BN70" s="814"/>
      <c r="BO70" s="814"/>
      <c r="BP70" s="814"/>
      <c r="BQ70" s="814"/>
      <c r="BR70" s="814"/>
      <c r="BS70" s="814"/>
      <c r="BT70" s="814"/>
      <c r="BU70" s="815"/>
      <c r="BV70" s="888" t="s">
        <v>54</v>
      </c>
      <c r="BW70" s="889"/>
      <c r="BX70" s="901" t="s">
        <v>139</v>
      </c>
      <c r="BY70" s="902"/>
      <c r="BZ70" s="902"/>
      <c r="CA70" s="902"/>
      <c r="CB70" s="902"/>
      <c r="CC70" s="902"/>
      <c r="CD70" s="902"/>
      <c r="CE70" s="902"/>
      <c r="CF70" s="902"/>
      <c r="CG70" s="902"/>
      <c r="CH70" s="902"/>
      <c r="CI70" s="902"/>
      <c r="CJ70" s="902"/>
      <c r="CK70" s="902"/>
      <c r="CL70" s="902"/>
      <c r="CM70" s="902"/>
      <c r="CN70" s="902"/>
      <c r="CO70" s="902"/>
      <c r="CP70" s="902"/>
      <c r="CQ70" s="902"/>
      <c r="CR70" s="902"/>
      <c r="CS70" s="902"/>
      <c r="CT70" s="902"/>
      <c r="CU70" s="902"/>
      <c r="CV70" s="903"/>
      <c r="CW70" s="161"/>
    </row>
    <row r="71" spans="1:131" s="19" customFormat="1" ht="9" customHeight="1" x14ac:dyDescent="0.15">
      <c r="A71" s="160"/>
      <c r="B71" s="940"/>
      <c r="C71" s="940"/>
      <c r="D71" s="940"/>
      <c r="E71" s="940"/>
      <c r="F71" s="940"/>
      <c r="G71" s="940"/>
      <c r="H71" s="940"/>
      <c r="I71" s="940"/>
      <c r="J71" s="940"/>
      <c r="K71" s="940"/>
      <c r="L71" s="940"/>
      <c r="M71" s="940"/>
      <c r="N71" s="940"/>
      <c r="O71" s="940"/>
      <c r="P71" s="940"/>
      <c r="Q71" s="940"/>
      <c r="R71" s="940"/>
      <c r="S71" s="940"/>
      <c r="T71" s="940"/>
      <c r="U71" s="880"/>
      <c r="V71" s="880"/>
      <c r="W71" s="880"/>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880"/>
      <c r="BF71" s="880"/>
      <c r="BG71" s="880"/>
      <c r="BH71" s="160"/>
      <c r="BI71" s="816"/>
      <c r="BJ71" s="817"/>
      <c r="BK71" s="817"/>
      <c r="BL71" s="817"/>
      <c r="BM71" s="817"/>
      <c r="BN71" s="817"/>
      <c r="BO71" s="817"/>
      <c r="BP71" s="817"/>
      <c r="BQ71" s="817"/>
      <c r="BR71" s="817"/>
      <c r="BS71" s="817"/>
      <c r="BT71" s="817"/>
      <c r="BU71" s="818"/>
      <c r="BV71" s="891"/>
      <c r="BW71" s="892"/>
      <c r="BX71" s="904"/>
      <c r="BY71" s="905"/>
      <c r="BZ71" s="905"/>
      <c r="CA71" s="905"/>
      <c r="CB71" s="905"/>
      <c r="CC71" s="905"/>
      <c r="CD71" s="905"/>
      <c r="CE71" s="905"/>
      <c r="CF71" s="905"/>
      <c r="CG71" s="905"/>
      <c r="CH71" s="905"/>
      <c r="CI71" s="905"/>
      <c r="CJ71" s="905"/>
      <c r="CK71" s="905"/>
      <c r="CL71" s="905"/>
      <c r="CM71" s="905"/>
      <c r="CN71" s="905"/>
      <c r="CO71" s="905"/>
      <c r="CP71" s="905"/>
      <c r="CQ71" s="905"/>
      <c r="CR71" s="905"/>
      <c r="CS71" s="905"/>
      <c r="CT71" s="905"/>
      <c r="CU71" s="905"/>
      <c r="CV71" s="906"/>
      <c r="CW71" s="161"/>
    </row>
    <row r="72" spans="1:131" s="19" customFormat="1" ht="9" customHeight="1" x14ac:dyDescent="0.15">
      <c r="A72" s="160"/>
      <c r="B72" s="940" t="s">
        <v>55</v>
      </c>
      <c r="C72" s="940"/>
      <c r="D72" s="940"/>
      <c r="E72" s="940"/>
      <c r="F72" s="940"/>
      <c r="G72" s="940"/>
      <c r="H72" s="940"/>
      <c r="I72" s="940"/>
      <c r="J72" s="940"/>
      <c r="K72" s="940"/>
      <c r="L72" s="940"/>
      <c r="M72" s="940"/>
      <c r="N72" s="940"/>
      <c r="O72" s="940"/>
      <c r="P72" s="940"/>
      <c r="Q72" s="940"/>
      <c r="R72" s="940"/>
      <c r="S72" s="940"/>
      <c r="T72" s="940"/>
      <c r="U72" s="880"/>
      <c r="V72" s="880"/>
      <c r="W72" s="880"/>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880"/>
      <c r="BF72" s="880"/>
      <c r="BG72" s="880"/>
      <c r="BH72" s="160"/>
      <c r="BI72" s="816"/>
      <c r="BJ72" s="817"/>
      <c r="BK72" s="817"/>
      <c r="BL72" s="817"/>
      <c r="BM72" s="817"/>
      <c r="BN72" s="817"/>
      <c r="BO72" s="817"/>
      <c r="BP72" s="817"/>
      <c r="BQ72" s="817"/>
      <c r="BR72" s="817"/>
      <c r="BS72" s="817"/>
      <c r="BT72" s="817"/>
      <c r="BU72" s="818"/>
      <c r="BV72" s="891"/>
      <c r="BW72" s="892"/>
      <c r="BX72" s="232"/>
      <c r="BY72" s="911" t="str">
        <f t="shared" ref="BY72" si="0">$BY$9</f>
        <v/>
      </c>
      <c r="BZ72" s="911"/>
      <c r="CA72" s="911"/>
      <c r="CB72" s="911"/>
      <c r="CC72" s="911"/>
      <c r="CD72" s="911"/>
      <c r="CE72" s="911"/>
      <c r="CF72" s="911"/>
      <c r="CG72" s="911"/>
      <c r="CH72" s="911"/>
      <c r="CI72" s="911"/>
      <c r="CJ72" s="911"/>
      <c r="CK72" s="911"/>
      <c r="CL72" s="911"/>
      <c r="CM72" s="911"/>
      <c r="CN72" s="911"/>
      <c r="CO72" s="911"/>
      <c r="CP72" s="911"/>
      <c r="CQ72" s="911"/>
      <c r="CR72" s="911"/>
      <c r="CS72" s="911"/>
      <c r="CT72" s="911"/>
      <c r="CU72" s="911"/>
      <c r="CV72" s="233"/>
      <c r="CW72" s="161"/>
    </row>
    <row r="73" spans="1:131" s="19" customFormat="1" ht="9" customHeight="1" x14ac:dyDescent="0.15">
      <c r="A73" s="160"/>
      <c r="B73" s="941"/>
      <c r="C73" s="941"/>
      <c r="D73" s="941"/>
      <c r="E73" s="941"/>
      <c r="F73" s="941"/>
      <c r="G73" s="941"/>
      <c r="H73" s="941"/>
      <c r="I73" s="941"/>
      <c r="J73" s="941"/>
      <c r="K73" s="941"/>
      <c r="L73" s="941"/>
      <c r="M73" s="941"/>
      <c r="N73" s="941"/>
      <c r="O73" s="941"/>
      <c r="P73" s="941"/>
      <c r="Q73" s="941"/>
      <c r="R73" s="941"/>
      <c r="S73" s="941"/>
      <c r="T73" s="941"/>
      <c r="U73" s="881"/>
      <c r="V73" s="881"/>
      <c r="W73" s="881"/>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764"/>
      <c r="BA73" s="764"/>
      <c r="BB73" s="764"/>
      <c r="BC73" s="764"/>
      <c r="BD73" s="764"/>
      <c r="BE73" s="881"/>
      <c r="BF73" s="881"/>
      <c r="BG73" s="881"/>
      <c r="BH73" s="162"/>
      <c r="BI73" s="221"/>
      <c r="BJ73" s="222"/>
      <c r="BK73" s="222"/>
      <c r="BL73" s="222"/>
      <c r="BM73" s="208"/>
      <c r="BN73" s="208"/>
      <c r="BO73" s="234"/>
      <c r="BP73" s="234"/>
      <c r="BQ73" s="208"/>
      <c r="BR73" s="208"/>
      <c r="BS73" s="222"/>
      <c r="BT73" s="222"/>
      <c r="BU73" s="223"/>
      <c r="BV73" s="891"/>
      <c r="BW73" s="892"/>
      <c r="BX73" s="232"/>
      <c r="BY73" s="911"/>
      <c r="BZ73" s="911"/>
      <c r="CA73" s="911"/>
      <c r="CB73" s="911"/>
      <c r="CC73" s="911"/>
      <c r="CD73" s="911"/>
      <c r="CE73" s="911"/>
      <c r="CF73" s="911"/>
      <c r="CG73" s="911"/>
      <c r="CH73" s="911"/>
      <c r="CI73" s="911"/>
      <c r="CJ73" s="911"/>
      <c r="CK73" s="911"/>
      <c r="CL73" s="911"/>
      <c r="CM73" s="911"/>
      <c r="CN73" s="911"/>
      <c r="CO73" s="911"/>
      <c r="CP73" s="911"/>
      <c r="CQ73" s="911"/>
      <c r="CR73" s="911"/>
      <c r="CS73" s="911"/>
      <c r="CT73" s="911"/>
      <c r="CU73" s="911"/>
      <c r="CV73" s="233"/>
      <c r="CW73" s="161"/>
    </row>
    <row r="74" spans="1:131" s="19" customFormat="1" ht="9" customHeight="1" x14ac:dyDescent="0.15">
      <c r="A74" s="160"/>
      <c r="B74" s="888" t="s">
        <v>46</v>
      </c>
      <c r="C74" s="889"/>
      <c r="D74" s="890"/>
      <c r="E74" s="206"/>
      <c r="F74" s="207"/>
      <c r="G74" s="207"/>
      <c r="H74" s="207"/>
      <c r="I74" s="207"/>
      <c r="J74" s="208"/>
      <c r="K74" s="208"/>
      <c r="L74" s="208"/>
      <c r="M74" s="208"/>
      <c r="N74" s="208"/>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9"/>
      <c r="BH74" s="162"/>
      <c r="BI74" s="224"/>
      <c r="BJ74" s="163"/>
      <c r="BK74" s="163"/>
      <c r="BL74" s="163"/>
      <c r="BM74" s="793" t="str">
        <f>$BM$11</f>
        <v/>
      </c>
      <c r="BN74" s="794"/>
      <c r="BO74" s="235"/>
      <c r="BP74" s="164"/>
      <c r="BQ74" s="793" t="str">
        <f>$BQ$11</f>
        <v/>
      </c>
      <c r="BR74" s="794"/>
      <c r="BS74" s="171"/>
      <c r="BT74" s="163"/>
      <c r="BU74" s="211"/>
      <c r="BV74" s="891"/>
      <c r="BW74" s="892"/>
      <c r="BX74" s="232"/>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236"/>
      <c r="CW74" s="161"/>
    </row>
    <row r="75" spans="1:131" s="19" customFormat="1" ht="9" customHeight="1" x14ac:dyDescent="0.15">
      <c r="A75" s="162"/>
      <c r="B75" s="891"/>
      <c r="C75" s="892"/>
      <c r="D75" s="893"/>
      <c r="E75" s="210"/>
      <c r="F75" s="163"/>
      <c r="G75" s="163"/>
      <c r="H75" s="163"/>
      <c r="I75" s="163"/>
      <c r="J75" s="165"/>
      <c r="K75" s="165"/>
      <c r="L75" s="165"/>
      <c r="M75" s="165"/>
      <c r="N75" s="165"/>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211"/>
      <c r="BH75" s="162"/>
      <c r="BI75" s="792" t="str">
        <f>BI12</f>
        <v>令和</v>
      </c>
      <c r="BJ75" s="637"/>
      <c r="BK75" s="637"/>
      <c r="BL75" s="637"/>
      <c r="BM75" s="795"/>
      <c r="BN75" s="796"/>
      <c r="BO75" s="791" t="s">
        <v>51</v>
      </c>
      <c r="BP75" s="791"/>
      <c r="BQ75" s="795"/>
      <c r="BR75" s="796"/>
      <c r="BS75" s="791" t="s">
        <v>53</v>
      </c>
      <c r="BT75" s="791"/>
      <c r="BU75" s="894"/>
      <c r="BV75" s="891"/>
      <c r="BW75" s="892"/>
      <c r="BX75" s="232"/>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236"/>
      <c r="CW75" s="161"/>
    </row>
    <row r="76" spans="1:131" s="19" customFormat="1" ht="9" customHeight="1" x14ac:dyDescent="0.15">
      <c r="A76" s="162"/>
      <c r="B76" s="891"/>
      <c r="C76" s="892"/>
      <c r="D76" s="893"/>
      <c r="E76" s="210"/>
      <c r="F76" s="163"/>
      <c r="G76" s="742" t="str">
        <f>G13</f>
        <v/>
      </c>
      <c r="H76" s="743"/>
      <c r="I76" s="744"/>
      <c r="J76" s="745">
        <v>51</v>
      </c>
      <c r="K76" s="746"/>
      <c r="L76" s="747"/>
      <c r="M76" s="302"/>
      <c r="N76" s="727" t="s">
        <v>52</v>
      </c>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727"/>
      <c r="BF76" s="727"/>
      <c r="BG76" s="212"/>
      <c r="BH76" s="162"/>
      <c r="BI76" s="792"/>
      <c r="BJ76" s="637"/>
      <c r="BK76" s="637"/>
      <c r="BL76" s="637"/>
      <c r="BM76" s="797"/>
      <c r="BN76" s="798"/>
      <c r="BO76" s="791"/>
      <c r="BP76" s="791"/>
      <c r="BQ76" s="797"/>
      <c r="BR76" s="798"/>
      <c r="BS76" s="791"/>
      <c r="BT76" s="791"/>
      <c r="BU76" s="894"/>
      <c r="BV76" s="891"/>
      <c r="BW76" s="892"/>
      <c r="BX76" s="232"/>
      <c r="BY76" s="911"/>
      <c r="BZ76" s="911"/>
      <c r="CA76" s="911"/>
      <c r="CB76" s="911"/>
      <c r="CC76" s="911"/>
      <c r="CD76" s="911"/>
      <c r="CE76" s="911"/>
      <c r="CF76" s="911"/>
      <c r="CG76" s="911"/>
      <c r="CH76" s="911"/>
      <c r="CI76" s="911"/>
      <c r="CJ76" s="911"/>
      <c r="CK76" s="911"/>
      <c r="CL76" s="911"/>
      <c r="CM76" s="911"/>
      <c r="CN76" s="911"/>
      <c r="CO76" s="911"/>
      <c r="CP76" s="911"/>
      <c r="CQ76" s="911"/>
      <c r="CR76" s="911"/>
      <c r="CS76" s="911"/>
      <c r="CT76" s="911"/>
      <c r="CU76" s="911"/>
      <c r="CV76" s="236"/>
      <c r="CW76" s="161"/>
    </row>
    <row r="77" spans="1:131" s="19" customFormat="1" ht="9" customHeight="1" x14ac:dyDescent="0.15">
      <c r="A77" s="162"/>
      <c r="B77" s="891"/>
      <c r="C77" s="892"/>
      <c r="D77" s="893"/>
      <c r="E77" s="210"/>
      <c r="F77" s="163"/>
      <c r="G77" s="742"/>
      <c r="H77" s="743"/>
      <c r="I77" s="744"/>
      <c r="J77" s="745"/>
      <c r="K77" s="746"/>
      <c r="L77" s="747"/>
      <c r="M77" s="302"/>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727"/>
      <c r="BF77" s="727"/>
      <c r="BG77" s="213"/>
      <c r="BH77" s="162"/>
      <c r="BI77" s="214"/>
      <c r="BJ77" s="215"/>
      <c r="BK77" s="215"/>
      <c r="BL77" s="215"/>
      <c r="BM77" s="237"/>
      <c r="BN77" s="237"/>
      <c r="BO77" s="215"/>
      <c r="BP77" s="215"/>
      <c r="BQ77" s="237"/>
      <c r="BR77" s="237"/>
      <c r="BS77" s="215"/>
      <c r="BT77" s="215"/>
      <c r="BU77" s="216"/>
      <c r="BV77" s="891"/>
      <c r="BW77" s="892"/>
      <c r="BX77" s="232"/>
      <c r="BY77" s="911"/>
      <c r="BZ77" s="911"/>
      <c r="CA77" s="911"/>
      <c r="CB77" s="911"/>
      <c r="CC77" s="911"/>
      <c r="CD77" s="911"/>
      <c r="CE77" s="911"/>
      <c r="CF77" s="911"/>
      <c r="CG77" s="911"/>
      <c r="CH77" s="911"/>
      <c r="CI77" s="911"/>
      <c r="CJ77" s="911"/>
      <c r="CK77" s="911"/>
      <c r="CL77" s="911"/>
      <c r="CM77" s="911"/>
      <c r="CN77" s="911"/>
      <c r="CO77" s="911"/>
      <c r="CP77" s="911"/>
      <c r="CQ77" s="911"/>
      <c r="CR77" s="911"/>
      <c r="CS77" s="911"/>
      <c r="CT77" s="911"/>
      <c r="CU77" s="911"/>
      <c r="CV77" s="236"/>
      <c r="CW77" s="161"/>
      <c r="EA77" s="131"/>
    </row>
    <row r="78" spans="1:131" s="19" customFormat="1" ht="9" customHeight="1" x14ac:dyDescent="0.15">
      <c r="A78" s="162"/>
      <c r="B78" s="891"/>
      <c r="C78" s="892"/>
      <c r="D78" s="893"/>
      <c r="E78" s="210"/>
      <c r="F78" s="163"/>
      <c r="G78" s="742"/>
      <c r="H78" s="743"/>
      <c r="I78" s="744"/>
      <c r="J78" s="745"/>
      <c r="K78" s="746"/>
      <c r="L78" s="747"/>
      <c r="M78" s="302"/>
      <c r="N78" s="727"/>
      <c r="O78" s="727"/>
      <c r="P78" s="727"/>
      <c r="Q78" s="727"/>
      <c r="R78" s="727"/>
      <c r="S78" s="727"/>
      <c r="T78" s="727"/>
      <c r="U78" s="727"/>
      <c r="V78" s="727"/>
      <c r="W78" s="727"/>
      <c r="X78" s="727"/>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7"/>
      <c r="AY78" s="727"/>
      <c r="AZ78" s="727"/>
      <c r="BA78" s="727"/>
      <c r="BB78" s="727"/>
      <c r="BC78" s="727"/>
      <c r="BD78" s="727"/>
      <c r="BE78" s="727"/>
      <c r="BF78" s="727"/>
      <c r="BG78" s="213"/>
      <c r="BH78" s="162"/>
      <c r="BI78" s="206"/>
      <c r="BJ78" s="207"/>
      <c r="BK78" s="208"/>
      <c r="BL78" s="208"/>
      <c r="BM78" s="208"/>
      <c r="BN78" s="208"/>
      <c r="BO78" s="208"/>
      <c r="BP78" s="208"/>
      <c r="BQ78" s="208"/>
      <c r="BR78" s="208"/>
      <c r="BS78" s="208"/>
      <c r="BT78" s="207"/>
      <c r="BU78" s="209"/>
      <c r="BV78" s="891"/>
      <c r="BW78" s="892"/>
      <c r="BX78" s="232"/>
      <c r="BY78" s="911"/>
      <c r="BZ78" s="911"/>
      <c r="CA78" s="911"/>
      <c r="CB78" s="911"/>
      <c r="CC78" s="911"/>
      <c r="CD78" s="911"/>
      <c r="CE78" s="911"/>
      <c r="CF78" s="911"/>
      <c r="CG78" s="911"/>
      <c r="CH78" s="911"/>
      <c r="CI78" s="911"/>
      <c r="CJ78" s="911"/>
      <c r="CK78" s="911"/>
      <c r="CL78" s="911"/>
      <c r="CM78" s="911"/>
      <c r="CN78" s="911"/>
      <c r="CO78" s="911"/>
      <c r="CP78" s="911"/>
      <c r="CQ78" s="911"/>
      <c r="CR78" s="911"/>
      <c r="CS78" s="911"/>
      <c r="CT78" s="911"/>
      <c r="CU78" s="911"/>
      <c r="CV78" s="236"/>
      <c r="CW78" s="161"/>
    </row>
    <row r="79" spans="1:131" s="19" customFormat="1" ht="9" customHeight="1" x14ac:dyDescent="0.15">
      <c r="A79" s="162"/>
      <c r="B79" s="891"/>
      <c r="C79" s="892"/>
      <c r="D79" s="893"/>
      <c r="E79" s="210"/>
      <c r="F79" s="163"/>
      <c r="G79" s="302"/>
      <c r="H79" s="302"/>
      <c r="I79" s="302"/>
      <c r="J79" s="166"/>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212"/>
      <c r="BH79" s="162"/>
      <c r="BI79" s="238"/>
      <c r="BJ79" s="163"/>
      <c r="BK79" s="793" t="str">
        <f>$BK$16</f>
        <v/>
      </c>
      <c r="BL79" s="794"/>
      <c r="BM79" s="239"/>
      <c r="BN79" s="793" t="str">
        <f>$BN$16</f>
        <v/>
      </c>
      <c r="BO79" s="794"/>
      <c r="BP79" s="239"/>
      <c r="BQ79" s="793" t="str">
        <f>$BQ$16</f>
        <v/>
      </c>
      <c r="BR79" s="794"/>
      <c r="BS79" s="165"/>
      <c r="BT79" s="240"/>
      <c r="BU79" s="211"/>
      <c r="BV79" s="891"/>
      <c r="BW79" s="892"/>
      <c r="BX79" s="232"/>
      <c r="BY79" s="910" t="str">
        <f>$BY$16</f>
        <v/>
      </c>
      <c r="BZ79" s="910"/>
      <c r="CA79" s="910"/>
      <c r="CB79" s="910"/>
      <c r="CC79" s="910"/>
      <c r="CD79" s="910"/>
      <c r="CE79" s="910"/>
      <c r="CF79" s="910"/>
      <c r="CG79" s="910"/>
      <c r="CH79" s="910"/>
      <c r="CI79" s="910"/>
      <c r="CJ79" s="910"/>
      <c r="CK79" s="910"/>
      <c r="CL79" s="910"/>
      <c r="CM79" s="910"/>
      <c r="CN79" s="910"/>
      <c r="CO79" s="910"/>
      <c r="CP79" s="910"/>
      <c r="CQ79" s="910"/>
      <c r="CR79" s="910"/>
      <c r="CS79" s="910"/>
      <c r="CT79" s="910"/>
      <c r="CU79" s="910"/>
      <c r="CV79" s="236"/>
      <c r="CW79" s="161"/>
    </row>
    <row r="80" spans="1:131" s="19" customFormat="1" ht="9" customHeight="1" x14ac:dyDescent="0.15">
      <c r="A80" s="162"/>
      <c r="B80" s="891"/>
      <c r="C80" s="892"/>
      <c r="D80" s="893"/>
      <c r="E80" s="210"/>
      <c r="F80" s="163"/>
      <c r="G80" s="302"/>
      <c r="H80" s="302"/>
      <c r="I80" s="302"/>
      <c r="J80" s="302"/>
      <c r="K80" s="302"/>
      <c r="L80" s="302"/>
      <c r="M80" s="166"/>
      <c r="N80" s="302"/>
      <c r="O80" s="166"/>
      <c r="P80" s="166"/>
      <c r="Q80" s="166"/>
      <c r="R80" s="166"/>
      <c r="S80" s="166"/>
      <c r="T80" s="166"/>
      <c r="U80" s="166"/>
      <c r="V80" s="166"/>
      <c r="W80" s="166"/>
      <c r="X80" s="166"/>
      <c r="Y80" s="166"/>
      <c r="Z80" s="166"/>
      <c r="AA80" s="166"/>
      <c r="AB80" s="166"/>
      <c r="AC80" s="166"/>
      <c r="AD80" s="302"/>
      <c r="AE80" s="302"/>
      <c r="AF80" s="302"/>
      <c r="AG80" s="302"/>
      <c r="AH80" s="302"/>
      <c r="AI80" s="302"/>
      <c r="AJ80" s="302"/>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213"/>
      <c r="BH80" s="162"/>
      <c r="BI80" s="862" t="str">
        <f>BI17</f>
        <v>令和</v>
      </c>
      <c r="BJ80" s="612"/>
      <c r="BK80" s="795"/>
      <c r="BL80" s="796"/>
      <c r="BM80" s="791" t="s">
        <v>51</v>
      </c>
      <c r="BN80" s="795"/>
      <c r="BO80" s="796"/>
      <c r="BP80" s="791" t="s">
        <v>50</v>
      </c>
      <c r="BQ80" s="795"/>
      <c r="BR80" s="796"/>
      <c r="BS80" s="612" t="s">
        <v>49</v>
      </c>
      <c r="BT80" s="612"/>
      <c r="BU80" s="613"/>
      <c r="BV80" s="891"/>
      <c r="BW80" s="892"/>
      <c r="BX80" s="241"/>
      <c r="BY80" s="910"/>
      <c r="BZ80" s="910"/>
      <c r="CA80" s="910"/>
      <c r="CB80" s="910"/>
      <c r="CC80" s="910"/>
      <c r="CD80" s="910"/>
      <c r="CE80" s="910"/>
      <c r="CF80" s="910"/>
      <c r="CG80" s="910"/>
      <c r="CH80" s="910"/>
      <c r="CI80" s="910"/>
      <c r="CJ80" s="910"/>
      <c r="CK80" s="910"/>
      <c r="CL80" s="910"/>
      <c r="CM80" s="910"/>
      <c r="CN80" s="910"/>
      <c r="CO80" s="910"/>
      <c r="CP80" s="910"/>
      <c r="CQ80" s="910"/>
      <c r="CR80" s="910"/>
      <c r="CS80" s="910"/>
      <c r="CT80" s="910"/>
      <c r="CU80" s="910"/>
      <c r="CV80" s="242"/>
      <c r="CW80" s="161"/>
    </row>
    <row r="81" spans="1:101" s="19" customFormat="1" ht="9" customHeight="1" x14ac:dyDescent="0.15">
      <c r="A81" s="162"/>
      <c r="B81" s="891"/>
      <c r="C81" s="892"/>
      <c r="D81" s="893"/>
      <c r="E81" s="210"/>
      <c r="F81" s="163"/>
      <c r="G81" s="559" t="str">
        <f>G18</f>
        <v/>
      </c>
      <c r="H81" s="560"/>
      <c r="I81" s="561"/>
      <c r="J81" s="568">
        <v>52</v>
      </c>
      <c r="K81" s="569"/>
      <c r="L81" s="570"/>
      <c r="M81" s="166"/>
      <c r="N81" s="765" t="s">
        <v>47</v>
      </c>
      <c r="O81" s="765"/>
      <c r="P81" s="765"/>
      <c r="Q81" s="765"/>
      <c r="R81" s="765"/>
      <c r="S81" s="765"/>
      <c r="T81" s="765"/>
      <c r="U81" s="765"/>
      <c r="V81" s="765"/>
      <c r="W81" s="765"/>
      <c r="X81" s="765"/>
      <c r="Y81" s="765"/>
      <c r="Z81" s="765"/>
      <c r="AA81" s="765"/>
      <c r="AB81" s="765"/>
      <c r="AC81" s="765"/>
      <c r="AD81" s="765"/>
      <c r="AE81" s="765"/>
      <c r="AF81" s="765"/>
      <c r="AG81" s="765"/>
      <c r="AH81" s="765"/>
      <c r="AI81" s="765"/>
      <c r="AJ81" s="765"/>
      <c r="AK81" s="765"/>
      <c r="AL81" s="765"/>
      <c r="AM81" s="765"/>
      <c r="AN81" s="765"/>
      <c r="AO81" s="765"/>
      <c r="AP81" s="765"/>
      <c r="AQ81" s="765"/>
      <c r="AR81" s="765"/>
      <c r="AS81" s="765"/>
      <c r="AT81" s="765"/>
      <c r="AU81" s="765"/>
      <c r="AV81" s="765"/>
      <c r="AW81" s="765"/>
      <c r="AX81" s="765"/>
      <c r="AY81" s="765"/>
      <c r="AZ81" s="765"/>
      <c r="BA81" s="765"/>
      <c r="BB81" s="765"/>
      <c r="BC81" s="765"/>
      <c r="BD81" s="765"/>
      <c r="BE81" s="765"/>
      <c r="BF81" s="765"/>
      <c r="BG81" s="766"/>
      <c r="BH81" s="162"/>
      <c r="BI81" s="862"/>
      <c r="BJ81" s="612"/>
      <c r="BK81" s="797"/>
      <c r="BL81" s="798"/>
      <c r="BM81" s="791"/>
      <c r="BN81" s="797"/>
      <c r="BO81" s="798"/>
      <c r="BP81" s="791"/>
      <c r="BQ81" s="797"/>
      <c r="BR81" s="798"/>
      <c r="BS81" s="612"/>
      <c r="BT81" s="612"/>
      <c r="BU81" s="613"/>
      <c r="BV81" s="891"/>
      <c r="BW81" s="892"/>
      <c r="BX81" s="241"/>
      <c r="BY81" s="910"/>
      <c r="BZ81" s="910"/>
      <c r="CA81" s="910"/>
      <c r="CB81" s="910"/>
      <c r="CC81" s="910"/>
      <c r="CD81" s="910"/>
      <c r="CE81" s="910"/>
      <c r="CF81" s="910"/>
      <c r="CG81" s="910"/>
      <c r="CH81" s="910"/>
      <c r="CI81" s="910"/>
      <c r="CJ81" s="910"/>
      <c r="CK81" s="910"/>
      <c r="CL81" s="910"/>
      <c r="CM81" s="910"/>
      <c r="CN81" s="910"/>
      <c r="CO81" s="910"/>
      <c r="CP81" s="910"/>
      <c r="CQ81" s="910"/>
      <c r="CR81" s="910"/>
      <c r="CS81" s="910"/>
      <c r="CT81" s="910"/>
      <c r="CU81" s="910"/>
      <c r="CV81" s="242"/>
      <c r="CW81" s="161"/>
    </row>
    <row r="82" spans="1:101" s="19" customFormat="1" ht="9" customHeight="1" x14ac:dyDescent="0.15">
      <c r="A82" s="162"/>
      <c r="B82" s="891"/>
      <c r="C82" s="892"/>
      <c r="D82" s="893"/>
      <c r="E82" s="210"/>
      <c r="F82" s="163"/>
      <c r="G82" s="562"/>
      <c r="H82" s="563"/>
      <c r="I82" s="564"/>
      <c r="J82" s="571"/>
      <c r="K82" s="572"/>
      <c r="L82" s="573"/>
      <c r="M82" s="166"/>
      <c r="N82" s="765"/>
      <c r="O82" s="765"/>
      <c r="P82" s="765"/>
      <c r="Q82" s="765"/>
      <c r="R82" s="765"/>
      <c r="S82" s="765"/>
      <c r="T82" s="765"/>
      <c r="U82" s="765"/>
      <c r="V82" s="765"/>
      <c r="W82" s="765"/>
      <c r="X82" s="765"/>
      <c r="Y82" s="765"/>
      <c r="Z82" s="765"/>
      <c r="AA82" s="765"/>
      <c r="AB82" s="765"/>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65"/>
      <c r="AY82" s="765"/>
      <c r="AZ82" s="765"/>
      <c r="BA82" s="765"/>
      <c r="BB82" s="765"/>
      <c r="BC82" s="765"/>
      <c r="BD82" s="765"/>
      <c r="BE82" s="765"/>
      <c r="BF82" s="765"/>
      <c r="BG82" s="766"/>
      <c r="BH82" s="162"/>
      <c r="BI82" s="214"/>
      <c r="BJ82" s="215"/>
      <c r="BK82" s="215"/>
      <c r="BL82" s="237"/>
      <c r="BM82" s="237"/>
      <c r="BN82" s="215"/>
      <c r="BO82" s="237"/>
      <c r="BP82" s="237"/>
      <c r="BQ82" s="215"/>
      <c r="BR82" s="215"/>
      <c r="BS82" s="237"/>
      <c r="BT82" s="215"/>
      <c r="BU82" s="216"/>
      <c r="BV82" s="891"/>
      <c r="BW82" s="892"/>
      <c r="BX82" s="241"/>
      <c r="BY82" s="910"/>
      <c r="BZ82" s="910"/>
      <c r="CA82" s="910"/>
      <c r="CB82" s="910"/>
      <c r="CC82" s="910"/>
      <c r="CD82" s="910"/>
      <c r="CE82" s="910"/>
      <c r="CF82" s="910"/>
      <c r="CG82" s="910"/>
      <c r="CH82" s="910"/>
      <c r="CI82" s="910"/>
      <c r="CJ82" s="910"/>
      <c r="CK82" s="910"/>
      <c r="CL82" s="910"/>
      <c r="CM82" s="910"/>
      <c r="CN82" s="910"/>
      <c r="CO82" s="910"/>
      <c r="CP82" s="910"/>
      <c r="CQ82" s="910"/>
      <c r="CR82" s="910"/>
      <c r="CS82" s="910"/>
      <c r="CT82" s="910"/>
      <c r="CU82" s="910"/>
      <c r="CV82" s="242"/>
      <c r="CW82" s="161"/>
    </row>
    <row r="83" spans="1:101" s="19" customFormat="1" ht="9" customHeight="1" x14ac:dyDescent="0.15">
      <c r="A83" s="162"/>
      <c r="B83" s="891"/>
      <c r="C83" s="892"/>
      <c r="D83" s="893"/>
      <c r="E83" s="210"/>
      <c r="F83" s="163"/>
      <c r="G83" s="565"/>
      <c r="H83" s="566"/>
      <c r="I83" s="567"/>
      <c r="J83" s="574"/>
      <c r="K83" s="575"/>
      <c r="L83" s="576"/>
      <c r="M83" s="302"/>
      <c r="N83" s="765" t="s">
        <v>45</v>
      </c>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765"/>
      <c r="BA83" s="765"/>
      <c r="BB83" s="765"/>
      <c r="BC83" s="765"/>
      <c r="BD83" s="765"/>
      <c r="BE83" s="765"/>
      <c r="BF83" s="765"/>
      <c r="BG83" s="212"/>
      <c r="BH83" s="162"/>
      <c r="BI83" s="882" t="s">
        <v>44</v>
      </c>
      <c r="BJ83" s="689"/>
      <c r="BK83" s="689"/>
      <c r="BL83" s="689"/>
      <c r="BM83" s="689"/>
      <c r="BN83" s="689"/>
      <c r="BO83" s="689"/>
      <c r="BP83" s="689"/>
      <c r="BQ83" s="689"/>
      <c r="BR83" s="689"/>
      <c r="BS83" s="689"/>
      <c r="BT83" s="689"/>
      <c r="BU83" s="689"/>
      <c r="BV83" s="891"/>
      <c r="BW83" s="892"/>
      <c r="BX83" s="241"/>
      <c r="BY83" s="910"/>
      <c r="BZ83" s="910"/>
      <c r="CA83" s="910"/>
      <c r="CB83" s="910"/>
      <c r="CC83" s="910"/>
      <c r="CD83" s="910"/>
      <c r="CE83" s="910"/>
      <c r="CF83" s="910"/>
      <c r="CG83" s="910"/>
      <c r="CH83" s="910"/>
      <c r="CI83" s="910"/>
      <c r="CJ83" s="910"/>
      <c r="CK83" s="910"/>
      <c r="CL83" s="910"/>
      <c r="CM83" s="910"/>
      <c r="CN83" s="910"/>
      <c r="CO83" s="910"/>
      <c r="CP83" s="910"/>
      <c r="CQ83" s="910"/>
      <c r="CR83" s="910"/>
      <c r="CS83" s="910"/>
      <c r="CT83" s="910"/>
      <c r="CU83" s="910"/>
      <c r="CV83" s="242"/>
      <c r="CW83" s="161"/>
    </row>
    <row r="84" spans="1:101" s="19" customFormat="1" ht="9" customHeight="1" x14ac:dyDescent="0.15">
      <c r="A84" s="162"/>
      <c r="B84" s="891"/>
      <c r="C84" s="892"/>
      <c r="D84" s="893"/>
      <c r="E84" s="210"/>
      <c r="F84" s="163"/>
      <c r="G84" s="296"/>
      <c r="H84" s="296"/>
      <c r="I84" s="296"/>
      <c r="J84" s="296"/>
      <c r="K84" s="296"/>
      <c r="L84" s="296"/>
      <c r="M84" s="302"/>
      <c r="N84" s="765"/>
      <c r="O84" s="765"/>
      <c r="P84" s="765"/>
      <c r="Q84" s="765"/>
      <c r="R84" s="765"/>
      <c r="S84" s="765"/>
      <c r="T84" s="765"/>
      <c r="U84" s="765"/>
      <c r="V84" s="765"/>
      <c r="W84" s="765"/>
      <c r="X84" s="765"/>
      <c r="Y84" s="765"/>
      <c r="Z84" s="765"/>
      <c r="AA84" s="765"/>
      <c r="AB84" s="765"/>
      <c r="AC84" s="765"/>
      <c r="AD84" s="765"/>
      <c r="AE84" s="765"/>
      <c r="AF84" s="765"/>
      <c r="AG84" s="765"/>
      <c r="AH84" s="765"/>
      <c r="AI84" s="765"/>
      <c r="AJ84" s="765"/>
      <c r="AK84" s="765"/>
      <c r="AL84" s="765"/>
      <c r="AM84" s="765"/>
      <c r="AN84" s="765"/>
      <c r="AO84" s="765"/>
      <c r="AP84" s="765"/>
      <c r="AQ84" s="765"/>
      <c r="AR84" s="765"/>
      <c r="AS84" s="765"/>
      <c r="AT84" s="765"/>
      <c r="AU84" s="765"/>
      <c r="AV84" s="765"/>
      <c r="AW84" s="765"/>
      <c r="AX84" s="765"/>
      <c r="AY84" s="765"/>
      <c r="AZ84" s="765"/>
      <c r="BA84" s="765"/>
      <c r="BB84" s="765"/>
      <c r="BC84" s="765"/>
      <c r="BD84" s="765"/>
      <c r="BE84" s="765"/>
      <c r="BF84" s="765"/>
      <c r="BG84" s="212"/>
      <c r="BH84" s="162"/>
      <c r="BI84" s="882"/>
      <c r="BJ84" s="689"/>
      <c r="BK84" s="689"/>
      <c r="BL84" s="689"/>
      <c r="BM84" s="689"/>
      <c r="BN84" s="689"/>
      <c r="BO84" s="689"/>
      <c r="BP84" s="689"/>
      <c r="BQ84" s="689"/>
      <c r="BR84" s="689"/>
      <c r="BS84" s="689"/>
      <c r="BT84" s="689"/>
      <c r="BU84" s="689"/>
      <c r="BV84" s="891"/>
      <c r="BW84" s="892"/>
      <c r="BX84" s="241"/>
      <c r="BY84" s="910"/>
      <c r="BZ84" s="910"/>
      <c r="CA84" s="910"/>
      <c r="CB84" s="910"/>
      <c r="CC84" s="910"/>
      <c r="CD84" s="910"/>
      <c r="CE84" s="910"/>
      <c r="CF84" s="910"/>
      <c r="CG84" s="910"/>
      <c r="CH84" s="910"/>
      <c r="CI84" s="910"/>
      <c r="CJ84" s="910"/>
      <c r="CK84" s="910"/>
      <c r="CL84" s="910"/>
      <c r="CM84" s="910"/>
      <c r="CN84" s="910"/>
      <c r="CO84" s="910"/>
      <c r="CP84" s="910"/>
      <c r="CQ84" s="910"/>
      <c r="CR84" s="910"/>
      <c r="CS84" s="910"/>
      <c r="CT84" s="910"/>
      <c r="CU84" s="910"/>
      <c r="CV84" s="242"/>
      <c r="CW84" s="161"/>
    </row>
    <row r="85" spans="1:101" s="19" customFormat="1" ht="9" customHeight="1" x14ac:dyDescent="0.15">
      <c r="A85" s="162"/>
      <c r="B85" s="891"/>
      <c r="C85" s="892"/>
      <c r="D85" s="893"/>
      <c r="E85" s="210"/>
      <c r="F85" s="163"/>
      <c r="G85" s="302"/>
      <c r="H85" s="302"/>
      <c r="I85" s="302"/>
      <c r="J85" s="166"/>
      <c r="K85" s="302"/>
      <c r="L85" s="302"/>
      <c r="M85" s="302"/>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212"/>
      <c r="BH85" s="162"/>
      <c r="BI85" s="793" t="str">
        <f>IF(LENB(【印刷不要】入力用シート!$H$4)&gt;=13,LEFTB(RIGHTB(【印刷不要】入力用シート!$H$4,13),1),"")</f>
        <v/>
      </c>
      <c r="BJ85" s="877" t="str">
        <f>IF(LENB(【印刷不要】入力用シート!$H$4)&gt;=12,LEFTB(RIGHTB(【印刷不要】入力用シート!$H$4,12),1),"")</f>
        <v/>
      </c>
      <c r="BK85" s="850" t="str">
        <f>IF(LENB(【印刷不要】入力用シート!$H$4)&gt;=11,LEFTB(RIGHTB(【印刷不要】入力用シート!$H$4,11),1),"")</f>
        <v/>
      </c>
      <c r="BL85" s="850" t="str">
        <f>IF(LENB(【印刷不要】入力用シート!$H$4)&gt;=10,LEFTB(RIGHTB(【印刷不要】入力用シート!$H$4,10),1),"")</f>
        <v/>
      </c>
      <c r="BM85" s="847" t="str">
        <f>IF(LENB(【印刷不要】入力用シート!$H$4)&gt;=9,LEFTB(RIGHTB(【印刷不要】入力用シート!$H$4,9),1),"")</f>
        <v/>
      </c>
      <c r="BN85" s="877" t="str">
        <f>IF(LENB(【印刷不要】入力用シート!$H$4)&gt;=8,LEFTB(RIGHTB(【印刷不要】入力用シート!$H$4,8),1),"")</f>
        <v/>
      </c>
      <c r="BO85" s="850" t="str">
        <f>IF(LENB(【印刷不要】入力用シート!$H$4)&gt;=7,LEFTB(RIGHTB(【印刷不要】入力用シート!$H$4,7),1),"")</f>
        <v/>
      </c>
      <c r="BP85" s="850" t="str">
        <f>IF(LENB(【印刷不要】入力用シート!$H$4)&gt;=6,LEFTB(RIGHTB(【印刷不要】入力用シート!$H$4,6),1),"")</f>
        <v/>
      </c>
      <c r="BQ85" s="847" t="str">
        <f>IF(LENB(【印刷不要】入力用シート!$H$4)&gt;=5,LEFTB(RIGHTB(【印刷不要】入力用シート!$H$4,5),1),"")</f>
        <v/>
      </c>
      <c r="BR85" s="883" t="str">
        <f>IF(LENB(【印刷不要】入力用シート!$H$4)&gt;=4,LEFTB(RIGHTB(【印刷不要】入力用シート!$H$4,4),1),"")</f>
        <v/>
      </c>
      <c r="BS85" s="850" t="str">
        <f>IF(LENB(【印刷不要】入力用シート!$H$4)&gt;=3,LEFTB(RIGHTB(【印刷不要】入力用シート!$H$4,3),1),"")</f>
        <v/>
      </c>
      <c r="BT85" s="850" t="str">
        <f>IF(LENB(【印刷不要】入力用シート!$H$4)&gt;=2,LEFTB(RIGHTB(【印刷不要】入力用シート!$H$4,2),1),"")</f>
        <v/>
      </c>
      <c r="BU85" s="885" t="str">
        <f>IF(LENB(【印刷不要】入力用シート!$H$4)&gt;=1,LEFTB(RIGHTB(【印刷不要】入力用シート!$H$4,1),1),"")</f>
        <v/>
      </c>
      <c r="BV85" s="891"/>
      <c r="BW85" s="892"/>
      <c r="BX85" s="224"/>
      <c r="BY85" s="910"/>
      <c r="BZ85" s="910"/>
      <c r="CA85" s="910"/>
      <c r="CB85" s="910"/>
      <c r="CC85" s="910"/>
      <c r="CD85" s="910"/>
      <c r="CE85" s="910"/>
      <c r="CF85" s="910"/>
      <c r="CG85" s="910"/>
      <c r="CH85" s="910"/>
      <c r="CI85" s="910"/>
      <c r="CJ85" s="910"/>
      <c r="CK85" s="910"/>
      <c r="CL85" s="910"/>
      <c r="CM85" s="910"/>
      <c r="CN85" s="910"/>
      <c r="CO85" s="910"/>
      <c r="CP85" s="910"/>
      <c r="CQ85" s="910"/>
      <c r="CR85" s="910"/>
      <c r="CS85" s="910"/>
      <c r="CT85" s="910"/>
      <c r="CU85" s="910"/>
      <c r="CV85" s="243"/>
      <c r="CW85" s="161"/>
    </row>
    <row r="86" spans="1:101" s="19" customFormat="1" ht="9" customHeight="1" x14ac:dyDescent="0.15">
      <c r="A86" s="162"/>
      <c r="B86" s="891"/>
      <c r="C86" s="892"/>
      <c r="D86" s="893"/>
      <c r="E86" s="210"/>
      <c r="F86" s="163"/>
      <c r="G86" s="559" t="str">
        <f>G23</f>
        <v/>
      </c>
      <c r="H86" s="560"/>
      <c r="I86" s="561"/>
      <c r="J86" s="568">
        <v>53</v>
      </c>
      <c r="K86" s="569"/>
      <c r="L86" s="570"/>
      <c r="M86" s="302"/>
      <c r="N86" s="727" t="s">
        <v>43</v>
      </c>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212"/>
      <c r="BH86" s="162"/>
      <c r="BI86" s="795"/>
      <c r="BJ86" s="878"/>
      <c r="BK86" s="851"/>
      <c r="BL86" s="851"/>
      <c r="BM86" s="848"/>
      <c r="BN86" s="878"/>
      <c r="BO86" s="851"/>
      <c r="BP86" s="851"/>
      <c r="BQ86" s="848"/>
      <c r="BR86" s="884"/>
      <c r="BS86" s="851"/>
      <c r="BT86" s="851"/>
      <c r="BU86" s="886"/>
      <c r="BV86" s="891"/>
      <c r="BW86" s="892"/>
      <c r="BX86" s="224"/>
      <c r="BY86" s="910"/>
      <c r="BZ86" s="910"/>
      <c r="CA86" s="910"/>
      <c r="CB86" s="910"/>
      <c r="CC86" s="910"/>
      <c r="CD86" s="910"/>
      <c r="CE86" s="910"/>
      <c r="CF86" s="910"/>
      <c r="CG86" s="910"/>
      <c r="CH86" s="910"/>
      <c r="CI86" s="910"/>
      <c r="CJ86" s="910"/>
      <c r="CK86" s="910"/>
      <c r="CL86" s="910"/>
      <c r="CM86" s="910"/>
      <c r="CN86" s="910"/>
      <c r="CO86" s="910"/>
      <c r="CP86" s="910"/>
      <c r="CQ86" s="910"/>
      <c r="CR86" s="910"/>
      <c r="CS86" s="910"/>
      <c r="CT86" s="910"/>
      <c r="CU86" s="910"/>
      <c r="CV86" s="243"/>
      <c r="CW86" s="161"/>
    </row>
    <row r="87" spans="1:101" s="19" customFormat="1" ht="9" customHeight="1" x14ac:dyDescent="0.15">
      <c r="A87" s="162"/>
      <c r="B87" s="891"/>
      <c r="C87" s="892"/>
      <c r="D87" s="893"/>
      <c r="E87" s="210"/>
      <c r="F87" s="163"/>
      <c r="G87" s="562"/>
      <c r="H87" s="563"/>
      <c r="I87" s="564"/>
      <c r="J87" s="571"/>
      <c r="K87" s="572"/>
      <c r="L87" s="573"/>
      <c r="M87" s="302"/>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212"/>
      <c r="BH87" s="162"/>
      <c r="BI87" s="797"/>
      <c r="BJ87" s="879"/>
      <c r="BK87" s="852"/>
      <c r="BL87" s="852"/>
      <c r="BM87" s="849"/>
      <c r="BN87" s="879"/>
      <c r="BO87" s="852"/>
      <c r="BP87" s="852"/>
      <c r="BQ87" s="849"/>
      <c r="BR87" s="967"/>
      <c r="BS87" s="852"/>
      <c r="BT87" s="852"/>
      <c r="BU87" s="887"/>
      <c r="BV87" s="891"/>
      <c r="BW87" s="892"/>
      <c r="BX87" s="968" t="s">
        <v>145</v>
      </c>
      <c r="BY87" s="969"/>
      <c r="BZ87" s="969"/>
      <c r="CA87" s="969"/>
      <c r="CB87" s="969"/>
      <c r="CC87" s="969"/>
      <c r="CD87" s="969"/>
      <c r="CE87" s="970" t="str">
        <f>IF(【印刷不要】入力用シート!H8&lt;&gt;"",【印刷不要】入力用シート!H8,"")</f>
        <v/>
      </c>
      <c r="CF87" s="970"/>
      <c r="CG87" s="970"/>
      <c r="CH87" s="970"/>
      <c r="CI87" s="970"/>
      <c r="CJ87" s="970"/>
      <c r="CK87" s="970"/>
      <c r="CL87" s="970"/>
      <c r="CM87" s="970"/>
      <c r="CN87" s="970"/>
      <c r="CO87" s="970"/>
      <c r="CP87" s="970"/>
      <c r="CQ87" s="970"/>
      <c r="CR87" s="970"/>
      <c r="CS87" s="970"/>
      <c r="CT87" s="970"/>
      <c r="CU87" s="970"/>
      <c r="CV87" s="243"/>
      <c r="CW87" s="161"/>
    </row>
    <row r="88" spans="1:101" s="19" customFormat="1" ht="9" customHeight="1" x14ac:dyDescent="0.15">
      <c r="A88" s="162"/>
      <c r="B88" s="891"/>
      <c r="C88" s="892"/>
      <c r="D88" s="893"/>
      <c r="E88" s="210"/>
      <c r="F88" s="163"/>
      <c r="G88" s="565"/>
      <c r="H88" s="566"/>
      <c r="I88" s="567"/>
      <c r="J88" s="574"/>
      <c r="K88" s="575"/>
      <c r="L88" s="576"/>
      <c r="M88" s="166"/>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7"/>
      <c r="AY88" s="727"/>
      <c r="AZ88" s="727"/>
      <c r="BA88" s="727"/>
      <c r="BB88" s="727"/>
      <c r="BC88" s="727"/>
      <c r="BD88" s="727"/>
      <c r="BE88" s="727"/>
      <c r="BF88" s="727"/>
      <c r="BG88" s="212"/>
      <c r="BH88" s="162"/>
      <c r="BI88" s="697" t="s">
        <v>42</v>
      </c>
      <c r="BJ88" s="698"/>
      <c r="BK88" s="698"/>
      <c r="BL88" s="698"/>
      <c r="BM88" s="698"/>
      <c r="BN88" s="698"/>
      <c r="BO88" s="698"/>
      <c r="BP88" s="698"/>
      <c r="BQ88" s="698"/>
      <c r="BR88" s="698"/>
      <c r="BS88" s="698"/>
      <c r="BT88" s="698"/>
      <c r="BU88" s="698"/>
      <c r="BV88" s="891"/>
      <c r="BW88" s="892"/>
      <c r="BX88" s="968"/>
      <c r="BY88" s="969"/>
      <c r="BZ88" s="969"/>
      <c r="CA88" s="969"/>
      <c r="CB88" s="969"/>
      <c r="CC88" s="969"/>
      <c r="CD88" s="969"/>
      <c r="CE88" s="970"/>
      <c r="CF88" s="970"/>
      <c r="CG88" s="970"/>
      <c r="CH88" s="970"/>
      <c r="CI88" s="970"/>
      <c r="CJ88" s="970"/>
      <c r="CK88" s="970"/>
      <c r="CL88" s="970"/>
      <c r="CM88" s="970"/>
      <c r="CN88" s="970"/>
      <c r="CO88" s="970"/>
      <c r="CP88" s="970"/>
      <c r="CQ88" s="970"/>
      <c r="CR88" s="970"/>
      <c r="CS88" s="970"/>
      <c r="CT88" s="970"/>
      <c r="CU88" s="970"/>
      <c r="CV88" s="243"/>
      <c r="CW88" s="161"/>
    </row>
    <row r="89" spans="1:101" s="19" customFormat="1" ht="9" customHeight="1" x14ac:dyDescent="0.15">
      <c r="A89" s="162"/>
      <c r="B89" s="891"/>
      <c r="C89" s="892"/>
      <c r="D89" s="893"/>
      <c r="E89" s="210"/>
      <c r="F89" s="163"/>
      <c r="G89" s="302"/>
      <c r="H89" s="302"/>
      <c r="I89" s="302"/>
      <c r="J89" s="166"/>
      <c r="K89" s="302"/>
      <c r="L89" s="302"/>
      <c r="M89" s="166"/>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212"/>
      <c r="BH89" s="162"/>
      <c r="BI89" s="700"/>
      <c r="BJ89" s="691"/>
      <c r="BK89" s="691"/>
      <c r="BL89" s="691"/>
      <c r="BM89" s="691"/>
      <c r="BN89" s="691"/>
      <c r="BO89" s="691"/>
      <c r="BP89" s="691"/>
      <c r="BQ89" s="691"/>
      <c r="BR89" s="691"/>
      <c r="BS89" s="691"/>
      <c r="BT89" s="691"/>
      <c r="BU89" s="691"/>
      <c r="BV89" s="891"/>
      <c r="BW89" s="892"/>
      <c r="BX89" s="971" t="s">
        <v>41</v>
      </c>
      <c r="BY89" s="972"/>
      <c r="BZ89" s="972"/>
      <c r="CA89" s="972"/>
      <c r="CB89" s="972"/>
      <c r="CC89" s="972"/>
      <c r="CD89" s="972"/>
      <c r="CE89" s="614" t="str">
        <f>IF(【印刷不要】入力用シート!H9&lt;&gt;"",【印刷不要】入力用シート!H9,"")</f>
        <v/>
      </c>
      <c r="CF89" s="614"/>
      <c r="CG89" s="614"/>
      <c r="CH89" s="614"/>
      <c r="CI89" s="614"/>
      <c r="CJ89" s="614"/>
      <c r="CK89" s="614"/>
      <c r="CL89" s="614"/>
      <c r="CM89" s="614"/>
      <c r="CN89" s="614"/>
      <c r="CO89" s="614"/>
      <c r="CP89" s="614"/>
      <c r="CQ89" s="614"/>
      <c r="CR89" s="614"/>
      <c r="CS89" s="614"/>
      <c r="CT89" s="614"/>
      <c r="CU89" s="614"/>
      <c r="CV89" s="225"/>
      <c r="CW89" s="161"/>
    </row>
    <row r="90" spans="1:101" s="19" customFormat="1" ht="9" customHeight="1" x14ac:dyDescent="0.15">
      <c r="A90" s="162"/>
      <c r="B90" s="891"/>
      <c r="C90" s="892"/>
      <c r="D90" s="893"/>
      <c r="E90" s="210"/>
      <c r="F90" s="163"/>
      <c r="G90" s="302"/>
      <c r="H90" s="302"/>
      <c r="I90" s="302"/>
      <c r="J90" s="302"/>
      <c r="K90" s="302"/>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213"/>
      <c r="BH90" s="162"/>
      <c r="BI90" s="793" t="str">
        <f>IF(LENB(【印刷不要】入力用シート!$H$5)&gt;=13,LEFTB(RIGHTB(【印刷不要】入力用シート!$H$5,13),1),"")</f>
        <v/>
      </c>
      <c r="BJ90" s="877" t="str">
        <f>IF(LENB(【印刷不要】入力用シート!$H$5)&gt;=12,LEFTB(RIGHTB(【印刷不要】入力用シート!$H$5,12),1),"")</f>
        <v/>
      </c>
      <c r="BK90" s="850" t="str">
        <f>IF(LENB(【印刷不要】入力用シート!$H$5)&gt;=11,LEFTB(RIGHTB(【印刷不要】入力用シート!$H$5,11),1),"")</f>
        <v/>
      </c>
      <c r="BL90" s="850" t="str">
        <f>IF(LENB(【印刷不要】入力用シート!$H$5)&gt;=10,LEFTB(RIGHTB(【印刷不要】入力用シート!$H$5,10),1),"")</f>
        <v/>
      </c>
      <c r="BM90" s="847" t="str">
        <f>IF(LENB(【印刷不要】入力用シート!$H$5)&gt;=9,LEFTB(RIGHTB(【印刷不要】入力用シート!$H$5,9),1),"")</f>
        <v/>
      </c>
      <c r="BN90" s="877" t="str">
        <f>IF(LENB(【印刷不要】入力用シート!$H$5)&gt;=8,LEFTB(RIGHTB(【印刷不要】入力用シート!$H$5,8),1),"")</f>
        <v/>
      </c>
      <c r="BO90" s="850" t="str">
        <f>IF(LENB(【印刷不要】入力用シート!$H$5)&gt;=7,LEFTB(RIGHTB(【印刷不要】入力用シート!$H$5,7),1),"")</f>
        <v/>
      </c>
      <c r="BP90" s="850" t="str">
        <f>IF(LENB(【印刷不要】入力用シート!$H$5)&gt;=6,LEFTB(RIGHTB(【印刷不要】入力用シート!$H$5,6),1),"")</f>
        <v/>
      </c>
      <c r="BQ90" s="847" t="str">
        <f>IF(LENB(【印刷不要】入力用シート!$H$5)&gt;=5,LEFTB(RIGHTB(【印刷不要】入力用シート!$H$5,5),1),"")</f>
        <v/>
      </c>
      <c r="BR90" s="883" t="str">
        <f>IF(LENB(【印刷不要】入力用シート!$H$5)&gt;=4,LEFTB(RIGHTB(【印刷不要】入力用シート!$H$5,4),1),"")</f>
        <v/>
      </c>
      <c r="BS90" s="850" t="str">
        <f>IF(LENB(【印刷不要】入力用シート!$H$5)&gt;=3,LEFTB(RIGHTB(【印刷不要】入力用シート!$H$5,3),1),"")</f>
        <v/>
      </c>
      <c r="BT90" s="850" t="str">
        <f>IF(LENB(【印刷不要】入力用シート!$H$5)&gt;=2,LEFTB(RIGHTB(【印刷不要】入力用シート!$H$5,2),1),"")</f>
        <v/>
      </c>
      <c r="BU90" s="885" t="str">
        <f>IF(LENB(【印刷不要】入力用シート!$H$5)&gt;=1,LEFTB(RIGHTB(【印刷不要】入力用シート!$H$5,1),1),"")</f>
        <v/>
      </c>
      <c r="BV90" s="891"/>
      <c r="BW90" s="892"/>
      <c r="BX90" s="973"/>
      <c r="BY90" s="974"/>
      <c r="BZ90" s="974"/>
      <c r="CA90" s="974"/>
      <c r="CB90" s="974"/>
      <c r="CC90" s="974"/>
      <c r="CD90" s="974"/>
      <c r="CE90" s="615"/>
      <c r="CF90" s="615"/>
      <c r="CG90" s="615"/>
      <c r="CH90" s="615"/>
      <c r="CI90" s="615"/>
      <c r="CJ90" s="615"/>
      <c r="CK90" s="615"/>
      <c r="CL90" s="615"/>
      <c r="CM90" s="615"/>
      <c r="CN90" s="615"/>
      <c r="CO90" s="615"/>
      <c r="CP90" s="615"/>
      <c r="CQ90" s="615"/>
      <c r="CR90" s="615"/>
      <c r="CS90" s="615"/>
      <c r="CT90" s="615"/>
      <c r="CU90" s="615"/>
      <c r="CV90" s="244"/>
      <c r="CW90" s="161"/>
    </row>
    <row r="91" spans="1:101" s="19" customFormat="1" ht="9" customHeight="1" x14ac:dyDescent="0.15">
      <c r="A91" s="162"/>
      <c r="B91" s="891"/>
      <c r="C91" s="892"/>
      <c r="D91" s="893"/>
      <c r="E91" s="210"/>
      <c r="F91" s="163"/>
      <c r="G91" s="559" t="str">
        <f>G28</f>
        <v/>
      </c>
      <c r="H91" s="560"/>
      <c r="I91" s="561"/>
      <c r="J91" s="568">
        <v>54</v>
      </c>
      <c r="K91" s="569"/>
      <c r="L91" s="570"/>
      <c r="M91" s="302"/>
      <c r="N91" s="727" t="s">
        <v>38</v>
      </c>
      <c r="O91" s="727"/>
      <c r="P91" s="727"/>
      <c r="Q91" s="727"/>
      <c r="R91" s="727"/>
      <c r="S91" s="727"/>
      <c r="T91" s="727"/>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7"/>
      <c r="AY91" s="727"/>
      <c r="AZ91" s="727"/>
      <c r="BA91" s="727"/>
      <c r="BB91" s="727"/>
      <c r="BC91" s="727"/>
      <c r="BD91" s="727"/>
      <c r="BE91" s="727"/>
      <c r="BF91" s="727"/>
      <c r="BG91" s="917"/>
      <c r="BH91" s="162"/>
      <c r="BI91" s="795"/>
      <c r="BJ91" s="878"/>
      <c r="BK91" s="851"/>
      <c r="BL91" s="851"/>
      <c r="BM91" s="848"/>
      <c r="BN91" s="878"/>
      <c r="BO91" s="851"/>
      <c r="BP91" s="851"/>
      <c r="BQ91" s="848"/>
      <c r="BR91" s="884"/>
      <c r="BS91" s="851"/>
      <c r="BT91" s="851"/>
      <c r="BU91" s="886"/>
      <c r="BV91" s="891"/>
      <c r="BW91" s="892"/>
      <c r="BX91" s="697" t="s">
        <v>40</v>
      </c>
      <c r="BY91" s="698"/>
      <c r="BZ91" s="698"/>
      <c r="CA91" s="698"/>
      <c r="CB91" s="698"/>
      <c r="CC91" s="698"/>
      <c r="CD91" s="698"/>
      <c r="CE91" s="698"/>
      <c r="CF91" s="698"/>
      <c r="CG91" s="698"/>
      <c r="CH91" s="698"/>
      <c r="CI91" s="703"/>
      <c r="CJ91" s="697" t="s">
        <v>39</v>
      </c>
      <c r="CK91" s="698"/>
      <c r="CL91" s="698"/>
      <c r="CM91" s="698"/>
      <c r="CN91" s="698"/>
      <c r="CO91" s="698"/>
      <c r="CP91" s="698"/>
      <c r="CQ91" s="698"/>
      <c r="CR91" s="698"/>
      <c r="CS91" s="698"/>
      <c r="CT91" s="698"/>
      <c r="CU91" s="698"/>
      <c r="CV91" s="703"/>
      <c r="CW91" s="168"/>
    </row>
    <row r="92" spans="1:101" s="19" customFormat="1" ht="9" customHeight="1" x14ac:dyDescent="0.15">
      <c r="A92" s="162"/>
      <c r="B92" s="891"/>
      <c r="C92" s="892"/>
      <c r="D92" s="893"/>
      <c r="E92" s="210"/>
      <c r="F92" s="163"/>
      <c r="G92" s="562"/>
      <c r="H92" s="563"/>
      <c r="I92" s="564"/>
      <c r="J92" s="571"/>
      <c r="K92" s="572"/>
      <c r="L92" s="573"/>
      <c r="M92" s="302"/>
      <c r="N92" s="727"/>
      <c r="O92" s="727"/>
      <c r="P92" s="727"/>
      <c r="Q92" s="727"/>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7"/>
      <c r="AY92" s="727"/>
      <c r="AZ92" s="727"/>
      <c r="BA92" s="727"/>
      <c r="BB92" s="727"/>
      <c r="BC92" s="727"/>
      <c r="BD92" s="727"/>
      <c r="BE92" s="727"/>
      <c r="BF92" s="727"/>
      <c r="BG92" s="917"/>
      <c r="BH92" s="162"/>
      <c r="BI92" s="797"/>
      <c r="BJ92" s="879"/>
      <c r="BK92" s="852"/>
      <c r="BL92" s="852"/>
      <c r="BM92" s="848"/>
      <c r="BN92" s="878"/>
      <c r="BO92" s="851"/>
      <c r="BP92" s="851"/>
      <c r="BQ92" s="848"/>
      <c r="BR92" s="884"/>
      <c r="BS92" s="851"/>
      <c r="BT92" s="851"/>
      <c r="BU92" s="886"/>
      <c r="BV92" s="943"/>
      <c r="BW92" s="975"/>
      <c r="BX92" s="700"/>
      <c r="BY92" s="691"/>
      <c r="BZ92" s="691"/>
      <c r="CA92" s="691"/>
      <c r="CB92" s="691"/>
      <c r="CC92" s="691"/>
      <c r="CD92" s="691"/>
      <c r="CE92" s="691"/>
      <c r="CF92" s="691"/>
      <c r="CG92" s="691"/>
      <c r="CH92" s="691"/>
      <c r="CI92" s="692"/>
      <c r="CJ92" s="700"/>
      <c r="CK92" s="691"/>
      <c r="CL92" s="691"/>
      <c r="CM92" s="691"/>
      <c r="CN92" s="691"/>
      <c r="CO92" s="691"/>
      <c r="CP92" s="691"/>
      <c r="CQ92" s="691"/>
      <c r="CR92" s="691"/>
      <c r="CS92" s="691"/>
      <c r="CT92" s="691"/>
      <c r="CU92" s="691"/>
      <c r="CV92" s="692"/>
      <c r="CW92" s="168"/>
    </row>
    <row r="93" spans="1:101" s="19" customFormat="1" ht="9" customHeight="1" x14ac:dyDescent="0.15">
      <c r="A93" s="162"/>
      <c r="B93" s="891"/>
      <c r="C93" s="892"/>
      <c r="D93" s="893"/>
      <c r="E93" s="210"/>
      <c r="F93" s="163"/>
      <c r="G93" s="565"/>
      <c r="H93" s="566"/>
      <c r="I93" s="567"/>
      <c r="J93" s="574"/>
      <c r="K93" s="575"/>
      <c r="L93" s="576"/>
      <c r="M93" s="302"/>
      <c r="N93" s="727"/>
      <c r="O93" s="727"/>
      <c r="P93" s="727"/>
      <c r="Q93" s="727"/>
      <c r="R93" s="727"/>
      <c r="S93" s="727"/>
      <c r="T93" s="727"/>
      <c r="U93" s="727"/>
      <c r="V93" s="727"/>
      <c r="W93" s="727"/>
      <c r="X93" s="727"/>
      <c r="Y93" s="727"/>
      <c r="Z93" s="727"/>
      <c r="AA93" s="727"/>
      <c r="AB93" s="727"/>
      <c r="AC93" s="727"/>
      <c r="AD93" s="727"/>
      <c r="AE93" s="727"/>
      <c r="AF93" s="727"/>
      <c r="AG93" s="727"/>
      <c r="AH93" s="727"/>
      <c r="AI93" s="727"/>
      <c r="AJ93" s="727"/>
      <c r="AK93" s="727"/>
      <c r="AL93" s="727"/>
      <c r="AM93" s="727"/>
      <c r="AN93" s="727"/>
      <c r="AO93" s="727"/>
      <c r="AP93" s="727"/>
      <c r="AQ93" s="727"/>
      <c r="AR93" s="727"/>
      <c r="AS93" s="727"/>
      <c r="AT93" s="727"/>
      <c r="AU93" s="727"/>
      <c r="AV93" s="727"/>
      <c r="AW93" s="727"/>
      <c r="AX93" s="727"/>
      <c r="AY93" s="727"/>
      <c r="AZ93" s="727"/>
      <c r="BA93" s="727"/>
      <c r="BB93" s="727"/>
      <c r="BC93" s="727"/>
      <c r="BD93" s="727"/>
      <c r="BE93" s="727"/>
      <c r="BF93" s="727"/>
      <c r="BG93" s="917"/>
      <c r="BH93" s="162"/>
      <c r="BI93" s="931" t="s">
        <v>37</v>
      </c>
      <c r="BJ93" s="932"/>
      <c r="BK93" s="932"/>
      <c r="BL93" s="933"/>
      <c r="BM93" s="989"/>
      <c r="BN93" s="722"/>
      <c r="BO93" s="722"/>
      <c r="BP93" s="722"/>
      <c r="BQ93" s="722"/>
      <c r="BR93" s="722"/>
      <c r="BS93" s="722"/>
      <c r="BT93" s="722"/>
      <c r="BU93" s="722"/>
      <c r="BV93" s="722"/>
      <c r="BW93" s="722"/>
      <c r="BX93" s="980" t="str">
        <f>BX30</f>
        <v>00130-6-960262</v>
      </c>
      <c r="BY93" s="981"/>
      <c r="BZ93" s="981"/>
      <c r="CA93" s="981"/>
      <c r="CB93" s="981"/>
      <c r="CC93" s="981"/>
      <c r="CD93" s="981"/>
      <c r="CE93" s="981"/>
      <c r="CF93" s="981"/>
      <c r="CG93" s="981"/>
      <c r="CH93" s="981"/>
      <c r="CI93" s="982"/>
      <c r="CJ93" s="577" t="str">
        <f>CJ30</f>
        <v>群馬県自動車税事務所</v>
      </c>
      <c r="CK93" s="578"/>
      <c r="CL93" s="578"/>
      <c r="CM93" s="578"/>
      <c r="CN93" s="578"/>
      <c r="CO93" s="578"/>
      <c r="CP93" s="578"/>
      <c r="CQ93" s="578"/>
      <c r="CR93" s="578"/>
      <c r="CS93" s="578"/>
      <c r="CT93" s="578"/>
      <c r="CU93" s="578"/>
      <c r="CV93" s="579"/>
      <c r="CW93" s="168"/>
    </row>
    <row r="94" spans="1:101" s="19" customFormat="1" ht="9" customHeight="1" x14ac:dyDescent="0.15">
      <c r="A94" s="162"/>
      <c r="B94" s="891"/>
      <c r="C94" s="892"/>
      <c r="D94" s="893"/>
      <c r="E94" s="210"/>
      <c r="F94" s="163"/>
      <c r="G94" s="302"/>
      <c r="H94" s="302"/>
      <c r="I94" s="302"/>
      <c r="J94" s="166"/>
      <c r="K94" s="302"/>
      <c r="L94" s="302"/>
      <c r="M94" s="302"/>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2"/>
      <c r="BB94" s="166"/>
      <c r="BC94" s="166"/>
      <c r="BD94" s="166"/>
      <c r="BE94" s="166"/>
      <c r="BF94" s="166"/>
      <c r="BG94" s="213"/>
      <c r="BH94" s="162"/>
      <c r="BI94" s="934"/>
      <c r="BJ94" s="935"/>
      <c r="BK94" s="935"/>
      <c r="BL94" s="936"/>
      <c r="BM94" s="990"/>
      <c r="BN94" s="714"/>
      <c r="BO94" s="714"/>
      <c r="BP94" s="714"/>
      <c r="BQ94" s="714"/>
      <c r="BR94" s="714"/>
      <c r="BS94" s="714"/>
      <c r="BT94" s="714"/>
      <c r="BU94" s="714"/>
      <c r="BV94" s="714"/>
      <c r="BW94" s="714"/>
      <c r="BX94" s="983"/>
      <c r="BY94" s="984"/>
      <c r="BZ94" s="984"/>
      <c r="CA94" s="984"/>
      <c r="CB94" s="984"/>
      <c r="CC94" s="984"/>
      <c r="CD94" s="984"/>
      <c r="CE94" s="984"/>
      <c r="CF94" s="984"/>
      <c r="CG94" s="984"/>
      <c r="CH94" s="984"/>
      <c r="CI94" s="985"/>
      <c r="CJ94" s="580"/>
      <c r="CK94" s="581"/>
      <c r="CL94" s="581"/>
      <c r="CM94" s="581"/>
      <c r="CN94" s="581"/>
      <c r="CO94" s="581"/>
      <c r="CP94" s="581"/>
      <c r="CQ94" s="581"/>
      <c r="CR94" s="581"/>
      <c r="CS94" s="581"/>
      <c r="CT94" s="581"/>
      <c r="CU94" s="581"/>
      <c r="CV94" s="582"/>
      <c r="CW94" s="168"/>
    </row>
    <row r="95" spans="1:101" s="19" customFormat="1" ht="9" customHeight="1" x14ac:dyDescent="0.15">
      <c r="A95" s="162"/>
      <c r="B95" s="891"/>
      <c r="C95" s="892"/>
      <c r="D95" s="893"/>
      <c r="E95" s="210"/>
      <c r="F95" s="163"/>
      <c r="G95" s="302"/>
      <c r="H95" s="302"/>
      <c r="I95" s="302"/>
      <c r="J95" s="166"/>
      <c r="K95" s="302"/>
      <c r="L95" s="302"/>
      <c r="M95" s="302"/>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213"/>
      <c r="BH95" s="162"/>
      <c r="BI95" s="937"/>
      <c r="BJ95" s="938"/>
      <c r="BK95" s="938"/>
      <c r="BL95" s="939"/>
      <c r="BM95" s="991"/>
      <c r="BN95" s="992"/>
      <c r="BO95" s="992"/>
      <c r="BP95" s="992"/>
      <c r="BQ95" s="992"/>
      <c r="BR95" s="992"/>
      <c r="BS95" s="992"/>
      <c r="BT95" s="992"/>
      <c r="BU95" s="992"/>
      <c r="BV95" s="992"/>
      <c r="BW95" s="992"/>
      <c r="BX95" s="986"/>
      <c r="BY95" s="987"/>
      <c r="BZ95" s="987"/>
      <c r="CA95" s="987"/>
      <c r="CB95" s="987"/>
      <c r="CC95" s="987"/>
      <c r="CD95" s="987"/>
      <c r="CE95" s="987"/>
      <c r="CF95" s="987"/>
      <c r="CG95" s="987"/>
      <c r="CH95" s="987"/>
      <c r="CI95" s="988"/>
      <c r="CJ95" s="583"/>
      <c r="CK95" s="584"/>
      <c r="CL95" s="584"/>
      <c r="CM95" s="584"/>
      <c r="CN95" s="584"/>
      <c r="CO95" s="584"/>
      <c r="CP95" s="584"/>
      <c r="CQ95" s="584"/>
      <c r="CR95" s="584"/>
      <c r="CS95" s="584"/>
      <c r="CT95" s="584"/>
      <c r="CU95" s="584"/>
      <c r="CV95" s="585"/>
      <c r="CW95" s="168"/>
    </row>
    <row r="96" spans="1:101" s="19" customFormat="1" ht="9" customHeight="1" x14ac:dyDescent="0.15">
      <c r="A96" s="162"/>
      <c r="B96" s="891"/>
      <c r="C96" s="892"/>
      <c r="D96" s="893"/>
      <c r="E96" s="210"/>
      <c r="F96" s="163"/>
      <c r="G96" s="559" t="str">
        <f>G33</f>
        <v/>
      </c>
      <c r="H96" s="560"/>
      <c r="I96" s="561"/>
      <c r="J96" s="568">
        <v>55</v>
      </c>
      <c r="K96" s="569"/>
      <c r="L96" s="570"/>
      <c r="M96" s="166"/>
      <c r="N96" s="727" t="s">
        <v>36</v>
      </c>
      <c r="O96" s="727"/>
      <c r="P96" s="727"/>
      <c r="Q96" s="727"/>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7"/>
      <c r="AZ96" s="727"/>
      <c r="BA96" s="727"/>
      <c r="BB96" s="727"/>
      <c r="BC96" s="727"/>
      <c r="BD96" s="727"/>
      <c r="BE96" s="727"/>
      <c r="BF96" s="727"/>
      <c r="BG96" s="213"/>
      <c r="BH96" s="162"/>
      <c r="BI96" s="922" t="str">
        <f>BI33</f>
        <v>支払金額</v>
      </c>
      <c r="BJ96" s="923"/>
      <c r="BK96" s="923"/>
      <c r="BL96" s="923"/>
      <c r="BM96" s="923"/>
      <c r="BN96" s="923"/>
      <c r="BO96" s="924"/>
      <c r="BP96" s="918">
        <v>1</v>
      </c>
      <c r="BQ96" s="919"/>
      <c r="BR96" s="245"/>
      <c r="BS96" s="246"/>
      <c r="BT96" s="246"/>
      <c r="BU96" s="246"/>
      <c r="BV96" s="246"/>
      <c r="BW96" s="246"/>
      <c r="BX96" s="246"/>
      <c r="BY96" s="246"/>
      <c r="BZ96" s="247"/>
      <c r="CA96" s="247"/>
      <c r="CB96" s="616" t="s">
        <v>26</v>
      </c>
      <c r="CC96" s="616"/>
      <c r="CD96" s="995" t="s">
        <v>30</v>
      </c>
      <c r="CE96" s="616"/>
      <c r="CF96" s="997" t="s">
        <v>28</v>
      </c>
      <c r="CG96" s="998"/>
      <c r="CH96" s="616" t="s">
        <v>27</v>
      </c>
      <c r="CI96" s="617"/>
      <c r="CJ96" s="995" t="s">
        <v>26</v>
      </c>
      <c r="CK96" s="616"/>
      <c r="CL96" s="997" t="s">
        <v>29</v>
      </c>
      <c r="CM96" s="998"/>
      <c r="CN96" s="616" t="s">
        <v>28</v>
      </c>
      <c r="CO96" s="617"/>
      <c r="CP96" s="995" t="s">
        <v>27</v>
      </c>
      <c r="CQ96" s="616"/>
      <c r="CR96" s="997" t="s">
        <v>26</v>
      </c>
      <c r="CS96" s="998"/>
      <c r="CT96" s="616" t="s">
        <v>121</v>
      </c>
      <c r="CU96" s="616"/>
      <c r="CV96" s="617"/>
      <c r="CW96" s="171"/>
    </row>
    <row r="97" spans="1:116" s="19" customFormat="1" ht="9" customHeight="1" x14ac:dyDescent="0.15">
      <c r="A97" s="162"/>
      <c r="B97" s="891"/>
      <c r="C97" s="892"/>
      <c r="D97" s="893"/>
      <c r="E97" s="210"/>
      <c r="F97" s="163"/>
      <c r="G97" s="562"/>
      <c r="H97" s="563"/>
      <c r="I97" s="564"/>
      <c r="J97" s="571"/>
      <c r="K97" s="572"/>
      <c r="L97" s="573"/>
      <c r="M97" s="166"/>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7"/>
      <c r="AY97" s="727"/>
      <c r="AZ97" s="727"/>
      <c r="BA97" s="727"/>
      <c r="BB97" s="727"/>
      <c r="BC97" s="727"/>
      <c r="BD97" s="727"/>
      <c r="BE97" s="727"/>
      <c r="BF97" s="727"/>
      <c r="BG97" s="213"/>
      <c r="BH97" s="162"/>
      <c r="BI97" s="925"/>
      <c r="BJ97" s="926"/>
      <c r="BK97" s="926"/>
      <c r="BL97" s="926"/>
      <c r="BM97" s="926"/>
      <c r="BN97" s="926"/>
      <c r="BO97" s="927"/>
      <c r="BP97" s="897"/>
      <c r="BQ97" s="898"/>
      <c r="BR97" s="248"/>
      <c r="BS97" s="164"/>
      <c r="BT97" s="164"/>
      <c r="BU97" s="164"/>
      <c r="BV97" s="164"/>
      <c r="BW97" s="164"/>
      <c r="BX97" s="164"/>
      <c r="BY97" s="164"/>
      <c r="BZ97" s="171"/>
      <c r="CA97" s="171"/>
      <c r="CB97" s="618"/>
      <c r="CC97" s="618"/>
      <c r="CD97" s="996"/>
      <c r="CE97" s="618"/>
      <c r="CF97" s="999"/>
      <c r="CG97" s="1000"/>
      <c r="CH97" s="618"/>
      <c r="CI97" s="619"/>
      <c r="CJ97" s="996"/>
      <c r="CK97" s="618"/>
      <c r="CL97" s="999"/>
      <c r="CM97" s="1000"/>
      <c r="CN97" s="618"/>
      <c r="CO97" s="619"/>
      <c r="CP97" s="996"/>
      <c r="CQ97" s="618"/>
      <c r="CR97" s="999"/>
      <c r="CS97" s="1000"/>
      <c r="CT97" s="618"/>
      <c r="CU97" s="618"/>
      <c r="CV97" s="619"/>
      <c r="CW97" s="171"/>
    </row>
    <row r="98" spans="1:116" s="19" customFormat="1" ht="9" customHeight="1" x14ac:dyDescent="0.15">
      <c r="A98" s="162"/>
      <c r="B98" s="891"/>
      <c r="C98" s="892"/>
      <c r="D98" s="893"/>
      <c r="E98" s="210"/>
      <c r="F98" s="163"/>
      <c r="G98" s="565"/>
      <c r="H98" s="566"/>
      <c r="I98" s="567"/>
      <c r="J98" s="574"/>
      <c r="K98" s="575"/>
      <c r="L98" s="576"/>
      <c r="M98" s="302"/>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212"/>
      <c r="BH98" s="162"/>
      <c r="BI98" s="925"/>
      <c r="BJ98" s="926"/>
      <c r="BK98" s="926"/>
      <c r="BL98" s="926"/>
      <c r="BM98" s="926"/>
      <c r="BN98" s="926"/>
      <c r="BO98" s="927"/>
      <c r="BP98" s="897"/>
      <c r="BQ98" s="898"/>
      <c r="BR98" s="248"/>
      <c r="BS98" s="164"/>
      <c r="BT98" s="164"/>
      <c r="BU98" s="164"/>
      <c r="BV98" s="164"/>
      <c r="BW98" s="164"/>
      <c r="BX98" s="164"/>
      <c r="BY98" s="164"/>
      <c r="BZ98" s="541" t="str">
        <f>BZ35</f>
        <v/>
      </c>
      <c r="CA98" s="541"/>
      <c r="CB98" s="541" t="str">
        <f>CB35</f>
        <v/>
      </c>
      <c r="CC98" s="541"/>
      <c r="CD98" s="547" t="str">
        <f>CD35</f>
        <v/>
      </c>
      <c r="CE98" s="541"/>
      <c r="CF98" s="668" t="str">
        <f>CF35</f>
        <v/>
      </c>
      <c r="CG98" s="669"/>
      <c r="CH98" s="541" t="str">
        <f>CH35</f>
        <v/>
      </c>
      <c r="CI98" s="549"/>
      <c r="CJ98" s="547" t="str">
        <f>CJ35</f>
        <v/>
      </c>
      <c r="CK98" s="541"/>
      <c r="CL98" s="668" t="str">
        <f>CL35</f>
        <v/>
      </c>
      <c r="CM98" s="669"/>
      <c r="CN98" s="541" t="str">
        <f>CN35</f>
        <v/>
      </c>
      <c r="CO98" s="549"/>
      <c r="CP98" s="547" t="str">
        <f>CP35</f>
        <v/>
      </c>
      <c r="CQ98" s="541"/>
      <c r="CR98" s="668" t="str">
        <f>CR35</f>
        <v/>
      </c>
      <c r="CS98" s="669"/>
      <c r="CT98" s="541" t="str">
        <f>CT35</f>
        <v/>
      </c>
      <c r="CU98" s="541"/>
      <c r="CV98" s="249"/>
      <c r="CW98" s="171"/>
    </row>
    <row r="99" spans="1:116" s="19" customFormat="1" ht="9" customHeight="1" x14ac:dyDescent="0.15">
      <c r="A99" s="162"/>
      <c r="B99" s="891"/>
      <c r="C99" s="892"/>
      <c r="D99" s="893"/>
      <c r="E99" s="210"/>
      <c r="F99" s="163"/>
      <c r="G99" s="163"/>
      <c r="H99" s="163"/>
      <c r="I99" s="163"/>
      <c r="J99" s="162"/>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211"/>
      <c r="BH99" s="162"/>
      <c r="BI99" s="928"/>
      <c r="BJ99" s="929"/>
      <c r="BK99" s="929"/>
      <c r="BL99" s="929"/>
      <c r="BM99" s="929"/>
      <c r="BN99" s="929"/>
      <c r="BO99" s="930"/>
      <c r="BP99" s="920"/>
      <c r="BQ99" s="921"/>
      <c r="BR99" s="250"/>
      <c r="BS99" s="251"/>
      <c r="BT99" s="251"/>
      <c r="BU99" s="251"/>
      <c r="BV99" s="251"/>
      <c r="BW99" s="251"/>
      <c r="BX99" s="251"/>
      <c r="BY99" s="251"/>
      <c r="BZ99" s="542"/>
      <c r="CA99" s="542"/>
      <c r="CB99" s="542"/>
      <c r="CC99" s="542"/>
      <c r="CD99" s="1001"/>
      <c r="CE99" s="596"/>
      <c r="CF99" s="993"/>
      <c r="CG99" s="994"/>
      <c r="CH99" s="596"/>
      <c r="CI99" s="597"/>
      <c r="CJ99" s="1001"/>
      <c r="CK99" s="596"/>
      <c r="CL99" s="993"/>
      <c r="CM99" s="994"/>
      <c r="CN99" s="596"/>
      <c r="CO99" s="597"/>
      <c r="CP99" s="1001"/>
      <c r="CQ99" s="596"/>
      <c r="CR99" s="993"/>
      <c r="CS99" s="994"/>
      <c r="CT99" s="596"/>
      <c r="CU99" s="596"/>
      <c r="CV99" s="249"/>
      <c r="CW99" s="171"/>
    </row>
    <row r="100" spans="1:116" s="19" customFormat="1" ht="9" customHeight="1" x14ac:dyDescent="0.15">
      <c r="A100" s="162"/>
      <c r="B100" s="891"/>
      <c r="C100" s="892"/>
      <c r="D100" s="893"/>
      <c r="E100" s="210"/>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211"/>
      <c r="BH100" s="162"/>
      <c r="BI100" s="888" t="s">
        <v>35</v>
      </c>
      <c r="BJ100" s="890"/>
      <c r="BK100" s="697" t="s">
        <v>132</v>
      </c>
      <c r="BL100" s="698"/>
      <c r="BM100" s="698"/>
      <c r="BN100" s="698"/>
      <c r="BO100" s="698"/>
      <c r="BP100" s="918">
        <v>2</v>
      </c>
      <c r="BQ100" s="919"/>
      <c r="BR100" s="252" t="str">
        <f>CB38</f>
        <v/>
      </c>
      <c r="BS100" s="252"/>
      <c r="BT100" s="252"/>
      <c r="BU100" s="252"/>
      <c r="BV100" s="252"/>
      <c r="BW100" s="252"/>
      <c r="BX100" s="252"/>
      <c r="BY100" s="252"/>
      <c r="BZ100" s="252"/>
      <c r="CA100" s="252"/>
      <c r="CB100" s="252"/>
      <c r="CC100" s="252"/>
      <c r="CD100" s="253"/>
      <c r="CE100" s="247"/>
      <c r="CF100" s="254"/>
      <c r="CG100" s="255"/>
      <c r="CH100" s="247"/>
      <c r="CI100" s="256"/>
      <c r="CJ100" s="253"/>
      <c r="CK100" s="247"/>
      <c r="CL100" s="254"/>
      <c r="CM100" s="255"/>
      <c r="CN100" s="247"/>
      <c r="CO100" s="256"/>
      <c r="CP100" s="253"/>
      <c r="CQ100" s="247"/>
      <c r="CR100" s="254"/>
      <c r="CS100" s="255"/>
      <c r="CT100" s="247"/>
      <c r="CU100" s="247"/>
      <c r="CV100" s="257"/>
      <c r="CW100" s="171"/>
    </row>
    <row r="101" spans="1:116" s="19" customFormat="1" ht="9" customHeight="1" x14ac:dyDescent="0.15">
      <c r="A101" s="162"/>
      <c r="B101" s="891"/>
      <c r="C101" s="892"/>
      <c r="D101" s="893"/>
      <c r="E101" s="210"/>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211"/>
      <c r="BH101" s="162"/>
      <c r="BI101" s="891"/>
      <c r="BJ101" s="893"/>
      <c r="BK101" s="699"/>
      <c r="BL101" s="689"/>
      <c r="BM101" s="689"/>
      <c r="BN101" s="689"/>
      <c r="BO101" s="689"/>
      <c r="BP101" s="897"/>
      <c r="BQ101" s="898"/>
      <c r="BR101" s="220"/>
      <c r="BS101" s="220"/>
      <c r="BT101" s="220"/>
      <c r="BU101" s="220"/>
      <c r="BV101" s="220"/>
      <c r="BW101" s="220"/>
      <c r="BX101" s="220"/>
      <c r="BY101" s="220"/>
      <c r="BZ101" s="220"/>
      <c r="CA101" s="220"/>
      <c r="CB101" s="220"/>
      <c r="CC101" s="220"/>
      <c r="CD101" s="547" t="str">
        <f>CD38</f>
        <v/>
      </c>
      <c r="CE101" s="541"/>
      <c r="CF101" s="668" t="str">
        <f>CF38</f>
        <v/>
      </c>
      <c r="CG101" s="669"/>
      <c r="CH101" s="541" t="str">
        <f>CH38</f>
        <v/>
      </c>
      <c r="CI101" s="549"/>
      <c r="CJ101" s="547" t="str">
        <f>CJ38</f>
        <v/>
      </c>
      <c r="CK101" s="541"/>
      <c r="CL101" s="668" t="str">
        <f>CL38</f>
        <v/>
      </c>
      <c r="CM101" s="669"/>
      <c r="CN101" s="541" t="str">
        <f>CN38</f>
        <v/>
      </c>
      <c r="CO101" s="549"/>
      <c r="CP101" s="547" t="str">
        <f>CP38</f>
        <v/>
      </c>
      <c r="CQ101" s="541"/>
      <c r="CR101" s="668" t="str">
        <f>CR38</f>
        <v/>
      </c>
      <c r="CS101" s="669"/>
      <c r="CT101" s="541" t="str">
        <f>CT38</f>
        <v/>
      </c>
      <c r="CU101" s="541"/>
      <c r="CV101" s="295"/>
      <c r="CW101" s="171"/>
    </row>
    <row r="102" spans="1:116" s="19" customFormat="1" ht="9" customHeight="1" x14ac:dyDescent="0.15">
      <c r="A102" s="160"/>
      <c r="B102" s="697" t="s">
        <v>34</v>
      </c>
      <c r="C102" s="698"/>
      <c r="D102" s="698"/>
      <c r="E102" s="698"/>
      <c r="F102" s="698"/>
      <c r="G102" s="698"/>
      <c r="H102" s="698"/>
      <c r="I102" s="698"/>
      <c r="J102" s="698"/>
      <c r="K102" s="703"/>
      <c r="L102" s="697" t="s">
        <v>33</v>
      </c>
      <c r="M102" s="698"/>
      <c r="N102" s="698"/>
      <c r="O102" s="698"/>
      <c r="P102" s="698"/>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703"/>
      <c r="AL102" s="697" t="s">
        <v>32</v>
      </c>
      <c r="AM102" s="698"/>
      <c r="AN102" s="698"/>
      <c r="AO102" s="698"/>
      <c r="AP102" s="698"/>
      <c r="AQ102" s="698"/>
      <c r="AR102" s="698"/>
      <c r="AS102" s="698"/>
      <c r="AT102" s="698"/>
      <c r="AU102" s="698"/>
      <c r="AV102" s="698"/>
      <c r="AW102" s="698"/>
      <c r="AX102" s="698"/>
      <c r="AY102" s="698"/>
      <c r="AZ102" s="698"/>
      <c r="BA102" s="698"/>
      <c r="BB102" s="698"/>
      <c r="BC102" s="698"/>
      <c r="BD102" s="698"/>
      <c r="BE102" s="698"/>
      <c r="BF102" s="698"/>
      <c r="BG102" s="703"/>
      <c r="BH102" s="162"/>
      <c r="BI102" s="891"/>
      <c r="BJ102" s="893"/>
      <c r="BK102" s="700"/>
      <c r="BL102" s="691"/>
      <c r="BM102" s="691"/>
      <c r="BN102" s="691"/>
      <c r="BO102" s="691"/>
      <c r="BP102" s="920"/>
      <c r="BQ102" s="921"/>
      <c r="BR102" s="258"/>
      <c r="BS102" s="258"/>
      <c r="BT102" s="258"/>
      <c r="BU102" s="258"/>
      <c r="BV102" s="258"/>
      <c r="BW102" s="258"/>
      <c r="BX102" s="258"/>
      <c r="BY102" s="258"/>
      <c r="BZ102" s="258"/>
      <c r="CA102" s="258"/>
      <c r="CB102" s="258"/>
      <c r="CC102" s="258"/>
      <c r="CD102" s="548"/>
      <c r="CE102" s="542"/>
      <c r="CF102" s="687"/>
      <c r="CG102" s="688"/>
      <c r="CH102" s="542"/>
      <c r="CI102" s="686"/>
      <c r="CJ102" s="548"/>
      <c r="CK102" s="542"/>
      <c r="CL102" s="687"/>
      <c r="CM102" s="688"/>
      <c r="CN102" s="542"/>
      <c r="CO102" s="686"/>
      <c r="CP102" s="548"/>
      <c r="CQ102" s="542"/>
      <c r="CR102" s="687"/>
      <c r="CS102" s="688"/>
      <c r="CT102" s="542"/>
      <c r="CU102" s="542"/>
      <c r="CV102" s="259"/>
      <c r="CW102" s="171"/>
    </row>
    <row r="103" spans="1:116" s="19" customFormat="1" ht="9" customHeight="1" x14ac:dyDescent="0.15">
      <c r="A103" s="160"/>
      <c r="B103" s="700"/>
      <c r="C103" s="691"/>
      <c r="D103" s="691"/>
      <c r="E103" s="691"/>
      <c r="F103" s="691"/>
      <c r="G103" s="691"/>
      <c r="H103" s="691"/>
      <c r="I103" s="691"/>
      <c r="J103" s="691"/>
      <c r="K103" s="692"/>
      <c r="L103" s="700"/>
      <c r="M103" s="691"/>
      <c r="N103" s="691"/>
      <c r="O103" s="691"/>
      <c r="P103" s="691"/>
      <c r="Q103" s="691"/>
      <c r="R103" s="691"/>
      <c r="S103" s="689"/>
      <c r="T103" s="689"/>
      <c r="U103" s="689"/>
      <c r="V103" s="689"/>
      <c r="W103" s="689"/>
      <c r="X103" s="689"/>
      <c r="Y103" s="689"/>
      <c r="Z103" s="689"/>
      <c r="AA103" s="689"/>
      <c r="AB103" s="689"/>
      <c r="AC103" s="689"/>
      <c r="AD103" s="689"/>
      <c r="AE103" s="689"/>
      <c r="AF103" s="689"/>
      <c r="AG103" s="689"/>
      <c r="AH103" s="689"/>
      <c r="AI103" s="689"/>
      <c r="AJ103" s="689"/>
      <c r="AK103" s="690"/>
      <c r="AL103" s="69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90"/>
      <c r="BH103" s="162"/>
      <c r="BI103" s="891"/>
      <c r="BJ103" s="893"/>
      <c r="BK103" s="697" t="s">
        <v>134</v>
      </c>
      <c r="BL103" s="698"/>
      <c r="BM103" s="698"/>
      <c r="BN103" s="698"/>
      <c r="BO103" s="698"/>
      <c r="BP103" s="918">
        <v>3</v>
      </c>
      <c r="BQ103" s="919"/>
      <c r="BR103" s="260"/>
      <c r="BS103" s="260"/>
      <c r="BT103" s="234"/>
      <c r="BU103" s="222"/>
      <c r="BV103" s="222"/>
      <c r="BW103" s="222"/>
      <c r="BX103" s="222"/>
      <c r="BY103" s="222"/>
      <c r="BZ103" s="222"/>
      <c r="CA103" s="222"/>
      <c r="CB103" s="247"/>
      <c r="CC103" s="247"/>
      <c r="CD103" s="253"/>
      <c r="CE103" s="247"/>
      <c r="CF103" s="254"/>
      <c r="CG103" s="255"/>
      <c r="CH103" s="247"/>
      <c r="CI103" s="256"/>
      <c r="CJ103" s="253"/>
      <c r="CK103" s="247"/>
      <c r="CL103" s="254"/>
      <c r="CM103" s="255"/>
      <c r="CN103" s="247"/>
      <c r="CO103" s="256"/>
      <c r="CP103" s="253"/>
      <c r="CQ103" s="247"/>
      <c r="CR103" s="254"/>
      <c r="CS103" s="255"/>
      <c r="CT103" s="261"/>
      <c r="CU103" s="260"/>
      <c r="CV103" s="262"/>
      <c r="CW103" s="171"/>
    </row>
    <row r="104" spans="1:116" s="19" customFormat="1" ht="9" customHeight="1" x14ac:dyDescent="0.15">
      <c r="A104" s="160"/>
      <c r="B104" s="697" t="s">
        <v>31</v>
      </c>
      <c r="C104" s="698"/>
      <c r="D104" s="698"/>
      <c r="E104" s="698"/>
      <c r="F104" s="698"/>
      <c r="G104" s="698"/>
      <c r="H104" s="698"/>
      <c r="I104" s="698"/>
      <c r="J104" s="698"/>
      <c r="K104" s="703"/>
      <c r="L104" s="577">
        <v>11</v>
      </c>
      <c r="M104" s="578"/>
      <c r="N104" s="579"/>
      <c r="O104" s="217"/>
      <c r="P104" s="218"/>
      <c r="Q104" s="586" t="s">
        <v>119</v>
      </c>
      <c r="R104" s="586"/>
      <c r="S104" s="590" t="s">
        <v>30</v>
      </c>
      <c r="T104" s="586"/>
      <c r="U104" s="592" t="s">
        <v>28</v>
      </c>
      <c r="V104" s="593"/>
      <c r="W104" s="586" t="s">
        <v>27</v>
      </c>
      <c r="X104" s="587"/>
      <c r="Y104" s="590" t="s">
        <v>26</v>
      </c>
      <c r="Z104" s="586"/>
      <c r="AA104" s="592" t="s">
        <v>29</v>
      </c>
      <c r="AB104" s="593"/>
      <c r="AC104" s="586" t="s">
        <v>28</v>
      </c>
      <c r="AD104" s="587"/>
      <c r="AE104" s="590" t="s">
        <v>27</v>
      </c>
      <c r="AF104" s="586"/>
      <c r="AG104" s="592" t="s">
        <v>26</v>
      </c>
      <c r="AH104" s="593"/>
      <c r="AI104" s="586" t="s">
        <v>25</v>
      </c>
      <c r="AJ104" s="586"/>
      <c r="AK104" s="587"/>
      <c r="AL104" s="586" t="s">
        <v>26</v>
      </c>
      <c r="AM104" s="586"/>
      <c r="AN104" s="586"/>
      <c r="AO104" s="587"/>
      <c r="AP104" s="590" t="s">
        <v>30</v>
      </c>
      <c r="AQ104" s="586"/>
      <c r="AR104" s="592" t="s">
        <v>28</v>
      </c>
      <c r="AS104" s="593"/>
      <c r="AT104" s="586" t="s">
        <v>27</v>
      </c>
      <c r="AU104" s="587"/>
      <c r="AV104" s="590" t="s">
        <v>26</v>
      </c>
      <c r="AW104" s="586"/>
      <c r="AX104" s="592" t="s">
        <v>29</v>
      </c>
      <c r="AY104" s="593"/>
      <c r="AZ104" s="586" t="s">
        <v>28</v>
      </c>
      <c r="BA104" s="587"/>
      <c r="BB104" s="590" t="s">
        <v>27</v>
      </c>
      <c r="BC104" s="586"/>
      <c r="BD104" s="592" t="s">
        <v>26</v>
      </c>
      <c r="BE104" s="593"/>
      <c r="BF104" s="586" t="s">
        <v>25</v>
      </c>
      <c r="BG104" s="587"/>
      <c r="BH104" s="162"/>
      <c r="BI104" s="891"/>
      <c r="BJ104" s="893"/>
      <c r="BK104" s="699"/>
      <c r="BL104" s="689"/>
      <c r="BM104" s="689"/>
      <c r="BN104" s="689"/>
      <c r="BO104" s="689"/>
      <c r="BP104" s="897"/>
      <c r="BQ104" s="898"/>
      <c r="BR104" s="169"/>
      <c r="BS104" s="169"/>
      <c r="BT104" s="169"/>
      <c r="BU104" s="162"/>
      <c r="BV104" s="162"/>
      <c r="BW104" s="162"/>
      <c r="BX104" s="162"/>
      <c r="BY104" s="162"/>
      <c r="BZ104" s="162"/>
      <c r="CA104" s="162"/>
      <c r="CB104" s="541" t="str">
        <f>CB41</f>
        <v/>
      </c>
      <c r="CC104" s="541"/>
      <c r="CD104" s="547" t="str">
        <f>CD41</f>
        <v/>
      </c>
      <c r="CE104" s="541"/>
      <c r="CF104" s="668" t="str">
        <f>CF41</f>
        <v/>
      </c>
      <c r="CG104" s="669"/>
      <c r="CH104" s="541" t="str">
        <f>CH41</f>
        <v/>
      </c>
      <c r="CI104" s="549"/>
      <c r="CJ104" s="547" t="str">
        <f>CJ41</f>
        <v/>
      </c>
      <c r="CK104" s="541"/>
      <c r="CL104" s="668" t="str">
        <f>CL41</f>
        <v/>
      </c>
      <c r="CM104" s="669"/>
      <c r="CN104" s="541" t="str">
        <f>CN41</f>
        <v/>
      </c>
      <c r="CO104" s="549"/>
      <c r="CP104" s="547" t="str">
        <f>CP41</f>
        <v/>
      </c>
      <c r="CQ104" s="541"/>
      <c r="CR104" s="668" t="str">
        <f>CR41</f>
        <v/>
      </c>
      <c r="CS104" s="669"/>
      <c r="CT104" s="541" t="str">
        <f>CT41</f>
        <v/>
      </c>
      <c r="CU104" s="541"/>
      <c r="CV104" s="295"/>
      <c r="CW104" s="171"/>
    </row>
    <row r="105" spans="1:116" s="19" customFormat="1" ht="9" customHeight="1" thickBot="1" x14ac:dyDescent="0.2">
      <c r="A105" s="160"/>
      <c r="B105" s="699"/>
      <c r="C105" s="689"/>
      <c r="D105" s="689"/>
      <c r="E105" s="689"/>
      <c r="F105" s="689"/>
      <c r="G105" s="689"/>
      <c r="H105" s="689"/>
      <c r="I105" s="689"/>
      <c r="J105" s="689"/>
      <c r="K105" s="690"/>
      <c r="L105" s="580"/>
      <c r="M105" s="581"/>
      <c r="N105" s="582"/>
      <c r="O105" s="219"/>
      <c r="P105" s="170"/>
      <c r="Q105" s="588"/>
      <c r="R105" s="588"/>
      <c r="S105" s="591"/>
      <c r="T105" s="588"/>
      <c r="U105" s="594"/>
      <c r="V105" s="595"/>
      <c r="W105" s="588"/>
      <c r="X105" s="589"/>
      <c r="Y105" s="591"/>
      <c r="Z105" s="588"/>
      <c r="AA105" s="594"/>
      <c r="AB105" s="595"/>
      <c r="AC105" s="588"/>
      <c r="AD105" s="589"/>
      <c r="AE105" s="591"/>
      <c r="AF105" s="588"/>
      <c r="AG105" s="594"/>
      <c r="AH105" s="595"/>
      <c r="AI105" s="588"/>
      <c r="AJ105" s="588"/>
      <c r="AK105" s="589"/>
      <c r="AL105" s="588"/>
      <c r="AM105" s="588"/>
      <c r="AN105" s="588"/>
      <c r="AO105" s="589"/>
      <c r="AP105" s="591"/>
      <c r="AQ105" s="588"/>
      <c r="AR105" s="594"/>
      <c r="AS105" s="595"/>
      <c r="AT105" s="588"/>
      <c r="AU105" s="589"/>
      <c r="AV105" s="591"/>
      <c r="AW105" s="588"/>
      <c r="AX105" s="594"/>
      <c r="AY105" s="595"/>
      <c r="AZ105" s="588"/>
      <c r="BA105" s="589"/>
      <c r="BB105" s="591"/>
      <c r="BC105" s="588"/>
      <c r="BD105" s="594"/>
      <c r="BE105" s="595"/>
      <c r="BF105" s="588"/>
      <c r="BG105" s="589"/>
      <c r="BH105" s="162"/>
      <c r="BI105" s="891"/>
      <c r="BJ105" s="893"/>
      <c r="BK105" s="699"/>
      <c r="BL105" s="689"/>
      <c r="BM105" s="689"/>
      <c r="BN105" s="689"/>
      <c r="BO105" s="689"/>
      <c r="BP105" s="897"/>
      <c r="BQ105" s="898"/>
      <c r="BR105" s="169"/>
      <c r="BS105" s="169"/>
      <c r="BT105" s="169"/>
      <c r="BU105" s="162"/>
      <c r="BV105" s="162"/>
      <c r="BW105" s="162"/>
      <c r="BX105" s="162"/>
      <c r="BY105" s="162"/>
      <c r="BZ105" s="162"/>
      <c r="CA105" s="162"/>
      <c r="CB105" s="541"/>
      <c r="CC105" s="541"/>
      <c r="CD105" s="547"/>
      <c r="CE105" s="541"/>
      <c r="CF105" s="668"/>
      <c r="CG105" s="669"/>
      <c r="CH105" s="541"/>
      <c r="CI105" s="549"/>
      <c r="CJ105" s="547"/>
      <c r="CK105" s="541"/>
      <c r="CL105" s="668"/>
      <c r="CM105" s="669"/>
      <c r="CN105" s="541"/>
      <c r="CO105" s="549"/>
      <c r="CP105" s="547"/>
      <c r="CQ105" s="541"/>
      <c r="CR105" s="668"/>
      <c r="CS105" s="669"/>
      <c r="CT105" s="541"/>
      <c r="CU105" s="541"/>
      <c r="CV105" s="295"/>
      <c r="CW105" s="161"/>
    </row>
    <row r="106" spans="1:116" s="19" customFormat="1" ht="9" customHeight="1" x14ac:dyDescent="0.15">
      <c r="A106" s="160"/>
      <c r="B106" s="699"/>
      <c r="C106" s="689"/>
      <c r="D106" s="689"/>
      <c r="E106" s="689"/>
      <c r="F106" s="689"/>
      <c r="G106" s="689"/>
      <c r="H106" s="689"/>
      <c r="I106" s="689"/>
      <c r="J106" s="689"/>
      <c r="K106" s="690"/>
      <c r="L106" s="580"/>
      <c r="M106" s="581"/>
      <c r="N106" s="582"/>
      <c r="O106" s="547" t="str">
        <f>O43</f>
        <v/>
      </c>
      <c r="P106" s="541"/>
      <c r="Q106" s="541" t="str">
        <f>Q43</f>
        <v/>
      </c>
      <c r="R106" s="541"/>
      <c r="S106" s="547" t="str">
        <f>S43</f>
        <v/>
      </c>
      <c r="T106" s="541"/>
      <c r="U106" s="668" t="str">
        <f>U43</f>
        <v/>
      </c>
      <c r="V106" s="669"/>
      <c r="W106" s="541" t="str">
        <f>W43</f>
        <v/>
      </c>
      <c r="X106" s="549"/>
      <c r="Y106" s="547" t="str">
        <f>Y43</f>
        <v/>
      </c>
      <c r="Z106" s="541"/>
      <c r="AA106" s="668" t="str">
        <f>AA43</f>
        <v/>
      </c>
      <c r="AB106" s="669"/>
      <c r="AC106" s="541" t="str">
        <f>AC43</f>
        <v/>
      </c>
      <c r="AD106" s="549"/>
      <c r="AE106" s="547" t="str">
        <f>AE43</f>
        <v/>
      </c>
      <c r="AF106" s="541"/>
      <c r="AG106" s="668" t="str">
        <f>AG43</f>
        <v/>
      </c>
      <c r="AH106" s="669"/>
      <c r="AI106" s="541" t="str">
        <f>AI43</f>
        <v/>
      </c>
      <c r="AJ106" s="541"/>
      <c r="AK106" s="226"/>
      <c r="AL106" s="541" t="str">
        <f>AL43</f>
        <v/>
      </c>
      <c r="AM106" s="541"/>
      <c r="AN106" s="541"/>
      <c r="AO106" s="549"/>
      <c r="AP106" s="547" t="str">
        <f>AP43</f>
        <v/>
      </c>
      <c r="AQ106" s="541"/>
      <c r="AR106" s="668" t="str">
        <f>AR43</f>
        <v/>
      </c>
      <c r="AS106" s="669"/>
      <c r="AT106" s="541" t="str">
        <f>AT43</f>
        <v/>
      </c>
      <c r="AU106" s="549"/>
      <c r="AV106" s="547" t="str">
        <f>AV43</f>
        <v/>
      </c>
      <c r="AW106" s="541"/>
      <c r="AX106" s="668" t="str">
        <f>AX43</f>
        <v/>
      </c>
      <c r="AY106" s="669"/>
      <c r="AZ106" s="541" t="str">
        <f>AZ43</f>
        <v/>
      </c>
      <c r="BA106" s="549"/>
      <c r="BB106" s="547" t="str">
        <f>BB43</f>
        <v/>
      </c>
      <c r="BC106" s="541"/>
      <c r="BD106" s="668" t="str">
        <f>BD43</f>
        <v/>
      </c>
      <c r="BE106" s="669"/>
      <c r="BF106" s="541" t="str">
        <f>BF43</f>
        <v/>
      </c>
      <c r="BG106" s="549"/>
      <c r="BH106" s="162"/>
      <c r="BI106" s="891"/>
      <c r="BJ106" s="892"/>
      <c r="BK106" s="912" t="s">
        <v>130</v>
      </c>
      <c r="BL106" s="913"/>
      <c r="BM106" s="913"/>
      <c r="BN106" s="913"/>
      <c r="BO106" s="913"/>
      <c r="BP106" s="895">
        <v>4</v>
      </c>
      <c r="BQ106" s="896"/>
      <c r="BR106" s="713"/>
      <c r="BS106" s="713"/>
      <c r="BT106" s="263"/>
      <c r="BU106" s="264"/>
      <c r="BV106" s="264"/>
      <c r="BW106" s="264"/>
      <c r="BX106" s="264"/>
      <c r="BY106" s="264"/>
      <c r="BZ106" s="264"/>
      <c r="CA106" s="264"/>
      <c r="CB106" s="264"/>
      <c r="CC106" s="264"/>
      <c r="CD106" s="265"/>
      <c r="CE106" s="264"/>
      <c r="CF106" s="266"/>
      <c r="CG106" s="267"/>
      <c r="CH106" s="264"/>
      <c r="CI106" s="268"/>
      <c r="CJ106" s="265"/>
      <c r="CK106" s="264"/>
      <c r="CL106" s="266"/>
      <c r="CM106" s="267"/>
      <c r="CN106" s="264"/>
      <c r="CO106" s="268"/>
      <c r="CP106" s="264"/>
      <c r="CQ106" s="264"/>
      <c r="CR106" s="266"/>
      <c r="CS106" s="267"/>
      <c r="CT106" s="269"/>
      <c r="CU106" s="704"/>
      <c r="CV106" s="705"/>
      <c r="CW106" s="161"/>
    </row>
    <row r="107" spans="1:116" s="19" customFormat="1" ht="9" customHeight="1" x14ac:dyDescent="0.15">
      <c r="A107" s="160"/>
      <c r="B107" s="700"/>
      <c r="C107" s="691"/>
      <c r="D107" s="691"/>
      <c r="E107" s="691"/>
      <c r="F107" s="691"/>
      <c r="G107" s="691"/>
      <c r="H107" s="691"/>
      <c r="I107" s="691"/>
      <c r="J107" s="691"/>
      <c r="K107" s="692"/>
      <c r="L107" s="583"/>
      <c r="M107" s="584"/>
      <c r="N107" s="585"/>
      <c r="O107" s="547"/>
      <c r="P107" s="541"/>
      <c r="Q107" s="541"/>
      <c r="R107" s="541"/>
      <c r="S107" s="548"/>
      <c r="T107" s="542"/>
      <c r="U107" s="687"/>
      <c r="V107" s="688"/>
      <c r="W107" s="542"/>
      <c r="X107" s="686"/>
      <c r="Y107" s="548"/>
      <c r="Z107" s="542"/>
      <c r="AA107" s="687"/>
      <c r="AB107" s="688"/>
      <c r="AC107" s="542"/>
      <c r="AD107" s="686"/>
      <c r="AE107" s="548"/>
      <c r="AF107" s="542"/>
      <c r="AG107" s="687"/>
      <c r="AH107" s="688"/>
      <c r="AI107" s="542"/>
      <c r="AJ107" s="542"/>
      <c r="AK107" s="227"/>
      <c r="AL107" s="542"/>
      <c r="AM107" s="542"/>
      <c r="AN107" s="542"/>
      <c r="AO107" s="686"/>
      <c r="AP107" s="548"/>
      <c r="AQ107" s="542"/>
      <c r="AR107" s="687"/>
      <c r="AS107" s="688"/>
      <c r="AT107" s="542"/>
      <c r="AU107" s="686"/>
      <c r="AV107" s="548"/>
      <c r="AW107" s="542"/>
      <c r="AX107" s="687"/>
      <c r="AY107" s="688"/>
      <c r="AZ107" s="542"/>
      <c r="BA107" s="686"/>
      <c r="BB107" s="548"/>
      <c r="BC107" s="542"/>
      <c r="BD107" s="687"/>
      <c r="BE107" s="688"/>
      <c r="BF107" s="542"/>
      <c r="BG107" s="686"/>
      <c r="BH107" s="162"/>
      <c r="BI107" s="891"/>
      <c r="BJ107" s="892"/>
      <c r="BK107" s="914"/>
      <c r="BL107" s="689"/>
      <c r="BM107" s="689"/>
      <c r="BN107" s="689"/>
      <c r="BO107" s="689"/>
      <c r="BP107" s="897"/>
      <c r="BQ107" s="898"/>
      <c r="BR107" s="714"/>
      <c r="BS107" s="714"/>
      <c r="BT107" s="169"/>
      <c r="BU107" s="162"/>
      <c r="BV107" s="162"/>
      <c r="BW107" s="162"/>
      <c r="BX107" s="162"/>
      <c r="BY107" s="162"/>
      <c r="BZ107" s="162"/>
      <c r="CA107" s="162"/>
      <c r="CB107" s="171"/>
      <c r="CC107" s="171"/>
      <c r="CD107" s="224"/>
      <c r="CE107" s="171"/>
      <c r="CF107" s="230"/>
      <c r="CG107" s="231"/>
      <c r="CH107" s="171"/>
      <c r="CI107" s="225"/>
      <c r="CJ107" s="224"/>
      <c r="CK107" s="171"/>
      <c r="CL107" s="230"/>
      <c r="CM107" s="231"/>
      <c r="CN107" s="171"/>
      <c r="CO107" s="225"/>
      <c r="CP107" s="171"/>
      <c r="CQ107" s="171"/>
      <c r="CR107" s="230"/>
      <c r="CS107" s="231"/>
      <c r="CT107" s="270"/>
      <c r="CU107" s="706"/>
      <c r="CV107" s="707"/>
      <c r="CW107" s="161"/>
    </row>
    <row r="108" spans="1:116" s="19" customFormat="1" ht="9" customHeight="1" x14ac:dyDescent="0.15">
      <c r="A108" s="162"/>
      <c r="B108" s="697" t="s">
        <v>24</v>
      </c>
      <c r="C108" s="698"/>
      <c r="D108" s="698"/>
      <c r="E108" s="698"/>
      <c r="F108" s="698"/>
      <c r="G108" s="698"/>
      <c r="H108" s="698"/>
      <c r="I108" s="698"/>
      <c r="J108" s="698"/>
      <c r="K108" s="703"/>
      <c r="L108" s="577">
        <v>12</v>
      </c>
      <c r="M108" s="578"/>
      <c r="N108" s="578"/>
      <c r="O108" s="761"/>
      <c r="P108" s="718"/>
      <c r="Q108" s="718"/>
      <c r="R108" s="719"/>
      <c r="S108" s="221"/>
      <c r="T108" s="222"/>
      <c r="U108" s="228"/>
      <c r="V108" s="229"/>
      <c r="W108" s="222"/>
      <c r="X108" s="223"/>
      <c r="Y108" s="221"/>
      <c r="Z108" s="222"/>
      <c r="AA108" s="228"/>
      <c r="AB108" s="229"/>
      <c r="AC108" s="222"/>
      <c r="AD108" s="223"/>
      <c r="AE108" s="221"/>
      <c r="AF108" s="222"/>
      <c r="AG108" s="228"/>
      <c r="AH108" s="229"/>
      <c r="AI108" s="715"/>
      <c r="AJ108" s="715"/>
      <c r="AK108" s="716"/>
      <c r="AL108" s="752"/>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4"/>
      <c r="BH108" s="162"/>
      <c r="BI108" s="891"/>
      <c r="BJ108" s="892"/>
      <c r="BK108" s="914"/>
      <c r="BL108" s="689"/>
      <c r="BM108" s="689"/>
      <c r="BN108" s="689"/>
      <c r="BO108" s="689"/>
      <c r="BP108" s="897"/>
      <c r="BQ108" s="898"/>
      <c r="BR108" s="162"/>
      <c r="BS108" s="162"/>
      <c r="BT108" s="162"/>
      <c r="BU108" s="162"/>
      <c r="BV108" s="162"/>
      <c r="BW108" s="162"/>
      <c r="BX108" s="162"/>
      <c r="BY108" s="162"/>
      <c r="BZ108" s="162"/>
      <c r="CA108" s="162"/>
      <c r="CB108" s="541" t="str">
        <f>CB45</f>
        <v/>
      </c>
      <c r="CC108" s="541"/>
      <c r="CD108" s="547" t="str">
        <f>CD45</f>
        <v/>
      </c>
      <c r="CE108" s="541"/>
      <c r="CF108" s="668" t="str">
        <f>CF45</f>
        <v/>
      </c>
      <c r="CG108" s="669"/>
      <c r="CH108" s="541" t="str">
        <f>CH45</f>
        <v/>
      </c>
      <c r="CI108" s="549"/>
      <c r="CJ108" s="547" t="str">
        <f>CJ45</f>
        <v/>
      </c>
      <c r="CK108" s="541"/>
      <c r="CL108" s="668" t="str">
        <f>CL45</f>
        <v/>
      </c>
      <c r="CM108" s="669"/>
      <c r="CN108" s="541" t="str">
        <f>CN45</f>
        <v/>
      </c>
      <c r="CO108" s="549"/>
      <c r="CP108" s="541" t="str">
        <f>CP45</f>
        <v/>
      </c>
      <c r="CQ108" s="541"/>
      <c r="CR108" s="668" t="str">
        <f>CR45</f>
        <v/>
      </c>
      <c r="CS108" s="669"/>
      <c r="CT108" s="541" t="str">
        <f>CT45</f>
        <v>0</v>
      </c>
      <c r="CU108" s="541"/>
      <c r="CV108" s="271"/>
      <c r="CW108" s="161"/>
      <c r="DK108" s="131"/>
      <c r="DL108" s="131"/>
    </row>
    <row r="109" spans="1:116" s="19" customFormat="1" ht="9" customHeight="1" thickBot="1" x14ac:dyDescent="0.2">
      <c r="A109" s="162"/>
      <c r="B109" s="699"/>
      <c r="C109" s="689"/>
      <c r="D109" s="689"/>
      <c r="E109" s="689"/>
      <c r="F109" s="689"/>
      <c r="G109" s="689"/>
      <c r="H109" s="689"/>
      <c r="I109" s="689"/>
      <c r="J109" s="689"/>
      <c r="K109" s="690"/>
      <c r="L109" s="580"/>
      <c r="M109" s="581"/>
      <c r="N109" s="581"/>
      <c r="O109" s="762"/>
      <c r="P109" s="720"/>
      <c r="Q109" s="720"/>
      <c r="R109" s="721"/>
      <c r="S109" s="224"/>
      <c r="T109" s="171"/>
      <c r="U109" s="230"/>
      <c r="V109" s="231"/>
      <c r="W109" s="171"/>
      <c r="X109" s="225"/>
      <c r="Y109" s="224"/>
      <c r="Z109" s="171"/>
      <c r="AA109" s="230"/>
      <c r="AB109" s="231"/>
      <c r="AC109" s="171"/>
      <c r="AD109" s="225"/>
      <c r="AE109" s="224"/>
      <c r="AF109" s="171"/>
      <c r="AG109" s="230"/>
      <c r="AH109" s="231"/>
      <c r="AI109" s="706"/>
      <c r="AJ109" s="706"/>
      <c r="AK109" s="717"/>
      <c r="AL109" s="755"/>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7"/>
      <c r="BH109" s="162"/>
      <c r="BI109" s="891"/>
      <c r="BJ109" s="892"/>
      <c r="BK109" s="915"/>
      <c r="BL109" s="916"/>
      <c r="BM109" s="916"/>
      <c r="BN109" s="916"/>
      <c r="BO109" s="916"/>
      <c r="BP109" s="899"/>
      <c r="BQ109" s="900"/>
      <c r="BR109" s="272"/>
      <c r="BS109" s="272"/>
      <c r="BT109" s="272"/>
      <c r="BU109" s="272"/>
      <c r="BV109" s="272"/>
      <c r="BW109" s="272"/>
      <c r="BX109" s="272"/>
      <c r="BY109" s="272"/>
      <c r="BZ109" s="272"/>
      <c r="CA109" s="272"/>
      <c r="CB109" s="550"/>
      <c r="CC109" s="550"/>
      <c r="CD109" s="712"/>
      <c r="CE109" s="550"/>
      <c r="CF109" s="695"/>
      <c r="CG109" s="696"/>
      <c r="CH109" s="550"/>
      <c r="CI109" s="551"/>
      <c r="CJ109" s="712"/>
      <c r="CK109" s="550"/>
      <c r="CL109" s="695"/>
      <c r="CM109" s="696"/>
      <c r="CN109" s="550"/>
      <c r="CO109" s="551"/>
      <c r="CP109" s="550"/>
      <c r="CQ109" s="550"/>
      <c r="CR109" s="695"/>
      <c r="CS109" s="696"/>
      <c r="CT109" s="550"/>
      <c r="CU109" s="550"/>
      <c r="CV109" s="273"/>
      <c r="CW109" s="161"/>
    </row>
    <row r="110" spans="1:116" s="19" customFormat="1" ht="9" customHeight="1" x14ac:dyDescent="0.15">
      <c r="A110" s="162"/>
      <c r="B110" s="699"/>
      <c r="C110" s="689"/>
      <c r="D110" s="689"/>
      <c r="E110" s="689"/>
      <c r="F110" s="689"/>
      <c r="G110" s="689"/>
      <c r="H110" s="689"/>
      <c r="I110" s="689"/>
      <c r="J110" s="689"/>
      <c r="K110" s="690"/>
      <c r="L110" s="580"/>
      <c r="M110" s="581"/>
      <c r="N110" s="581"/>
      <c r="O110" s="547" t="str">
        <f>O47</f>
        <v/>
      </c>
      <c r="P110" s="541"/>
      <c r="Q110" s="541" t="str">
        <f>Q47</f>
        <v/>
      </c>
      <c r="R110" s="549"/>
      <c r="S110" s="547" t="str">
        <f>S47</f>
        <v/>
      </c>
      <c r="T110" s="541"/>
      <c r="U110" s="668" t="str">
        <f>U47</f>
        <v/>
      </c>
      <c r="V110" s="669"/>
      <c r="W110" s="541" t="str">
        <f>W47</f>
        <v/>
      </c>
      <c r="X110" s="549"/>
      <c r="Y110" s="547" t="str">
        <f>Y47</f>
        <v/>
      </c>
      <c r="Z110" s="541"/>
      <c r="AA110" s="668" t="str">
        <f>AA47</f>
        <v/>
      </c>
      <c r="AB110" s="669"/>
      <c r="AC110" s="541" t="str">
        <f>AC47</f>
        <v/>
      </c>
      <c r="AD110" s="549"/>
      <c r="AE110" s="547" t="str">
        <f>AE47</f>
        <v/>
      </c>
      <c r="AF110" s="541"/>
      <c r="AG110" s="668" t="str">
        <f>AG47</f>
        <v/>
      </c>
      <c r="AH110" s="669"/>
      <c r="AI110" s="541" t="str">
        <f>AI47</f>
        <v/>
      </c>
      <c r="AJ110" s="541"/>
      <c r="AK110" s="226"/>
      <c r="AL110" s="755"/>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7"/>
      <c r="BH110" s="162"/>
      <c r="BI110" s="697" t="s">
        <v>71</v>
      </c>
      <c r="BJ110" s="698"/>
      <c r="BK110" s="689"/>
      <c r="BL110" s="689"/>
      <c r="BM110" s="689"/>
      <c r="BN110" s="689"/>
      <c r="BO110" s="689"/>
      <c r="BP110" s="689"/>
      <c r="BQ110" s="690"/>
      <c r="BR110" s="699" t="str">
        <f>BR47</f>
        <v>群馬県前橋行政県税事務所</v>
      </c>
      <c r="BS110" s="689"/>
      <c r="BT110" s="689"/>
      <c r="BU110" s="689"/>
      <c r="BV110" s="689"/>
      <c r="BW110" s="689"/>
      <c r="BX110" s="689"/>
      <c r="BY110" s="689"/>
      <c r="BZ110" s="689"/>
      <c r="CA110" s="689"/>
      <c r="CB110" s="689"/>
      <c r="CC110" s="689"/>
      <c r="CD110" s="689"/>
      <c r="CE110" s="689"/>
      <c r="CF110" s="690"/>
      <c r="CG110" s="891" t="s">
        <v>22</v>
      </c>
      <c r="CH110" s="893"/>
      <c r="CI110" s="670" t="str">
        <f>CI47</f>
        <v>この納付書は使用できません。入力用シートの必要項目をすべて入力してください。</v>
      </c>
      <c r="CJ110" s="671"/>
      <c r="CK110" s="671"/>
      <c r="CL110" s="671"/>
      <c r="CM110" s="671"/>
      <c r="CN110" s="671"/>
      <c r="CO110" s="671"/>
      <c r="CP110" s="671"/>
      <c r="CQ110" s="671"/>
      <c r="CR110" s="671"/>
      <c r="CS110" s="671"/>
      <c r="CT110" s="671"/>
      <c r="CU110" s="671"/>
      <c r="CV110" s="672"/>
      <c r="CW110" s="161"/>
    </row>
    <row r="111" spans="1:116" s="19" customFormat="1" ht="9" customHeight="1" x14ac:dyDescent="0.15">
      <c r="A111" s="162"/>
      <c r="B111" s="700"/>
      <c r="C111" s="691"/>
      <c r="D111" s="691"/>
      <c r="E111" s="691"/>
      <c r="F111" s="691"/>
      <c r="G111" s="691"/>
      <c r="H111" s="691"/>
      <c r="I111" s="691"/>
      <c r="J111" s="691"/>
      <c r="K111" s="692"/>
      <c r="L111" s="583"/>
      <c r="M111" s="584"/>
      <c r="N111" s="584"/>
      <c r="O111" s="548"/>
      <c r="P111" s="542"/>
      <c r="Q111" s="542"/>
      <c r="R111" s="686"/>
      <c r="S111" s="548"/>
      <c r="T111" s="542"/>
      <c r="U111" s="687"/>
      <c r="V111" s="688"/>
      <c r="W111" s="542"/>
      <c r="X111" s="686"/>
      <c r="Y111" s="548"/>
      <c r="Z111" s="542"/>
      <c r="AA111" s="687"/>
      <c r="AB111" s="688"/>
      <c r="AC111" s="542"/>
      <c r="AD111" s="686"/>
      <c r="AE111" s="548"/>
      <c r="AF111" s="542"/>
      <c r="AG111" s="687"/>
      <c r="AH111" s="688"/>
      <c r="AI111" s="542"/>
      <c r="AJ111" s="542"/>
      <c r="AK111" s="227"/>
      <c r="AL111" s="758"/>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60"/>
      <c r="BH111" s="162"/>
      <c r="BI111" s="699"/>
      <c r="BJ111" s="689"/>
      <c r="BK111" s="689"/>
      <c r="BL111" s="689"/>
      <c r="BM111" s="689"/>
      <c r="BN111" s="689"/>
      <c r="BO111" s="689"/>
      <c r="BP111" s="689"/>
      <c r="BQ111" s="690"/>
      <c r="BR111" s="699"/>
      <c r="BS111" s="689"/>
      <c r="BT111" s="689"/>
      <c r="BU111" s="689"/>
      <c r="BV111" s="689"/>
      <c r="BW111" s="689"/>
      <c r="BX111" s="689"/>
      <c r="BY111" s="689"/>
      <c r="BZ111" s="689"/>
      <c r="CA111" s="689"/>
      <c r="CB111" s="689"/>
      <c r="CC111" s="689"/>
      <c r="CD111" s="689"/>
      <c r="CE111" s="689"/>
      <c r="CF111" s="690"/>
      <c r="CG111" s="891"/>
      <c r="CH111" s="893"/>
      <c r="CI111" s="670"/>
      <c r="CJ111" s="671"/>
      <c r="CK111" s="671"/>
      <c r="CL111" s="671"/>
      <c r="CM111" s="671"/>
      <c r="CN111" s="671"/>
      <c r="CO111" s="671"/>
      <c r="CP111" s="671"/>
      <c r="CQ111" s="671"/>
      <c r="CR111" s="671"/>
      <c r="CS111" s="671"/>
      <c r="CT111" s="671"/>
      <c r="CU111" s="671"/>
      <c r="CV111" s="672"/>
      <c r="CW111" s="161"/>
    </row>
    <row r="112" spans="1:116" s="19" customFormat="1" ht="9" customHeight="1" x14ac:dyDescent="0.15">
      <c r="A112" s="160"/>
      <c r="B112" s="577" t="s">
        <v>23</v>
      </c>
      <c r="C112" s="578"/>
      <c r="D112" s="578"/>
      <c r="E112" s="578"/>
      <c r="F112" s="578"/>
      <c r="G112" s="578"/>
      <c r="H112" s="578"/>
      <c r="I112" s="578"/>
      <c r="J112" s="578"/>
      <c r="K112" s="579"/>
      <c r="L112" s="577">
        <v>13</v>
      </c>
      <c r="M112" s="578"/>
      <c r="N112" s="578"/>
      <c r="O112" s="761"/>
      <c r="P112" s="718"/>
      <c r="Q112" s="718"/>
      <c r="R112" s="719"/>
      <c r="S112" s="221"/>
      <c r="T112" s="222"/>
      <c r="U112" s="228"/>
      <c r="V112" s="229"/>
      <c r="W112" s="222"/>
      <c r="X112" s="223"/>
      <c r="Y112" s="221"/>
      <c r="Z112" s="222"/>
      <c r="AA112" s="228"/>
      <c r="AB112" s="229"/>
      <c r="AC112" s="222"/>
      <c r="AD112" s="223"/>
      <c r="AE112" s="221"/>
      <c r="AF112" s="222"/>
      <c r="AG112" s="228"/>
      <c r="AH112" s="229"/>
      <c r="AI112" s="715"/>
      <c r="AJ112" s="715"/>
      <c r="AK112" s="716"/>
      <c r="AL112" s="718"/>
      <c r="AM112" s="718"/>
      <c r="AN112" s="718"/>
      <c r="AO112" s="719"/>
      <c r="AP112" s="221"/>
      <c r="AQ112" s="222"/>
      <c r="AR112" s="228"/>
      <c r="AS112" s="229"/>
      <c r="AT112" s="222"/>
      <c r="AU112" s="223"/>
      <c r="AV112" s="221"/>
      <c r="AW112" s="222"/>
      <c r="AX112" s="228"/>
      <c r="AY112" s="229"/>
      <c r="AZ112" s="222"/>
      <c r="BA112" s="223"/>
      <c r="BB112" s="221"/>
      <c r="BC112" s="222"/>
      <c r="BD112" s="228"/>
      <c r="BE112" s="229"/>
      <c r="BF112" s="722"/>
      <c r="BG112" s="723"/>
      <c r="BH112" s="162"/>
      <c r="BI112" s="699"/>
      <c r="BJ112" s="689"/>
      <c r="BK112" s="689"/>
      <c r="BL112" s="689"/>
      <c r="BM112" s="689"/>
      <c r="BN112" s="689"/>
      <c r="BO112" s="689"/>
      <c r="BP112" s="689"/>
      <c r="BQ112" s="690"/>
      <c r="BR112" s="699"/>
      <c r="BS112" s="689"/>
      <c r="BT112" s="689"/>
      <c r="BU112" s="689"/>
      <c r="BV112" s="689"/>
      <c r="BW112" s="689"/>
      <c r="BX112" s="689"/>
      <c r="BY112" s="689"/>
      <c r="BZ112" s="689"/>
      <c r="CA112" s="689"/>
      <c r="CB112" s="689"/>
      <c r="CC112" s="689"/>
      <c r="CD112" s="689"/>
      <c r="CE112" s="689"/>
      <c r="CF112" s="690"/>
      <c r="CG112" s="891"/>
      <c r="CH112" s="893"/>
      <c r="CI112" s="670"/>
      <c r="CJ112" s="671"/>
      <c r="CK112" s="671"/>
      <c r="CL112" s="671"/>
      <c r="CM112" s="671"/>
      <c r="CN112" s="671"/>
      <c r="CO112" s="671"/>
      <c r="CP112" s="671"/>
      <c r="CQ112" s="671"/>
      <c r="CR112" s="671"/>
      <c r="CS112" s="671"/>
      <c r="CT112" s="671"/>
      <c r="CU112" s="671"/>
      <c r="CV112" s="672"/>
      <c r="CW112" s="161"/>
    </row>
    <row r="113" spans="1:101" s="19" customFormat="1" ht="9" customHeight="1" x14ac:dyDescent="0.15">
      <c r="A113" s="160"/>
      <c r="B113" s="580"/>
      <c r="C113" s="581"/>
      <c r="D113" s="581"/>
      <c r="E113" s="581"/>
      <c r="F113" s="581"/>
      <c r="G113" s="581"/>
      <c r="H113" s="581"/>
      <c r="I113" s="581"/>
      <c r="J113" s="581"/>
      <c r="K113" s="582"/>
      <c r="L113" s="580"/>
      <c r="M113" s="581"/>
      <c r="N113" s="581"/>
      <c r="O113" s="762"/>
      <c r="P113" s="720"/>
      <c r="Q113" s="720"/>
      <c r="R113" s="721"/>
      <c r="S113" s="224"/>
      <c r="T113" s="171"/>
      <c r="U113" s="230"/>
      <c r="V113" s="231"/>
      <c r="W113" s="171"/>
      <c r="X113" s="225"/>
      <c r="Y113" s="224"/>
      <c r="Z113" s="171"/>
      <c r="AA113" s="230"/>
      <c r="AB113" s="231"/>
      <c r="AC113" s="171"/>
      <c r="AD113" s="225"/>
      <c r="AE113" s="224"/>
      <c r="AF113" s="171"/>
      <c r="AG113" s="230"/>
      <c r="AH113" s="231"/>
      <c r="AI113" s="706"/>
      <c r="AJ113" s="706"/>
      <c r="AK113" s="717"/>
      <c r="AL113" s="720"/>
      <c r="AM113" s="720"/>
      <c r="AN113" s="720"/>
      <c r="AO113" s="721"/>
      <c r="AP113" s="224"/>
      <c r="AQ113" s="171"/>
      <c r="AR113" s="230"/>
      <c r="AS113" s="231"/>
      <c r="AT113" s="171"/>
      <c r="AU113" s="225"/>
      <c r="AV113" s="224"/>
      <c r="AW113" s="171"/>
      <c r="AX113" s="230"/>
      <c r="AY113" s="231"/>
      <c r="AZ113" s="171"/>
      <c r="BA113" s="225"/>
      <c r="BB113" s="224"/>
      <c r="BC113" s="171"/>
      <c r="BD113" s="230"/>
      <c r="BE113" s="231"/>
      <c r="BF113" s="714"/>
      <c r="BG113" s="724"/>
      <c r="BH113" s="162"/>
      <c r="BI113" s="699"/>
      <c r="BJ113" s="689"/>
      <c r="BK113" s="689"/>
      <c r="BL113" s="689"/>
      <c r="BM113" s="689"/>
      <c r="BN113" s="689"/>
      <c r="BO113" s="689"/>
      <c r="BP113" s="689"/>
      <c r="BQ113" s="690"/>
      <c r="BR113" s="699"/>
      <c r="BS113" s="689"/>
      <c r="BT113" s="689"/>
      <c r="BU113" s="689"/>
      <c r="BV113" s="689"/>
      <c r="BW113" s="689"/>
      <c r="BX113" s="689"/>
      <c r="BY113" s="689"/>
      <c r="BZ113" s="689"/>
      <c r="CA113" s="689"/>
      <c r="CB113" s="689"/>
      <c r="CC113" s="689"/>
      <c r="CD113" s="689"/>
      <c r="CE113" s="689"/>
      <c r="CF113" s="690"/>
      <c r="CG113" s="891"/>
      <c r="CH113" s="893"/>
      <c r="CI113" s="670"/>
      <c r="CJ113" s="671"/>
      <c r="CK113" s="671"/>
      <c r="CL113" s="671"/>
      <c r="CM113" s="671"/>
      <c r="CN113" s="671"/>
      <c r="CO113" s="671"/>
      <c r="CP113" s="671"/>
      <c r="CQ113" s="671"/>
      <c r="CR113" s="671"/>
      <c r="CS113" s="671"/>
      <c r="CT113" s="671"/>
      <c r="CU113" s="671"/>
      <c r="CV113" s="672"/>
      <c r="CW113" s="161"/>
    </row>
    <row r="114" spans="1:101" s="19" customFormat="1" ht="9" customHeight="1" x14ac:dyDescent="0.15">
      <c r="A114" s="160"/>
      <c r="B114" s="580"/>
      <c r="C114" s="581"/>
      <c r="D114" s="581"/>
      <c r="E114" s="581"/>
      <c r="F114" s="581"/>
      <c r="G114" s="581"/>
      <c r="H114" s="581"/>
      <c r="I114" s="581"/>
      <c r="J114" s="581"/>
      <c r="K114" s="582"/>
      <c r="L114" s="580"/>
      <c r="M114" s="581"/>
      <c r="N114" s="581"/>
      <c r="O114" s="547" t="str">
        <f>O51</f>
        <v/>
      </c>
      <c r="P114" s="541"/>
      <c r="Q114" s="541" t="str">
        <f>Q51</f>
        <v/>
      </c>
      <c r="R114" s="549"/>
      <c r="S114" s="547" t="str">
        <f>S51</f>
        <v/>
      </c>
      <c r="T114" s="865"/>
      <c r="U114" s="668" t="str">
        <f>U51</f>
        <v/>
      </c>
      <c r="V114" s="669"/>
      <c r="W114" s="541" t="str">
        <f>W51</f>
        <v/>
      </c>
      <c r="X114" s="549"/>
      <c r="Y114" s="547" t="str">
        <f>Y51</f>
        <v/>
      </c>
      <c r="Z114" s="541"/>
      <c r="AA114" s="668" t="str">
        <f>AA51</f>
        <v/>
      </c>
      <c r="AB114" s="669"/>
      <c r="AC114" s="541" t="str">
        <f>AC51</f>
        <v/>
      </c>
      <c r="AD114" s="549"/>
      <c r="AE114" s="547" t="str">
        <f>AE51</f>
        <v/>
      </c>
      <c r="AF114" s="541"/>
      <c r="AG114" s="668" t="str">
        <f>AG51</f>
        <v/>
      </c>
      <c r="AH114" s="669"/>
      <c r="AI114" s="541" t="str">
        <f>AI51</f>
        <v>0</v>
      </c>
      <c r="AJ114" s="541"/>
      <c r="AK114" s="226"/>
      <c r="AL114" s="543" t="str">
        <f>AL51</f>
        <v/>
      </c>
      <c r="AM114" s="543"/>
      <c r="AN114" s="543"/>
      <c r="AO114" s="544"/>
      <c r="AP114" s="547" t="str">
        <f>AP51</f>
        <v/>
      </c>
      <c r="AQ114" s="541"/>
      <c r="AR114" s="668" t="str">
        <f>AR51</f>
        <v/>
      </c>
      <c r="AS114" s="669"/>
      <c r="AT114" s="541" t="str">
        <f>AT51</f>
        <v/>
      </c>
      <c r="AU114" s="549"/>
      <c r="AV114" s="547" t="str">
        <f>AV51</f>
        <v/>
      </c>
      <c r="AW114" s="541"/>
      <c r="AX114" s="668" t="str">
        <f>AX51</f>
        <v/>
      </c>
      <c r="AY114" s="669"/>
      <c r="AZ114" s="541" t="str">
        <f>AZ51</f>
        <v/>
      </c>
      <c r="BA114" s="549"/>
      <c r="BB114" s="547" t="str">
        <f>BB51</f>
        <v/>
      </c>
      <c r="BC114" s="541"/>
      <c r="BD114" s="668" t="str">
        <f>BD51</f>
        <v/>
      </c>
      <c r="BE114" s="669"/>
      <c r="BF114" s="541" t="str">
        <f>BF51</f>
        <v/>
      </c>
      <c r="BG114" s="549"/>
      <c r="BH114" s="162"/>
      <c r="BI114" s="700"/>
      <c r="BJ114" s="691"/>
      <c r="BK114" s="691"/>
      <c r="BL114" s="691"/>
      <c r="BM114" s="691"/>
      <c r="BN114" s="691"/>
      <c r="BO114" s="691"/>
      <c r="BP114" s="691"/>
      <c r="BQ114" s="692"/>
      <c r="BR114" s="700"/>
      <c r="BS114" s="691"/>
      <c r="BT114" s="691"/>
      <c r="BU114" s="691"/>
      <c r="BV114" s="691"/>
      <c r="BW114" s="691"/>
      <c r="BX114" s="691"/>
      <c r="BY114" s="691"/>
      <c r="BZ114" s="691"/>
      <c r="CA114" s="691"/>
      <c r="CB114" s="691"/>
      <c r="CC114" s="691"/>
      <c r="CD114" s="691"/>
      <c r="CE114" s="691"/>
      <c r="CF114" s="692"/>
      <c r="CG114" s="891"/>
      <c r="CH114" s="893"/>
      <c r="CI114" s="670"/>
      <c r="CJ114" s="671"/>
      <c r="CK114" s="671"/>
      <c r="CL114" s="671"/>
      <c r="CM114" s="671"/>
      <c r="CN114" s="671"/>
      <c r="CO114" s="671"/>
      <c r="CP114" s="671"/>
      <c r="CQ114" s="671"/>
      <c r="CR114" s="671"/>
      <c r="CS114" s="671"/>
      <c r="CT114" s="671"/>
      <c r="CU114" s="671"/>
      <c r="CV114" s="672"/>
      <c r="CW114" s="161"/>
    </row>
    <row r="115" spans="1:101" s="19" customFormat="1" ht="9" customHeight="1" x14ac:dyDescent="0.15">
      <c r="A115" s="160"/>
      <c r="B115" s="583"/>
      <c r="C115" s="584"/>
      <c r="D115" s="584"/>
      <c r="E115" s="584"/>
      <c r="F115" s="584"/>
      <c r="G115" s="584"/>
      <c r="H115" s="584"/>
      <c r="I115" s="584"/>
      <c r="J115" s="584"/>
      <c r="K115" s="585"/>
      <c r="L115" s="583"/>
      <c r="M115" s="584"/>
      <c r="N115" s="584"/>
      <c r="O115" s="548"/>
      <c r="P115" s="542"/>
      <c r="Q115" s="542"/>
      <c r="R115" s="686"/>
      <c r="S115" s="866"/>
      <c r="T115" s="867"/>
      <c r="U115" s="687"/>
      <c r="V115" s="688"/>
      <c r="W115" s="542"/>
      <c r="X115" s="686"/>
      <c r="Y115" s="548"/>
      <c r="Z115" s="542"/>
      <c r="AA115" s="687"/>
      <c r="AB115" s="688"/>
      <c r="AC115" s="542"/>
      <c r="AD115" s="686"/>
      <c r="AE115" s="548"/>
      <c r="AF115" s="542"/>
      <c r="AG115" s="687"/>
      <c r="AH115" s="688"/>
      <c r="AI115" s="542"/>
      <c r="AJ115" s="542"/>
      <c r="AK115" s="227"/>
      <c r="AL115" s="545"/>
      <c r="AM115" s="545"/>
      <c r="AN115" s="545"/>
      <c r="AO115" s="546"/>
      <c r="AP115" s="548"/>
      <c r="AQ115" s="542"/>
      <c r="AR115" s="687"/>
      <c r="AS115" s="688"/>
      <c r="AT115" s="542"/>
      <c r="AU115" s="686"/>
      <c r="AV115" s="548"/>
      <c r="AW115" s="542"/>
      <c r="AX115" s="687"/>
      <c r="AY115" s="688"/>
      <c r="AZ115" s="542"/>
      <c r="BA115" s="686"/>
      <c r="BB115" s="548"/>
      <c r="BC115" s="542"/>
      <c r="BD115" s="687"/>
      <c r="BE115" s="688"/>
      <c r="BF115" s="542"/>
      <c r="BG115" s="686"/>
      <c r="BH115" s="162"/>
      <c r="BI115" s="697" t="str">
        <f>BI52</f>
        <v>（取りまとめ店）</v>
      </c>
      <c r="BJ115" s="698"/>
      <c r="BK115" s="698"/>
      <c r="BL115" s="698"/>
      <c r="BM115" s="698"/>
      <c r="BN115" s="698"/>
      <c r="BO115" s="698"/>
      <c r="BP115" s="698"/>
      <c r="BQ115" s="703"/>
      <c r="BR115" s="697" t="str">
        <f>BR52</f>
        <v>群馬銀行県庁支店</v>
      </c>
      <c r="BS115" s="698"/>
      <c r="BT115" s="698"/>
      <c r="BU115" s="698"/>
      <c r="BV115" s="698"/>
      <c r="BW115" s="698"/>
      <c r="BX115" s="698"/>
      <c r="BY115" s="698"/>
      <c r="BZ115" s="698"/>
      <c r="CA115" s="698"/>
      <c r="CB115" s="698"/>
      <c r="CC115" s="698"/>
      <c r="CD115" s="698"/>
      <c r="CE115" s="698"/>
      <c r="CF115" s="703"/>
      <c r="CG115" s="891"/>
      <c r="CH115" s="893"/>
      <c r="CI115" s="670"/>
      <c r="CJ115" s="671"/>
      <c r="CK115" s="671"/>
      <c r="CL115" s="671"/>
      <c r="CM115" s="671"/>
      <c r="CN115" s="671"/>
      <c r="CO115" s="671"/>
      <c r="CP115" s="671"/>
      <c r="CQ115" s="671"/>
      <c r="CR115" s="671"/>
      <c r="CS115" s="671"/>
      <c r="CT115" s="671"/>
      <c r="CU115" s="671"/>
      <c r="CV115" s="672"/>
      <c r="CW115" s="161"/>
    </row>
    <row r="116" spans="1:101" s="19" customFormat="1" ht="9" customHeight="1" x14ac:dyDescent="0.15">
      <c r="A116" s="160"/>
      <c r="B116" s="868" t="s">
        <v>136</v>
      </c>
      <c r="C116" s="869"/>
      <c r="D116" s="870"/>
      <c r="E116" s="853" t="str">
        <f t="shared" ref="E116" si="1">$E$53</f>
        <v/>
      </c>
      <c r="F116" s="854"/>
      <c r="G116" s="854"/>
      <c r="H116" s="854"/>
      <c r="I116" s="854"/>
      <c r="J116" s="854"/>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4"/>
      <c r="AJ116" s="854"/>
      <c r="AK116" s="854"/>
      <c r="AL116" s="854"/>
      <c r="AM116" s="854"/>
      <c r="AN116" s="854"/>
      <c r="AO116" s="854"/>
      <c r="AP116" s="854"/>
      <c r="AQ116" s="854"/>
      <c r="AR116" s="854"/>
      <c r="AS116" s="854"/>
      <c r="AT116" s="854"/>
      <c r="AU116" s="854"/>
      <c r="AV116" s="854"/>
      <c r="AW116" s="854"/>
      <c r="AX116" s="854"/>
      <c r="AY116" s="854"/>
      <c r="AZ116" s="854"/>
      <c r="BA116" s="854"/>
      <c r="BB116" s="854"/>
      <c r="BC116" s="854"/>
      <c r="BD116" s="854"/>
      <c r="BE116" s="854"/>
      <c r="BF116" s="854"/>
      <c r="BG116" s="855"/>
      <c r="BH116" s="162"/>
      <c r="BI116" s="699"/>
      <c r="BJ116" s="689"/>
      <c r="BK116" s="689"/>
      <c r="BL116" s="689"/>
      <c r="BM116" s="689"/>
      <c r="BN116" s="689"/>
      <c r="BO116" s="689"/>
      <c r="BP116" s="689"/>
      <c r="BQ116" s="690"/>
      <c r="BR116" s="699"/>
      <c r="BS116" s="689"/>
      <c r="BT116" s="689"/>
      <c r="BU116" s="689"/>
      <c r="BV116" s="689"/>
      <c r="BW116" s="689"/>
      <c r="BX116" s="689"/>
      <c r="BY116" s="689"/>
      <c r="BZ116" s="689"/>
      <c r="CA116" s="689"/>
      <c r="CB116" s="689"/>
      <c r="CC116" s="689"/>
      <c r="CD116" s="689"/>
      <c r="CE116" s="689"/>
      <c r="CF116" s="690"/>
      <c r="CG116" s="891"/>
      <c r="CH116" s="893"/>
      <c r="CI116" s="670"/>
      <c r="CJ116" s="671"/>
      <c r="CK116" s="671"/>
      <c r="CL116" s="671"/>
      <c r="CM116" s="671"/>
      <c r="CN116" s="671"/>
      <c r="CO116" s="671"/>
      <c r="CP116" s="671"/>
      <c r="CQ116" s="671"/>
      <c r="CR116" s="671"/>
      <c r="CS116" s="671"/>
      <c r="CT116" s="671"/>
      <c r="CU116" s="671"/>
      <c r="CV116" s="672"/>
      <c r="CW116" s="161"/>
    </row>
    <row r="117" spans="1:101" s="19" customFormat="1" ht="9" customHeight="1" x14ac:dyDescent="0.15">
      <c r="A117" s="162"/>
      <c r="B117" s="871"/>
      <c r="C117" s="872"/>
      <c r="D117" s="873"/>
      <c r="E117" s="856"/>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c r="BA117" s="857"/>
      <c r="BB117" s="857"/>
      <c r="BC117" s="857"/>
      <c r="BD117" s="857"/>
      <c r="BE117" s="857"/>
      <c r="BF117" s="857"/>
      <c r="BG117" s="858"/>
      <c r="BH117" s="162"/>
      <c r="BI117" s="699"/>
      <c r="BJ117" s="689"/>
      <c r="BK117" s="689"/>
      <c r="BL117" s="689"/>
      <c r="BM117" s="689"/>
      <c r="BN117" s="689"/>
      <c r="BO117" s="689"/>
      <c r="BP117" s="689"/>
      <c r="BQ117" s="690"/>
      <c r="BR117" s="699"/>
      <c r="BS117" s="689"/>
      <c r="BT117" s="689"/>
      <c r="BU117" s="689"/>
      <c r="BV117" s="689"/>
      <c r="BW117" s="689"/>
      <c r="BX117" s="689"/>
      <c r="BY117" s="689"/>
      <c r="BZ117" s="689"/>
      <c r="CA117" s="689"/>
      <c r="CB117" s="689"/>
      <c r="CC117" s="689"/>
      <c r="CD117" s="689"/>
      <c r="CE117" s="689"/>
      <c r="CF117" s="690"/>
      <c r="CG117" s="891"/>
      <c r="CH117" s="893"/>
      <c r="CI117" s="670"/>
      <c r="CJ117" s="671"/>
      <c r="CK117" s="671"/>
      <c r="CL117" s="671"/>
      <c r="CM117" s="671"/>
      <c r="CN117" s="671"/>
      <c r="CO117" s="671"/>
      <c r="CP117" s="671"/>
      <c r="CQ117" s="671"/>
      <c r="CR117" s="671"/>
      <c r="CS117" s="671"/>
      <c r="CT117" s="671"/>
      <c r="CU117" s="671"/>
      <c r="CV117" s="672"/>
      <c r="CW117" s="161"/>
    </row>
    <row r="118" spans="1:101" s="19" customFormat="1" ht="9" customHeight="1" x14ac:dyDescent="0.15">
      <c r="A118" s="162"/>
      <c r="B118" s="871"/>
      <c r="C118" s="872"/>
      <c r="D118" s="873"/>
      <c r="E118" s="856"/>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c r="BA118" s="857"/>
      <c r="BB118" s="857"/>
      <c r="BC118" s="857"/>
      <c r="BD118" s="857"/>
      <c r="BE118" s="857"/>
      <c r="BF118" s="857"/>
      <c r="BG118" s="858"/>
      <c r="BH118" s="162"/>
      <c r="BI118" s="700"/>
      <c r="BJ118" s="691"/>
      <c r="BK118" s="691"/>
      <c r="BL118" s="691"/>
      <c r="BM118" s="691"/>
      <c r="BN118" s="691"/>
      <c r="BO118" s="691"/>
      <c r="BP118" s="691"/>
      <c r="BQ118" s="692"/>
      <c r="BR118" s="700"/>
      <c r="BS118" s="691"/>
      <c r="BT118" s="691"/>
      <c r="BU118" s="691"/>
      <c r="BV118" s="691"/>
      <c r="BW118" s="691"/>
      <c r="BX118" s="691"/>
      <c r="BY118" s="691"/>
      <c r="BZ118" s="691"/>
      <c r="CA118" s="691"/>
      <c r="CB118" s="691"/>
      <c r="CC118" s="691"/>
      <c r="CD118" s="691"/>
      <c r="CE118" s="691"/>
      <c r="CF118" s="692"/>
      <c r="CG118" s="891"/>
      <c r="CH118" s="893"/>
      <c r="CI118" s="670"/>
      <c r="CJ118" s="671"/>
      <c r="CK118" s="671"/>
      <c r="CL118" s="671"/>
      <c r="CM118" s="671"/>
      <c r="CN118" s="671"/>
      <c r="CO118" s="671"/>
      <c r="CP118" s="671"/>
      <c r="CQ118" s="671"/>
      <c r="CR118" s="671"/>
      <c r="CS118" s="671"/>
      <c r="CT118" s="671"/>
      <c r="CU118" s="671"/>
      <c r="CV118" s="672"/>
      <c r="CW118" s="161"/>
    </row>
    <row r="119" spans="1:101" s="19" customFormat="1" ht="9" customHeight="1" x14ac:dyDescent="0.15">
      <c r="A119" s="162"/>
      <c r="B119" s="871"/>
      <c r="C119" s="872"/>
      <c r="D119" s="873"/>
      <c r="E119" s="856"/>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c r="BA119" s="857"/>
      <c r="BB119" s="857"/>
      <c r="BC119" s="857"/>
      <c r="BD119" s="857"/>
      <c r="BE119" s="857"/>
      <c r="BF119" s="857"/>
      <c r="BG119" s="858"/>
      <c r="BH119" s="162"/>
      <c r="BI119" s="701" t="str">
        <f>BI56</f>
        <v>（取りまとめ局）</v>
      </c>
      <c r="BJ119" s="702"/>
      <c r="BK119" s="698"/>
      <c r="BL119" s="698"/>
      <c r="BM119" s="698"/>
      <c r="BN119" s="698"/>
      <c r="BO119" s="698"/>
      <c r="BP119" s="698"/>
      <c r="BQ119" s="703"/>
      <c r="BR119" s="697" t="s">
        <v>69</v>
      </c>
      <c r="BS119" s="698"/>
      <c r="BT119" s="698"/>
      <c r="BU119" s="698"/>
      <c r="BV119" s="698"/>
      <c r="BW119" s="698"/>
      <c r="BX119" s="698"/>
      <c r="BY119" s="698"/>
      <c r="BZ119" s="698"/>
      <c r="CA119" s="698"/>
      <c r="CB119" s="698"/>
      <c r="CC119" s="698"/>
      <c r="CD119" s="698"/>
      <c r="CE119" s="698"/>
      <c r="CF119" s="703"/>
      <c r="CG119" s="891"/>
      <c r="CH119" s="893"/>
      <c r="CI119" s="670"/>
      <c r="CJ119" s="671"/>
      <c r="CK119" s="671"/>
      <c r="CL119" s="671"/>
      <c r="CM119" s="671"/>
      <c r="CN119" s="671"/>
      <c r="CO119" s="671"/>
      <c r="CP119" s="671"/>
      <c r="CQ119" s="671"/>
      <c r="CR119" s="671"/>
      <c r="CS119" s="671"/>
      <c r="CT119" s="671"/>
      <c r="CU119" s="671"/>
      <c r="CV119" s="672"/>
      <c r="CW119" s="161"/>
    </row>
    <row r="120" spans="1:101" s="19" customFormat="1" ht="9" customHeight="1" x14ac:dyDescent="0.15">
      <c r="A120" s="162"/>
      <c r="B120" s="871"/>
      <c r="C120" s="872"/>
      <c r="D120" s="873"/>
      <c r="E120" s="856"/>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c r="BA120" s="857"/>
      <c r="BB120" s="857"/>
      <c r="BC120" s="857"/>
      <c r="BD120" s="857"/>
      <c r="BE120" s="857"/>
      <c r="BF120" s="857"/>
      <c r="BG120" s="858"/>
      <c r="BH120" s="162"/>
      <c r="BI120" s="699"/>
      <c r="BJ120" s="689"/>
      <c r="BK120" s="689"/>
      <c r="BL120" s="689"/>
      <c r="BM120" s="689"/>
      <c r="BN120" s="689"/>
      <c r="BO120" s="689"/>
      <c r="BP120" s="689"/>
      <c r="BQ120" s="690"/>
      <c r="BR120" s="699"/>
      <c r="BS120" s="689"/>
      <c r="BT120" s="689"/>
      <c r="BU120" s="689"/>
      <c r="BV120" s="689"/>
      <c r="BW120" s="689"/>
      <c r="BX120" s="689"/>
      <c r="BY120" s="689"/>
      <c r="BZ120" s="689"/>
      <c r="CA120" s="689"/>
      <c r="CB120" s="689"/>
      <c r="CC120" s="689"/>
      <c r="CD120" s="689"/>
      <c r="CE120" s="689"/>
      <c r="CF120" s="690"/>
      <c r="CG120" s="891"/>
      <c r="CH120" s="893"/>
      <c r="CI120" s="670"/>
      <c r="CJ120" s="671"/>
      <c r="CK120" s="671"/>
      <c r="CL120" s="671"/>
      <c r="CM120" s="671"/>
      <c r="CN120" s="671"/>
      <c r="CO120" s="671"/>
      <c r="CP120" s="671"/>
      <c r="CQ120" s="671"/>
      <c r="CR120" s="671"/>
      <c r="CS120" s="671"/>
      <c r="CT120" s="671"/>
      <c r="CU120" s="671"/>
      <c r="CV120" s="672"/>
      <c r="CW120" s="161"/>
    </row>
    <row r="121" spans="1:101" s="19" customFormat="1" ht="9" customHeight="1" x14ac:dyDescent="0.15">
      <c r="A121" s="162"/>
      <c r="B121" s="871"/>
      <c r="C121" s="872"/>
      <c r="D121" s="873"/>
      <c r="E121" s="856"/>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c r="BA121" s="857"/>
      <c r="BB121" s="857"/>
      <c r="BC121" s="857"/>
      <c r="BD121" s="857"/>
      <c r="BE121" s="857"/>
      <c r="BF121" s="857"/>
      <c r="BG121" s="858"/>
      <c r="BH121" s="162"/>
      <c r="BI121" s="699"/>
      <c r="BJ121" s="689"/>
      <c r="BK121" s="689"/>
      <c r="BL121" s="689"/>
      <c r="BM121" s="689"/>
      <c r="BN121" s="689"/>
      <c r="BO121" s="689"/>
      <c r="BP121" s="689"/>
      <c r="BQ121" s="690"/>
      <c r="BR121" s="300"/>
      <c r="BS121" s="298"/>
      <c r="BT121" s="298"/>
      <c r="BU121" s="298"/>
      <c r="BV121" s="298"/>
      <c r="BW121" s="298"/>
      <c r="BX121" s="298"/>
      <c r="BY121" s="689" t="s">
        <v>68</v>
      </c>
      <c r="BZ121" s="689"/>
      <c r="CA121" s="689"/>
      <c r="CB121" s="689"/>
      <c r="CC121" s="689"/>
      <c r="CD121" s="689"/>
      <c r="CE121" s="689"/>
      <c r="CF121" s="690"/>
      <c r="CG121" s="891"/>
      <c r="CH121" s="893"/>
      <c r="CI121" s="670"/>
      <c r="CJ121" s="671"/>
      <c r="CK121" s="671"/>
      <c r="CL121" s="671"/>
      <c r="CM121" s="671"/>
      <c r="CN121" s="671"/>
      <c r="CO121" s="671"/>
      <c r="CP121" s="671"/>
      <c r="CQ121" s="671"/>
      <c r="CR121" s="671"/>
      <c r="CS121" s="671"/>
      <c r="CT121" s="671"/>
      <c r="CU121" s="671"/>
      <c r="CV121" s="672"/>
      <c r="CW121" s="161"/>
    </row>
    <row r="122" spans="1:101" s="19" customFormat="1" ht="9" customHeight="1" x14ac:dyDescent="0.15">
      <c r="A122" s="162"/>
      <c r="B122" s="871"/>
      <c r="C122" s="872"/>
      <c r="D122" s="873"/>
      <c r="E122" s="856"/>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c r="BA122" s="857"/>
      <c r="BB122" s="857"/>
      <c r="BC122" s="857"/>
      <c r="BD122" s="857"/>
      <c r="BE122" s="857"/>
      <c r="BF122" s="857"/>
      <c r="BG122" s="858"/>
      <c r="BH122" s="162"/>
      <c r="BI122" s="700"/>
      <c r="BJ122" s="691"/>
      <c r="BK122" s="691"/>
      <c r="BL122" s="691"/>
      <c r="BM122" s="691"/>
      <c r="BN122" s="691"/>
      <c r="BO122" s="691"/>
      <c r="BP122" s="691"/>
      <c r="BQ122" s="692"/>
      <c r="BR122" s="301"/>
      <c r="BS122" s="299"/>
      <c r="BT122" s="299"/>
      <c r="BU122" s="299"/>
      <c r="BV122" s="299"/>
      <c r="BW122" s="299"/>
      <c r="BX122" s="299"/>
      <c r="BY122" s="691"/>
      <c r="BZ122" s="691"/>
      <c r="CA122" s="691"/>
      <c r="CB122" s="691"/>
      <c r="CC122" s="691"/>
      <c r="CD122" s="691"/>
      <c r="CE122" s="691"/>
      <c r="CF122" s="692"/>
      <c r="CG122" s="891"/>
      <c r="CH122" s="893"/>
      <c r="CI122" s="670"/>
      <c r="CJ122" s="671"/>
      <c r="CK122" s="671"/>
      <c r="CL122" s="671"/>
      <c r="CM122" s="671"/>
      <c r="CN122" s="671"/>
      <c r="CO122" s="671"/>
      <c r="CP122" s="671"/>
      <c r="CQ122" s="671"/>
      <c r="CR122" s="671"/>
      <c r="CS122" s="671"/>
      <c r="CT122" s="671"/>
      <c r="CU122" s="671"/>
      <c r="CV122" s="672"/>
      <c r="CW122" s="161"/>
    </row>
    <row r="123" spans="1:101" s="19" customFormat="1" ht="9" customHeight="1" x14ac:dyDescent="0.15">
      <c r="A123" s="162"/>
      <c r="B123" s="871"/>
      <c r="C123" s="872"/>
      <c r="D123" s="873"/>
      <c r="E123" s="856"/>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c r="BA123" s="857"/>
      <c r="BB123" s="857"/>
      <c r="BC123" s="857"/>
      <c r="BD123" s="857"/>
      <c r="BE123" s="857"/>
      <c r="BF123" s="857"/>
      <c r="BG123" s="858"/>
      <c r="BH123" s="162"/>
      <c r="BI123" s="708" t="s">
        <v>105</v>
      </c>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274"/>
      <c r="CG123" s="891"/>
      <c r="CH123" s="893"/>
      <c r="CI123" s="670"/>
      <c r="CJ123" s="671"/>
      <c r="CK123" s="671"/>
      <c r="CL123" s="671"/>
      <c r="CM123" s="671"/>
      <c r="CN123" s="671"/>
      <c r="CO123" s="671"/>
      <c r="CP123" s="671"/>
      <c r="CQ123" s="671"/>
      <c r="CR123" s="671"/>
      <c r="CS123" s="671"/>
      <c r="CT123" s="671"/>
      <c r="CU123" s="671"/>
      <c r="CV123" s="672"/>
      <c r="CW123" s="161"/>
    </row>
    <row r="124" spans="1:101" s="19" customFormat="1" ht="9" customHeight="1" x14ac:dyDescent="0.15">
      <c r="A124" s="162"/>
      <c r="B124" s="871"/>
      <c r="C124" s="872"/>
      <c r="D124" s="873"/>
      <c r="E124" s="856"/>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c r="BA124" s="857"/>
      <c r="BB124" s="857"/>
      <c r="BC124" s="857"/>
      <c r="BD124" s="857"/>
      <c r="BE124" s="857"/>
      <c r="BF124" s="857"/>
      <c r="BG124" s="858"/>
      <c r="BH124" s="162"/>
      <c r="BI124" s="710"/>
      <c r="BJ124" s="711"/>
      <c r="BK124" s="711"/>
      <c r="BL124" s="711"/>
      <c r="BM124" s="711"/>
      <c r="BN124" s="711"/>
      <c r="BO124" s="711"/>
      <c r="BP124" s="711"/>
      <c r="BQ124" s="711"/>
      <c r="BR124" s="711"/>
      <c r="BS124" s="711"/>
      <c r="BT124" s="711"/>
      <c r="BU124" s="711"/>
      <c r="BV124" s="711"/>
      <c r="BW124" s="711"/>
      <c r="BX124" s="711"/>
      <c r="BY124" s="711"/>
      <c r="BZ124" s="711"/>
      <c r="CA124" s="711"/>
      <c r="CB124" s="711"/>
      <c r="CC124" s="711"/>
      <c r="CD124" s="711"/>
      <c r="CE124" s="711"/>
      <c r="CF124" s="213"/>
      <c r="CG124" s="891"/>
      <c r="CH124" s="893"/>
      <c r="CI124" s="670"/>
      <c r="CJ124" s="671"/>
      <c r="CK124" s="671"/>
      <c r="CL124" s="671"/>
      <c r="CM124" s="671"/>
      <c r="CN124" s="671"/>
      <c r="CO124" s="671"/>
      <c r="CP124" s="671"/>
      <c r="CQ124" s="671"/>
      <c r="CR124" s="671"/>
      <c r="CS124" s="671"/>
      <c r="CT124" s="671"/>
      <c r="CU124" s="671"/>
      <c r="CV124" s="672"/>
      <c r="CW124" s="161"/>
    </row>
    <row r="125" spans="1:101" s="19" customFormat="1" ht="9" customHeight="1" x14ac:dyDescent="0.15">
      <c r="A125" s="162"/>
      <c r="B125" s="871"/>
      <c r="C125" s="872"/>
      <c r="D125" s="873"/>
      <c r="E125" s="856"/>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c r="BA125" s="857"/>
      <c r="BB125" s="857"/>
      <c r="BC125" s="857"/>
      <c r="BD125" s="857"/>
      <c r="BE125" s="857"/>
      <c r="BF125" s="857"/>
      <c r="BG125" s="858"/>
      <c r="BH125" s="162"/>
      <c r="BI125" s="275"/>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213"/>
      <c r="CG125" s="891"/>
      <c r="CH125" s="893"/>
      <c r="CI125" s="670"/>
      <c r="CJ125" s="671"/>
      <c r="CK125" s="671"/>
      <c r="CL125" s="671"/>
      <c r="CM125" s="671"/>
      <c r="CN125" s="671"/>
      <c r="CO125" s="671"/>
      <c r="CP125" s="671"/>
      <c r="CQ125" s="671"/>
      <c r="CR125" s="671"/>
      <c r="CS125" s="671"/>
      <c r="CT125" s="671"/>
      <c r="CU125" s="671"/>
      <c r="CV125" s="672"/>
      <c r="CW125" s="161"/>
    </row>
    <row r="126" spans="1:101" s="19" customFormat="1" ht="9" customHeight="1" x14ac:dyDescent="0.15">
      <c r="A126" s="162"/>
      <c r="B126" s="871"/>
      <c r="C126" s="872"/>
      <c r="D126" s="873"/>
      <c r="E126" s="856"/>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c r="BA126" s="857"/>
      <c r="BB126" s="857"/>
      <c r="BC126" s="857"/>
      <c r="BD126" s="857"/>
      <c r="BE126" s="857"/>
      <c r="BF126" s="857"/>
      <c r="BG126" s="858"/>
      <c r="BH126" s="162"/>
      <c r="BI126" s="275"/>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213"/>
      <c r="CG126" s="891"/>
      <c r="CH126" s="893"/>
      <c r="CI126" s="670"/>
      <c r="CJ126" s="671"/>
      <c r="CK126" s="671"/>
      <c r="CL126" s="671"/>
      <c r="CM126" s="671"/>
      <c r="CN126" s="671"/>
      <c r="CO126" s="671"/>
      <c r="CP126" s="671"/>
      <c r="CQ126" s="671"/>
      <c r="CR126" s="671"/>
      <c r="CS126" s="671"/>
      <c r="CT126" s="671"/>
      <c r="CU126" s="671"/>
      <c r="CV126" s="672"/>
      <c r="CW126" s="161"/>
    </row>
    <row r="127" spans="1:101" s="19" customFormat="1" ht="9" customHeight="1" x14ac:dyDescent="0.15">
      <c r="A127" s="162"/>
      <c r="B127" s="871"/>
      <c r="C127" s="872"/>
      <c r="D127" s="873"/>
      <c r="E127" s="856"/>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c r="BA127" s="857"/>
      <c r="BB127" s="857"/>
      <c r="BC127" s="857"/>
      <c r="BD127" s="857"/>
      <c r="BE127" s="857"/>
      <c r="BF127" s="857"/>
      <c r="BG127" s="858"/>
      <c r="BH127" s="162"/>
      <c r="BI127" s="275"/>
      <c r="BJ127" s="166"/>
      <c r="BK127" s="166"/>
      <c r="BL127" s="166"/>
      <c r="BM127" s="166"/>
      <c r="BN127" s="166"/>
      <c r="BO127" s="166"/>
      <c r="BP127" s="166"/>
      <c r="BQ127" s="166"/>
      <c r="BR127" s="166"/>
      <c r="BS127" s="166"/>
      <c r="BT127" s="166"/>
      <c r="BU127" s="166"/>
      <c r="BV127" s="166"/>
      <c r="BW127" s="166"/>
      <c r="BX127" s="676" t="s">
        <v>104</v>
      </c>
      <c r="BY127" s="676"/>
      <c r="BZ127" s="676"/>
      <c r="CA127" s="676"/>
      <c r="CB127" s="676"/>
      <c r="CC127" s="676"/>
      <c r="CD127" s="676"/>
      <c r="CE127" s="676"/>
      <c r="CF127" s="677"/>
      <c r="CG127" s="891"/>
      <c r="CH127" s="893"/>
      <c r="CI127" s="670"/>
      <c r="CJ127" s="671"/>
      <c r="CK127" s="671"/>
      <c r="CL127" s="671"/>
      <c r="CM127" s="671"/>
      <c r="CN127" s="671"/>
      <c r="CO127" s="671"/>
      <c r="CP127" s="671"/>
      <c r="CQ127" s="671"/>
      <c r="CR127" s="671"/>
      <c r="CS127" s="671"/>
      <c r="CT127" s="671"/>
      <c r="CU127" s="671"/>
      <c r="CV127" s="672"/>
      <c r="CW127" s="161"/>
    </row>
    <row r="128" spans="1:101" s="19" customFormat="1" ht="9" customHeight="1" x14ac:dyDescent="0.15">
      <c r="A128" s="162"/>
      <c r="B128" s="874"/>
      <c r="C128" s="875"/>
      <c r="D128" s="876"/>
      <c r="E128" s="859"/>
      <c r="F128" s="860"/>
      <c r="G128" s="860"/>
      <c r="H128" s="860"/>
      <c r="I128" s="860"/>
      <c r="J128" s="860"/>
      <c r="K128" s="860"/>
      <c r="L128" s="860"/>
      <c r="M128" s="860"/>
      <c r="N128" s="860"/>
      <c r="O128" s="860"/>
      <c r="P128" s="860"/>
      <c r="Q128" s="860"/>
      <c r="R128" s="860"/>
      <c r="S128" s="860"/>
      <c r="T128" s="860"/>
      <c r="U128" s="860"/>
      <c r="V128" s="860"/>
      <c r="W128" s="860"/>
      <c r="X128" s="860"/>
      <c r="Y128" s="860"/>
      <c r="Z128" s="860"/>
      <c r="AA128" s="860"/>
      <c r="AB128" s="860"/>
      <c r="AC128" s="860"/>
      <c r="AD128" s="860"/>
      <c r="AE128" s="860"/>
      <c r="AF128" s="860"/>
      <c r="AG128" s="860"/>
      <c r="AH128" s="860"/>
      <c r="AI128" s="860"/>
      <c r="AJ128" s="860"/>
      <c r="AK128" s="860"/>
      <c r="AL128" s="860"/>
      <c r="AM128" s="860"/>
      <c r="AN128" s="860"/>
      <c r="AO128" s="860"/>
      <c r="AP128" s="860"/>
      <c r="AQ128" s="860"/>
      <c r="AR128" s="860"/>
      <c r="AS128" s="860"/>
      <c r="AT128" s="860"/>
      <c r="AU128" s="860"/>
      <c r="AV128" s="860"/>
      <c r="AW128" s="860"/>
      <c r="AX128" s="860"/>
      <c r="AY128" s="860"/>
      <c r="AZ128" s="860"/>
      <c r="BA128" s="860"/>
      <c r="BB128" s="860"/>
      <c r="BC128" s="860"/>
      <c r="BD128" s="860"/>
      <c r="BE128" s="860"/>
      <c r="BF128" s="860"/>
      <c r="BG128" s="861"/>
      <c r="BH128" s="162"/>
      <c r="BI128" s="276"/>
      <c r="BJ128" s="277"/>
      <c r="BK128" s="277"/>
      <c r="BL128" s="277"/>
      <c r="BM128" s="277"/>
      <c r="BN128" s="277"/>
      <c r="BO128" s="277"/>
      <c r="BP128" s="277"/>
      <c r="BQ128" s="277"/>
      <c r="BR128" s="277"/>
      <c r="BS128" s="277"/>
      <c r="BT128" s="277"/>
      <c r="BU128" s="277"/>
      <c r="BV128" s="277"/>
      <c r="BW128" s="277"/>
      <c r="BX128" s="678"/>
      <c r="BY128" s="678"/>
      <c r="BZ128" s="678"/>
      <c r="CA128" s="678"/>
      <c r="CB128" s="678"/>
      <c r="CC128" s="678"/>
      <c r="CD128" s="678"/>
      <c r="CE128" s="678"/>
      <c r="CF128" s="679"/>
      <c r="CG128" s="943"/>
      <c r="CH128" s="944"/>
      <c r="CI128" s="673"/>
      <c r="CJ128" s="674"/>
      <c r="CK128" s="674"/>
      <c r="CL128" s="674"/>
      <c r="CM128" s="674"/>
      <c r="CN128" s="674"/>
      <c r="CO128" s="674"/>
      <c r="CP128" s="674"/>
      <c r="CQ128" s="674"/>
      <c r="CR128" s="674"/>
      <c r="CS128" s="674"/>
      <c r="CT128" s="674"/>
      <c r="CU128" s="674"/>
      <c r="CV128" s="675"/>
      <c r="CW128" s="161"/>
    </row>
    <row r="129" spans="1:101" s="19" customFormat="1" ht="9" customHeight="1" x14ac:dyDescent="0.1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637" t="s">
        <v>67</v>
      </c>
      <c r="CO129" s="637"/>
      <c r="CP129" s="637"/>
      <c r="CQ129" s="637"/>
      <c r="CR129" s="637"/>
      <c r="CS129" s="637"/>
      <c r="CT129" s="637"/>
      <c r="CU129" s="637"/>
      <c r="CV129" s="637"/>
      <c r="CW129" s="162"/>
    </row>
    <row r="130" spans="1:101" ht="9" customHeight="1" x14ac:dyDescent="0.15">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638"/>
      <c r="CO130" s="638"/>
      <c r="CP130" s="638"/>
      <c r="CQ130" s="638"/>
      <c r="CR130" s="638"/>
      <c r="CS130" s="638"/>
      <c r="CT130" s="638"/>
      <c r="CU130" s="638"/>
      <c r="CV130" s="638"/>
      <c r="CW130" s="172"/>
    </row>
    <row r="131" spans="1:101" ht="9" customHeight="1" x14ac:dyDescent="0.15">
      <c r="A131" s="627" t="s">
        <v>143</v>
      </c>
      <c r="B131" s="627"/>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627"/>
      <c r="AK131" s="627"/>
      <c r="AL131" s="627"/>
      <c r="AM131" s="627"/>
      <c r="AN131" s="627"/>
      <c r="AO131" s="627"/>
      <c r="AP131" s="627"/>
      <c r="AQ131" s="627"/>
      <c r="AR131" s="627"/>
      <c r="AS131" s="627"/>
      <c r="AT131" s="627"/>
      <c r="AU131" s="627"/>
      <c r="AV131" s="627"/>
      <c r="AW131" s="627"/>
      <c r="AX131" s="627"/>
      <c r="AY131" s="627"/>
      <c r="AZ131" s="627"/>
      <c r="BA131" s="627"/>
      <c r="BB131" s="627"/>
      <c r="BC131" s="627"/>
      <c r="BD131" s="627"/>
      <c r="BE131" s="627"/>
      <c r="BF131" s="627"/>
      <c r="BG131" s="627"/>
      <c r="BH131" s="627"/>
      <c r="BI131" s="627"/>
      <c r="BJ131" s="627"/>
      <c r="BK131" s="627"/>
      <c r="BL131" s="627"/>
      <c r="BM131" s="627"/>
      <c r="BN131" s="627"/>
      <c r="BO131" s="627"/>
      <c r="BP131" s="627"/>
      <c r="BQ131" s="627"/>
      <c r="BR131" s="627"/>
      <c r="BS131" s="627"/>
      <c r="BT131" s="627"/>
      <c r="BU131" s="627"/>
      <c r="BV131" s="627"/>
      <c r="BW131" s="627"/>
      <c r="BX131" s="627"/>
      <c r="BY131" s="627"/>
      <c r="BZ131" s="627"/>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row>
    <row r="132" spans="1:101" ht="9" customHeight="1" x14ac:dyDescent="0.1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8"/>
      <c r="BW132" s="628"/>
      <c r="BX132" s="628"/>
      <c r="BY132" s="628"/>
      <c r="BZ132" s="628"/>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row>
    <row r="133" spans="1:101" ht="9" customHeight="1" x14ac:dyDescent="0.1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8"/>
      <c r="AD133" s="628"/>
      <c r="AE133" s="628"/>
      <c r="AF133" s="628"/>
      <c r="AG133" s="628"/>
      <c r="AH133" s="628"/>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row>
    <row r="134" spans="1:101" ht="9" customHeight="1" x14ac:dyDescent="0.1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28"/>
      <c r="AY134" s="628"/>
      <c r="AZ134" s="628"/>
      <c r="BA134" s="628"/>
      <c r="BB134" s="628"/>
      <c r="BC134" s="628"/>
      <c r="BD134" s="628"/>
      <c r="BE134" s="628"/>
      <c r="BF134" s="628"/>
      <c r="BG134" s="628"/>
      <c r="BH134" s="628"/>
      <c r="BI134" s="628"/>
      <c r="BJ134" s="628"/>
      <c r="BK134" s="628"/>
      <c r="BL134" s="628"/>
      <c r="BM134" s="628"/>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row>
    <row r="135" spans="1:101" ht="9" customHeight="1"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row>
    <row r="136" spans="1:101" ht="9" customHeight="1"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row>
    <row r="137" spans="1:101" ht="9" customHeight="1"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row>
    <row r="138" spans="1:101" ht="9" customHeight="1"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row>
    <row r="139" spans="1:101" ht="9" customHeight="1"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row>
    <row r="141" spans="1:101" s="40" customFormat="1" ht="9" customHeight="1" x14ac:dyDescent="0.1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row>
    <row r="142" spans="1:101" s="40" customFormat="1" ht="9" customHeight="1" x14ac:dyDescent="0.1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row>
    <row r="143" spans="1:101" s="40" customFormat="1" ht="9" customHeight="1" x14ac:dyDescent="0.1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row>
    <row r="144" spans="1:101" s="40" customFormat="1" ht="9" customHeight="1" x14ac:dyDescent="0.15">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row>
    <row r="145" spans="1:101" s="40" customFormat="1" ht="9" customHeight="1" x14ac:dyDescent="0.1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row>
    <row r="146" spans="1:101" ht="9"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row>
    <row r="147" spans="1:101" ht="9" customHeight="1"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row>
    <row r="148" spans="1:101" ht="9" customHeight="1"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row>
    <row r="149" spans="1:101" ht="9" customHeight="1"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row>
    <row r="150" spans="1:101" ht="9" customHeight="1" x14ac:dyDescent="0.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row>
    <row r="151" spans="1:101" ht="9" customHeight="1" x14ac:dyDescent="0.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row>
    <row r="152" spans="1:101" ht="9" customHeight="1" x14ac:dyDescent="0.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row>
    <row r="153" spans="1:101" ht="9" customHeight="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row>
    <row r="154" spans="1:101" ht="9" customHeight="1" x14ac:dyDescent="0.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row>
    <row r="155" spans="1:101" ht="9" customHeight="1"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row>
    <row r="156" spans="1:101" ht="9" customHeight="1" x14ac:dyDescent="0.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row>
    <row r="157" spans="1:101" ht="9" customHeight="1" x14ac:dyDescent="0.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row>
    <row r="158" spans="1:101" ht="9" customHeight="1" x14ac:dyDescent="0.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row>
    <row r="159" spans="1:101" ht="9" customHeight="1" x14ac:dyDescent="0.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row>
    <row r="160" spans="1:101" ht="9"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30"/>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row>
    <row r="161" spans="1:101" ht="9" customHeight="1"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row>
    <row r="162" spans="1:101" ht="9"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row>
    <row r="163" spans="1:101" ht="9"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row>
    <row r="164" spans="1:101" ht="9" customHeight="1" x14ac:dyDescent="0.1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82"/>
    </row>
    <row r="165" spans="1:101" ht="9"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row>
    <row r="166" spans="1:101" ht="9"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row>
    <row r="167" spans="1:101" ht="9" customHeight="1" x14ac:dyDescent="0.15">
      <c r="A167" s="21"/>
      <c r="B167" s="23"/>
      <c r="C167" s="23"/>
      <c r="D167" s="23"/>
      <c r="E167" s="23"/>
      <c r="F167" s="23"/>
      <c r="G167" s="23"/>
      <c r="H167" s="23"/>
      <c r="I167" s="23"/>
      <c r="J167" s="23"/>
      <c r="K167" s="23"/>
      <c r="L167" s="23"/>
      <c r="M167" s="23"/>
      <c r="N167" s="23"/>
      <c r="O167" s="23"/>
      <c r="P167" s="23"/>
      <c r="Q167" s="23"/>
      <c r="R167" s="23"/>
      <c r="S167" s="23"/>
      <c r="T167" s="23"/>
      <c r="U167" s="778" t="s">
        <v>57</v>
      </c>
      <c r="V167" s="778"/>
      <c r="W167" s="778"/>
      <c r="X167" s="725" t="s">
        <v>66</v>
      </c>
      <c r="Y167" s="725"/>
      <c r="Z167" s="725"/>
      <c r="AA167" s="725"/>
      <c r="AB167" s="725"/>
      <c r="AC167" s="725"/>
      <c r="AD167" s="725"/>
      <c r="AE167" s="725"/>
      <c r="AF167" s="725"/>
      <c r="AG167" s="725"/>
      <c r="AH167" s="725"/>
      <c r="AI167" s="725"/>
      <c r="AJ167" s="725"/>
      <c r="AK167" s="725"/>
      <c r="AL167" s="725"/>
      <c r="AM167" s="725"/>
      <c r="AN167" s="725"/>
      <c r="AO167" s="725"/>
      <c r="AP167" s="725"/>
      <c r="AQ167" s="725"/>
      <c r="AR167" s="725"/>
      <c r="AS167" s="725"/>
      <c r="AT167" s="725"/>
      <c r="AU167" s="725"/>
      <c r="AV167" s="725"/>
      <c r="AW167" s="725"/>
      <c r="AX167" s="725"/>
      <c r="AY167" s="725"/>
      <c r="AZ167" s="725"/>
      <c r="BA167" s="725"/>
      <c r="BB167" s="725"/>
      <c r="BC167" s="725"/>
      <c r="BD167" s="725"/>
      <c r="BE167" s="778" t="s">
        <v>56</v>
      </c>
      <c r="BF167" s="778"/>
      <c r="BG167" s="778"/>
      <c r="BH167" s="21"/>
      <c r="BI167" s="395" t="s">
        <v>58</v>
      </c>
      <c r="BJ167" s="396"/>
      <c r="BK167" s="396"/>
      <c r="BL167" s="396"/>
      <c r="BM167" s="396"/>
      <c r="BN167" s="396"/>
      <c r="BO167" s="396"/>
      <c r="BP167" s="396"/>
      <c r="BQ167" s="396"/>
      <c r="BR167" s="396"/>
      <c r="BS167" s="396"/>
      <c r="BT167" s="396"/>
      <c r="BU167" s="693"/>
      <c r="BV167" s="508" t="s">
        <v>54</v>
      </c>
      <c r="BW167" s="510"/>
      <c r="BX167" s="552" t="s">
        <v>139</v>
      </c>
      <c r="BY167" s="553"/>
      <c r="BZ167" s="553"/>
      <c r="CA167" s="553"/>
      <c r="CB167" s="553"/>
      <c r="CC167" s="553"/>
      <c r="CD167" s="553"/>
      <c r="CE167" s="553"/>
      <c r="CF167" s="553"/>
      <c r="CG167" s="553"/>
      <c r="CH167" s="553"/>
      <c r="CI167" s="553"/>
      <c r="CJ167" s="553"/>
      <c r="CK167" s="553"/>
      <c r="CL167" s="553"/>
      <c r="CM167" s="553"/>
      <c r="CN167" s="553"/>
      <c r="CO167" s="553"/>
      <c r="CP167" s="553"/>
      <c r="CQ167" s="553"/>
      <c r="CR167" s="553"/>
      <c r="CS167" s="553"/>
      <c r="CT167" s="553"/>
      <c r="CU167" s="553"/>
      <c r="CV167" s="554"/>
    </row>
    <row r="168" spans="1:101" ht="9" customHeight="1" x14ac:dyDescent="0.15">
      <c r="A168" s="21"/>
      <c r="B168" s="23"/>
      <c r="C168" s="23"/>
      <c r="D168" s="23"/>
      <c r="E168" s="23"/>
      <c r="F168" s="23"/>
      <c r="G168" s="23"/>
      <c r="H168" s="23"/>
      <c r="I168" s="23"/>
      <c r="J168" s="23"/>
      <c r="K168" s="23"/>
      <c r="L168" s="23"/>
      <c r="M168" s="23"/>
      <c r="N168" s="23"/>
      <c r="O168" s="23"/>
      <c r="P168" s="23"/>
      <c r="Q168" s="23"/>
      <c r="R168" s="23"/>
      <c r="S168" s="23"/>
      <c r="T168" s="23"/>
      <c r="U168" s="778"/>
      <c r="V168" s="778"/>
      <c r="W168" s="778"/>
      <c r="X168" s="725"/>
      <c r="Y168" s="725"/>
      <c r="Z168" s="725"/>
      <c r="AA168" s="725"/>
      <c r="AB168" s="725"/>
      <c r="AC168" s="725"/>
      <c r="AD168" s="725"/>
      <c r="AE168" s="725"/>
      <c r="AF168" s="725"/>
      <c r="AG168" s="725"/>
      <c r="AH168" s="725"/>
      <c r="AI168" s="725"/>
      <c r="AJ168" s="725"/>
      <c r="AK168" s="725"/>
      <c r="AL168" s="725"/>
      <c r="AM168" s="725"/>
      <c r="AN168" s="725"/>
      <c r="AO168" s="725"/>
      <c r="AP168" s="725"/>
      <c r="AQ168" s="725"/>
      <c r="AR168" s="725"/>
      <c r="AS168" s="725"/>
      <c r="AT168" s="725"/>
      <c r="AU168" s="725"/>
      <c r="AV168" s="725"/>
      <c r="AW168" s="725"/>
      <c r="AX168" s="725"/>
      <c r="AY168" s="725"/>
      <c r="AZ168" s="725"/>
      <c r="BA168" s="725"/>
      <c r="BB168" s="725"/>
      <c r="BC168" s="725"/>
      <c r="BD168" s="725"/>
      <c r="BE168" s="778"/>
      <c r="BF168" s="778"/>
      <c r="BG168" s="778"/>
      <c r="BH168" s="21"/>
      <c r="BI168" s="397"/>
      <c r="BJ168" s="398"/>
      <c r="BK168" s="398"/>
      <c r="BL168" s="398"/>
      <c r="BM168" s="398"/>
      <c r="BN168" s="398"/>
      <c r="BO168" s="398"/>
      <c r="BP168" s="398"/>
      <c r="BQ168" s="398"/>
      <c r="BR168" s="398"/>
      <c r="BS168" s="398"/>
      <c r="BT168" s="398"/>
      <c r="BU168" s="694"/>
      <c r="BV168" s="485"/>
      <c r="BW168" s="486"/>
      <c r="BX168" s="555"/>
      <c r="BY168" s="556"/>
      <c r="BZ168" s="556"/>
      <c r="CA168" s="556"/>
      <c r="CB168" s="556"/>
      <c r="CC168" s="556"/>
      <c r="CD168" s="556"/>
      <c r="CE168" s="556"/>
      <c r="CF168" s="556"/>
      <c r="CG168" s="556"/>
      <c r="CH168" s="556"/>
      <c r="CI168" s="556"/>
      <c r="CJ168" s="556"/>
      <c r="CK168" s="556"/>
      <c r="CL168" s="556"/>
      <c r="CM168" s="556"/>
      <c r="CN168" s="556"/>
      <c r="CO168" s="556"/>
      <c r="CP168" s="556"/>
      <c r="CQ168" s="556"/>
      <c r="CR168" s="556"/>
      <c r="CS168" s="556"/>
      <c r="CT168" s="556"/>
      <c r="CU168" s="556"/>
      <c r="CV168" s="557"/>
    </row>
    <row r="169" spans="1:101" ht="9" customHeight="1" x14ac:dyDescent="0.15">
      <c r="A169" s="21"/>
      <c r="B169" s="20"/>
      <c r="C169" s="20"/>
      <c r="D169" s="20"/>
      <c r="E169" s="20"/>
      <c r="F169" s="20"/>
      <c r="G169" s="20"/>
      <c r="H169" s="20"/>
      <c r="I169" s="20"/>
      <c r="J169" s="20"/>
      <c r="K169" s="20"/>
      <c r="L169" s="20"/>
      <c r="M169" s="20"/>
      <c r="N169" s="20"/>
      <c r="O169" s="125"/>
      <c r="P169" s="125"/>
      <c r="Q169" s="125"/>
      <c r="R169" s="23"/>
      <c r="S169" s="23"/>
      <c r="T169" s="23"/>
      <c r="U169" s="778"/>
      <c r="V169" s="778"/>
      <c r="W169" s="778"/>
      <c r="X169" s="725"/>
      <c r="Y169" s="725"/>
      <c r="Z169" s="725"/>
      <c r="AA169" s="725"/>
      <c r="AB169" s="725"/>
      <c r="AC169" s="725"/>
      <c r="AD169" s="725"/>
      <c r="AE169" s="725"/>
      <c r="AF169" s="725"/>
      <c r="AG169" s="725"/>
      <c r="AH169" s="725"/>
      <c r="AI169" s="725"/>
      <c r="AJ169" s="725"/>
      <c r="AK169" s="725"/>
      <c r="AL169" s="725"/>
      <c r="AM169" s="725"/>
      <c r="AN169" s="725"/>
      <c r="AO169" s="725"/>
      <c r="AP169" s="725"/>
      <c r="AQ169" s="725"/>
      <c r="AR169" s="725"/>
      <c r="AS169" s="725"/>
      <c r="AT169" s="725"/>
      <c r="AU169" s="725"/>
      <c r="AV169" s="725"/>
      <c r="AW169" s="725"/>
      <c r="AX169" s="725"/>
      <c r="AY169" s="725"/>
      <c r="AZ169" s="725"/>
      <c r="BA169" s="725"/>
      <c r="BB169" s="725"/>
      <c r="BC169" s="725"/>
      <c r="BD169" s="725"/>
      <c r="BE169" s="778"/>
      <c r="BF169" s="778"/>
      <c r="BG169" s="778"/>
      <c r="BH169" s="21"/>
      <c r="BI169" s="397"/>
      <c r="BJ169" s="398"/>
      <c r="BK169" s="398"/>
      <c r="BL169" s="398"/>
      <c r="BM169" s="398"/>
      <c r="BN169" s="398"/>
      <c r="BO169" s="398"/>
      <c r="BP169" s="398"/>
      <c r="BQ169" s="398"/>
      <c r="BR169" s="398"/>
      <c r="BS169" s="398"/>
      <c r="BT169" s="398"/>
      <c r="BU169" s="694"/>
      <c r="BV169" s="485"/>
      <c r="BW169" s="486"/>
      <c r="BX169" s="28"/>
      <c r="BY169" s="979" t="str">
        <f t="shared" ref="BY169" si="2">$BY$9</f>
        <v/>
      </c>
      <c r="BZ169" s="979"/>
      <c r="CA169" s="979"/>
      <c r="CB169" s="979"/>
      <c r="CC169" s="979"/>
      <c r="CD169" s="979"/>
      <c r="CE169" s="979"/>
      <c r="CF169" s="979"/>
      <c r="CG169" s="979"/>
      <c r="CH169" s="979"/>
      <c r="CI169" s="979"/>
      <c r="CJ169" s="979"/>
      <c r="CK169" s="979"/>
      <c r="CL169" s="979"/>
      <c r="CM169" s="979"/>
      <c r="CN169" s="979"/>
      <c r="CO169" s="979"/>
      <c r="CP169" s="979"/>
      <c r="CQ169" s="979"/>
      <c r="CR169" s="979"/>
      <c r="CS169" s="979"/>
      <c r="CT169" s="979"/>
      <c r="CU169" s="979"/>
      <c r="CV169" s="29"/>
    </row>
    <row r="170" spans="1:101" ht="9" customHeight="1" x14ac:dyDescent="0.15">
      <c r="A170" s="21"/>
      <c r="B170" s="20"/>
      <c r="C170" s="20"/>
      <c r="D170" s="20"/>
      <c r="E170" s="20"/>
      <c r="F170" s="20"/>
      <c r="G170" s="20"/>
      <c r="H170" s="20"/>
      <c r="I170" s="20"/>
      <c r="J170" s="20"/>
      <c r="K170" s="20"/>
      <c r="L170" s="20"/>
      <c r="M170" s="20"/>
      <c r="N170" s="20"/>
      <c r="O170" s="294"/>
      <c r="P170" s="294"/>
      <c r="Q170" s="294"/>
      <c r="R170" s="23"/>
      <c r="S170" s="23"/>
      <c r="T170" s="20"/>
      <c r="U170" s="778"/>
      <c r="V170" s="778"/>
      <c r="W170" s="778"/>
      <c r="X170" s="725"/>
      <c r="Y170" s="725"/>
      <c r="Z170" s="725"/>
      <c r="AA170" s="725"/>
      <c r="AB170" s="725"/>
      <c r="AC170" s="725"/>
      <c r="AD170" s="725"/>
      <c r="AE170" s="725"/>
      <c r="AF170" s="725"/>
      <c r="AG170" s="725"/>
      <c r="AH170" s="725"/>
      <c r="AI170" s="725"/>
      <c r="AJ170" s="725"/>
      <c r="AK170" s="725"/>
      <c r="AL170" s="725"/>
      <c r="AM170" s="725"/>
      <c r="AN170" s="725"/>
      <c r="AO170" s="725"/>
      <c r="AP170" s="725"/>
      <c r="AQ170" s="725"/>
      <c r="AR170" s="725"/>
      <c r="AS170" s="725"/>
      <c r="AT170" s="725"/>
      <c r="AU170" s="725"/>
      <c r="AV170" s="725"/>
      <c r="AW170" s="725"/>
      <c r="AX170" s="725"/>
      <c r="AY170" s="725"/>
      <c r="AZ170" s="725"/>
      <c r="BA170" s="725"/>
      <c r="BB170" s="725"/>
      <c r="BC170" s="725"/>
      <c r="BD170" s="725"/>
      <c r="BE170" s="778"/>
      <c r="BF170" s="778"/>
      <c r="BG170" s="778"/>
      <c r="BH170" s="30"/>
      <c r="BI170" s="24"/>
      <c r="BJ170" s="27"/>
      <c r="BK170" s="27"/>
      <c r="BL170" s="27"/>
      <c r="BM170" s="34"/>
      <c r="BN170" s="34"/>
      <c r="BO170" s="34"/>
      <c r="BP170" s="34"/>
      <c r="BQ170" s="34"/>
      <c r="BR170" s="34"/>
      <c r="BS170" s="27"/>
      <c r="BT170" s="27"/>
      <c r="BU170" s="25"/>
      <c r="BV170" s="485"/>
      <c r="BW170" s="486"/>
      <c r="BX170" s="28"/>
      <c r="BY170" s="979"/>
      <c r="BZ170" s="979"/>
      <c r="CA170" s="979"/>
      <c r="CB170" s="979"/>
      <c r="CC170" s="979"/>
      <c r="CD170" s="979"/>
      <c r="CE170" s="979"/>
      <c r="CF170" s="979"/>
      <c r="CG170" s="979"/>
      <c r="CH170" s="979"/>
      <c r="CI170" s="979"/>
      <c r="CJ170" s="979"/>
      <c r="CK170" s="979"/>
      <c r="CL170" s="979"/>
      <c r="CM170" s="979"/>
      <c r="CN170" s="979"/>
      <c r="CO170" s="979"/>
      <c r="CP170" s="979"/>
      <c r="CQ170" s="979"/>
      <c r="CR170" s="979"/>
      <c r="CS170" s="979"/>
      <c r="CT170" s="979"/>
      <c r="CU170" s="979"/>
      <c r="CV170" s="29"/>
    </row>
    <row r="171" spans="1:101" ht="9" customHeight="1" x14ac:dyDescent="0.15">
      <c r="A171" s="21"/>
      <c r="B171" s="134"/>
      <c r="C171" s="134"/>
      <c r="D171" s="134"/>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30"/>
      <c r="BI171" s="37"/>
      <c r="BJ171" s="20"/>
      <c r="BK171" s="20"/>
      <c r="BL171" s="20"/>
      <c r="BM171" s="405" t="str">
        <f>$BM$11</f>
        <v/>
      </c>
      <c r="BN171" s="406"/>
      <c r="BO171" s="132"/>
      <c r="BP171" s="38"/>
      <c r="BQ171" s="405" t="str">
        <f>$BQ$11</f>
        <v/>
      </c>
      <c r="BR171" s="406"/>
      <c r="BS171" s="40"/>
      <c r="BT171" s="20"/>
      <c r="BU171" s="36"/>
      <c r="BV171" s="485"/>
      <c r="BW171" s="486"/>
      <c r="BX171" s="28"/>
      <c r="BY171" s="979"/>
      <c r="BZ171" s="979"/>
      <c r="CA171" s="979"/>
      <c r="CB171" s="979"/>
      <c r="CC171" s="979"/>
      <c r="CD171" s="979"/>
      <c r="CE171" s="979"/>
      <c r="CF171" s="979"/>
      <c r="CG171" s="979"/>
      <c r="CH171" s="979"/>
      <c r="CI171" s="979"/>
      <c r="CJ171" s="979"/>
      <c r="CK171" s="979"/>
      <c r="CL171" s="979"/>
      <c r="CM171" s="979"/>
      <c r="CN171" s="979"/>
      <c r="CO171" s="979"/>
      <c r="CP171" s="979"/>
      <c r="CQ171" s="979"/>
      <c r="CR171" s="979"/>
      <c r="CS171" s="979"/>
      <c r="CT171" s="979"/>
      <c r="CU171" s="979"/>
      <c r="CV171" s="83"/>
    </row>
    <row r="172" spans="1:101" ht="9" customHeight="1" x14ac:dyDescent="0.15">
      <c r="A172" s="21"/>
      <c r="B172" s="134"/>
      <c r="C172" s="134"/>
      <c r="D172" s="134"/>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30"/>
      <c r="BI172" s="608" t="str">
        <f>BI75</f>
        <v>令和</v>
      </c>
      <c r="BJ172" s="609"/>
      <c r="BK172" s="609"/>
      <c r="BL172" s="609"/>
      <c r="BM172" s="407"/>
      <c r="BN172" s="408"/>
      <c r="BO172" s="391" t="s">
        <v>51</v>
      </c>
      <c r="BP172" s="391"/>
      <c r="BQ172" s="407"/>
      <c r="BR172" s="408"/>
      <c r="BS172" s="441" t="s">
        <v>53</v>
      </c>
      <c r="BT172" s="441"/>
      <c r="BU172" s="598"/>
      <c r="BV172" s="485"/>
      <c r="BW172" s="486"/>
      <c r="BX172" s="28"/>
      <c r="BY172" s="979"/>
      <c r="BZ172" s="979"/>
      <c r="CA172" s="979"/>
      <c r="CB172" s="979"/>
      <c r="CC172" s="979"/>
      <c r="CD172" s="979"/>
      <c r="CE172" s="979"/>
      <c r="CF172" s="979"/>
      <c r="CG172" s="979"/>
      <c r="CH172" s="979"/>
      <c r="CI172" s="979"/>
      <c r="CJ172" s="979"/>
      <c r="CK172" s="979"/>
      <c r="CL172" s="979"/>
      <c r="CM172" s="979"/>
      <c r="CN172" s="979"/>
      <c r="CO172" s="979"/>
      <c r="CP172" s="979"/>
      <c r="CQ172" s="979"/>
      <c r="CR172" s="979"/>
      <c r="CS172" s="979"/>
      <c r="CT172" s="979"/>
      <c r="CU172" s="979"/>
      <c r="CV172" s="83"/>
    </row>
    <row r="173" spans="1:101" ht="9" customHeight="1" x14ac:dyDescent="0.15">
      <c r="A173" s="21"/>
      <c r="B173" s="134"/>
      <c r="C173" s="134"/>
      <c r="D173" s="134"/>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30"/>
      <c r="BI173" s="608"/>
      <c r="BJ173" s="609"/>
      <c r="BK173" s="609"/>
      <c r="BL173" s="609"/>
      <c r="BM173" s="409"/>
      <c r="BN173" s="410"/>
      <c r="BO173" s="391"/>
      <c r="BP173" s="391"/>
      <c r="BQ173" s="409"/>
      <c r="BR173" s="410"/>
      <c r="BS173" s="441"/>
      <c r="BT173" s="441"/>
      <c r="BU173" s="598"/>
      <c r="BV173" s="485"/>
      <c r="BW173" s="486"/>
      <c r="BX173" s="28"/>
      <c r="BY173" s="979"/>
      <c r="BZ173" s="979"/>
      <c r="CA173" s="979"/>
      <c r="CB173" s="979"/>
      <c r="CC173" s="979"/>
      <c r="CD173" s="979"/>
      <c r="CE173" s="979"/>
      <c r="CF173" s="979"/>
      <c r="CG173" s="979"/>
      <c r="CH173" s="979"/>
      <c r="CI173" s="979"/>
      <c r="CJ173" s="979"/>
      <c r="CK173" s="979"/>
      <c r="CL173" s="979"/>
      <c r="CM173" s="979"/>
      <c r="CN173" s="979"/>
      <c r="CO173" s="979"/>
      <c r="CP173" s="979"/>
      <c r="CQ173" s="979"/>
      <c r="CR173" s="979"/>
      <c r="CS173" s="979"/>
      <c r="CT173" s="979"/>
      <c r="CU173" s="979"/>
      <c r="CV173" s="83"/>
    </row>
    <row r="174" spans="1:101" ht="9" customHeight="1" x14ac:dyDescent="0.15">
      <c r="A174" s="21"/>
      <c r="B174" s="134"/>
      <c r="C174" s="134"/>
      <c r="D174" s="134"/>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30"/>
      <c r="BH174" s="30"/>
      <c r="BI174" s="45"/>
      <c r="BJ174" s="46"/>
      <c r="BK174" s="46"/>
      <c r="BL174" s="46"/>
      <c r="BM174" s="46"/>
      <c r="BN174" s="46"/>
      <c r="BO174" s="46"/>
      <c r="BP174" s="46"/>
      <c r="BQ174" s="46"/>
      <c r="BR174" s="46"/>
      <c r="BS174" s="46"/>
      <c r="BT174" s="46"/>
      <c r="BU174" s="47"/>
      <c r="BV174" s="485"/>
      <c r="BW174" s="486"/>
      <c r="BX174" s="28"/>
      <c r="BY174" s="979"/>
      <c r="BZ174" s="979"/>
      <c r="CA174" s="979"/>
      <c r="CB174" s="979"/>
      <c r="CC174" s="979"/>
      <c r="CD174" s="979"/>
      <c r="CE174" s="979"/>
      <c r="CF174" s="979"/>
      <c r="CG174" s="979"/>
      <c r="CH174" s="979"/>
      <c r="CI174" s="979"/>
      <c r="CJ174" s="979"/>
      <c r="CK174" s="979"/>
      <c r="CL174" s="979"/>
      <c r="CM174" s="979"/>
      <c r="CN174" s="979"/>
      <c r="CO174" s="979"/>
      <c r="CP174" s="979"/>
      <c r="CQ174" s="979"/>
      <c r="CR174" s="979"/>
      <c r="CS174" s="979"/>
      <c r="CT174" s="979"/>
      <c r="CU174" s="979"/>
      <c r="CV174" s="83"/>
    </row>
    <row r="175" spans="1:101" ht="9" customHeight="1" x14ac:dyDescent="0.15">
      <c r="A175" s="21"/>
      <c r="B175" s="134"/>
      <c r="C175" s="134"/>
      <c r="D175" s="134"/>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30"/>
      <c r="BH175" s="30"/>
      <c r="BI175" s="24"/>
      <c r="BJ175" s="34"/>
      <c r="BK175" s="34"/>
      <c r="BL175" s="34"/>
      <c r="BM175" s="34"/>
      <c r="BN175" s="34"/>
      <c r="BO175" s="34"/>
      <c r="BP175" s="34"/>
      <c r="BQ175" s="34"/>
      <c r="BR175" s="34"/>
      <c r="BS175" s="34"/>
      <c r="BT175" s="27"/>
      <c r="BU175" s="25"/>
      <c r="BV175" s="485"/>
      <c r="BW175" s="486"/>
      <c r="BX175" s="28"/>
      <c r="BY175" s="979"/>
      <c r="BZ175" s="979"/>
      <c r="CA175" s="979"/>
      <c r="CB175" s="979"/>
      <c r="CC175" s="979"/>
      <c r="CD175" s="979"/>
      <c r="CE175" s="979"/>
      <c r="CF175" s="979"/>
      <c r="CG175" s="979"/>
      <c r="CH175" s="979"/>
      <c r="CI175" s="979"/>
      <c r="CJ175" s="979"/>
      <c r="CK175" s="979"/>
      <c r="CL175" s="979"/>
      <c r="CM175" s="979"/>
      <c r="CN175" s="979"/>
      <c r="CO175" s="979"/>
      <c r="CP175" s="979"/>
      <c r="CQ175" s="979"/>
      <c r="CR175" s="979"/>
      <c r="CS175" s="979"/>
      <c r="CT175" s="979"/>
      <c r="CU175" s="979"/>
      <c r="CV175" s="83"/>
    </row>
    <row r="176" spans="1:101" ht="9" customHeight="1" x14ac:dyDescent="0.15">
      <c r="A176" s="21"/>
      <c r="B176" s="134"/>
      <c r="C176" s="134"/>
      <c r="D176" s="134"/>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30"/>
      <c r="BI176" s="37"/>
      <c r="BJ176" s="38"/>
      <c r="BK176" s="405" t="str">
        <f>$BK$16</f>
        <v/>
      </c>
      <c r="BL176" s="406"/>
      <c r="BM176" s="132"/>
      <c r="BN176" s="405" t="str">
        <f>$BN$16</f>
        <v/>
      </c>
      <c r="BO176" s="406"/>
      <c r="BP176" s="132"/>
      <c r="BQ176" s="405" t="str">
        <f>$BQ$16</f>
        <v/>
      </c>
      <c r="BR176" s="406"/>
      <c r="BS176" s="38"/>
      <c r="BT176" s="40"/>
      <c r="BU176" s="36"/>
      <c r="BV176" s="485"/>
      <c r="BW176" s="486"/>
      <c r="BX176" s="28"/>
      <c r="BY176" s="978" t="str">
        <f>$BY$16</f>
        <v/>
      </c>
      <c r="BZ176" s="978"/>
      <c r="CA176" s="978"/>
      <c r="CB176" s="978"/>
      <c r="CC176" s="978"/>
      <c r="CD176" s="978"/>
      <c r="CE176" s="978"/>
      <c r="CF176" s="978"/>
      <c r="CG176" s="978"/>
      <c r="CH176" s="978"/>
      <c r="CI176" s="978"/>
      <c r="CJ176" s="978"/>
      <c r="CK176" s="978"/>
      <c r="CL176" s="978"/>
      <c r="CM176" s="978"/>
      <c r="CN176" s="978"/>
      <c r="CO176" s="978"/>
      <c r="CP176" s="978"/>
      <c r="CQ176" s="978"/>
      <c r="CR176" s="978"/>
      <c r="CS176" s="978"/>
      <c r="CT176" s="978"/>
      <c r="CU176" s="978"/>
      <c r="CV176" s="83"/>
    </row>
    <row r="177" spans="1:100" ht="9" customHeight="1" x14ac:dyDescent="0.15">
      <c r="A177" s="21"/>
      <c r="B177" s="134"/>
      <c r="C177" s="134"/>
      <c r="D177" s="134"/>
      <c r="E177" s="20"/>
      <c r="F177" s="20"/>
      <c r="G177" s="20"/>
      <c r="H177" s="20"/>
      <c r="I177" s="20"/>
      <c r="J177" s="20"/>
      <c r="K177" s="20"/>
      <c r="L177" s="20"/>
      <c r="M177" s="30"/>
      <c r="N177" s="20"/>
      <c r="O177" s="30"/>
      <c r="P177" s="30"/>
      <c r="Q177" s="30"/>
      <c r="R177" s="30"/>
      <c r="S177" s="30"/>
      <c r="T177" s="30"/>
      <c r="U177" s="30"/>
      <c r="V177" s="30"/>
      <c r="W177" s="30"/>
      <c r="X177" s="30"/>
      <c r="Y177" s="30"/>
      <c r="Z177" s="30"/>
      <c r="AA177" s="30"/>
      <c r="AB177" s="30"/>
      <c r="AC177" s="30"/>
      <c r="AD177" s="20"/>
      <c r="AE177" s="20"/>
      <c r="AF177" s="20"/>
      <c r="AG177" s="20"/>
      <c r="AH177" s="20"/>
      <c r="AI177" s="20"/>
      <c r="AJ177" s="2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440" t="str">
        <f>BI80</f>
        <v>令和</v>
      </c>
      <c r="BJ177" s="441"/>
      <c r="BK177" s="407"/>
      <c r="BL177" s="408"/>
      <c r="BM177" s="391" t="s">
        <v>51</v>
      </c>
      <c r="BN177" s="407"/>
      <c r="BO177" s="408"/>
      <c r="BP177" s="391" t="s">
        <v>50</v>
      </c>
      <c r="BQ177" s="407"/>
      <c r="BR177" s="408"/>
      <c r="BS177" s="441" t="s">
        <v>49</v>
      </c>
      <c r="BT177" s="441"/>
      <c r="BU177" s="598"/>
      <c r="BV177" s="485"/>
      <c r="BW177" s="486"/>
      <c r="BX177" s="41"/>
      <c r="BY177" s="978"/>
      <c r="BZ177" s="978"/>
      <c r="CA177" s="978"/>
      <c r="CB177" s="978"/>
      <c r="CC177" s="978"/>
      <c r="CD177" s="978"/>
      <c r="CE177" s="978"/>
      <c r="CF177" s="978"/>
      <c r="CG177" s="978"/>
      <c r="CH177" s="978"/>
      <c r="CI177" s="978"/>
      <c r="CJ177" s="978"/>
      <c r="CK177" s="978"/>
      <c r="CL177" s="978"/>
      <c r="CM177" s="978"/>
      <c r="CN177" s="978"/>
      <c r="CO177" s="978"/>
      <c r="CP177" s="978"/>
      <c r="CQ177" s="978"/>
      <c r="CR177" s="978"/>
      <c r="CS177" s="978"/>
      <c r="CT177" s="978"/>
      <c r="CU177" s="978"/>
      <c r="CV177" s="85"/>
    </row>
    <row r="178" spans="1:100" ht="9" customHeight="1" x14ac:dyDescent="0.15">
      <c r="A178" s="21"/>
      <c r="B178" s="134"/>
      <c r="C178" s="134"/>
      <c r="D178" s="134"/>
      <c r="E178" s="20"/>
      <c r="F178" s="20"/>
      <c r="G178" s="20"/>
      <c r="H178" s="20"/>
      <c r="I178" s="20"/>
      <c r="J178" s="20"/>
      <c r="K178" s="20"/>
      <c r="L178" s="20"/>
      <c r="M178" s="30"/>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30"/>
      <c r="BI178" s="440"/>
      <c r="BJ178" s="441"/>
      <c r="BK178" s="409"/>
      <c r="BL178" s="410"/>
      <c r="BM178" s="391"/>
      <c r="BN178" s="409"/>
      <c r="BO178" s="410"/>
      <c r="BP178" s="391"/>
      <c r="BQ178" s="409"/>
      <c r="BR178" s="410"/>
      <c r="BS178" s="441"/>
      <c r="BT178" s="441"/>
      <c r="BU178" s="598"/>
      <c r="BV178" s="485"/>
      <c r="BW178" s="486"/>
      <c r="BX178" s="41"/>
      <c r="BY178" s="978"/>
      <c r="BZ178" s="978"/>
      <c r="CA178" s="978"/>
      <c r="CB178" s="978"/>
      <c r="CC178" s="978"/>
      <c r="CD178" s="978"/>
      <c r="CE178" s="978"/>
      <c r="CF178" s="978"/>
      <c r="CG178" s="978"/>
      <c r="CH178" s="978"/>
      <c r="CI178" s="978"/>
      <c r="CJ178" s="978"/>
      <c r="CK178" s="978"/>
      <c r="CL178" s="978"/>
      <c r="CM178" s="978"/>
      <c r="CN178" s="978"/>
      <c r="CO178" s="978"/>
      <c r="CP178" s="978"/>
      <c r="CQ178" s="978"/>
      <c r="CR178" s="978"/>
      <c r="CS178" s="978"/>
      <c r="CT178" s="978"/>
      <c r="CU178" s="978"/>
      <c r="CV178" s="85"/>
    </row>
    <row r="179" spans="1:100" ht="9" customHeight="1" x14ac:dyDescent="0.15">
      <c r="A179" s="21"/>
      <c r="B179" s="134"/>
      <c r="C179" s="134"/>
      <c r="D179" s="134"/>
      <c r="E179" s="20"/>
      <c r="F179" s="20"/>
      <c r="G179" s="20"/>
      <c r="H179" s="20"/>
      <c r="I179" s="20"/>
      <c r="J179" s="20"/>
      <c r="K179" s="20"/>
      <c r="L179" s="20"/>
      <c r="M179" s="30"/>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30"/>
      <c r="BI179" s="45"/>
      <c r="BJ179" s="46"/>
      <c r="BK179" s="46"/>
      <c r="BL179" s="46"/>
      <c r="BM179" s="46"/>
      <c r="BN179" s="46"/>
      <c r="BO179" s="46"/>
      <c r="BP179" s="46"/>
      <c r="BQ179" s="46"/>
      <c r="BR179" s="46"/>
      <c r="BS179" s="46"/>
      <c r="BT179" s="46"/>
      <c r="BU179" s="47"/>
      <c r="BV179" s="485"/>
      <c r="BW179" s="486"/>
      <c r="BX179" s="44"/>
      <c r="BY179" s="978"/>
      <c r="BZ179" s="978"/>
      <c r="CA179" s="978"/>
      <c r="CB179" s="978"/>
      <c r="CC179" s="978"/>
      <c r="CD179" s="978"/>
      <c r="CE179" s="978"/>
      <c r="CF179" s="978"/>
      <c r="CG179" s="978"/>
      <c r="CH179" s="978"/>
      <c r="CI179" s="978"/>
      <c r="CJ179" s="978"/>
      <c r="CK179" s="978"/>
      <c r="CL179" s="978"/>
      <c r="CM179" s="978"/>
      <c r="CN179" s="978"/>
      <c r="CO179" s="978"/>
      <c r="CP179" s="978"/>
      <c r="CQ179" s="978"/>
      <c r="CR179" s="978"/>
      <c r="CS179" s="978"/>
      <c r="CT179" s="978"/>
      <c r="CU179" s="978"/>
      <c r="CV179" s="85"/>
    </row>
    <row r="180" spans="1:100" ht="9" customHeight="1" x14ac:dyDescent="0.15">
      <c r="A180" s="21"/>
      <c r="B180" s="134"/>
      <c r="C180" s="134"/>
      <c r="D180" s="134"/>
      <c r="E180" s="20"/>
      <c r="F180" s="20"/>
      <c r="G180" s="20"/>
      <c r="H180" s="20"/>
      <c r="I180" s="20"/>
      <c r="J180" s="20"/>
      <c r="K180" s="20"/>
      <c r="L180" s="20"/>
      <c r="M180" s="20"/>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20"/>
      <c r="BH180" s="30"/>
      <c r="BI180" s="503" t="s">
        <v>44</v>
      </c>
      <c r="BJ180" s="455"/>
      <c r="BK180" s="455"/>
      <c r="BL180" s="455"/>
      <c r="BM180" s="455"/>
      <c r="BN180" s="455"/>
      <c r="BO180" s="455"/>
      <c r="BP180" s="455"/>
      <c r="BQ180" s="455"/>
      <c r="BR180" s="455"/>
      <c r="BS180" s="455"/>
      <c r="BT180" s="455"/>
      <c r="BU180" s="456"/>
      <c r="BV180" s="485"/>
      <c r="BW180" s="486"/>
      <c r="BX180" s="44"/>
      <c r="BY180" s="978"/>
      <c r="BZ180" s="978"/>
      <c r="CA180" s="978"/>
      <c r="CB180" s="978"/>
      <c r="CC180" s="978"/>
      <c r="CD180" s="978"/>
      <c r="CE180" s="978"/>
      <c r="CF180" s="978"/>
      <c r="CG180" s="978"/>
      <c r="CH180" s="978"/>
      <c r="CI180" s="978"/>
      <c r="CJ180" s="978"/>
      <c r="CK180" s="978"/>
      <c r="CL180" s="978"/>
      <c r="CM180" s="978"/>
      <c r="CN180" s="978"/>
      <c r="CO180" s="978"/>
      <c r="CP180" s="978"/>
      <c r="CQ180" s="978"/>
      <c r="CR180" s="978"/>
      <c r="CS180" s="978"/>
      <c r="CT180" s="978"/>
      <c r="CU180" s="978"/>
      <c r="CV180" s="85"/>
    </row>
    <row r="181" spans="1:100" ht="9" customHeight="1" x14ac:dyDescent="0.15">
      <c r="A181" s="21"/>
      <c r="B181" s="134"/>
      <c r="C181" s="134"/>
      <c r="D181" s="134"/>
      <c r="E181" s="20"/>
      <c r="F181" s="20"/>
      <c r="G181" s="20"/>
      <c r="H181" s="20"/>
      <c r="I181" s="20"/>
      <c r="J181" s="20"/>
      <c r="K181" s="20"/>
      <c r="L181" s="20"/>
      <c r="M181" s="20"/>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20"/>
      <c r="BH181" s="30"/>
      <c r="BI181" s="505"/>
      <c r="BJ181" s="459"/>
      <c r="BK181" s="459"/>
      <c r="BL181" s="459"/>
      <c r="BM181" s="459"/>
      <c r="BN181" s="459"/>
      <c r="BO181" s="459"/>
      <c r="BP181" s="459"/>
      <c r="BQ181" s="459"/>
      <c r="BR181" s="459"/>
      <c r="BS181" s="459"/>
      <c r="BT181" s="459"/>
      <c r="BU181" s="460"/>
      <c r="BV181" s="485"/>
      <c r="BW181" s="486"/>
      <c r="BX181" s="44"/>
      <c r="BY181" s="978"/>
      <c r="BZ181" s="978"/>
      <c r="CA181" s="978"/>
      <c r="CB181" s="978"/>
      <c r="CC181" s="978"/>
      <c r="CD181" s="978"/>
      <c r="CE181" s="978"/>
      <c r="CF181" s="978"/>
      <c r="CG181" s="978"/>
      <c r="CH181" s="978"/>
      <c r="CI181" s="978"/>
      <c r="CJ181" s="978"/>
      <c r="CK181" s="978"/>
      <c r="CL181" s="978"/>
      <c r="CM181" s="978"/>
      <c r="CN181" s="978"/>
      <c r="CO181" s="978"/>
      <c r="CP181" s="978"/>
      <c r="CQ181" s="978"/>
      <c r="CR181" s="978"/>
      <c r="CS181" s="978"/>
      <c r="CT181" s="978"/>
      <c r="CU181" s="978"/>
      <c r="CV181" s="85"/>
    </row>
    <row r="182" spans="1:100" ht="9" customHeight="1" x14ac:dyDescent="0.15">
      <c r="A182" s="21"/>
      <c r="B182" s="134"/>
      <c r="C182" s="134"/>
      <c r="D182" s="134"/>
      <c r="E182" s="20"/>
      <c r="F182" s="20"/>
      <c r="G182" s="20"/>
      <c r="H182" s="20"/>
      <c r="I182" s="20"/>
      <c r="J182" s="20"/>
      <c r="K182" s="20"/>
      <c r="L182" s="20"/>
      <c r="M182" s="20"/>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20"/>
      <c r="BH182" s="30"/>
      <c r="BI182" s="405" t="str">
        <f>IF(LENB(【印刷不要】入力用シート!$H$4)&gt;=13,LEFTB(RIGHTB(【印刷不要】入力用シート!$H$4,13),1),"")</f>
        <v/>
      </c>
      <c r="BJ182" s="536" t="str">
        <f>IF(LENB(【印刷不要】入力用シート!$H$4)&gt;=12,LEFTB(RIGHTB(【印刷不要】入力用シート!$H$4,12),1),"")</f>
        <v/>
      </c>
      <c r="BK182" s="411" t="str">
        <f>IF(LENB(【印刷不要】入力用シート!$H$4)&gt;=11,LEFTB(RIGHTB(【印刷不要】入力用シート!$H$4,11),1),"")</f>
        <v/>
      </c>
      <c r="BL182" s="411" t="str">
        <f>IF(LENB(【印刷不要】入力用シート!$H$4)&gt;=10,LEFTB(RIGHTB(【印刷不要】入力用シート!$H$4,10),1),"")</f>
        <v/>
      </c>
      <c r="BM182" s="417" t="str">
        <f>IF(LENB(【印刷不要】入力用シート!$H$4)&gt;=9,LEFTB(RIGHTB(【印刷不要】入力用シート!$H$4,9),1),"")</f>
        <v/>
      </c>
      <c r="BN182" s="536" t="str">
        <f>IF(LENB(【印刷不要】入力用シート!$H$4)&gt;=8,LEFTB(RIGHTB(【印刷不要】入力用シート!$H$4,8),1),"")</f>
        <v/>
      </c>
      <c r="BO182" s="411" t="str">
        <f>IF(LENB(【印刷不要】入力用シート!$H$4)&gt;=7,LEFTB(RIGHTB(【印刷不要】入力用シート!$H$4,7),1),"")</f>
        <v/>
      </c>
      <c r="BP182" s="411" t="str">
        <f>IF(LENB(【印刷不要】入力用シート!$H$4)&gt;=6,LEFTB(RIGHTB(【印刷不要】入力用シート!$H$4,6),1),"")</f>
        <v/>
      </c>
      <c r="BQ182" s="417" t="str">
        <f>IF(LENB(【印刷不要】入力用シート!$H$4)&gt;=5,LEFTB(RIGHTB(【印刷不要】入力用シート!$H$4,5),1),"")</f>
        <v/>
      </c>
      <c r="BR182" s="610" t="str">
        <f>IF(LENB(【印刷不要】入力用シート!$H$4)&gt;=4,LEFTB(RIGHTB(【印刷不要】入力用シート!$H$4,4),1),"")</f>
        <v/>
      </c>
      <c r="BS182" s="411" t="str">
        <f>IF(LENB(【印刷不要】入力用シート!$H$4)&gt;=3,LEFTB(RIGHTB(【印刷不要】入力用シート!$H$4,3),1),"")</f>
        <v/>
      </c>
      <c r="BT182" s="411" t="str">
        <f>IF(LENB(【印刷不要】入力用シート!$H$4)&gt;=2,LEFTB(RIGHTB(【印刷不要】入力用シート!$H$4,2),1),"")</f>
        <v/>
      </c>
      <c r="BU182" s="539" t="str">
        <f>IF(LENB(【印刷不要】入力用シート!$H$4)&gt;=1,LEFTB(RIGHTB(【印刷不要】入力用シート!$H$4,1),1),"")</f>
        <v/>
      </c>
      <c r="BV182" s="485"/>
      <c r="BW182" s="486"/>
      <c r="BY182" s="978"/>
      <c r="BZ182" s="978"/>
      <c r="CA182" s="978"/>
      <c r="CB182" s="978"/>
      <c r="CC182" s="978"/>
      <c r="CD182" s="978"/>
      <c r="CE182" s="978"/>
      <c r="CF182" s="978"/>
      <c r="CG182" s="978"/>
      <c r="CH182" s="978"/>
      <c r="CI182" s="978"/>
      <c r="CJ182" s="978"/>
      <c r="CK182" s="978"/>
      <c r="CL182" s="978"/>
      <c r="CM182" s="978"/>
      <c r="CN182" s="978"/>
      <c r="CO182" s="978"/>
      <c r="CP182" s="978"/>
      <c r="CQ182" s="978"/>
      <c r="CR182" s="978"/>
      <c r="CS182" s="978"/>
      <c r="CT182" s="978"/>
      <c r="CU182" s="978"/>
      <c r="CV182" s="43"/>
    </row>
    <row r="183" spans="1:100" ht="9" customHeight="1" x14ac:dyDescent="0.15">
      <c r="A183" s="21"/>
      <c r="B183" s="134"/>
      <c r="C183" s="134"/>
      <c r="D183" s="134"/>
      <c r="E183" s="20"/>
      <c r="F183" s="20"/>
      <c r="G183" s="20"/>
      <c r="H183" s="20"/>
      <c r="I183" s="20"/>
      <c r="J183" s="20"/>
      <c r="K183" s="20"/>
      <c r="L183" s="20"/>
      <c r="M183" s="20"/>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20"/>
      <c r="BH183" s="30"/>
      <c r="BI183" s="407"/>
      <c r="BJ183" s="537"/>
      <c r="BK183" s="412"/>
      <c r="BL183" s="412"/>
      <c r="BM183" s="418"/>
      <c r="BN183" s="537"/>
      <c r="BO183" s="412"/>
      <c r="BP183" s="412"/>
      <c r="BQ183" s="418"/>
      <c r="BR183" s="611"/>
      <c r="BS183" s="412"/>
      <c r="BT183" s="412"/>
      <c r="BU183" s="540"/>
      <c r="BV183" s="485"/>
      <c r="BW183" s="486"/>
      <c r="BY183" s="978"/>
      <c r="BZ183" s="978"/>
      <c r="CA183" s="978"/>
      <c r="CB183" s="978"/>
      <c r="CC183" s="978"/>
      <c r="CD183" s="978"/>
      <c r="CE183" s="978"/>
      <c r="CF183" s="978"/>
      <c r="CG183" s="978"/>
      <c r="CH183" s="978"/>
      <c r="CI183" s="978"/>
      <c r="CJ183" s="978"/>
      <c r="CK183" s="978"/>
      <c r="CL183" s="978"/>
      <c r="CM183" s="978"/>
      <c r="CN183" s="978"/>
      <c r="CO183" s="978"/>
      <c r="CP183" s="978"/>
      <c r="CQ183" s="978"/>
      <c r="CR183" s="978"/>
      <c r="CS183" s="978"/>
      <c r="CT183" s="978"/>
      <c r="CU183" s="978"/>
      <c r="CV183" s="43"/>
    </row>
    <row r="184" spans="1:100" ht="9" customHeight="1" x14ac:dyDescent="0.15">
      <c r="A184" s="21"/>
      <c r="B184" s="134"/>
      <c r="C184" s="134"/>
      <c r="D184" s="134"/>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30"/>
      <c r="BI184" s="409"/>
      <c r="BJ184" s="538"/>
      <c r="BK184" s="413"/>
      <c r="BL184" s="413"/>
      <c r="BM184" s="419"/>
      <c r="BN184" s="538"/>
      <c r="BO184" s="413"/>
      <c r="BP184" s="413"/>
      <c r="BQ184" s="419"/>
      <c r="BR184" s="611"/>
      <c r="BS184" s="412"/>
      <c r="BT184" s="412"/>
      <c r="BU184" s="540"/>
      <c r="BV184" s="485"/>
      <c r="BW184" s="486"/>
      <c r="BX184" s="525" t="s">
        <v>145</v>
      </c>
      <c r="BY184" s="526"/>
      <c r="BZ184" s="526"/>
      <c r="CA184" s="526"/>
      <c r="CB184" s="526"/>
      <c r="CC184" s="526"/>
      <c r="CD184" s="526"/>
      <c r="CE184" s="976" t="str">
        <f>IF(【印刷不要】入力用シート!H8&lt;&gt;"",【印刷不要】入力用シート!H8,"")</f>
        <v/>
      </c>
      <c r="CF184" s="976"/>
      <c r="CG184" s="976"/>
      <c r="CH184" s="976"/>
      <c r="CI184" s="976"/>
      <c r="CJ184" s="976"/>
      <c r="CK184" s="976"/>
      <c r="CL184" s="976"/>
      <c r="CM184" s="976"/>
      <c r="CN184" s="976"/>
      <c r="CO184" s="976"/>
      <c r="CP184" s="976"/>
      <c r="CQ184" s="976"/>
      <c r="CR184" s="976"/>
      <c r="CS184" s="976"/>
      <c r="CT184" s="976"/>
      <c r="CU184" s="976"/>
      <c r="CV184" s="43"/>
    </row>
    <row r="185" spans="1:100" ht="9" customHeight="1" x14ac:dyDescent="0.15">
      <c r="A185" s="21"/>
      <c r="B185" s="134"/>
      <c r="C185" s="134"/>
      <c r="D185" s="134"/>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30"/>
      <c r="BI185" s="503" t="s">
        <v>42</v>
      </c>
      <c r="BJ185" s="455"/>
      <c r="BK185" s="455"/>
      <c r="BL185" s="455"/>
      <c r="BM185" s="455"/>
      <c r="BN185" s="455"/>
      <c r="BO185" s="455"/>
      <c r="BP185" s="455"/>
      <c r="BQ185" s="455"/>
      <c r="BR185" s="455"/>
      <c r="BS185" s="455"/>
      <c r="BT185" s="455"/>
      <c r="BU185" s="456"/>
      <c r="BV185" s="485"/>
      <c r="BW185" s="486"/>
      <c r="BX185" s="525"/>
      <c r="BY185" s="526"/>
      <c r="BZ185" s="526"/>
      <c r="CA185" s="526"/>
      <c r="CB185" s="526"/>
      <c r="CC185" s="526"/>
      <c r="CD185" s="526"/>
      <c r="CE185" s="976"/>
      <c r="CF185" s="976"/>
      <c r="CG185" s="976"/>
      <c r="CH185" s="976"/>
      <c r="CI185" s="976"/>
      <c r="CJ185" s="976"/>
      <c r="CK185" s="976"/>
      <c r="CL185" s="976"/>
      <c r="CM185" s="976"/>
      <c r="CN185" s="976"/>
      <c r="CO185" s="976"/>
      <c r="CP185" s="976"/>
      <c r="CQ185" s="976"/>
      <c r="CR185" s="976"/>
      <c r="CS185" s="976"/>
      <c r="CT185" s="976"/>
      <c r="CU185" s="976"/>
      <c r="CV185" s="43"/>
    </row>
    <row r="186" spans="1:100" ht="9" customHeight="1" x14ac:dyDescent="0.15">
      <c r="A186" s="21"/>
      <c r="B186" s="134"/>
      <c r="C186" s="134"/>
      <c r="D186" s="134"/>
      <c r="E186" s="20"/>
      <c r="F186" s="20"/>
      <c r="G186" s="20"/>
      <c r="H186" s="20"/>
      <c r="I186" s="20"/>
      <c r="J186" s="20"/>
      <c r="K186" s="20"/>
      <c r="L186" s="20"/>
      <c r="M186" s="3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30"/>
      <c r="BI186" s="505"/>
      <c r="BJ186" s="459"/>
      <c r="BK186" s="459"/>
      <c r="BL186" s="459"/>
      <c r="BM186" s="459"/>
      <c r="BN186" s="459"/>
      <c r="BO186" s="459"/>
      <c r="BP186" s="459"/>
      <c r="BQ186" s="459"/>
      <c r="BR186" s="459"/>
      <c r="BS186" s="459"/>
      <c r="BT186" s="459"/>
      <c r="BU186" s="460"/>
      <c r="BV186" s="485"/>
      <c r="BW186" s="486"/>
      <c r="BX186" s="528" t="s">
        <v>41</v>
      </c>
      <c r="BY186" s="529"/>
      <c r="BZ186" s="529"/>
      <c r="CA186" s="529"/>
      <c r="CB186" s="529"/>
      <c r="CC186" s="529"/>
      <c r="CD186" s="529"/>
      <c r="CE186" s="977" t="str">
        <f>IF(【印刷不要】入力用シート!H9&lt;&gt;"",【印刷不要】入力用シート!H9,"")</f>
        <v/>
      </c>
      <c r="CF186" s="977"/>
      <c r="CG186" s="977"/>
      <c r="CH186" s="977"/>
      <c r="CI186" s="977"/>
      <c r="CJ186" s="977"/>
      <c r="CK186" s="977"/>
      <c r="CL186" s="977"/>
      <c r="CM186" s="977"/>
      <c r="CN186" s="977"/>
      <c r="CO186" s="977"/>
      <c r="CP186" s="977"/>
      <c r="CQ186" s="977"/>
      <c r="CR186" s="977"/>
      <c r="CS186" s="977"/>
      <c r="CT186" s="977"/>
      <c r="CU186" s="977"/>
      <c r="CV186" s="43"/>
    </row>
    <row r="187" spans="1:100" ht="9" customHeight="1" x14ac:dyDescent="0.15">
      <c r="A187" s="21"/>
      <c r="B187" s="134"/>
      <c r="C187" s="134"/>
      <c r="D187" s="134"/>
      <c r="E187" s="20"/>
      <c r="F187" s="20"/>
      <c r="G187" s="20"/>
      <c r="H187" s="20"/>
      <c r="I187" s="20"/>
      <c r="J187" s="20"/>
      <c r="K187" s="20"/>
      <c r="L187" s="20"/>
      <c r="M187" s="3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30"/>
      <c r="BI187" s="405" t="str">
        <f>IF(LENB(【印刷不要】入力用シート!$H$5)&gt;=13,LEFTB(RIGHTB(【印刷不要】入力用シート!$H$5,13),1),"")</f>
        <v/>
      </c>
      <c r="BJ187" s="536" t="str">
        <f>IF(LENB(【印刷不要】入力用シート!$H$5)&gt;=12,LEFTB(RIGHTB(【印刷不要】入力用シート!$H$5,12),1),"")</f>
        <v/>
      </c>
      <c r="BK187" s="411" t="str">
        <f>IF(LENB(【印刷不要】入力用シート!$H$5)&gt;=11,LEFTB(RIGHTB(【印刷不要】入力用シート!$H$5,11),1),"")</f>
        <v/>
      </c>
      <c r="BL187" s="411" t="str">
        <f>IF(LENB(【印刷不要】入力用シート!$H$5)&gt;=10,LEFTB(RIGHTB(【印刷不要】入力用シート!$H$5,10),1),"")</f>
        <v/>
      </c>
      <c r="BM187" s="417" t="str">
        <f>IF(LENB(【印刷不要】入力用シート!$H$5)&gt;=9,LEFTB(RIGHTB(【印刷不要】入力用シート!$H$5,9),1),"")</f>
        <v/>
      </c>
      <c r="BN187" s="536" t="str">
        <f>IF(LENB(【印刷不要】入力用シート!$H$5)&gt;=8,LEFTB(RIGHTB(【印刷不要】入力用シート!$H$5,8),1),"")</f>
        <v/>
      </c>
      <c r="BO187" s="411" t="str">
        <f>IF(LENB(【印刷不要】入力用シート!$H$5)&gt;=7,LEFTB(RIGHTB(【印刷不要】入力用シート!$H$5,7),1),"")</f>
        <v/>
      </c>
      <c r="BP187" s="411" t="str">
        <f>IF(LENB(【印刷不要】入力用シート!$H$5)&gt;=6,LEFTB(RIGHTB(【印刷不要】入力用シート!$H$5,6),1),"")</f>
        <v/>
      </c>
      <c r="BQ187" s="417" t="str">
        <f>IF(LENB(【印刷不要】入力用シート!$H$5)&gt;=5,LEFTB(RIGHTB(【印刷不要】入力用シート!$H$5,5),1),"")</f>
        <v/>
      </c>
      <c r="BR187" s="610" t="str">
        <f>IF(LENB(【印刷不要】入力用シート!$H$5)&gt;=4,LEFTB(RIGHTB(【印刷不要】入力用シート!$H$5,4),1),"")</f>
        <v/>
      </c>
      <c r="BS187" s="411" t="str">
        <f>IF(LENB(【印刷不要】入力用シート!$H$5)&gt;=3,LEFTB(RIGHTB(【印刷不要】入力用シート!$H$5,3),1),"")</f>
        <v/>
      </c>
      <c r="BT187" s="411" t="str">
        <f>IF(LENB(【印刷不要】入力用シート!$H$5)&gt;=2,LEFTB(RIGHTB(【印刷不要】入力用シート!$H$5,2),1),"")</f>
        <v/>
      </c>
      <c r="BU187" s="539" t="str">
        <f>IF(LENB(【印刷不要】入力用シート!$H$5)&gt;=1,LEFTB(RIGHTB(【印刷不要】入力用シート!$H$5,1),1),"")</f>
        <v/>
      </c>
      <c r="BV187" s="485"/>
      <c r="BW187" s="486"/>
      <c r="BX187" s="530"/>
      <c r="BY187" s="531"/>
      <c r="BZ187" s="531"/>
      <c r="CA187" s="531"/>
      <c r="CB187" s="531"/>
      <c r="CC187" s="531"/>
      <c r="CD187" s="531"/>
      <c r="CE187" s="533"/>
      <c r="CF187" s="533"/>
      <c r="CG187" s="533"/>
      <c r="CH187" s="533"/>
      <c r="CI187" s="533"/>
      <c r="CJ187" s="533"/>
      <c r="CK187" s="533"/>
      <c r="CL187" s="533"/>
      <c r="CM187" s="533"/>
      <c r="CN187" s="533"/>
      <c r="CO187" s="533"/>
      <c r="CP187" s="533"/>
      <c r="CQ187" s="533"/>
      <c r="CR187" s="533"/>
      <c r="CS187" s="533"/>
      <c r="CT187" s="533"/>
      <c r="CU187" s="533"/>
      <c r="CV187" s="278"/>
    </row>
    <row r="188" spans="1:100" ht="9" customHeight="1" x14ac:dyDescent="0.15">
      <c r="A188" s="21"/>
      <c r="B188" s="134"/>
      <c r="C188" s="134"/>
      <c r="D188" s="134"/>
      <c r="E188" s="20"/>
      <c r="F188" s="20"/>
      <c r="G188" s="20"/>
      <c r="H188" s="20"/>
      <c r="I188" s="20"/>
      <c r="J188" s="20"/>
      <c r="K188" s="20"/>
      <c r="L188" s="20"/>
      <c r="M188" s="3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30"/>
      <c r="BI188" s="407"/>
      <c r="BJ188" s="537"/>
      <c r="BK188" s="412"/>
      <c r="BL188" s="412"/>
      <c r="BM188" s="418"/>
      <c r="BN188" s="537"/>
      <c r="BO188" s="412"/>
      <c r="BP188" s="412"/>
      <c r="BQ188" s="418"/>
      <c r="BR188" s="611"/>
      <c r="BS188" s="412"/>
      <c r="BT188" s="412"/>
      <c r="BU188" s="540"/>
      <c r="BV188" s="485"/>
      <c r="BW188" s="486"/>
      <c r="BX188" s="504" t="s">
        <v>40</v>
      </c>
      <c r="BY188" s="457"/>
      <c r="BZ188" s="457"/>
      <c r="CA188" s="457"/>
      <c r="CB188" s="457"/>
      <c r="CC188" s="457"/>
      <c r="CD188" s="457"/>
      <c r="CE188" s="457"/>
      <c r="CF188" s="457"/>
      <c r="CG188" s="457"/>
      <c r="CH188" s="457"/>
      <c r="CI188" s="458"/>
      <c r="CJ188" s="504" t="s">
        <v>39</v>
      </c>
      <c r="CK188" s="457"/>
      <c r="CL188" s="457"/>
      <c r="CM188" s="457"/>
      <c r="CN188" s="457"/>
      <c r="CO188" s="457"/>
      <c r="CP188" s="457"/>
      <c r="CQ188" s="457"/>
      <c r="CR188" s="457"/>
      <c r="CS188" s="457"/>
      <c r="CT188" s="457"/>
      <c r="CU188" s="457"/>
      <c r="CV188" s="458"/>
    </row>
    <row r="189" spans="1:100" ht="9" customHeight="1" x14ac:dyDescent="0.15">
      <c r="A189" s="21"/>
      <c r="B189" s="134"/>
      <c r="C189" s="134"/>
      <c r="D189" s="134"/>
      <c r="E189" s="20"/>
      <c r="F189" s="20"/>
      <c r="G189" s="20"/>
      <c r="H189" s="20"/>
      <c r="I189" s="20"/>
      <c r="J189" s="20"/>
      <c r="K189" s="2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409"/>
      <c r="BJ189" s="538"/>
      <c r="BK189" s="413"/>
      <c r="BL189" s="413"/>
      <c r="BM189" s="419"/>
      <c r="BN189" s="538"/>
      <c r="BO189" s="413"/>
      <c r="BP189" s="413"/>
      <c r="BQ189" s="419"/>
      <c r="BR189" s="611"/>
      <c r="BS189" s="412"/>
      <c r="BT189" s="412"/>
      <c r="BU189" s="540"/>
      <c r="BV189" s="487"/>
      <c r="BW189" s="488"/>
      <c r="BX189" s="505"/>
      <c r="BY189" s="459"/>
      <c r="BZ189" s="459"/>
      <c r="CA189" s="459"/>
      <c r="CB189" s="459"/>
      <c r="CC189" s="459"/>
      <c r="CD189" s="459"/>
      <c r="CE189" s="459"/>
      <c r="CF189" s="459"/>
      <c r="CG189" s="459"/>
      <c r="CH189" s="459"/>
      <c r="CI189" s="460"/>
      <c r="CJ189" s="505"/>
      <c r="CK189" s="459"/>
      <c r="CL189" s="459"/>
      <c r="CM189" s="459"/>
      <c r="CN189" s="459"/>
      <c r="CO189" s="459"/>
      <c r="CP189" s="459"/>
      <c r="CQ189" s="459"/>
      <c r="CR189" s="459"/>
      <c r="CS189" s="459"/>
      <c r="CT189" s="459"/>
      <c r="CU189" s="459"/>
      <c r="CV189" s="460"/>
    </row>
    <row r="190" spans="1:100" ht="9" customHeight="1" x14ac:dyDescent="0.15">
      <c r="A190" s="21"/>
      <c r="B190" s="134"/>
      <c r="C190" s="134"/>
      <c r="D190" s="134"/>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30"/>
      <c r="BI190" s="599" t="s">
        <v>37</v>
      </c>
      <c r="BJ190" s="600"/>
      <c r="BK190" s="600"/>
      <c r="BL190" s="601"/>
      <c r="BM190" s="420"/>
      <c r="BN190" s="421"/>
      <c r="BO190" s="421"/>
      <c r="BP190" s="421"/>
      <c r="BQ190" s="421"/>
      <c r="BR190" s="421"/>
      <c r="BS190" s="421"/>
      <c r="BT190" s="421"/>
      <c r="BU190" s="421"/>
      <c r="BV190" s="421"/>
      <c r="BW190" s="422"/>
      <c r="BX190" s="442" t="str">
        <f>BX30</f>
        <v>00130-6-960262</v>
      </c>
      <c r="BY190" s="443"/>
      <c r="BZ190" s="443"/>
      <c r="CA190" s="443"/>
      <c r="CB190" s="443"/>
      <c r="CC190" s="443"/>
      <c r="CD190" s="443"/>
      <c r="CE190" s="443"/>
      <c r="CF190" s="443"/>
      <c r="CG190" s="443"/>
      <c r="CH190" s="443"/>
      <c r="CI190" s="444"/>
      <c r="CJ190" s="620" t="str">
        <f>CJ93</f>
        <v>群馬県自動車税事務所</v>
      </c>
      <c r="CK190" s="621"/>
      <c r="CL190" s="621"/>
      <c r="CM190" s="621"/>
      <c r="CN190" s="621"/>
      <c r="CO190" s="621"/>
      <c r="CP190" s="621"/>
      <c r="CQ190" s="621"/>
      <c r="CR190" s="621"/>
      <c r="CS190" s="621"/>
      <c r="CT190" s="621"/>
      <c r="CU190" s="621"/>
      <c r="CV190" s="622"/>
    </row>
    <row r="191" spans="1:100" ht="9" customHeight="1" x14ac:dyDescent="0.15">
      <c r="A191" s="21"/>
      <c r="B191" s="134"/>
      <c r="C191" s="134"/>
      <c r="D191" s="134"/>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30"/>
      <c r="BI191" s="602"/>
      <c r="BJ191" s="603"/>
      <c r="BK191" s="603"/>
      <c r="BL191" s="604"/>
      <c r="BM191" s="423"/>
      <c r="BN191" s="424"/>
      <c r="BO191" s="424"/>
      <c r="BP191" s="424"/>
      <c r="BQ191" s="424"/>
      <c r="BR191" s="424"/>
      <c r="BS191" s="424"/>
      <c r="BT191" s="424"/>
      <c r="BU191" s="424"/>
      <c r="BV191" s="424"/>
      <c r="BW191" s="425"/>
      <c r="BX191" s="445"/>
      <c r="BY191" s="446"/>
      <c r="BZ191" s="446"/>
      <c r="CA191" s="446"/>
      <c r="CB191" s="446"/>
      <c r="CC191" s="446"/>
      <c r="CD191" s="446"/>
      <c r="CE191" s="446"/>
      <c r="CF191" s="446"/>
      <c r="CG191" s="446"/>
      <c r="CH191" s="446"/>
      <c r="CI191" s="447"/>
      <c r="CJ191" s="499"/>
      <c r="CK191" s="500"/>
      <c r="CL191" s="500"/>
      <c r="CM191" s="500"/>
      <c r="CN191" s="500"/>
      <c r="CO191" s="500"/>
      <c r="CP191" s="500"/>
      <c r="CQ191" s="500"/>
      <c r="CR191" s="500"/>
      <c r="CS191" s="500"/>
      <c r="CT191" s="500"/>
      <c r="CU191" s="500"/>
      <c r="CV191" s="623"/>
    </row>
    <row r="192" spans="1:100" ht="9" customHeight="1" x14ac:dyDescent="0.15">
      <c r="A192" s="21"/>
      <c r="B192" s="134"/>
      <c r="C192" s="134"/>
      <c r="D192" s="134"/>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30"/>
      <c r="BI192" s="605"/>
      <c r="BJ192" s="606"/>
      <c r="BK192" s="606"/>
      <c r="BL192" s="607"/>
      <c r="BM192" s="426"/>
      <c r="BN192" s="427"/>
      <c r="BO192" s="427"/>
      <c r="BP192" s="427"/>
      <c r="BQ192" s="427"/>
      <c r="BR192" s="427"/>
      <c r="BS192" s="427"/>
      <c r="BT192" s="427"/>
      <c r="BU192" s="427"/>
      <c r="BV192" s="427"/>
      <c r="BW192" s="428"/>
      <c r="BX192" s="448"/>
      <c r="BY192" s="449"/>
      <c r="BZ192" s="449"/>
      <c r="CA192" s="449"/>
      <c r="CB192" s="449"/>
      <c r="CC192" s="449"/>
      <c r="CD192" s="449"/>
      <c r="CE192" s="449"/>
      <c r="CF192" s="449"/>
      <c r="CG192" s="449"/>
      <c r="CH192" s="449"/>
      <c r="CI192" s="450"/>
      <c r="CJ192" s="624"/>
      <c r="CK192" s="625"/>
      <c r="CL192" s="625"/>
      <c r="CM192" s="625"/>
      <c r="CN192" s="625"/>
      <c r="CO192" s="625"/>
      <c r="CP192" s="625"/>
      <c r="CQ192" s="625"/>
      <c r="CR192" s="625"/>
      <c r="CS192" s="625"/>
      <c r="CT192" s="625"/>
      <c r="CU192" s="625"/>
      <c r="CV192" s="626"/>
    </row>
    <row r="193" spans="1:100" ht="9" customHeight="1" x14ac:dyDescent="0.15">
      <c r="A193" s="21"/>
      <c r="B193" s="134"/>
      <c r="C193" s="134"/>
      <c r="D193" s="134"/>
      <c r="E193" s="20"/>
      <c r="F193" s="20"/>
      <c r="G193" s="20"/>
      <c r="H193" s="20"/>
      <c r="I193" s="20"/>
      <c r="J193" s="20"/>
      <c r="K193" s="20"/>
      <c r="L193" s="20"/>
      <c r="M193" s="2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429" t="str">
        <f>BI96</f>
        <v>支払金額</v>
      </c>
      <c r="BJ193" s="430"/>
      <c r="BK193" s="430"/>
      <c r="BL193" s="430"/>
      <c r="BM193" s="430"/>
      <c r="BN193" s="430"/>
      <c r="BO193" s="431"/>
      <c r="BP193" s="399">
        <v>1</v>
      </c>
      <c r="BQ193" s="400"/>
      <c r="BR193" s="297"/>
      <c r="BS193" s="27"/>
      <c r="BT193" s="27"/>
      <c r="BU193" s="27"/>
      <c r="BV193" s="27"/>
      <c r="BW193" s="27"/>
      <c r="BX193" s="27"/>
      <c r="BY193" s="27"/>
      <c r="BZ193" s="27"/>
      <c r="CA193" s="27"/>
      <c r="CB193" s="383" t="s">
        <v>26</v>
      </c>
      <c r="CC193" s="384"/>
      <c r="CD193" s="383" t="s">
        <v>30</v>
      </c>
      <c r="CE193" s="374"/>
      <c r="CF193" s="383" t="s">
        <v>28</v>
      </c>
      <c r="CG193" s="374"/>
      <c r="CH193" s="383" t="s">
        <v>27</v>
      </c>
      <c r="CI193" s="383"/>
      <c r="CJ193" s="506" t="s">
        <v>26</v>
      </c>
      <c r="CK193" s="374"/>
      <c r="CL193" s="383" t="s">
        <v>29</v>
      </c>
      <c r="CM193" s="374"/>
      <c r="CN193" s="383" t="s">
        <v>28</v>
      </c>
      <c r="CO193" s="384"/>
      <c r="CP193" s="383" t="s">
        <v>27</v>
      </c>
      <c r="CQ193" s="374"/>
      <c r="CR193" s="383" t="s">
        <v>26</v>
      </c>
      <c r="CS193" s="374"/>
      <c r="CT193" s="383" t="s">
        <v>25</v>
      </c>
      <c r="CU193" s="383"/>
      <c r="CV193" s="288"/>
    </row>
    <row r="194" spans="1:100" ht="9" customHeight="1" x14ac:dyDescent="0.15">
      <c r="A194" s="21"/>
      <c r="B194" s="134"/>
      <c r="C194" s="134"/>
      <c r="D194" s="134"/>
      <c r="E194" s="20"/>
      <c r="F194" s="20"/>
      <c r="G194" s="20"/>
      <c r="H194" s="20"/>
      <c r="I194" s="20"/>
      <c r="J194" s="20"/>
      <c r="K194" s="2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432"/>
      <c r="BJ194" s="433"/>
      <c r="BK194" s="433"/>
      <c r="BL194" s="433"/>
      <c r="BM194" s="433"/>
      <c r="BN194" s="433"/>
      <c r="BO194" s="434"/>
      <c r="BP194" s="401"/>
      <c r="BQ194" s="402"/>
      <c r="BR194" s="28"/>
      <c r="BS194" s="30"/>
      <c r="BT194" s="30"/>
      <c r="BU194" s="30"/>
      <c r="BV194" s="30"/>
      <c r="BW194" s="30"/>
      <c r="BX194" s="30"/>
      <c r="BY194" s="30"/>
      <c r="BZ194" s="30"/>
      <c r="CA194" s="30"/>
      <c r="CB194" s="385"/>
      <c r="CC194" s="386"/>
      <c r="CD194" s="385"/>
      <c r="CE194" s="376"/>
      <c r="CF194" s="385"/>
      <c r="CG194" s="376"/>
      <c r="CH194" s="385"/>
      <c r="CI194" s="385"/>
      <c r="CJ194" s="507"/>
      <c r="CK194" s="376"/>
      <c r="CL194" s="385"/>
      <c r="CM194" s="376"/>
      <c r="CN194" s="385"/>
      <c r="CO194" s="386"/>
      <c r="CP194" s="385"/>
      <c r="CQ194" s="376"/>
      <c r="CR194" s="385"/>
      <c r="CS194" s="376"/>
      <c r="CT194" s="385"/>
      <c r="CU194" s="385"/>
      <c r="CV194" s="177"/>
    </row>
    <row r="195" spans="1:100" ht="9" customHeight="1" x14ac:dyDescent="0.15">
      <c r="A195" s="21"/>
      <c r="B195" s="134"/>
      <c r="C195" s="134"/>
      <c r="D195" s="134"/>
      <c r="E195" s="20"/>
      <c r="F195" s="20"/>
      <c r="G195" s="20"/>
      <c r="H195" s="20"/>
      <c r="I195" s="20"/>
      <c r="J195" s="20"/>
      <c r="K195" s="20"/>
      <c r="L195" s="20"/>
      <c r="M195" s="3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30"/>
      <c r="BH195" s="30"/>
      <c r="BI195" s="432"/>
      <c r="BJ195" s="433"/>
      <c r="BK195" s="433"/>
      <c r="BL195" s="433"/>
      <c r="BM195" s="433"/>
      <c r="BN195" s="433"/>
      <c r="BO195" s="434"/>
      <c r="BP195" s="401"/>
      <c r="BQ195" s="402"/>
      <c r="BR195" s="28"/>
      <c r="BS195" s="30"/>
      <c r="BT195" s="30"/>
      <c r="BU195" s="30"/>
      <c r="BV195" s="30"/>
      <c r="BW195" s="30"/>
      <c r="BX195" s="30"/>
      <c r="BY195" s="30"/>
      <c r="BZ195" s="377" t="str">
        <f>BZ98</f>
        <v/>
      </c>
      <c r="CA195" s="377"/>
      <c r="CB195" s="377" t="str">
        <f>CB35</f>
        <v/>
      </c>
      <c r="CC195" s="387"/>
      <c r="CD195" s="377" t="str">
        <f>CD35</f>
        <v/>
      </c>
      <c r="CE195" s="378"/>
      <c r="CF195" s="377" t="str">
        <f>CF35</f>
        <v/>
      </c>
      <c r="CG195" s="378"/>
      <c r="CH195" s="381" t="str">
        <f>CH35</f>
        <v/>
      </c>
      <c r="CI195" s="377"/>
      <c r="CJ195" s="463" t="str">
        <f>CJ35</f>
        <v/>
      </c>
      <c r="CK195" s="378"/>
      <c r="CL195" s="377" t="str">
        <f>CL35</f>
        <v/>
      </c>
      <c r="CM195" s="378"/>
      <c r="CN195" s="377" t="str">
        <f>CN35</f>
        <v/>
      </c>
      <c r="CO195" s="387"/>
      <c r="CP195" s="377" t="str">
        <f>CP35</f>
        <v/>
      </c>
      <c r="CQ195" s="378"/>
      <c r="CR195" s="377" t="str">
        <f>CR35</f>
        <v/>
      </c>
      <c r="CS195" s="378"/>
      <c r="CT195" s="377" t="str">
        <f>CT35</f>
        <v/>
      </c>
      <c r="CU195" s="377"/>
      <c r="CV195" s="178"/>
    </row>
    <row r="196" spans="1:100" ht="9" customHeight="1" x14ac:dyDescent="0.15">
      <c r="A196" s="21"/>
      <c r="B196" s="134"/>
      <c r="C196" s="134"/>
      <c r="D196" s="134"/>
      <c r="E196" s="20"/>
      <c r="F196" s="20"/>
      <c r="G196" s="20"/>
      <c r="H196" s="20"/>
      <c r="I196" s="20"/>
      <c r="J196" s="20"/>
      <c r="K196" s="20"/>
      <c r="L196" s="20"/>
      <c r="M196" s="3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30"/>
      <c r="BH196" s="30"/>
      <c r="BI196" s="435"/>
      <c r="BJ196" s="436"/>
      <c r="BK196" s="436"/>
      <c r="BL196" s="436"/>
      <c r="BM196" s="436"/>
      <c r="BN196" s="436"/>
      <c r="BO196" s="437"/>
      <c r="BP196" s="403"/>
      <c r="BQ196" s="404"/>
      <c r="BR196" s="45"/>
      <c r="BS196" s="46"/>
      <c r="BT196" s="46"/>
      <c r="BU196" s="46"/>
      <c r="BV196" s="46"/>
      <c r="BW196" s="46"/>
      <c r="BX196" s="46"/>
      <c r="BY196" s="46"/>
      <c r="BZ196" s="379"/>
      <c r="CA196" s="379"/>
      <c r="CB196" s="379"/>
      <c r="CC196" s="388"/>
      <c r="CD196" s="379"/>
      <c r="CE196" s="380"/>
      <c r="CF196" s="379"/>
      <c r="CG196" s="380"/>
      <c r="CH196" s="382"/>
      <c r="CI196" s="379"/>
      <c r="CJ196" s="482"/>
      <c r="CK196" s="380"/>
      <c r="CL196" s="379"/>
      <c r="CM196" s="380"/>
      <c r="CN196" s="379"/>
      <c r="CO196" s="388"/>
      <c r="CP196" s="379"/>
      <c r="CQ196" s="380"/>
      <c r="CR196" s="379"/>
      <c r="CS196" s="380"/>
      <c r="CT196" s="379"/>
      <c r="CU196" s="379"/>
      <c r="CV196" s="179"/>
    </row>
    <row r="197" spans="1:100" ht="9" customHeight="1" x14ac:dyDescent="0.15">
      <c r="A197" s="21"/>
      <c r="B197" s="134"/>
      <c r="C197" s="134"/>
      <c r="D197" s="134"/>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30"/>
      <c r="BI197" s="438" t="s">
        <v>35</v>
      </c>
      <c r="BJ197" s="438"/>
      <c r="BK197" s="389" t="s">
        <v>132</v>
      </c>
      <c r="BL197" s="389"/>
      <c r="BM197" s="389"/>
      <c r="BN197" s="389"/>
      <c r="BO197" s="389"/>
      <c r="BP197" s="399">
        <v>2</v>
      </c>
      <c r="BQ197" s="400"/>
      <c r="BR197" s="297"/>
      <c r="BS197" s="27"/>
      <c r="BT197" s="27"/>
      <c r="BU197" s="27"/>
      <c r="BV197" s="27"/>
      <c r="BW197" s="27"/>
      <c r="BX197" s="27"/>
      <c r="BY197" s="27"/>
      <c r="BZ197" s="27"/>
      <c r="CA197" s="27"/>
      <c r="CB197" s="27"/>
      <c r="CC197" s="25"/>
      <c r="CD197" s="24"/>
      <c r="CE197" s="64"/>
      <c r="CF197" s="27"/>
      <c r="CG197" s="64"/>
      <c r="CH197" s="27"/>
      <c r="CI197" s="27"/>
      <c r="CJ197" s="24"/>
      <c r="CK197" s="64"/>
      <c r="CL197" s="27"/>
      <c r="CM197" s="64"/>
      <c r="CN197" s="27"/>
      <c r="CO197" s="25"/>
      <c r="CP197" s="27"/>
      <c r="CQ197" s="64"/>
      <c r="CR197" s="27"/>
      <c r="CS197" s="64"/>
      <c r="CT197" s="27"/>
      <c r="CU197" s="27"/>
      <c r="CV197" s="84"/>
    </row>
    <row r="198" spans="1:100" ht="9" customHeight="1" x14ac:dyDescent="0.15">
      <c r="A198" s="21"/>
      <c r="B198" s="134"/>
      <c r="C198" s="134"/>
      <c r="D198" s="134"/>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30"/>
      <c r="BI198" s="438"/>
      <c r="BJ198" s="438"/>
      <c r="BK198" s="389"/>
      <c r="BL198" s="389"/>
      <c r="BM198" s="389"/>
      <c r="BN198" s="389"/>
      <c r="BO198" s="389"/>
      <c r="BP198" s="401"/>
      <c r="BQ198" s="402"/>
      <c r="BR198" s="28"/>
      <c r="BS198" s="30"/>
      <c r="BT198" s="30"/>
      <c r="BU198" s="30"/>
      <c r="BV198" s="30"/>
      <c r="BW198" s="30"/>
      <c r="BX198" s="30"/>
      <c r="BY198" s="30"/>
      <c r="BZ198" s="30"/>
      <c r="CA198" s="30"/>
      <c r="CB198" s="377" t="str">
        <f>CB38</f>
        <v/>
      </c>
      <c r="CC198" s="387"/>
      <c r="CD198" s="463" t="str">
        <f>CD38</f>
        <v/>
      </c>
      <c r="CE198" s="378"/>
      <c r="CF198" s="377" t="str">
        <f>CF38</f>
        <v/>
      </c>
      <c r="CG198" s="378"/>
      <c r="CH198" s="381" t="str">
        <f>CH38</f>
        <v/>
      </c>
      <c r="CI198" s="377"/>
      <c r="CJ198" s="463" t="str">
        <f>CJ38</f>
        <v/>
      </c>
      <c r="CK198" s="378"/>
      <c r="CL198" s="377" t="str">
        <f>CL38</f>
        <v/>
      </c>
      <c r="CM198" s="378"/>
      <c r="CN198" s="377" t="str">
        <f>CN38</f>
        <v/>
      </c>
      <c r="CO198" s="387"/>
      <c r="CP198" s="377" t="str">
        <f>CP38</f>
        <v/>
      </c>
      <c r="CQ198" s="378"/>
      <c r="CR198" s="377" t="str">
        <f>CR38</f>
        <v/>
      </c>
      <c r="CS198" s="378"/>
      <c r="CT198" s="381" t="str">
        <f>CT38</f>
        <v/>
      </c>
      <c r="CU198" s="377"/>
      <c r="CV198" s="178"/>
    </row>
    <row r="199" spans="1:100" ht="9" customHeight="1" x14ac:dyDescent="0.15">
      <c r="A199" s="21"/>
      <c r="B199" s="134"/>
      <c r="C199" s="134"/>
      <c r="D199" s="134"/>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30"/>
      <c r="BI199" s="438"/>
      <c r="BJ199" s="438"/>
      <c r="BK199" s="389"/>
      <c r="BL199" s="389"/>
      <c r="BM199" s="389"/>
      <c r="BN199" s="389"/>
      <c r="BO199" s="389"/>
      <c r="BP199" s="403"/>
      <c r="BQ199" s="404"/>
      <c r="BR199" s="45"/>
      <c r="BS199" s="46"/>
      <c r="BT199" s="46"/>
      <c r="BU199" s="46"/>
      <c r="BV199" s="46"/>
      <c r="BW199" s="46"/>
      <c r="BX199" s="46"/>
      <c r="BY199" s="46"/>
      <c r="BZ199" s="46"/>
      <c r="CA199" s="46"/>
      <c r="CB199" s="379"/>
      <c r="CC199" s="388"/>
      <c r="CD199" s="482"/>
      <c r="CE199" s="380"/>
      <c r="CF199" s="379"/>
      <c r="CG199" s="380"/>
      <c r="CH199" s="382"/>
      <c r="CI199" s="379"/>
      <c r="CJ199" s="482"/>
      <c r="CK199" s="380"/>
      <c r="CL199" s="379"/>
      <c r="CM199" s="380"/>
      <c r="CN199" s="379"/>
      <c r="CO199" s="388"/>
      <c r="CP199" s="379"/>
      <c r="CQ199" s="380"/>
      <c r="CR199" s="379"/>
      <c r="CS199" s="380"/>
      <c r="CT199" s="382"/>
      <c r="CU199" s="379"/>
      <c r="CV199" s="179"/>
    </row>
    <row r="200" spans="1:100" ht="9" customHeight="1" x14ac:dyDescent="0.15">
      <c r="A200" s="21"/>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30"/>
      <c r="BI200" s="438"/>
      <c r="BJ200" s="438"/>
      <c r="BK200" s="389" t="s">
        <v>134</v>
      </c>
      <c r="BL200" s="389"/>
      <c r="BM200" s="389"/>
      <c r="BN200" s="389"/>
      <c r="BO200" s="389"/>
      <c r="BP200" s="399">
        <v>3</v>
      </c>
      <c r="BQ200" s="400"/>
      <c r="BR200" s="297"/>
      <c r="BS200" s="86"/>
      <c r="BT200" s="27"/>
      <c r="BU200" s="27"/>
      <c r="BV200" s="27"/>
      <c r="BW200" s="27"/>
      <c r="BX200" s="27"/>
      <c r="BY200" s="27"/>
      <c r="BZ200" s="27"/>
      <c r="CA200" s="27"/>
      <c r="CB200" s="27"/>
      <c r="CC200" s="25"/>
      <c r="CD200" s="24"/>
      <c r="CE200" s="64"/>
      <c r="CF200" s="27"/>
      <c r="CG200" s="64"/>
      <c r="CH200" s="27"/>
      <c r="CI200" s="25"/>
      <c r="CJ200" s="27"/>
      <c r="CK200" s="64"/>
      <c r="CL200" s="27"/>
      <c r="CM200" s="64"/>
      <c r="CN200" s="27"/>
      <c r="CO200" s="25"/>
      <c r="CP200" s="24"/>
      <c r="CQ200" s="64"/>
      <c r="CR200" s="27"/>
      <c r="CS200" s="64"/>
      <c r="CT200" s="27"/>
      <c r="CU200" s="27"/>
      <c r="CV200" s="84"/>
    </row>
    <row r="201" spans="1:100" ht="9" customHeight="1" x14ac:dyDescent="0.15">
      <c r="A201" s="21"/>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81"/>
      <c r="AJ201" s="8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30"/>
      <c r="BI201" s="438"/>
      <c r="BJ201" s="438"/>
      <c r="BK201" s="389"/>
      <c r="BL201" s="389"/>
      <c r="BM201" s="389"/>
      <c r="BN201" s="389"/>
      <c r="BO201" s="389"/>
      <c r="BP201" s="401"/>
      <c r="BQ201" s="402"/>
      <c r="BR201" s="28"/>
      <c r="BS201" s="30"/>
      <c r="BT201" s="30"/>
      <c r="BU201" s="30"/>
      <c r="BV201" s="30"/>
      <c r="BW201" s="30"/>
      <c r="BX201" s="30"/>
      <c r="BY201" s="30"/>
      <c r="BZ201" s="30"/>
      <c r="CA201" s="30"/>
      <c r="CB201" s="377" t="str">
        <f>CB41</f>
        <v/>
      </c>
      <c r="CC201" s="387"/>
      <c r="CD201" s="377" t="str">
        <f>CD41</f>
        <v/>
      </c>
      <c r="CE201" s="378"/>
      <c r="CF201" s="377" t="str">
        <f>CF41</f>
        <v/>
      </c>
      <c r="CG201" s="378"/>
      <c r="CH201" s="381" t="str">
        <f>CH41</f>
        <v/>
      </c>
      <c r="CI201" s="387"/>
      <c r="CJ201" s="377" t="str">
        <f>CJ41</f>
        <v/>
      </c>
      <c r="CK201" s="378"/>
      <c r="CL201" s="377" t="str">
        <f>CL41</f>
        <v/>
      </c>
      <c r="CM201" s="378"/>
      <c r="CN201" s="381" t="str">
        <f>CN41</f>
        <v/>
      </c>
      <c r="CO201" s="387"/>
      <c r="CP201" s="377" t="str">
        <f>CP41</f>
        <v/>
      </c>
      <c r="CQ201" s="378"/>
      <c r="CR201" s="377" t="str">
        <f>CR41</f>
        <v/>
      </c>
      <c r="CS201" s="378"/>
      <c r="CT201" s="377" t="str">
        <f>CT41</f>
        <v/>
      </c>
      <c r="CU201" s="377"/>
      <c r="CV201" s="178"/>
    </row>
    <row r="202" spans="1:100" ht="9" customHeight="1" thickBot="1" x14ac:dyDescent="0.2">
      <c r="A202" s="21"/>
      <c r="B202" s="20"/>
      <c r="C202" s="20"/>
      <c r="D202" s="20"/>
      <c r="E202" s="20"/>
      <c r="F202" s="20"/>
      <c r="G202" s="20"/>
      <c r="H202" s="20"/>
      <c r="I202" s="20"/>
      <c r="J202" s="20"/>
      <c r="K202" s="20"/>
      <c r="L202" s="20"/>
      <c r="M202" s="20"/>
      <c r="N202" s="20"/>
      <c r="O202" s="81"/>
      <c r="P202" s="81"/>
      <c r="Q202" s="81"/>
      <c r="R202" s="81"/>
      <c r="S202" s="30"/>
      <c r="T202" s="30"/>
      <c r="U202" s="30"/>
      <c r="V202" s="30"/>
      <c r="W202" s="30"/>
      <c r="X202" s="30"/>
      <c r="Y202" s="30"/>
      <c r="Z202" s="30"/>
      <c r="AA202" s="30"/>
      <c r="AB202" s="30"/>
      <c r="AC202" s="30"/>
      <c r="AD202" s="30"/>
      <c r="AE202" s="30"/>
      <c r="AF202" s="30"/>
      <c r="AG202" s="30"/>
      <c r="AH202" s="30"/>
      <c r="AI202" s="81"/>
      <c r="AJ202" s="81"/>
      <c r="AK202" s="81"/>
      <c r="AL202" s="81"/>
      <c r="AM202" s="81"/>
      <c r="AN202" s="81"/>
      <c r="AO202" s="81"/>
      <c r="AP202" s="30"/>
      <c r="AQ202" s="30"/>
      <c r="AR202" s="30"/>
      <c r="AS202" s="30"/>
      <c r="AT202" s="30"/>
      <c r="AU202" s="30"/>
      <c r="AV202" s="30"/>
      <c r="AW202" s="30"/>
      <c r="AX202" s="30"/>
      <c r="AY202" s="30"/>
      <c r="AZ202" s="30"/>
      <c r="BA202" s="30"/>
      <c r="BB202" s="30"/>
      <c r="BC202" s="30"/>
      <c r="BD202" s="30"/>
      <c r="BE202" s="30"/>
      <c r="BF202" s="81"/>
      <c r="BG202" s="81"/>
      <c r="BH202" s="30"/>
      <c r="BI202" s="438"/>
      <c r="BJ202" s="438"/>
      <c r="BK202" s="390"/>
      <c r="BL202" s="390"/>
      <c r="BM202" s="390"/>
      <c r="BN202" s="390"/>
      <c r="BO202" s="390"/>
      <c r="BP202" s="401"/>
      <c r="BQ202" s="402"/>
      <c r="BR202" s="28"/>
      <c r="BS202" s="30"/>
      <c r="BT202" s="30"/>
      <c r="BU202" s="30"/>
      <c r="BV202" s="30"/>
      <c r="BW202" s="30"/>
      <c r="BX202" s="30"/>
      <c r="BY202" s="30"/>
      <c r="BZ202" s="30"/>
      <c r="CA202" s="30"/>
      <c r="CB202" s="377"/>
      <c r="CC202" s="387"/>
      <c r="CD202" s="377"/>
      <c r="CE202" s="378"/>
      <c r="CF202" s="377"/>
      <c r="CG202" s="378"/>
      <c r="CH202" s="381"/>
      <c r="CI202" s="387"/>
      <c r="CJ202" s="377"/>
      <c r="CK202" s="378"/>
      <c r="CL202" s="377"/>
      <c r="CM202" s="378"/>
      <c r="CN202" s="381"/>
      <c r="CO202" s="387"/>
      <c r="CP202" s="377"/>
      <c r="CQ202" s="378"/>
      <c r="CR202" s="377"/>
      <c r="CS202" s="378"/>
      <c r="CT202" s="377"/>
      <c r="CU202" s="377"/>
      <c r="CV202" s="178"/>
    </row>
    <row r="203" spans="1:100" ht="9" customHeight="1" x14ac:dyDescent="0.15">
      <c r="A203" s="21"/>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30"/>
      <c r="BI203" s="438"/>
      <c r="BJ203" s="439"/>
      <c r="BK203" s="945" t="s">
        <v>130</v>
      </c>
      <c r="BL203" s="946"/>
      <c r="BM203" s="946"/>
      <c r="BN203" s="946"/>
      <c r="BO203" s="946"/>
      <c r="BP203" s="476">
        <v>4</v>
      </c>
      <c r="BQ203" s="477"/>
      <c r="BR203" s="292"/>
      <c r="BS203" s="57"/>
      <c r="BT203" s="57"/>
      <c r="BU203" s="57"/>
      <c r="BV203" s="57"/>
      <c r="BW203" s="57"/>
      <c r="BX203" s="57"/>
      <c r="BY203" s="57"/>
      <c r="BZ203" s="57"/>
      <c r="CA203" s="57"/>
      <c r="CB203" s="57"/>
      <c r="CC203" s="71"/>
      <c r="CD203" s="57"/>
      <c r="CE203" s="69"/>
      <c r="CF203" s="57"/>
      <c r="CG203" s="69"/>
      <c r="CH203" s="57"/>
      <c r="CI203" s="71"/>
      <c r="CJ203" s="57"/>
      <c r="CK203" s="69"/>
      <c r="CL203" s="57"/>
      <c r="CM203" s="69"/>
      <c r="CN203" s="57"/>
      <c r="CO203" s="71"/>
      <c r="CP203" s="57"/>
      <c r="CQ203" s="69"/>
      <c r="CR203" s="57"/>
      <c r="CS203" s="69"/>
      <c r="CT203" s="57"/>
      <c r="CU203" s="57"/>
      <c r="CV203" s="87"/>
    </row>
    <row r="204" spans="1:100" ht="9" customHeight="1" x14ac:dyDescent="0.15">
      <c r="A204" s="21"/>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30"/>
      <c r="BI204" s="438"/>
      <c r="BJ204" s="439"/>
      <c r="BK204" s="947"/>
      <c r="BL204" s="389"/>
      <c r="BM204" s="389"/>
      <c r="BN204" s="389"/>
      <c r="BO204" s="389"/>
      <c r="BP204" s="401"/>
      <c r="BQ204" s="402"/>
      <c r="BR204" s="30"/>
      <c r="BS204" s="30"/>
      <c r="BT204" s="30"/>
      <c r="BU204" s="30"/>
      <c r="BV204" s="30"/>
      <c r="BW204" s="30"/>
      <c r="BX204" s="30"/>
      <c r="BY204" s="30"/>
      <c r="BZ204" s="30"/>
      <c r="CA204" s="30"/>
      <c r="CB204" s="40"/>
      <c r="CC204" s="73"/>
      <c r="CD204" s="40"/>
      <c r="CE204" s="72"/>
      <c r="CF204" s="40"/>
      <c r="CG204" s="72"/>
      <c r="CH204" s="40"/>
      <c r="CI204" s="73"/>
      <c r="CJ204" s="40"/>
      <c r="CK204" s="72"/>
      <c r="CL204" s="40"/>
      <c r="CM204" s="72"/>
      <c r="CN204" s="40"/>
      <c r="CO204" s="73"/>
      <c r="CP204" s="40"/>
      <c r="CQ204" s="72"/>
      <c r="CR204" s="40"/>
      <c r="CS204" s="72"/>
      <c r="CT204" s="40"/>
      <c r="CU204" s="40"/>
      <c r="CV204" s="96"/>
    </row>
    <row r="205" spans="1:100" ht="9" customHeight="1" x14ac:dyDescent="0.15">
      <c r="A205" s="21"/>
      <c r="B205" s="20"/>
      <c r="C205" s="20"/>
      <c r="D205" s="20"/>
      <c r="E205" s="20"/>
      <c r="F205" s="20"/>
      <c r="G205" s="20"/>
      <c r="H205" s="20"/>
      <c r="I205" s="20"/>
      <c r="J205" s="20"/>
      <c r="K205" s="20"/>
      <c r="L205" s="20"/>
      <c r="M205" s="20"/>
      <c r="N205" s="20"/>
      <c r="O205" s="81"/>
      <c r="P205" s="81"/>
      <c r="Q205" s="81"/>
      <c r="R205" s="81"/>
      <c r="S205" s="30"/>
      <c r="T205" s="30"/>
      <c r="U205" s="30"/>
      <c r="V205" s="30"/>
      <c r="W205" s="30"/>
      <c r="X205" s="30"/>
      <c r="Y205" s="30"/>
      <c r="Z205" s="30"/>
      <c r="AA205" s="30"/>
      <c r="AB205" s="30"/>
      <c r="AC205" s="30"/>
      <c r="AD205" s="30"/>
      <c r="AE205" s="30"/>
      <c r="AF205" s="30"/>
      <c r="AG205" s="30"/>
      <c r="AH205" s="30"/>
      <c r="AI205" s="81"/>
      <c r="AJ205" s="81"/>
      <c r="AK205" s="81"/>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30"/>
      <c r="BI205" s="438"/>
      <c r="BJ205" s="439"/>
      <c r="BK205" s="947"/>
      <c r="BL205" s="389"/>
      <c r="BM205" s="389"/>
      <c r="BN205" s="389"/>
      <c r="BO205" s="389"/>
      <c r="BP205" s="401"/>
      <c r="BQ205" s="402"/>
      <c r="BR205" s="30"/>
      <c r="BS205" s="30"/>
      <c r="BT205" s="30"/>
      <c r="BU205" s="30"/>
      <c r="BV205" s="30"/>
      <c r="BW205" s="30"/>
      <c r="BX205" s="30"/>
      <c r="BY205" s="30"/>
      <c r="BZ205" s="30"/>
      <c r="CA205" s="30"/>
      <c r="CB205" s="377" t="str">
        <f>CB45</f>
        <v/>
      </c>
      <c r="CC205" s="387"/>
      <c r="CD205" s="463" t="str">
        <f>CD45</f>
        <v/>
      </c>
      <c r="CE205" s="378"/>
      <c r="CF205" s="381" t="str">
        <f>CF45</f>
        <v/>
      </c>
      <c r="CG205" s="378"/>
      <c r="CH205" s="381" t="str">
        <f>CH45</f>
        <v/>
      </c>
      <c r="CI205" s="387"/>
      <c r="CJ205" s="377" t="str">
        <f>CJ45</f>
        <v/>
      </c>
      <c r="CK205" s="378"/>
      <c r="CL205" s="377" t="str">
        <f>CL45</f>
        <v/>
      </c>
      <c r="CM205" s="378"/>
      <c r="CN205" s="381" t="str">
        <f>CN45</f>
        <v/>
      </c>
      <c r="CO205" s="387"/>
      <c r="CP205" s="377" t="str">
        <f>CP45</f>
        <v/>
      </c>
      <c r="CQ205" s="378"/>
      <c r="CR205" s="381" t="str">
        <f>CR45</f>
        <v/>
      </c>
      <c r="CS205" s="378"/>
      <c r="CT205" s="377" t="str">
        <f>CT45</f>
        <v>0</v>
      </c>
      <c r="CU205" s="377"/>
      <c r="CV205" s="180"/>
    </row>
    <row r="206" spans="1:100" ht="9" customHeight="1" thickBot="1" x14ac:dyDescent="0.2">
      <c r="A206" s="21"/>
      <c r="B206" s="20"/>
      <c r="C206" s="20"/>
      <c r="D206" s="20"/>
      <c r="E206" s="20"/>
      <c r="F206" s="20"/>
      <c r="G206" s="20"/>
      <c r="H206" s="20"/>
      <c r="I206" s="20"/>
      <c r="J206" s="20"/>
      <c r="K206" s="20"/>
      <c r="L206" s="20"/>
      <c r="M206" s="20"/>
      <c r="N206" s="2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30"/>
      <c r="BI206" s="438"/>
      <c r="BJ206" s="439"/>
      <c r="BK206" s="948"/>
      <c r="BL206" s="949"/>
      <c r="BM206" s="949"/>
      <c r="BN206" s="949"/>
      <c r="BO206" s="949"/>
      <c r="BP206" s="478"/>
      <c r="BQ206" s="479"/>
      <c r="BR206" s="67"/>
      <c r="BS206" s="67"/>
      <c r="BT206" s="67"/>
      <c r="BU206" s="67"/>
      <c r="BV206" s="67"/>
      <c r="BW206" s="67"/>
      <c r="BX206" s="67"/>
      <c r="BY206" s="67"/>
      <c r="BZ206" s="67"/>
      <c r="CA206" s="67"/>
      <c r="CB206" s="461"/>
      <c r="CC206" s="462"/>
      <c r="CD206" s="464"/>
      <c r="CE206" s="466"/>
      <c r="CF206" s="465"/>
      <c r="CG206" s="466"/>
      <c r="CH206" s="465"/>
      <c r="CI206" s="462"/>
      <c r="CJ206" s="461"/>
      <c r="CK206" s="466"/>
      <c r="CL206" s="461"/>
      <c r="CM206" s="466"/>
      <c r="CN206" s="465"/>
      <c r="CO206" s="462"/>
      <c r="CP206" s="461"/>
      <c r="CQ206" s="466"/>
      <c r="CR206" s="465"/>
      <c r="CS206" s="466"/>
      <c r="CT206" s="461"/>
      <c r="CU206" s="461"/>
      <c r="CV206" s="181"/>
    </row>
    <row r="207" spans="1:100" ht="9" customHeight="1" x14ac:dyDescent="0.15">
      <c r="A207" s="21"/>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30"/>
      <c r="BI207" s="414" t="s">
        <v>65</v>
      </c>
      <c r="BJ207" s="415"/>
      <c r="BK207" s="415"/>
      <c r="BL207" s="415"/>
      <c r="BM207" s="415"/>
      <c r="BN207" s="415"/>
      <c r="BO207" s="415"/>
      <c r="BP207" s="415"/>
      <c r="BQ207" s="415"/>
      <c r="BR207" s="415"/>
      <c r="BS207" s="415"/>
      <c r="BT207" s="415"/>
      <c r="BU207" s="416"/>
      <c r="BV207" s="423" t="s">
        <v>64</v>
      </c>
      <c r="BW207" s="425"/>
      <c r="BX207" s="30"/>
      <c r="BY207" s="30"/>
      <c r="BZ207" s="30"/>
      <c r="CA207" s="30"/>
      <c r="CB207" s="30"/>
      <c r="CC207" s="30"/>
      <c r="CD207" s="489" t="s">
        <v>63</v>
      </c>
      <c r="CE207" s="489"/>
      <c r="CF207" s="490"/>
      <c r="CG207" s="483" t="s">
        <v>22</v>
      </c>
      <c r="CH207" s="484"/>
      <c r="CI207" s="28"/>
      <c r="CJ207" s="30"/>
      <c r="CK207" s="30"/>
      <c r="CL207" s="30"/>
      <c r="CM207" s="30"/>
      <c r="CN207" s="30"/>
      <c r="CO207" s="30"/>
      <c r="CP207" s="30"/>
      <c r="CQ207" s="30"/>
      <c r="CR207" s="30"/>
      <c r="CS207" s="30"/>
      <c r="CT207" s="30"/>
      <c r="CU207" s="30"/>
      <c r="CV207" s="29"/>
    </row>
    <row r="208" spans="1:100" ht="9" customHeight="1" x14ac:dyDescent="0.15">
      <c r="A208" s="21"/>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30"/>
      <c r="BI208" s="414"/>
      <c r="BJ208" s="415"/>
      <c r="BK208" s="415"/>
      <c r="BL208" s="415"/>
      <c r="BM208" s="415"/>
      <c r="BN208" s="415"/>
      <c r="BO208" s="415"/>
      <c r="BP208" s="415"/>
      <c r="BQ208" s="415"/>
      <c r="BR208" s="415"/>
      <c r="BS208" s="415"/>
      <c r="BT208" s="415"/>
      <c r="BU208" s="416"/>
      <c r="BV208" s="423"/>
      <c r="BW208" s="425"/>
      <c r="BX208" s="30"/>
      <c r="BY208" s="30"/>
      <c r="BZ208" s="30"/>
      <c r="CA208" s="30"/>
      <c r="CB208" s="30"/>
      <c r="CC208" s="30"/>
      <c r="CD208" s="489"/>
      <c r="CE208" s="489"/>
      <c r="CF208" s="490"/>
      <c r="CG208" s="485"/>
      <c r="CH208" s="486"/>
      <c r="CI208" s="21"/>
      <c r="CJ208" s="558"/>
      <c r="CK208" s="558"/>
      <c r="CL208" s="30"/>
      <c r="CM208" s="30"/>
      <c r="CN208" s="30"/>
      <c r="CO208" s="30"/>
      <c r="CP208" s="30"/>
      <c r="CQ208" s="30"/>
      <c r="CR208" s="30"/>
      <c r="CS208" s="30"/>
      <c r="CT208" s="81"/>
      <c r="CU208" s="81"/>
      <c r="CV208" s="88"/>
    </row>
    <row r="209" spans="1:122" ht="9" customHeight="1" x14ac:dyDescent="0.15">
      <c r="A209" s="21"/>
      <c r="B209" s="20"/>
      <c r="C209" s="20"/>
      <c r="D209" s="20"/>
      <c r="E209" s="20"/>
      <c r="F209" s="20"/>
      <c r="G209" s="20"/>
      <c r="H209" s="20"/>
      <c r="I209" s="20"/>
      <c r="J209" s="20"/>
      <c r="K209" s="20"/>
      <c r="L209" s="20"/>
      <c r="M209" s="20"/>
      <c r="N209" s="20"/>
      <c r="O209" s="81"/>
      <c r="P209" s="81"/>
      <c r="Q209" s="81"/>
      <c r="R209" s="81"/>
      <c r="S209" s="30"/>
      <c r="T209" s="30"/>
      <c r="U209" s="30"/>
      <c r="V209" s="30"/>
      <c r="W209" s="30"/>
      <c r="X209" s="30"/>
      <c r="Y209" s="30"/>
      <c r="Z209" s="30"/>
      <c r="AA209" s="30"/>
      <c r="AB209" s="30"/>
      <c r="AC209" s="30"/>
      <c r="AD209" s="30"/>
      <c r="AE209" s="30"/>
      <c r="AF209" s="30"/>
      <c r="AG209" s="30"/>
      <c r="AH209" s="30"/>
      <c r="AI209" s="20"/>
      <c r="AJ209" s="20"/>
      <c r="AK209" s="20"/>
      <c r="AL209" s="81"/>
      <c r="AM209" s="81"/>
      <c r="AN209" s="81"/>
      <c r="AO209" s="81"/>
      <c r="AP209" s="30"/>
      <c r="AQ209" s="30"/>
      <c r="AR209" s="30"/>
      <c r="AS209" s="30"/>
      <c r="AT209" s="30"/>
      <c r="AU209" s="30"/>
      <c r="AV209" s="30"/>
      <c r="AW209" s="30"/>
      <c r="AX209" s="30"/>
      <c r="AY209" s="30"/>
      <c r="AZ209" s="30"/>
      <c r="BA209" s="30"/>
      <c r="BB209" s="30"/>
      <c r="BC209" s="30"/>
      <c r="BD209" s="30"/>
      <c r="BE209" s="30"/>
      <c r="BF209" s="81"/>
      <c r="BG209" s="81"/>
      <c r="BH209" s="30"/>
      <c r="BI209" s="414"/>
      <c r="BJ209" s="415"/>
      <c r="BK209" s="415"/>
      <c r="BL209" s="415"/>
      <c r="BM209" s="415"/>
      <c r="BN209" s="415"/>
      <c r="BO209" s="415"/>
      <c r="BP209" s="415"/>
      <c r="BQ209" s="415"/>
      <c r="BR209" s="415"/>
      <c r="BS209" s="415"/>
      <c r="BT209" s="415"/>
      <c r="BU209" s="416"/>
      <c r="BV209" s="515" t="s">
        <v>62</v>
      </c>
      <c r="BW209" s="516"/>
      <c r="BX209" s="46"/>
      <c r="BY209" s="46"/>
      <c r="BZ209" s="46"/>
      <c r="CA209" s="46"/>
      <c r="CB209" s="46"/>
      <c r="CC209" s="46"/>
      <c r="CD209" s="491"/>
      <c r="CE209" s="491"/>
      <c r="CF209" s="492"/>
      <c r="CG209" s="485"/>
      <c r="CH209" s="486"/>
      <c r="CI209" s="28"/>
      <c r="CJ209" s="30"/>
      <c r="CK209" s="30"/>
      <c r="CL209" s="30"/>
      <c r="CM209" s="30"/>
      <c r="CN209" s="30"/>
      <c r="CO209" s="30"/>
      <c r="CP209" s="30"/>
      <c r="CQ209" s="30"/>
      <c r="CR209" s="30"/>
      <c r="CS209" s="30"/>
      <c r="CT209" s="30"/>
      <c r="CU209" s="30"/>
      <c r="CV209" s="29"/>
    </row>
    <row r="210" spans="1:122" ht="9" customHeight="1" x14ac:dyDescent="0.15">
      <c r="A210" s="21"/>
      <c r="B210" s="20"/>
      <c r="C210" s="20"/>
      <c r="D210" s="20"/>
      <c r="E210" s="20"/>
      <c r="F210" s="20"/>
      <c r="G210" s="20"/>
      <c r="H210" s="20"/>
      <c r="I210" s="20"/>
      <c r="J210" s="20"/>
      <c r="K210" s="20"/>
      <c r="L210" s="20"/>
      <c r="M210" s="20"/>
      <c r="N210" s="2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21"/>
      <c r="BI210" s="414"/>
      <c r="BJ210" s="415"/>
      <c r="BK210" s="415"/>
      <c r="BL210" s="415"/>
      <c r="BM210" s="415"/>
      <c r="BN210" s="415"/>
      <c r="BO210" s="415"/>
      <c r="BP210" s="415"/>
      <c r="BQ210" s="415"/>
      <c r="BR210" s="415"/>
      <c r="BS210" s="415"/>
      <c r="BT210" s="415"/>
      <c r="BU210" s="416"/>
      <c r="BV210" s="515"/>
      <c r="BW210" s="516"/>
      <c r="BX210" s="30"/>
      <c r="BY210" s="30"/>
      <c r="BZ210" s="30"/>
      <c r="CA210" s="30"/>
      <c r="CB210" s="30"/>
      <c r="CC210" s="30"/>
      <c r="CD210" s="517" t="s">
        <v>25</v>
      </c>
      <c r="CE210" s="517"/>
      <c r="CF210" s="680"/>
      <c r="CG210" s="485"/>
      <c r="CH210" s="486"/>
      <c r="CI210" s="518" t="str">
        <f>CI110</f>
        <v>この納付書は使用できません。入力用シートの必要項目をすべて入力してください。</v>
      </c>
      <c r="CJ210" s="519"/>
      <c r="CK210" s="519"/>
      <c r="CL210" s="519"/>
      <c r="CM210" s="519"/>
      <c r="CN210" s="519"/>
      <c r="CO210" s="519"/>
      <c r="CP210" s="519"/>
      <c r="CQ210" s="519"/>
      <c r="CR210" s="519"/>
      <c r="CS210" s="519"/>
      <c r="CT210" s="519"/>
      <c r="CU210" s="519"/>
      <c r="CV210" s="520"/>
      <c r="DR210" s="40"/>
    </row>
    <row r="211" spans="1:122" ht="9" customHeight="1" x14ac:dyDescent="0.15">
      <c r="A211" s="21"/>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1"/>
      <c r="BI211" s="90"/>
      <c r="BJ211" s="81"/>
      <c r="BK211" s="81"/>
      <c r="BL211" s="81"/>
      <c r="BM211" s="81"/>
      <c r="BN211" s="81"/>
      <c r="BO211" s="81"/>
      <c r="BP211" s="81"/>
      <c r="BQ211" s="81"/>
      <c r="BR211" s="81"/>
      <c r="BS211" s="81"/>
      <c r="BT211" s="40"/>
      <c r="BV211" s="35"/>
      <c r="BW211" s="36"/>
      <c r="BX211" s="30"/>
      <c r="BY211" s="30"/>
      <c r="BZ211" s="30"/>
      <c r="CA211" s="30"/>
      <c r="CB211" s="30"/>
      <c r="CC211" s="30"/>
      <c r="CD211" s="489"/>
      <c r="CE211" s="489"/>
      <c r="CF211" s="490"/>
      <c r="CG211" s="485"/>
      <c r="CH211" s="486"/>
      <c r="CI211" s="518"/>
      <c r="CJ211" s="519"/>
      <c r="CK211" s="519"/>
      <c r="CL211" s="519"/>
      <c r="CM211" s="519"/>
      <c r="CN211" s="519"/>
      <c r="CO211" s="519"/>
      <c r="CP211" s="519"/>
      <c r="CQ211" s="519"/>
      <c r="CR211" s="519"/>
      <c r="CS211" s="519"/>
      <c r="CT211" s="519"/>
      <c r="CU211" s="519"/>
      <c r="CV211" s="520"/>
    </row>
    <row r="212" spans="1:122" ht="9" customHeight="1" x14ac:dyDescent="0.15">
      <c r="A212" s="21"/>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1"/>
      <c r="BI212" s="35"/>
      <c r="BJ212" s="20"/>
      <c r="BK212" s="20"/>
      <c r="BL212" s="20"/>
      <c r="BM212" s="20"/>
      <c r="BN212" s="20"/>
      <c r="BO212" s="20"/>
      <c r="BP212" s="20"/>
      <c r="BQ212" s="20"/>
      <c r="BR212" s="89"/>
      <c r="BS212" s="89"/>
      <c r="BV212" s="54"/>
      <c r="BW212" s="48"/>
      <c r="BX212" s="46"/>
      <c r="BY212" s="46"/>
      <c r="BZ212" s="46"/>
      <c r="CA212" s="46"/>
      <c r="CB212" s="46"/>
      <c r="CC212" s="46"/>
      <c r="CD212" s="491"/>
      <c r="CE212" s="491"/>
      <c r="CF212" s="492"/>
      <c r="CG212" s="485"/>
      <c r="CH212" s="486"/>
      <c r="CI212" s="518"/>
      <c r="CJ212" s="519"/>
      <c r="CK212" s="519"/>
      <c r="CL212" s="519"/>
      <c r="CM212" s="519"/>
      <c r="CN212" s="519"/>
      <c r="CO212" s="519"/>
      <c r="CP212" s="519"/>
      <c r="CQ212" s="519"/>
      <c r="CR212" s="519"/>
      <c r="CS212" s="519"/>
      <c r="CT212" s="519"/>
      <c r="CU212" s="519"/>
      <c r="CV212" s="520"/>
    </row>
    <row r="213" spans="1:122" ht="9" customHeight="1" x14ac:dyDescent="0.15">
      <c r="A213" s="21"/>
      <c r="B213" s="134"/>
      <c r="C213" s="134"/>
      <c r="D213" s="134"/>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1"/>
      <c r="BI213" s="35"/>
      <c r="BJ213" s="20"/>
      <c r="BK213" s="20"/>
      <c r="BL213" s="20"/>
      <c r="BM213" s="20"/>
      <c r="BN213" s="20"/>
      <c r="BO213" s="20"/>
      <c r="BP213" s="20"/>
      <c r="BQ213" s="20"/>
      <c r="BR213" s="89"/>
      <c r="BS213" s="89"/>
      <c r="BU213" s="513" t="s">
        <v>90</v>
      </c>
      <c r="BV213" s="513"/>
      <c r="BW213" s="513"/>
      <c r="BX213" s="513"/>
      <c r="BY213" s="513"/>
      <c r="BZ213" s="513"/>
      <c r="CA213" s="513"/>
      <c r="CB213" s="513"/>
      <c r="CC213" s="513"/>
      <c r="CD213" s="513"/>
      <c r="CE213" s="513"/>
      <c r="CF213" s="514"/>
      <c r="CG213" s="485"/>
      <c r="CH213" s="486"/>
      <c r="CI213" s="518"/>
      <c r="CJ213" s="519"/>
      <c r="CK213" s="519"/>
      <c r="CL213" s="519"/>
      <c r="CM213" s="519"/>
      <c r="CN213" s="519"/>
      <c r="CO213" s="519"/>
      <c r="CP213" s="519"/>
      <c r="CQ213" s="519"/>
      <c r="CR213" s="519"/>
      <c r="CS213" s="519"/>
      <c r="CT213" s="519"/>
      <c r="CU213" s="519"/>
      <c r="CV213" s="520"/>
    </row>
    <row r="214" spans="1:122" ht="9" customHeight="1" x14ac:dyDescent="0.15">
      <c r="A214" s="21"/>
      <c r="B214" s="134"/>
      <c r="C214" s="134"/>
      <c r="D214" s="134"/>
      <c r="E214" s="20"/>
      <c r="F214" s="20"/>
      <c r="G214" s="20"/>
      <c r="H214" s="20"/>
      <c r="I214" s="20"/>
      <c r="J214" s="20"/>
      <c r="K214" s="20"/>
      <c r="L214" s="20"/>
      <c r="M214" s="20"/>
      <c r="N214" s="30"/>
      <c r="O214" s="30"/>
      <c r="P214" s="30"/>
      <c r="Q214" s="30"/>
      <c r="R214" s="30"/>
      <c r="S214" s="30"/>
      <c r="T214" s="30"/>
      <c r="U214" s="30"/>
      <c r="V214" s="30"/>
      <c r="W214" s="30"/>
      <c r="X214" s="30"/>
      <c r="Y214" s="30"/>
      <c r="Z214" s="30"/>
      <c r="AA214" s="30"/>
      <c r="AB214" s="30"/>
      <c r="AC214" s="30"/>
      <c r="AD214" s="30"/>
      <c r="AE214" s="30"/>
      <c r="AF214" s="20"/>
      <c r="AG214" s="20"/>
      <c r="AH214" s="20"/>
      <c r="AI214" s="20"/>
      <c r="AJ214" s="2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20"/>
      <c r="BG214" s="20"/>
      <c r="BH214" s="21"/>
      <c r="BI214" s="35"/>
      <c r="BJ214" s="20"/>
      <c r="BK214" s="20"/>
      <c r="BL214" s="20"/>
      <c r="BM214" s="20"/>
      <c r="BN214" s="20"/>
      <c r="BO214" s="20"/>
      <c r="BP214" s="20"/>
      <c r="BQ214" s="20"/>
      <c r="BR214" s="89"/>
      <c r="BS214" s="89"/>
      <c r="BT214" s="89"/>
      <c r="BU214" s="513"/>
      <c r="BV214" s="513"/>
      <c r="BW214" s="513"/>
      <c r="BX214" s="513"/>
      <c r="BY214" s="513"/>
      <c r="BZ214" s="513"/>
      <c r="CA214" s="513"/>
      <c r="CB214" s="513"/>
      <c r="CC214" s="513"/>
      <c r="CD214" s="513"/>
      <c r="CE214" s="513"/>
      <c r="CF214" s="514"/>
      <c r="CG214" s="485"/>
      <c r="CH214" s="486"/>
      <c r="CI214" s="518"/>
      <c r="CJ214" s="519"/>
      <c r="CK214" s="519"/>
      <c r="CL214" s="519"/>
      <c r="CM214" s="519"/>
      <c r="CN214" s="519"/>
      <c r="CO214" s="519"/>
      <c r="CP214" s="519"/>
      <c r="CQ214" s="519"/>
      <c r="CR214" s="519"/>
      <c r="CS214" s="519"/>
      <c r="CT214" s="519"/>
      <c r="CU214" s="519"/>
      <c r="CV214" s="520"/>
    </row>
    <row r="215" spans="1:122" ht="9" customHeight="1" x14ac:dyDescent="0.15">
      <c r="A215" s="21"/>
      <c r="B215" s="134"/>
      <c r="C215" s="134"/>
      <c r="D215" s="134"/>
      <c r="E215" s="20"/>
      <c r="F215" s="20"/>
      <c r="G215" s="20"/>
      <c r="H215" s="20"/>
      <c r="I215" s="20"/>
      <c r="J215" s="20"/>
      <c r="K215" s="2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21"/>
      <c r="BI215" s="35"/>
      <c r="BJ215" s="20"/>
      <c r="BK215" s="20"/>
      <c r="BL215" s="20"/>
      <c r="BM215" s="20"/>
      <c r="BN215" s="20"/>
      <c r="BO215" s="20"/>
      <c r="BP215" s="20"/>
      <c r="BQ215" s="20"/>
      <c r="BR215" s="89"/>
      <c r="BS215" s="89"/>
      <c r="BT215" s="89"/>
      <c r="BU215" s="513"/>
      <c r="BV215" s="513"/>
      <c r="BW215" s="513"/>
      <c r="BX215" s="513"/>
      <c r="BY215" s="513"/>
      <c r="BZ215" s="513"/>
      <c r="CA215" s="513"/>
      <c r="CB215" s="513"/>
      <c r="CC215" s="513"/>
      <c r="CD215" s="513"/>
      <c r="CE215" s="513"/>
      <c r="CF215" s="514"/>
      <c r="CG215" s="485"/>
      <c r="CH215" s="486"/>
      <c r="CI215" s="518"/>
      <c r="CJ215" s="519"/>
      <c r="CK215" s="519"/>
      <c r="CL215" s="519"/>
      <c r="CM215" s="519"/>
      <c r="CN215" s="519"/>
      <c r="CO215" s="519"/>
      <c r="CP215" s="519"/>
      <c r="CQ215" s="519"/>
      <c r="CR215" s="519"/>
      <c r="CS215" s="519"/>
      <c r="CT215" s="519"/>
      <c r="CU215" s="519"/>
      <c r="CV215" s="520"/>
    </row>
    <row r="216" spans="1:122" ht="9" customHeight="1" x14ac:dyDescent="0.15">
      <c r="A216" s="21"/>
      <c r="B216" s="134"/>
      <c r="C216" s="134"/>
      <c r="D216" s="134"/>
      <c r="E216" s="20"/>
      <c r="F216" s="20"/>
      <c r="G216" s="20"/>
      <c r="H216" s="20"/>
      <c r="I216" s="20"/>
      <c r="J216" s="20"/>
      <c r="K216" s="2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21"/>
      <c r="BI216" s="130"/>
      <c r="BJ216" s="91"/>
      <c r="BK216" s="20"/>
      <c r="BL216" s="20"/>
      <c r="BM216" s="20"/>
      <c r="BN216" s="20"/>
      <c r="BO216" s="20"/>
      <c r="BP216" s="20"/>
      <c r="BQ216" s="20"/>
      <c r="BR216" s="30"/>
      <c r="BS216" s="30"/>
      <c r="BT216" s="30"/>
      <c r="BU216" s="513"/>
      <c r="BV216" s="513"/>
      <c r="BW216" s="513"/>
      <c r="BX216" s="513"/>
      <c r="BY216" s="513"/>
      <c r="BZ216" s="513"/>
      <c r="CA216" s="513"/>
      <c r="CB216" s="513"/>
      <c r="CC216" s="513"/>
      <c r="CD216" s="513"/>
      <c r="CE216" s="513"/>
      <c r="CF216" s="514"/>
      <c r="CG216" s="485"/>
      <c r="CH216" s="486"/>
      <c r="CI216" s="518"/>
      <c r="CJ216" s="519"/>
      <c r="CK216" s="519"/>
      <c r="CL216" s="519"/>
      <c r="CM216" s="519"/>
      <c r="CN216" s="519"/>
      <c r="CO216" s="519"/>
      <c r="CP216" s="519"/>
      <c r="CQ216" s="519"/>
      <c r="CR216" s="519"/>
      <c r="CS216" s="519"/>
      <c r="CT216" s="519"/>
      <c r="CU216" s="519"/>
      <c r="CV216" s="520"/>
    </row>
    <row r="217" spans="1:122" ht="9" customHeight="1" x14ac:dyDescent="0.15">
      <c r="A217" s="21"/>
      <c r="B217" s="134"/>
      <c r="C217" s="134"/>
      <c r="D217" s="134"/>
      <c r="E217" s="20"/>
      <c r="F217" s="20"/>
      <c r="G217" s="20"/>
      <c r="H217" s="20"/>
      <c r="I217" s="20"/>
      <c r="J217" s="20"/>
      <c r="K217" s="2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21"/>
      <c r="BI217" s="35"/>
      <c r="BJ217" s="20"/>
      <c r="BK217" s="20"/>
      <c r="BL217" s="20"/>
      <c r="BM217" s="20"/>
      <c r="BN217" s="20"/>
      <c r="BO217" s="20"/>
      <c r="BP217" s="20"/>
      <c r="BQ217" s="20"/>
      <c r="BR217" s="30"/>
      <c r="BS217" s="30"/>
      <c r="BT217" s="30"/>
      <c r="BU217" s="30"/>
      <c r="BV217" s="30"/>
      <c r="BW217" s="30"/>
      <c r="BX217" s="30"/>
      <c r="BY217" s="30"/>
      <c r="BZ217" s="30"/>
      <c r="CA217" s="30"/>
      <c r="CB217" s="30"/>
      <c r="CC217" s="30"/>
      <c r="CD217" s="30"/>
      <c r="CE217" s="30"/>
      <c r="CF217" s="29"/>
      <c r="CG217" s="485"/>
      <c r="CH217" s="486"/>
      <c r="CI217" s="518"/>
      <c r="CJ217" s="519"/>
      <c r="CK217" s="519"/>
      <c r="CL217" s="519"/>
      <c r="CM217" s="519"/>
      <c r="CN217" s="519"/>
      <c r="CO217" s="519"/>
      <c r="CP217" s="519"/>
      <c r="CQ217" s="519"/>
      <c r="CR217" s="519"/>
      <c r="CS217" s="519"/>
      <c r="CT217" s="519"/>
      <c r="CU217" s="519"/>
      <c r="CV217" s="520"/>
    </row>
    <row r="218" spans="1:122" ht="9" customHeight="1" x14ac:dyDescent="0.15">
      <c r="A218" s="21"/>
      <c r="B218" s="134"/>
      <c r="C218" s="134"/>
      <c r="D218" s="134"/>
      <c r="E218" s="20"/>
      <c r="F218" s="20"/>
      <c r="G218" s="20"/>
      <c r="H218" s="20"/>
      <c r="I218" s="20"/>
      <c r="J218" s="20"/>
      <c r="K218" s="20"/>
      <c r="L218" s="20"/>
      <c r="M218" s="20"/>
      <c r="N218" s="30"/>
      <c r="O218" s="30"/>
      <c r="P218" s="30"/>
      <c r="Q218" s="30"/>
      <c r="R218" s="30"/>
      <c r="S218" s="30"/>
      <c r="T218" s="30"/>
      <c r="U218" s="30"/>
      <c r="V218" s="30"/>
      <c r="W218" s="30"/>
      <c r="X218" s="30"/>
      <c r="Y218" s="30"/>
      <c r="Z218" s="30"/>
      <c r="AA218" s="30"/>
      <c r="AB218" s="30"/>
      <c r="AC218" s="30"/>
      <c r="AD218" s="30"/>
      <c r="AE218" s="30"/>
      <c r="AF218" s="20"/>
      <c r="AG218" s="20"/>
      <c r="AH218" s="20"/>
      <c r="AI218" s="20"/>
      <c r="AJ218" s="2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20"/>
      <c r="BG218" s="20"/>
      <c r="BH218" s="21"/>
      <c r="BI218" s="35"/>
      <c r="BJ218" s="20"/>
      <c r="BK218" s="20"/>
      <c r="BL218" s="20"/>
      <c r="BM218" s="20"/>
      <c r="BN218" s="20"/>
      <c r="BO218" s="20"/>
      <c r="BP218" s="20"/>
      <c r="BQ218" s="20"/>
      <c r="BR218" s="30"/>
      <c r="BS218" s="30"/>
      <c r="BT218" s="30"/>
      <c r="BU218" s="30"/>
      <c r="BV218" s="30"/>
      <c r="BW218" s="30"/>
      <c r="BX218" s="30"/>
      <c r="BY218" s="20"/>
      <c r="BZ218" s="20"/>
      <c r="CA218" s="20"/>
      <c r="CB218" s="20"/>
      <c r="CC218" s="20"/>
      <c r="CD218" s="20"/>
      <c r="CE218" s="20"/>
      <c r="CF218" s="29"/>
      <c r="CG218" s="485"/>
      <c r="CH218" s="486"/>
      <c r="CI218" s="518"/>
      <c r="CJ218" s="519"/>
      <c r="CK218" s="519"/>
      <c r="CL218" s="519"/>
      <c r="CM218" s="519"/>
      <c r="CN218" s="519"/>
      <c r="CO218" s="519"/>
      <c r="CP218" s="519"/>
      <c r="CQ218" s="519"/>
      <c r="CR218" s="519"/>
      <c r="CS218" s="519"/>
      <c r="CT218" s="519"/>
      <c r="CU218" s="519"/>
      <c r="CV218" s="520"/>
    </row>
    <row r="219" spans="1:122" ht="9" customHeight="1" x14ac:dyDescent="0.15">
      <c r="A219" s="21"/>
      <c r="B219" s="134"/>
      <c r="C219" s="134"/>
      <c r="D219" s="134"/>
      <c r="E219" s="20"/>
      <c r="F219" s="20"/>
      <c r="G219" s="20"/>
      <c r="H219" s="20"/>
      <c r="I219" s="20"/>
      <c r="J219" s="20"/>
      <c r="K219" s="2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21"/>
      <c r="BI219" s="35"/>
      <c r="BJ219" s="20"/>
      <c r="BK219" s="20"/>
      <c r="BL219" s="20"/>
      <c r="BM219" s="20"/>
      <c r="BN219" s="20"/>
      <c r="BO219" s="20"/>
      <c r="BP219" s="20"/>
      <c r="BQ219" s="20"/>
      <c r="BR219" s="30"/>
      <c r="BS219" s="30"/>
      <c r="BT219" s="30"/>
      <c r="BU219" s="30"/>
      <c r="BV219" s="30"/>
      <c r="BW219" s="30"/>
      <c r="BX219" s="30"/>
      <c r="BY219" s="20"/>
      <c r="BZ219" s="20"/>
      <c r="CA219" s="20"/>
      <c r="CB219" s="20"/>
      <c r="CC219" s="20"/>
      <c r="CD219" s="20"/>
      <c r="CE219" s="20"/>
      <c r="CF219" s="29"/>
      <c r="CG219" s="485"/>
      <c r="CH219" s="486"/>
      <c r="CI219" s="518"/>
      <c r="CJ219" s="519"/>
      <c r="CK219" s="519"/>
      <c r="CL219" s="519"/>
      <c r="CM219" s="519"/>
      <c r="CN219" s="519"/>
      <c r="CO219" s="519"/>
      <c r="CP219" s="519"/>
      <c r="CQ219" s="519"/>
      <c r="CR219" s="519"/>
      <c r="CS219" s="519"/>
      <c r="CT219" s="519"/>
      <c r="CU219" s="519"/>
      <c r="CV219" s="520"/>
    </row>
    <row r="220" spans="1:122" ht="9" customHeight="1" x14ac:dyDescent="0.15">
      <c r="A220" s="21"/>
      <c r="B220" s="134"/>
      <c r="C220" s="134"/>
      <c r="D220" s="134"/>
      <c r="E220" s="20"/>
      <c r="F220" s="20"/>
      <c r="G220" s="20"/>
      <c r="H220" s="20"/>
      <c r="I220" s="20"/>
      <c r="J220" s="20"/>
      <c r="K220" s="20"/>
      <c r="L220" s="30"/>
      <c r="M220" s="30"/>
      <c r="N220" s="30"/>
      <c r="O220" s="30"/>
      <c r="P220" s="30"/>
      <c r="Q220" s="30"/>
      <c r="R220" s="30"/>
      <c r="S220" s="30"/>
      <c r="T220" s="30"/>
      <c r="U220" s="30"/>
      <c r="V220" s="30"/>
      <c r="W220" s="30"/>
      <c r="X220" s="30"/>
      <c r="Y220" s="30"/>
      <c r="Z220" s="30"/>
      <c r="AA220" s="30"/>
      <c r="AB220" s="30"/>
      <c r="AC220" s="30"/>
      <c r="AD220" s="30"/>
      <c r="AE220" s="30"/>
      <c r="AF220" s="30"/>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35"/>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9"/>
      <c r="CG220" s="485"/>
      <c r="CH220" s="486"/>
      <c r="CI220" s="518"/>
      <c r="CJ220" s="519"/>
      <c r="CK220" s="519"/>
      <c r="CL220" s="519"/>
      <c r="CM220" s="519"/>
      <c r="CN220" s="519"/>
      <c r="CO220" s="519"/>
      <c r="CP220" s="519"/>
      <c r="CQ220" s="519"/>
      <c r="CR220" s="519"/>
      <c r="CS220" s="519"/>
      <c r="CT220" s="519"/>
      <c r="CU220" s="519"/>
      <c r="CV220" s="520"/>
    </row>
    <row r="221" spans="1:122" ht="9" customHeight="1" x14ac:dyDescent="0.15">
      <c r="A221" s="21"/>
      <c r="B221" s="134"/>
      <c r="C221" s="134"/>
      <c r="D221" s="134"/>
      <c r="E221" s="20"/>
      <c r="F221" s="20"/>
      <c r="G221" s="20"/>
      <c r="H221" s="20"/>
      <c r="I221" s="20"/>
      <c r="J221" s="20"/>
      <c r="K221" s="20"/>
      <c r="L221" s="30"/>
      <c r="M221" s="30"/>
      <c r="N221" s="30"/>
      <c r="O221" s="30"/>
      <c r="P221" s="30"/>
      <c r="Q221" s="30"/>
      <c r="R221" s="30"/>
      <c r="S221" s="30"/>
      <c r="T221" s="30"/>
      <c r="U221" s="30"/>
      <c r="V221" s="30"/>
      <c r="W221" s="30"/>
      <c r="X221" s="30"/>
      <c r="Y221" s="30"/>
      <c r="Z221" s="30"/>
      <c r="AA221" s="30"/>
      <c r="AB221" s="30"/>
      <c r="AC221" s="30"/>
      <c r="AD221" s="30"/>
      <c r="AE221" s="30"/>
      <c r="AF221" s="30"/>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35"/>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9"/>
      <c r="CG221" s="485"/>
      <c r="CH221" s="486"/>
      <c r="CI221" s="518"/>
      <c r="CJ221" s="519"/>
      <c r="CK221" s="519"/>
      <c r="CL221" s="519"/>
      <c r="CM221" s="519"/>
      <c r="CN221" s="519"/>
      <c r="CO221" s="519"/>
      <c r="CP221" s="519"/>
      <c r="CQ221" s="519"/>
      <c r="CR221" s="519"/>
      <c r="CS221" s="519"/>
      <c r="CT221" s="519"/>
      <c r="CU221" s="519"/>
      <c r="CV221" s="520"/>
      <c r="DM221" s="40"/>
    </row>
    <row r="222" spans="1:122" ht="9" customHeight="1" x14ac:dyDescent="0.15">
      <c r="A222" s="21"/>
      <c r="B222" s="134"/>
      <c r="C222" s="134"/>
      <c r="D222" s="134"/>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8"/>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29"/>
      <c r="CG222" s="485"/>
      <c r="CH222" s="486"/>
      <c r="CI222" s="518"/>
      <c r="CJ222" s="519"/>
      <c r="CK222" s="519"/>
      <c r="CL222" s="519"/>
      <c r="CM222" s="519"/>
      <c r="CN222" s="519"/>
      <c r="CO222" s="519"/>
      <c r="CP222" s="519"/>
      <c r="CQ222" s="519"/>
      <c r="CR222" s="519"/>
      <c r="CS222" s="519"/>
      <c r="CT222" s="519"/>
      <c r="CU222" s="519"/>
      <c r="CV222" s="520"/>
    </row>
    <row r="223" spans="1:122" ht="9" customHeight="1" x14ac:dyDescent="0.15">
      <c r="A223" s="21"/>
      <c r="B223" s="134"/>
      <c r="C223" s="134"/>
      <c r="D223" s="134"/>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20"/>
      <c r="AG223" s="21"/>
      <c r="AH223" s="21"/>
      <c r="AI223" s="681"/>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3"/>
      <c r="BH223" s="21"/>
      <c r="BI223" s="28"/>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29"/>
      <c r="CG223" s="485"/>
      <c r="CH223" s="486"/>
      <c r="CI223" s="518"/>
      <c r="CJ223" s="519"/>
      <c r="CK223" s="519"/>
      <c r="CL223" s="519"/>
      <c r="CM223" s="519"/>
      <c r="CN223" s="519"/>
      <c r="CO223" s="519"/>
      <c r="CP223" s="519"/>
      <c r="CQ223" s="519"/>
      <c r="CR223" s="519"/>
      <c r="CS223" s="519"/>
      <c r="CT223" s="519"/>
      <c r="CU223" s="519"/>
      <c r="CV223" s="520"/>
    </row>
    <row r="224" spans="1:122" ht="9" customHeight="1" x14ac:dyDescent="0.15">
      <c r="A224" s="21"/>
      <c r="B224" s="134"/>
      <c r="C224" s="134"/>
      <c r="D224" s="134"/>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20"/>
      <c r="AG224" s="21"/>
      <c r="AH224" s="21"/>
      <c r="AI224" s="684"/>
      <c r="AJ224" s="391"/>
      <c r="AK224" s="391"/>
      <c r="AL224" s="391"/>
      <c r="AM224" s="391"/>
      <c r="AN224" s="391"/>
      <c r="AO224" s="391"/>
      <c r="AP224" s="391"/>
      <c r="AQ224" s="391"/>
      <c r="AR224" s="391"/>
      <c r="AS224" s="391"/>
      <c r="AT224" s="391"/>
      <c r="AU224" s="391"/>
      <c r="AV224" s="391"/>
      <c r="AW224" s="391"/>
      <c r="AX224" s="391"/>
      <c r="AY224" s="391"/>
      <c r="AZ224" s="391"/>
      <c r="BA224" s="391"/>
      <c r="BB224" s="391"/>
      <c r="BC224" s="391"/>
      <c r="BD224" s="391"/>
      <c r="BE224" s="391"/>
      <c r="BF224" s="391"/>
      <c r="BG224" s="392"/>
      <c r="BH224" s="21"/>
      <c r="BI224" s="28"/>
      <c r="BJ224" s="30"/>
      <c r="BK224" s="30"/>
      <c r="BL224" s="30"/>
      <c r="BM224" s="30"/>
      <c r="BN224" s="30"/>
      <c r="BO224" s="30"/>
      <c r="BP224" s="30"/>
      <c r="BQ224" s="30"/>
      <c r="BR224" s="30"/>
      <c r="BS224" s="30"/>
      <c r="BT224" s="30"/>
      <c r="BU224" s="391" t="s">
        <v>89</v>
      </c>
      <c r="BV224" s="391"/>
      <c r="BW224" s="391"/>
      <c r="BX224" s="391"/>
      <c r="BY224" s="391"/>
      <c r="BZ224" s="391"/>
      <c r="CA224" s="391"/>
      <c r="CB224" s="391"/>
      <c r="CC224" s="391"/>
      <c r="CD224" s="391"/>
      <c r="CE224" s="391"/>
      <c r="CF224" s="392"/>
      <c r="CG224" s="485"/>
      <c r="CH224" s="486"/>
      <c r="CI224" s="518"/>
      <c r="CJ224" s="519"/>
      <c r="CK224" s="519"/>
      <c r="CL224" s="519"/>
      <c r="CM224" s="519"/>
      <c r="CN224" s="519"/>
      <c r="CO224" s="519"/>
      <c r="CP224" s="519"/>
      <c r="CQ224" s="519"/>
      <c r="CR224" s="519"/>
      <c r="CS224" s="519"/>
      <c r="CT224" s="519"/>
      <c r="CU224" s="519"/>
      <c r="CV224" s="520"/>
    </row>
    <row r="225" spans="1:127" ht="9" customHeight="1" x14ac:dyDescent="0.15">
      <c r="A225" s="21"/>
      <c r="B225" s="134"/>
      <c r="C225" s="134"/>
      <c r="D225" s="134"/>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20"/>
      <c r="AG225" s="21"/>
      <c r="AH225" s="21"/>
      <c r="AI225" s="685"/>
      <c r="AJ225" s="393"/>
      <c r="AK225" s="393"/>
      <c r="AL225" s="393"/>
      <c r="AM225" s="393"/>
      <c r="AN225" s="393"/>
      <c r="AO225" s="393"/>
      <c r="AP225" s="393"/>
      <c r="AQ225" s="393"/>
      <c r="AR225" s="393"/>
      <c r="AS225" s="393"/>
      <c r="AT225" s="393"/>
      <c r="AU225" s="393"/>
      <c r="AV225" s="393"/>
      <c r="AW225" s="393"/>
      <c r="AX225" s="393"/>
      <c r="AY225" s="393"/>
      <c r="AZ225" s="393"/>
      <c r="BA225" s="393"/>
      <c r="BB225" s="393"/>
      <c r="BC225" s="393"/>
      <c r="BD225" s="393"/>
      <c r="BE225" s="393"/>
      <c r="BF225" s="393"/>
      <c r="BG225" s="394"/>
      <c r="BH225" s="21"/>
      <c r="BI225" s="45"/>
      <c r="BJ225" s="46"/>
      <c r="BK225" s="46"/>
      <c r="BL225" s="46"/>
      <c r="BM225" s="46"/>
      <c r="BN225" s="46"/>
      <c r="BO225" s="46"/>
      <c r="BP225" s="46"/>
      <c r="BQ225" s="46"/>
      <c r="BR225" s="46"/>
      <c r="BS225" s="46"/>
      <c r="BT225" s="46"/>
      <c r="BU225" s="393"/>
      <c r="BV225" s="393"/>
      <c r="BW225" s="393"/>
      <c r="BX225" s="393"/>
      <c r="BY225" s="393"/>
      <c r="BZ225" s="393"/>
      <c r="CA225" s="393"/>
      <c r="CB225" s="393"/>
      <c r="CC225" s="393"/>
      <c r="CD225" s="393"/>
      <c r="CE225" s="393"/>
      <c r="CF225" s="394"/>
      <c r="CG225" s="487"/>
      <c r="CH225" s="488"/>
      <c r="CI225" s="521"/>
      <c r="CJ225" s="522"/>
      <c r="CK225" s="522"/>
      <c r="CL225" s="522"/>
      <c r="CM225" s="522"/>
      <c r="CN225" s="522"/>
      <c r="CO225" s="522"/>
      <c r="CP225" s="522"/>
      <c r="CQ225" s="522"/>
      <c r="CR225" s="522"/>
      <c r="CS225" s="522"/>
      <c r="CT225" s="522"/>
      <c r="CU225" s="522"/>
      <c r="CV225" s="523"/>
    </row>
    <row r="226" spans="1:127" ht="9" customHeight="1" x14ac:dyDescent="0.1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517" t="s">
        <v>61</v>
      </c>
      <c r="CO226" s="517"/>
      <c r="CP226" s="517"/>
      <c r="CQ226" s="517"/>
      <c r="CR226" s="517"/>
      <c r="CS226" s="517"/>
      <c r="CT226" s="517"/>
      <c r="CU226" s="517"/>
      <c r="CV226" s="517"/>
    </row>
    <row r="227" spans="1:127" ht="9" customHeight="1" x14ac:dyDescent="0.1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489"/>
      <c r="CO227" s="489"/>
      <c r="CP227" s="489"/>
      <c r="CQ227" s="489"/>
      <c r="CR227" s="489"/>
      <c r="CS227" s="489"/>
      <c r="CT227" s="489"/>
      <c r="CU227" s="489"/>
      <c r="CV227" s="489"/>
      <c r="CW227" s="40"/>
    </row>
    <row r="228" spans="1:127" ht="9" customHeight="1" x14ac:dyDescent="0.15">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row>
    <row r="229" spans="1:127" ht="9" customHeight="1" x14ac:dyDescent="0.15">
      <c r="A229" s="21"/>
      <c r="C229" s="188"/>
      <c r="D229" s="188"/>
      <c r="E229" s="188"/>
      <c r="F229" s="188"/>
      <c r="G229" s="188"/>
      <c r="H229" s="188"/>
      <c r="I229" s="188"/>
      <c r="J229" s="188"/>
      <c r="K229" s="188"/>
      <c r="L229" s="188"/>
      <c r="M229" s="188"/>
      <c r="N229" s="188"/>
      <c r="O229" s="188"/>
      <c r="P229" s="188"/>
      <c r="Q229" s="188"/>
      <c r="R229" s="188"/>
      <c r="S229" s="188"/>
      <c r="T229" s="188"/>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row>
    <row r="230" spans="1:127" ht="9" customHeight="1" x14ac:dyDescent="0.15">
      <c r="A230" s="21"/>
      <c r="B230" s="770" t="s">
        <v>60</v>
      </c>
      <c r="C230" s="770"/>
      <c r="D230" s="770"/>
      <c r="E230" s="770"/>
      <c r="F230" s="770"/>
      <c r="G230" s="770"/>
      <c r="H230" s="770"/>
      <c r="I230" s="770"/>
      <c r="J230" s="770"/>
      <c r="K230" s="770"/>
      <c r="L230" s="770"/>
      <c r="M230" s="770"/>
      <c r="N230" s="770"/>
      <c r="O230" s="770"/>
      <c r="P230" s="770"/>
      <c r="Q230" s="770"/>
      <c r="R230" s="770"/>
      <c r="S230" s="770"/>
      <c r="T230" s="770"/>
      <c r="U230" s="778" t="s">
        <v>57</v>
      </c>
      <c r="V230" s="778"/>
      <c r="W230" s="778"/>
      <c r="X230" s="534" t="s">
        <v>59</v>
      </c>
      <c r="Y230" s="534"/>
      <c r="Z230" s="534"/>
      <c r="AA230" s="534"/>
      <c r="AB230" s="534"/>
      <c r="AC230" s="534"/>
      <c r="AD230" s="534"/>
      <c r="AE230" s="534"/>
      <c r="AF230" s="534"/>
      <c r="AG230" s="534"/>
      <c r="AH230" s="534"/>
      <c r="AI230" s="534"/>
      <c r="AJ230" s="534"/>
      <c r="AK230" s="534"/>
      <c r="AL230" s="534"/>
      <c r="AM230" s="534"/>
      <c r="AN230" s="534"/>
      <c r="AO230" s="534"/>
      <c r="AP230" s="534"/>
      <c r="AQ230" s="534"/>
      <c r="AR230" s="534"/>
      <c r="AS230" s="534"/>
      <c r="AT230" s="534"/>
      <c r="AU230" s="534"/>
      <c r="AV230" s="534"/>
      <c r="AW230" s="534"/>
      <c r="AX230" s="534"/>
      <c r="AY230" s="534"/>
      <c r="AZ230" s="534"/>
      <c r="BA230" s="534"/>
      <c r="BB230" s="534"/>
      <c r="BC230" s="534"/>
      <c r="BD230" s="778" t="s">
        <v>56</v>
      </c>
      <c r="BE230" s="778"/>
      <c r="BF230" s="778"/>
      <c r="BG230" s="21"/>
      <c r="BH230" s="21"/>
      <c r="BI230" s="395" t="s">
        <v>58</v>
      </c>
      <c r="BJ230" s="396"/>
      <c r="BK230" s="396"/>
      <c r="BL230" s="396"/>
      <c r="BM230" s="396"/>
      <c r="BN230" s="396"/>
      <c r="BO230" s="396"/>
      <c r="BP230" s="396"/>
      <c r="BQ230" s="396"/>
      <c r="BR230" s="396"/>
      <c r="BS230" s="396"/>
      <c r="BT230" s="396"/>
      <c r="BU230" s="396"/>
      <c r="BV230" s="508" t="s">
        <v>54</v>
      </c>
      <c r="BW230" s="510"/>
      <c r="BX230" s="552" t="s">
        <v>139</v>
      </c>
      <c r="BY230" s="553"/>
      <c r="BZ230" s="553"/>
      <c r="CA230" s="553"/>
      <c r="CB230" s="553"/>
      <c r="CC230" s="553"/>
      <c r="CD230" s="553"/>
      <c r="CE230" s="553"/>
      <c r="CF230" s="553"/>
      <c r="CG230" s="553"/>
      <c r="CH230" s="553"/>
      <c r="CI230" s="553"/>
      <c r="CJ230" s="553"/>
      <c r="CK230" s="553"/>
      <c r="CL230" s="553"/>
      <c r="CM230" s="553"/>
      <c r="CN230" s="553"/>
      <c r="CO230" s="553"/>
      <c r="CP230" s="553"/>
      <c r="CQ230" s="553"/>
      <c r="CR230" s="553"/>
      <c r="CS230" s="553"/>
      <c r="CT230" s="553"/>
      <c r="CU230" s="553"/>
      <c r="CV230" s="554"/>
    </row>
    <row r="231" spans="1:127" ht="9" customHeight="1" x14ac:dyDescent="0.15">
      <c r="A231" s="21"/>
      <c r="B231" s="770"/>
      <c r="C231" s="770"/>
      <c r="D231" s="770"/>
      <c r="E231" s="770"/>
      <c r="F231" s="770"/>
      <c r="G231" s="770"/>
      <c r="H231" s="770"/>
      <c r="I231" s="770"/>
      <c r="J231" s="770"/>
      <c r="K231" s="770"/>
      <c r="L231" s="770"/>
      <c r="M231" s="770"/>
      <c r="N231" s="770"/>
      <c r="O231" s="770"/>
      <c r="P231" s="770"/>
      <c r="Q231" s="770"/>
      <c r="R231" s="770"/>
      <c r="S231" s="770"/>
      <c r="T231" s="770"/>
      <c r="U231" s="778"/>
      <c r="V231" s="778"/>
      <c r="W231" s="778"/>
      <c r="X231" s="534"/>
      <c r="Y231" s="534"/>
      <c r="Z231" s="534"/>
      <c r="AA231" s="534"/>
      <c r="AB231" s="534"/>
      <c r="AC231" s="534"/>
      <c r="AD231" s="534"/>
      <c r="AE231" s="534"/>
      <c r="AF231" s="534"/>
      <c r="AG231" s="534"/>
      <c r="AH231" s="534"/>
      <c r="AI231" s="534"/>
      <c r="AJ231" s="534"/>
      <c r="AK231" s="534"/>
      <c r="AL231" s="534"/>
      <c r="AM231" s="534"/>
      <c r="AN231" s="534"/>
      <c r="AO231" s="534"/>
      <c r="AP231" s="534"/>
      <c r="AQ231" s="534"/>
      <c r="AR231" s="534"/>
      <c r="AS231" s="534"/>
      <c r="AT231" s="534"/>
      <c r="AU231" s="534"/>
      <c r="AV231" s="534"/>
      <c r="AW231" s="534"/>
      <c r="AX231" s="534"/>
      <c r="AY231" s="534"/>
      <c r="AZ231" s="534"/>
      <c r="BA231" s="534"/>
      <c r="BB231" s="534"/>
      <c r="BC231" s="534"/>
      <c r="BD231" s="778"/>
      <c r="BE231" s="778"/>
      <c r="BF231" s="778"/>
      <c r="BG231" s="23"/>
      <c r="BH231" s="21"/>
      <c r="BI231" s="397"/>
      <c r="BJ231" s="398"/>
      <c r="BK231" s="398"/>
      <c r="BL231" s="398"/>
      <c r="BM231" s="398"/>
      <c r="BN231" s="398"/>
      <c r="BO231" s="398"/>
      <c r="BP231" s="398"/>
      <c r="BQ231" s="398"/>
      <c r="BR231" s="398"/>
      <c r="BS231" s="398"/>
      <c r="BT231" s="398"/>
      <c r="BU231" s="398"/>
      <c r="BV231" s="485"/>
      <c r="BW231" s="486"/>
      <c r="BX231" s="555"/>
      <c r="BY231" s="556"/>
      <c r="BZ231" s="556"/>
      <c r="CA231" s="556"/>
      <c r="CB231" s="556"/>
      <c r="CC231" s="556"/>
      <c r="CD231" s="556"/>
      <c r="CE231" s="556"/>
      <c r="CF231" s="556"/>
      <c r="CG231" s="556"/>
      <c r="CH231" s="556"/>
      <c r="CI231" s="556"/>
      <c r="CJ231" s="556"/>
      <c r="CK231" s="556"/>
      <c r="CL231" s="556"/>
      <c r="CM231" s="556"/>
      <c r="CN231" s="556"/>
      <c r="CO231" s="556"/>
      <c r="CP231" s="556"/>
      <c r="CQ231" s="556"/>
      <c r="CR231" s="556"/>
      <c r="CS231" s="556"/>
      <c r="CT231" s="556"/>
      <c r="CU231" s="556"/>
      <c r="CV231" s="557"/>
    </row>
    <row r="232" spans="1:127" ht="9" customHeight="1" x14ac:dyDescent="0.15">
      <c r="A232" s="21"/>
      <c r="B232" s="770" t="s">
        <v>55</v>
      </c>
      <c r="C232" s="770"/>
      <c r="D232" s="770"/>
      <c r="E232" s="770"/>
      <c r="F232" s="770"/>
      <c r="G232" s="770"/>
      <c r="H232" s="770"/>
      <c r="I232" s="770"/>
      <c r="J232" s="770"/>
      <c r="K232" s="770"/>
      <c r="L232" s="770"/>
      <c r="M232" s="770"/>
      <c r="N232" s="770"/>
      <c r="O232" s="770"/>
      <c r="P232" s="770"/>
      <c r="Q232" s="770"/>
      <c r="R232" s="770"/>
      <c r="S232" s="770"/>
      <c r="T232" s="770"/>
      <c r="U232" s="778"/>
      <c r="V232" s="778"/>
      <c r="W232" s="778"/>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4"/>
      <c r="AY232" s="534"/>
      <c r="AZ232" s="534"/>
      <c r="BA232" s="534"/>
      <c r="BB232" s="534"/>
      <c r="BC232" s="534"/>
      <c r="BD232" s="778"/>
      <c r="BE232" s="778"/>
      <c r="BF232" s="778"/>
      <c r="BG232" s="23"/>
      <c r="BH232" s="21"/>
      <c r="BI232" s="397"/>
      <c r="BJ232" s="398"/>
      <c r="BK232" s="398"/>
      <c r="BL232" s="398"/>
      <c r="BM232" s="398"/>
      <c r="BN232" s="398"/>
      <c r="BO232" s="398"/>
      <c r="BP232" s="398"/>
      <c r="BQ232" s="398"/>
      <c r="BR232" s="398"/>
      <c r="BS232" s="398"/>
      <c r="BT232" s="398"/>
      <c r="BU232" s="398"/>
      <c r="BV232" s="485"/>
      <c r="BW232" s="486"/>
      <c r="BX232" s="28"/>
      <c r="BY232" s="979" t="str">
        <f t="shared" ref="BY232" si="3">$BY$9</f>
        <v/>
      </c>
      <c r="BZ232" s="979"/>
      <c r="CA232" s="979"/>
      <c r="CB232" s="979"/>
      <c r="CC232" s="979"/>
      <c r="CD232" s="979"/>
      <c r="CE232" s="979"/>
      <c r="CF232" s="979"/>
      <c r="CG232" s="979"/>
      <c r="CH232" s="979"/>
      <c r="CI232" s="979"/>
      <c r="CJ232" s="979"/>
      <c r="CK232" s="979"/>
      <c r="CL232" s="979"/>
      <c r="CM232" s="979"/>
      <c r="CN232" s="979"/>
      <c r="CO232" s="979"/>
      <c r="CP232" s="979"/>
      <c r="CQ232" s="979"/>
      <c r="CR232" s="979"/>
      <c r="CS232" s="979"/>
      <c r="CT232" s="979"/>
      <c r="CU232" s="979"/>
      <c r="CV232" s="29"/>
    </row>
    <row r="233" spans="1:127" ht="9.75" customHeight="1" x14ac:dyDescent="0.15">
      <c r="A233" s="21"/>
      <c r="B233" s="942"/>
      <c r="C233" s="942"/>
      <c r="D233" s="942"/>
      <c r="E233" s="942"/>
      <c r="F233" s="942"/>
      <c r="G233" s="942"/>
      <c r="H233" s="942"/>
      <c r="I233" s="942"/>
      <c r="J233" s="942"/>
      <c r="K233" s="942"/>
      <c r="L233" s="942"/>
      <c r="M233" s="942"/>
      <c r="N233" s="942"/>
      <c r="O233" s="942"/>
      <c r="P233" s="942"/>
      <c r="Q233" s="942"/>
      <c r="R233" s="942"/>
      <c r="S233" s="942"/>
      <c r="T233" s="942"/>
      <c r="U233" s="779"/>
      <c r="V233" s="779"/>
      <c r="W233" s="779"/>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5"/>
      <c r="AY233" s="535"/>
      <c r="AZ233" s="535"/>
      <c r="BA233" s="535"/>
      <c r="BB233" s="535"/>
      <c r="BC233" s="535"/>
      <c r="BD233" s="779"/>
      <c r="BE233" s="779"/>
      <c r="BF233" s="779"/>
      <c r="BG233" s="21"/>
      <c r="BH233" s="30"/>
      <c r="BI233" s="24"/>
      <c r="BJ233" s="27"/>
      <c r="BK233" s="27"/>
      <c r="BL233" s="27"/>
      <c r="BM233" s="34"/>
      <c r="BN233" s="34"/>
      <c r="BO233" s="34"/>
      <c r="BP233" s="34"/>
      <c r="BQ233" s="34"/>
      <c r="BR233" s="34"/>
      <c r="BS233" s="27"/>
      <c r="BT233" s="27"/>
      <c r="BU233" s="27"/>
      <c r="BV233" s="485"/>
      <c r="BW233" s="486"/>
      <c r="BX233" s="28"/>
      <c r="BY233" s="979"/>
      <c r="BZ233" s="979"/>
      <c r="CA233" s="979"/>
      <c r="CB233" s="979"/>
      <c r="CC233" s="979"/>
      <c r="CD233" s="979"/>
      <c r="CE233" s="979"/>
      <c r="CF233" s="979"/>
      <c r="CG233" s="979"/>
      <c r="CH233" s="979"/>
      <c r="CI233" s="979"/>
      <c r="CJ233" s="979"/>
      <c r="CK233" s="979"/>
      <c r="CL233" s="979"/>
      <c r="CM233" s="979"/>
      <c r="CN233" s="979"/>
      <c r="CO233" s="979"/>
      <c r="CP233" s="979"/>
      <c r="CQ233" s="979"/>
      <c r="CR233" s="979"/>
      <c r="CS233" s="979"/>
      <c r="CT233" s="979"/>
      <c r="CU233" s="979"/>
      <c r="CV233" s="29"/>
    </row>
    <row r="234" spans="1:127" ht="9" customHeight="1" x14ac:dyDescent="0.15">
      <c r="A234" s="21"/>
      <c r="B234" s="508" t="s">
        <v>46</v>
      </c>
      <c r="C234" s="509"/>
      <c r="D234" s="510"/>
      <c r="E234" s="32"/>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33"/>
      <c r="BH234" s="30"/>
      <c r="BI234" s="37"/>
      <c r="BJ234" s="40"/>
      <c r="BK234" s="20"/>
      <c r="BL234" s="20"/>
      <c r="BM234" s="405" t="str">
        <f>$BM$11</f>
        <v/>
      </c>
      <c r="BN234" s="406"/>
      <c r="BO234" s="132"/>
      <c r="BP234" s="38"/>
      <c r="BQ234" s="405" t="str">
        <f>$BQ$11</f>
        <v/>
      </c>
      <c r="BR234" s="406"/>
      <c r="BS234" s="40"/>
      <c r="BT234" s="20"/>
      <c r="BU234" s="20"/>
      <c r="BV234" s="485"/>
      <c r="BW234" s="486"/>
      <c r="BX234" s="41"/>
      <c r="BY234" s="979"/>
      <c r="BZ234" s="979"/>
      <c r="CA234" s="979"/>
      <c r="CB234" s="979"/>
      <c r="CC234" s="979"/>
      <c r="CD234" s="979"/>
      <c r="CE234" s="979"/>
      <c r="CF234" s="979"/>
      <c r="CG234" s="979"/>
      <c r="CH234" s="979"/>
      <c r="CI234" s="979"/>
      <c r="CJ234" s="979"/>
      <c r="CK234" s="979"/>
      <c r="CL234" s="979"/>
      <c r="CM234" s="979"/>
      <c r="CN234" s="979"/>
      <c r="CO234" s="979"/>
      <c r="CP234" s="979"/>
      <c r="CQ234" s="979"/>
      <c r="CR234" s="979"/>
      <c r="CS234" s="979"/>
      <c r="CT234" s="979"/>
      <c r="CU234" s="979"/>
      <c r="CV234" s="83"/>
    </row>
    <row r="235" spans="1:127" ht="9" customHeight="1" x14ac:dyDescent="0.15">
      <c r="A235" s="21"/>
      <c r="B235" s="485"/>
      <c r="C235" s="511"/>
      <c r="D235" s="486"/>
      <c r="E235" s="35"/>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36"/>
      <c r="BH235" s="30"/>
      <c r="BI235" s="726" t="str">
        <f>BI172</f>
        <v>令和</v>
      </c>
      <c r="BJ235" s="489"/>
      <c r="BK235" s="489"/>
      <c r="BL235" s="489"/>
      <c r="BM235" s="407"/>
      <c r="BN235" s="408"/>
      <c r="BO235" s="391" t="s">
        <v>51</v>
      </c>
      <c r="BP235" s="391"/>
      <c r="BQ235" s="407"/>
      <c r="BR235" s="408"/>
      <c r="BS235" s="391" t="s">
        <v>53</v>
      </c>
      <c r="BT235" s="391"/>
      <c r="BU235" s="391"/>
      <c r="BV235" s="485"/>
      <c r="BW235" s="486"/>
      <c r="BX235" s="41"/>
      <c r="BY235" s="979"/>
      <c r="BZ235" s="979"/>
      <c r="CA235" s="979"/>
      <c r="CB235" s="979"/>
      <c r="CC235" s="979"/>
      <c r="CD235" s="979"/>
      <c r="CE235" s="979"/>
      <c r="CF235" s="979"/>
      <c r="CG235" s="979"/>
      <c r="CH235" s="979"/>
      <c r="CI235" s="979"/>
      <c r="CJ235" s="979"/>
      <c r="CK235" s="979"/>
      <c r="CL235" s="979"/>
      <c r="CM235" s="979"/>
      <c r="CN235" s="979"/>
      <c r="CO235" s="979"/>
      <c r="CP235" s="979"/>
      <c r="CQ235" s="979"/>
      <c r="CR235" s="979"/>
      <c r="CS235" s="979"/>
      <c r="CT235" s="979"/>
      <c r="CU235" s="979"/>
      <c r="CV235" s="83"/>
    </row>
    <row r="236" spans="1:127" ht="9" customHeight="1" x14ac:dyDescent="0.15">
      <c r="A236" s="21"/>
      <c r="B236" s="485"/>
      <c r="C236" s="511"/>
      <c r="D236" s="486"/>
      <c r="E236" s="35"/>
      <c r="F236" s="20"/>
      <c r="G236" s="496" t="str">
        <f t="shared" ref="G236" si="4">$G$13</f>
        <v/>
      </c>
      <c r="H236" s="496"/>
      <c r="I236" s="496"/>
      <c r="J236" s="497">
        <v>51</v>
      </c>
      <c r="K236" s="497"/>
      <c r="L236" s="497"/>
      <c r="M236" s="155"/>
      <c r="N236" s="498" t="s">
        <v>52</v>
      </c>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8"/>
      <c r="AY236" s="498"/>
      <c r="AZ236" s="498"/>
      <c r="BA236" s="498"/>
      <c r="BB236" s="498"/>
      <c r="BC236" s="498"/>
      <c r="BD236" s="498"/>
      <c r="BE236" s="498"/>
      <c r="BF236" s="498"/>
      <c r="BG236" s="53"/>
      <c r="BH236" s="30"/>
      <c r="BI236" s="726"/>
      <c r="BJ236" s="489"/>
      <c r="BK236" s="489"/>
      <c r="BL236" s="489"/>
      <c r="BM236" s="409"/>
      <c r="BN236" s="410"/>
      <c r="BO236" s="391"/>
      <c r="BP236" s="391"/>
      <c r="BQ236" s="409"/>
      <c r="BR236" s="410"/>
      <c r="BS236" s="391"/>
      <c r="BT236" s="391"/>
      <c r="BU236" s="391"/>
      <c r="BV236" s="485"/>
      <c r="BW236" s="486"/>
      <c r="BX236" s="41"/>
      <c r="BY236" s="979"/>
      <c r="BZ236" s="979"/>
      <c r="CA236" s="979"/>
      <c r="CB236" s="979"/>
      <c r="CC236" s="979"/>
      <c r="CD236" s="979"/>
      <c r="CE236" s="979"/>
      <c r="CF236" s="979"/>
      <c r="CG236" s="979"/>
      <c r="CH236" s="979"/>
      <c r="CI236" s="979"/>
      <c r="CJ236" s="979"/>
      <c r="CK236" s="979"/>
      <c r="CL236" s="979"/>
      <c r="CM236" s="979"/>
      <c r="CN236" s="979"/>
      <c r="CO236" s="979"/>
      <c r="CP236" s="979"/>
      <c r="CQ236" s="979"/>
      <c r="CR236" s="979"/>
      <c r="CS236" s="979"/>
      <c r="CT236" s="979"/>
      <c r="CU236" s="979"/>
      <c r="CV236" s="83"/>
    </row>
    <row r="237" spans="1:127" ht="9" customHeight="1" x14ac:dyDescent="0.15">
      <c r="A237" s="21"/>
      <c r="B237" s="485"/>
      <c r="C237" s="511"/>
      <c r="D237" s="486"/>
      <c r="E237" s="35"/>
      <c r="F237" s="20"/>
      <c r="G237" s="496"/>
      <c r="H237" s="496"/>
      <c r="I237" s="496"/>
      <c r="J237" s="497"/>
      <c r="K237" s="497"/>
      <c r="L237" s="497"/>
      <c r="M237" s="155"/>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8"/>
      <c r="AY237" s="498"/>
      <c r="AZ237" s="498"/>
      <c r="BA237" s="498"/>
      <c r="BB237" s="498"/>
      <c r="BC237" s="498"/>
      <c r="BD237" s="498"/>
      <c r="BE237" s="498"/>
      <c r="BF237" s="498"/>
      <c r="BG237" s="51"/>
      <c r="BH237" s="30"/>
      <c r="BI237" s="45"/>
      <c r="BJ237" s="46"/>
      <c r="BK237" s="46"/>
      <c r="BL237" s="46"/>
      <c r="BM237" s="46"/>
      <c r="BN237" s="46"/>
      <c r="BO237" s="46"/>
      <c r="BP237" s="46"/>
      <c r="BQ237" s="46"/>
      <c r="BR237" s="46"/>
      <c r="BS237" s="46"/>
      <c r="BT237" s="46"/>
      <c r="BU237" s="46"/>
      <c r="BV237" s="485"/>
      <c r="BW237" s="486"/>
      <c r="BX237" s="41"/>
      <c r="BY237" s="979"/>
      <c r="BZ237" s="979"/>
      <c r="CA237" s="979"/>
      <c r="CB237" s="979"/>
      <c r="CC237" s="979"/>
      <c r="CD237" s="979"/>
      <c r="CE237" s="979"/>
      <c r="CF237" s="979"/>
      <c r="CG237" s="979"/>
      <c r="CH237" s="979"/>
      <c r="CI237" s="979"/>
      <c r="CJ237" s="979"/>
      <c r="CK237" s="979"/>
      <c r="CL237" s="979"/>
      <c r="CM237" s="979"/>
      <c r="CN237" s="979"/>
      <c r="CO237" s="979"/>
      <c r="CP237" s="979"/>
      <c r="CQ237" s="979"/>
      <c r="CR237" s="979"/>
      <c r="CS237" s="979"/>
      <c r="CT237" s="979"/>
      <c r="CU237" s="979"/>
      <c r="CV237" s="83"/>
    </row>
    <row r="238" spans="1:127" ht="9" customHeight="1" x14ac:dyDescent="0.15">
      <c r="A238" s="21"/>
      <c r="B238" s="485"/>
      <c r="C238" s="511"/>
      <c r="D238" s="486"/>
      <c r="E238" s="35"/>
      <c r="F238" s="20"/>
      <c r="G238" s="496"/>
      <c r="H238" s="496"/>
      <c r="I238" s="496"/>
      <c r="J238" s="497"/>
      <c r="K238" s="497"/>
      <c r="L238" s="497"/>
      <c r="M238" s="155"/>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8"/>
      <c r="AY238" s="498"/>
      <c r="AZ238" s="498"/>
      <c r="BA238" s="498"/>
      <c r="BB238" s="498"/>
      <c r="BC238" s="498"/>
      <c r="BD238" s="498"/>
      <c r="BE238" s="498"/>
      <c r="BF238" s="498"/>
      <c r="BG238" s="51"/>
      <c r="BH238" s="30"/>
      <c r="BI238" s="24"/>
      <c r="BJ238" s="27"/>
      <c r="BK238" s="34"/>
      <c r="BL238" s="34"/>
      <c r="BM238" s="34"/>
      <c r="BN238" s="34"/>
      <c r="BO238" s="34"/>
      <c r="BP238" s="34"/>
      <c r="BQ238" s="34"/>
      <c r="BR238" s="34"/>
      <c r="BS238" s="34"/>
      <c r="BT238" s="27"/>
      <c r="BU238" s="27"/>
      <c r="BV238" s="485"/>
      <c r="BW238" s="486"/>
      <c r="BX238" s="41"/>
      <c r="BY238" s="979"/>
      <c r="BZ238" s="979"/>
      <c r="CA238" s="979"/>
      <c r="CB238" s="979"/>
      <c r="CC238" s="979"/>
      <c r="CD238" s="979"/>
      <c r="CE238" s="979"/>
      <c r="CF238" s="979"/>
      <c r="CG238" s="979"/>
      <c r="CH238" s="979"/>
      <c r="CI238" s="979"/>
      <c r="CJ238" s="979"/>
      <c r="CK238" s="979"/>
      <c r="CL238" s="979"/>
      <c r="CM238" s="979"/>
      <c r="CN238" s="979"/>
      <c r="CO238" s="979"/>
      <c r="CP238" s="979"/>
      <c r="CQ238" s="979"/>
      <c r="CR238" s="979"/>
      <c r="CS238" s="979"/>
      <c r="CT238" s="979"/>
      <c r="CU238" s="979"/>
      <c r="CV238" s="83"/>
    </row>
    <row r="239" spans="1:127" ht="9" customHeight="1" x14ac:dyDescent="0.15">
      <c r="A239" s="21"/>
      <c r="B239" s="485"/>
      <c r="C239" s="511"/>
      <c r="D239" s="486"/>
      <c r="E239" s="35"/>
      <c r="F239" s="20"/>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53"/>
      <c r="BH239" s="30"/>
      <c r="BI239" s="37"/>
      <c r="BJ239" s="20"/>
      <c r="BK239" s="405" t="str">
        <f>$BK$16</f>
        <v/>
      </c>
      <c r="BL239" s="406"/>
      <c r="BM239" s="132"/>
      <c r="BN239" s="405" t="str">
        <f>$BN$16</f>
        <v/>
      </c>
      <c r="BO239" s="406"/>
      <c r="BP239" s="132"/>
      <c r="BQ239" s="405" t="str">
        <f>$BQ$16</f>
        <v/>
      </c>
      <c r="BR239" s="406"/>
      <c r="BS239" s="38"/>
      <c r="BT239" s="40"/>
      <c r="BU239" s="20"/>
      <c r="BV239" s="485"/>
      <c r="BW239" s="486"/>
      <c r="BX239" s="41"/>
      <c r="BY239" s="978" t="str">
        <f>$BY$16</f>
        <v/>
      </c>
      <c r="BZ239" s="978"/>
      <c r="CA239" s="978"/>
      <c r="CB239" s="978"/>
      <c r="CC239" s="978"/>
      <c r="CD239" s="978"/>
      <c r="CE239" s="978"/>
      <c r="CF239" s="978"/>
      <c r="CG239" s="978"/>
      <c r="CH239" s="978"/>
      <c r="CI239" s="978"/>
      <c r="CJ239" s="978"/>
      <c r="CK239" s="978"/>
      <c r="CL239" s="978"/>
      <c r="CM239" s="978"/>
      <c r="CN239" s="978"/>
      <c r="CO239" s="978"/>
      <c r="CP239" s="978"/>
      <c r="CQ239" s="978"/>
      <c r="CR239" s="978"/>
      <c r="CS239" s="189"/>
      <c r="CT239" s="189"/>
      <c r="CU239" s="293"/>
      <c r="CV239" s="83"/>
    </row>
    <row r="240" spans="1:127" ht="9" customHeight="1" x14ac:dyDescent="0.15">
      <c r="A240" s="21"/>
      <c r="B240" s="485"/>
      <c r="C240" s="511"/>
      <c r="D240" s="486"/>
      <c r="E240" s="35"/>
      <c r="F240" s="20"/>
      <c r="G240" s="155"/>
      <c r="H240" s="155"/>
      <c r="I240" s="155"/>
      <c r="J240" s="155"/>
      <c r="K240" s="155"/>
      <c r="L240" s="155"/>
      <c r="M240" s="50"/>
      <c r="N240" s="155"/>
      <c r="O240" s="50"/>
      <c r="P240" s="50"/>
      <c r="Q240" s="50"/>
      <c r="R240" s="50"/>
      <c r="S240" s="50"/>
      <c r="T240" s="50"/>
      <c r="U240" s="50"/>
      <c r="V240" s="50"/>
      <c r="W240" s="50"/>
      <c r="X240" s="50"/>
      <c r="Y240" s="50"/>
      <c r="Z240" s="50"/>
      <c r="AA240" s="50"/>
      <c r="AB240" s="50"/>
      <c r="AC240" s="50"/>
      <c r="AD240" s="155"/>
      <c r="AE240" s="155"/>
      <c r="AF240" s="155"/>
      <c r="AG240" s="155"/>
      <c r="AH240" s="155"/>
      <c r="AI240" s="155"/>
      <c r="AJ240" s="155"/>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1"/>
      <c r="BH240" s="30"/>
      <c r="BI240" s="440" t="str">
        <f>BI177</f>
        <v>令和</v>
      </c>
      <c r="BJ240" s="441"/>
      <c r="BK240" s="407"/>
      <c r="BL240" s="408"/>
      <c r="BM240" s="391" t="s">
        <v>51</v>
      </c>
      <c r="BN240" s="407"/>
      <c r="BO240" s="408"/>
      <c r="BP240" s="391" t="s">
        <v>50</v>
      </c>
      <c r="BQ240" s="407"/>
      <c r="BR240" s="408"/>
      <c r="BS240" s="441" t="s">
        <v>49</v>
      </c>
      <c r="BT240" s="441"/>
      <c r="BU240" s="441"/>
      <c r="BV240" s="485"/>
      <c r="BW240" s="486"/>
      <c r="BX240" s="41"/>
      <c r="BY240" s="978"/>
      <c r="BZ240" s="978"/>
      <c r="CA240" s="978"/>
      <c r="CB240" s="978"/>
      <c r="CC240" s="978"/>
      <c r="CD240" s="978"/>
      <c r="CE240" s="978"/>
      <c r="CF240" s="978"/>
      <c r="CG240" s="978"/>
      <c r="CH240" s="978"/>
      <c r="CI240" s="978"/>
      <c r="CJ240" s="978"/>
      <c r="CK240" s="978"/>
      <c r="CL240" s="978"/>
      <c r="CM240" s="978"/>
      <c r="CN240" s="978"/>
      <c r="CO240" s="978"/>
      <c r="CP240" s="978"/>
      <c r="CQ240" s="978"/>
      <c r="CR240" s="978"/>
      <c r="CS240" s="40"/>
      <c r="CT240" s="40"/>
      <c r="CU240" s="80"/>
      <c r="CV240" s="85"/>
      <c r="DW240" s="40"/>
    </row>
    <row r="241" spans="1:111" ht="9" customHeight="1" x14ac:dyDescent="0.15">
      <c r="A241" s="21"/>
      <c r="B241" s="485"/>
      <c r="C241" s="511"/>
      <c r="D241" s="486"/>
      <c r="E241" s="35"/>
      <c r="F241" s="20"/>
      <c r="G241" s="496" t="str">
        <f t="shared" ref="G241" si="5">$G$18</f>
        <v/>
      </c>
      <c r="H241" s="496"/>
      <c r="I241" s="496"/>
      <c r="J241" s="497">
        <v>52</v>
      </c>
      <c r="K241" s="497"/>
      <c r="L241" s="497"/>
      <c r="M241" s="50"/>
      <c r="N241" s="468" t="s">
        <v>47</v>
      </c>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8"/>
      <c r="AY241" s="468"/>
      <c r="AZ241" s="468"/>
      <c r="BA241" s="468"/>
      <c r="BB241" s="468"/>
      <c r="BC241" s="468"/>
      <c r="BD241" s="468"/>
      <c r="BE241" s="468"/>
      <c r="BF241" s="468"/>
      <c r="BG241" s="471"/>
      <c r="BH241" s="30"/>
      <c r="BI241" s="440"/>
      <c r="BJ241" s="441"/>
      <c r="BK241" s="409"/>
      <c r="BL241" s="410"/>
      <c r="BM241" s="391"/>
      <c r="BN241" s="409"/>
      <c r="BO241" s="410"/>
      <c r="BP241" s="391"/>
      <c r="BQ241" s="409"/>
      <c r="BR241" s="410"/>
      <c r="BS241" s="441"/>
      <c r="BT241" s="441"/>
      <c r="BU241" s="441"/>
      <c r="BV241" s="485"/>
      <c r="BW241" s="486"/>
      <c r="BX241" s="41"/>
      <c r="BY241" s="978"/>
      <c r="BZ241" s="978"/>
      <c r="CA241" s="978"/>
      <c r="CB241" s="978"/>
      <c r="CC241" s="978"/>
      <c r="CD241" s="978"/>
      <c r="CE241" s="978"/>
      <c r="CF241" s="978"/>
      <c r="CG241" s="978"/>
      <c r="CH241" s="978"/>
      <c r="CI241" s="978"/>
      <c r="CJ241" s="978"/>
      <c r="CK241" s="978"/>
      <c r="CL241" s="978"/>
      <c r="CM241" s="978"/>
      <c r="CN241" s="978"/>
      <c r="CO241" s="978"/>
      <c r="CP241" s="978"/>
      <c r="CQ241" s="978"/>
      <c r="CR241" s="978"/>
      <c r="CS241" s="40"/>
      <c r="CT241" s="40"/>
      <c r="CU241" s="80"/>
      <c r="CV241" s="85"/>
    </row>
    <row r="242" spans="1:111" ht="9" customHeight="1" x14ac:dyDescent="0.15">
      <c r="A242" s="21"/>
      <c r="B242" s="485"/>
      <c r="C242" s="511"/>
      <c r="D242" s="486"/>
      <c r="E242" s="35"/>
      <c r="F242" s="20"/>
      <c r="G242" s="496"/>
      <c r="H242" s="496"/>
      <c r="I242" s="496"/>
      <c r="J242" s="497"/>
      <c r="K242" s="497"/>
      <c r="L242" s="497"/>
      <c r="M242" s="50"/>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8"/>
      <c r="AY242" s="468"/>
      <c r="AZ242" s="468"/>
      <c r="BA242" s="468"/>
      <c r="BB242" s="468"/>
      <c r="BC242" s="468"/>
      <c r="BD242" s="468"/>
      <c r="BE242" s="468"/>
      <c r="BF242" s="468"/>
      <c r="BG242" s="471"/>
      <c r="BH242" s="30"/>
      <c r="BI242" s="45"/>
      <c r="BJ242" s="46"/>
      <c r="BK242" s="46"/>
      <c r="BL242" s="46"/>
      <c r="BM242" s="46"/>
      <c r="BN242" s="46"/>
      <c r="BO242" s="46"/>
      <c r="BP242" s="46"/>
      <c r="BQ242" s="46"/>
      <c r="BR242" s="46"/>
      <c r="BS242" s="46"/>
      <c r="BT242" s="46"/>
      <c r="BU242" s="46"/>
      <c r="BV242" s="485"/>
      <c r="BW242" s="486"/>
      <c r="BX242" s="41"/>
      <c r="BY242" s="978"/>
      <c r="BZ242" s="978"/>
      <c r="CA242" s="978"/>
      <c r="CB242" s="978"/>
      <c r="CC242" s="978"/>
      <c r="CD242" s="978"/>
      <c r="CE242" s="978"/>
      <c r="CF242" s="978"/>
      <c r="CG242" s="978"/>
      <c r="CH242" s="978"/>
      <c r="CI242" s="978"/>
      <c r="CJ242" s="978"/>
      <c r="CK242" s="978"/>
      <c r="CL242" s="978"/>
      <c r="CM242" s="978"/>
      <c r="CN242" s="978"/>
      <c r="CO242" s="978"/>
      <c r="CP242" s="978"/>
      <c r="CQ242" s="978"/>
      <c r="CR242" s="978"/>
      <c r="CS242" s="1002" t="s">
        <v>48</v>
      </c>
      <c r="CT242" s="1002"/>
      <c r="CU242" s="80"/>
      <c r="CV242" s="85"/>
    </row>
    <row r="243" spans="1:111" ht="9" customHeight="1" x14ac:dyDescent="0.15">
      <c r="A243" s="21"/>
      <c r="B243" s="485"/>
      <c r="C243" s="511"/>
      <c r="D243" s="486"/>
      <c r="E243" s="35"/>
      <c r="F243" s="20"/>
      <c r="G243" s="496"/>
      <c r="H243" s="496"/>
      <c r="I243" s="496"/>
      <c r="J243" s="497"/>
      <c r="K243" s="497"/>
      <c r="L243" s="497"/>
      <c r="M243" s="155"/>
      <c r="N243" s="468" t="s">
        <v>45</v>
      </c>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8"/>
      <c r="AY243" s="468"/>
      <c r="AZ243" s="468"/>
      <c r="BA243" s="468"/>
      <c r="BB243" s="468"/>
      <c r="BC243" s="468"/>
      <c r="BD243" s="468"/>
      <c r="BE243" s="468"/>
      <c r="BF243" s="468"/>
      <c r="BG243" s="53"/>
      <c r="BH243" s="30"/>
      <c r="BI243" s="503" t="s">
        <v>44</v>
      </c>
      <c r="BJ243" s="455"/>
      <c r="BK243" s="455"/>
      <c r="BL243" s="455"/>
      <c r="BM243" s="455"/>
      <c r="BN243" s="455"/>
      <c r="BO243" s="455"/>
      <c r="BP243" s="455"/>
      <c r="BQ243" s="455"/>
      <c r="BR243" s="455"/>
      <c r="BS243" s="455"/>
      <c r="BT243" s="455"/>
      <c r="BU243" s="455"/>
      <c r="BV243" s="485"/>
      <c r="BW243" s="486"/>
      <c r="BX243" s="41"/>
      <c r="BY243" s="978"/>
      <c r="BZ243" s="978"/>
      <c r="CA243" s="978"/>
      <c r="CB243" s="978"/>
      <c r="CC243" s="978"/>
      <c r="CD243" s="978"/>
      <c r="CE243" s="978"/>
      <c r="CF243" s="978"/>
      <c r="CG243" s="978"/>
      <c r="CH243" s="978"/>
      <c r="CI243" s="978"/>
      <c r="CJ243" s="978"/>
      <c r="CK243" s="978"/>
      <c r="CL243" s="978"/>
      <c r="CM243" s="978"/>
      <c r="CN243" s="978"/>
      <c r="CO243" s="978"/>
      <c r="CP243" s="978"/>
      <c r="CQ243" s="978"/>
      <c r="CR243" s="978"/>
      <c r="CS243" s="1002"/>
      <c r="CT243" s="1002"/>
      <c r="CU243" s="80"/>
      <c r="CV243" s="85"/>
    </row>
    <row r="244" spans="1:111" ht="9" customHeight="1" x14ac:dyDescent="0.15">
      <c r="A244" s="21"/>
      <c r="B244" s="485"/>
      <c r="C244" s="511"/>
      <c r="D244" s="486"/>
      <c r="E244" s="35"/>
      <c r="F244" s="20"/>
      <c r="G244" s="155"/>
      <c r="H244" s="155"/>
      <c r="I244" s="155"/>
      <c r="J244" s="155"/>
      <c r="K244" s="155"/>
      <c r="L244" s="155"/>
      <c r="M244" s="155"/>
      <c r="N244" s="468"/>
      <c r="O244" s="468"/>
      <c r="P244" s="468"/>
      <c r="Q244" s="468"/>
      <c r="R244" s="468"/>
      <c r="S244" s="468"/>
      <c r="T244" s="468"/>
      <c r="U244" s="468"/>
      <c r="V244" s="468"/>
      <c r="W244" s="468"/>
      <c r="X244" s="468"/>
      <c r="Y244" s="468"/>
      <c r="Z244" s="468"/>
      <c r="AA244" s="468"/>
      <c r="AB244" s="468"/>
      <c r="AC244" s="468"/>
      <c r="AD244" s="468"/>
      <c r="AE244" s="468"/>
      <c r="AF244" s="468"/>
      <c r="AG244" s="468"/>
      <c r="AH244" s="468"/>
      <c r="AI244" s="468"/>
      <c r="AJ244" s="468"/>
      <c r="AK244" s="468"/>
      <c r="AL244" s="468"/>
      <c r="AM244" s="468"/>
      <c r="AN244" s="468"/>
      <c r="AO244" s="468"/>
      <c r="AP244" s="468"/>
      <c r="AQ244" s="468"/>
      <c r="AR244" s="468"/>
      <c r="AS244" s="468"/>
      <c r="AT244" s="468"/>
      <c r="AU244" s="468"/>
      <c r="AV244" s="468"/>
      <c r="AW244" s="468"/>
      <c r="AX244" s="468"/>
      <c r="AY244" s="468"/>
      <c r="AZ244" s="468"/>
      <c r="BA244" s="468"/>
      <c r="BB244" s="468"/>
      <c r="BC244" s="468"/>
      <c r="BD244" s="468"/>
      <c r="BE244" s="468"/>
      <c r="BF244" s="468"/>
      <c r="BG244" s="53"/>
      <c r="BH244" s="30"/>
      <c r="BI244" s="504"/>
      <c r="BJ244" s="457"/>
      <c r="BK244" s="457"/>
      <c r="BL244" s="457"/>
      <c r="BM244" s="457"/>
      <c r="BN244" s="457"/>
      <c r="BO244" s="457"/>
      <c r="BP244" s="457"/>
      <c r="BQ244" s="457"/>
      <c r="BR244" s="457"/>
      <c r="BS244" s="457"/>
      <c r="BT244" s="457"/>
      <c r="BU244" s="457"/>
      <c r="BV244" s="485"/>
      <c r="BW244" s="486"/>
      <c r="BX244" s="41"/>
      <c r="BY244" s="978"/>
      <c r="BZ244" s="978"/>
      <c r="CA244" s="978"/>
      <c r="CB244" s="978"/>
      <c r="CC244" s="978"/>
      <c r="CD244" s="978"/>
      <c r="CE244" s="978"/>
      <c r="CF244" s="978"/>
      <c r="CG244" s="978"/>
      <c r="CH244" s="978"/>
      <c r="CI244" s="978"/>
      <c r="CJ244" s="978"/>
      <c r="CK244" s="978"/>
      <c r="CL244" s="978"/>
      <c r="CM244" s="978"/>
      <c r="CN244" s="978"/>
      <c r="CO244" s="978"/>
      <c r="CP244" s="978"/>
      <c r="CQ244" s="978"/>
      <c r="CR244" s="978"/>
      <c r="CS244" s="1002"/>
      <c r="CT244" s="1002"/>
      <c r="CU244" s="80"/>
      <c r="CV244" s="85"/>
    </row>
    <row r="245" spans="1:111" ht="9" customHeight="1" x14ac:dyDescent="0.15">
      <c r="A245" s="21"/>
      <c r="B245" s="485"/>
      <c r="C245" s="511"/>
      <c r="D245" s="486"/>
      <c r="E245" s="35"/>
      <c r="F245" s="20"/>
      <c r="G245" s="155"/>
      <c r="H245" s="155"/>
      <c r="I245" s="155"/>
      <c r="J245" s="155"/>
      <c r="K245" s="155"/>
      <c r="L245" s="155"/>
      <c r="M245" s="155"/>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53"/>
      <c r="BH245" s="30"/>
      <c r="BI245" s="405" t="str">
        <f>IF(LENB(【印刷不要】入力用シート!$H$4)&gt;=13,LEFTB(RIGHTB(【印刷不要】入力用シート!$H$4,13),1),"")</f>
        <v/>
      </c>
      <c r="BJ245" s="536" t="str">
        <f>IF(LENB(【印刷不要】入力用シート!$H$4)&gt;=12,LEFTB(RIGHTB(【印刷不要】入力用シート!$H$4,12),1),"")</f>
        <v/>
      </c>
      <c r="BK245" s="411" t="str">
        <f>IF(LENB(【印刷不要】入力用シート!$H$4)&gt;=11,LEFTB(RIGHTB(【印刷不要】入力用シート!$H$4,11),1),"")</f>
        <v/>
      </c>
      <c r="BL245" s="411" t="str">
        <f>IF(LENB(【印刷不要】入力用シート!$H$4)&gt;=10,LEFTB(RIGHTB(【印刷不要】入力用シート!$H$4,10),1),"")</f>
        <v/>
      </c>
      <c r="BM245" s="417" t="str">
        <f>IF(LENB(【印刷不要】入力用シート!$H$4)&gt;=9,LEFTB(RIGHTB(【印刷不要】入力用シート!$H$4,9),1),"")</f>
        <v/>
      </c>
      <c r="BN245" s="536" t="str">
        <f>IF(LENB(【印刷不要】入力用シート!$H$4)&gt;=8,LEFTB(RIGHTB(【印刷不要】入力用シート!$H$4,8),1),"")</f>
        <v/>
      </c>
      <c r="BO245" s="411" t="str">
        <f>IF(LENB(【印刷不要】入力用シート!$H$4)&gt;=7,LEFTB(RIGHTB(【印刷不要】入力用シート!$H$4,7),1),"")</f>
        <v/>
      </c>
      <c r="BP245" s="411" t="str">
        <f>IF(LENB(【印刷不要】入力用シート!$H$4)&gt;=6,LEFTB(RIGHTB(【印刷不要】入力用シート!$H$4,6),1),"")</f>
        <v/>
      </c>
      <c r="BQ245" s="417" t="str">
        <f>IF(LENB(【印刷不要】入力用シート!$H$4)&gt;=5,LEFTB(RIGHTB(【印刷不要】入力用シート!$H$4,5),1),"")</f>
        <v/>
      </c>
      <c r="BR245" s="610" t="str">
        <f>IF(LENB(【印刷不要】入力用シート!$H$4)&gt;=4,LEFTB(RIGHTB(【印刷不要】入力用シート!$H$4,4),1),"")</f>
        <v/>
      </c>
      <c r="BS245" s="411" t="str">
        <f>IF(LENB(【印刷不要】入力用シート!$H$4)&gt;=3,LEFTB(RIGHTB(【印刷不要】入力用シート!$H$4,3),1),"")</f>
        <v/>
      </c>
      <c r="BT245" s="411" t="str">
        <f>IF(LENB(【印刷不要】入力用シート!$H$4)&gt;=2,LEFTB(RIGHTB(【印刷不要】入力用シート!$H$4,2),1),"")</f>
        <v/>
      </c>
      <c r="BU245" s="417" t="str">
        <f>IF(LENB(【印刷不要】入力用シート!$H$4)&gt;=1,LEFTB(RIGHTB(【印刷不要】入力用シート!$H$4,1),1),"")</f>
        <v/>
      </c>
      <c r="BV245" s="485"/>
      <c r="BW245" s="486"/>
      <c r="BX245" s="37"/>
      <c r="BY245" s="978"/>
      <c r="BZ245" s="978"/>
      <c r="CA245" s="978"/>
      <c r="CB245" s="978"/>
      <c r="CC245" s="978"/>
      <c r="CD245" s="978"/>
      <c r="CE245" s="978"/>
      <c r="CF245" s="978"/>
      <c r="CG245" s="978"/>
      <c r="CH245" s="978"/>
      <c r="CI245" s="978"/>
      <c r="CJ245" s="978"/>
      <c r="CK245" s="978"/>
      <c r="CL245" s="978"/>
      <c r="CM245" s="978"/>
      <c r="CN245" s="978"/>
      <c r="CO245" s="978"/>
      <c r="CP245" s="978"/>
      <c r="CQ245" s="978"/>
      <c r="CR245" s="978"/>
      <c r="CS245" s="1002"/>
      <c r="CT245" s="1002"/>
      <c r="CU245" s="40"/>
      <c r="CV245" s="73"/>
    </row>
    <row r="246" spans="1:111" ht="9" customHeight="1" x14ac:dyDescent="0.15">
      <c r="A246" s="21"/>
      <c r="B246" s="485"/>
      <c r="C246" s="511"/>
      <c r="D246" s="486"/>
      <c r="E246" s="35"/>
      <c r="F246" s="20"/>
      <c r="G246" s="496" t="str">
        <f t="shared" ref="G246" si="6">$G$23</f>
        <v/>
      </c>
      <c r="H246" s="496"/>
      <c r="I246" s="496"/>
      <c r="J246" s="497">
        <v>53</v>
      </c>
      <c r="K246" s="497"/>
      <c r="L246" s="497"/>
      <c r="M246" s="155"/>
      <c r="N246" s="498" t="s">
        <v>43</v>
      </c>
      <c r="O246" s="498"/>
      <c r="P246" s="498"/>
      <c r="Q246" s="498"/>
      <c r="R246" s="498"/>
      <c r="S246" s="498"/>
      <c r="T246" s="498"/>
      <c r="U246" s="498"/>
      <c r="V246" s="498"/>
      <c r="W246" s="498"/>
      <c r="X246" s="498"/>
      <c r="Y246" s="498"/>
      <c r="Z246" s="498"/>
      <c r="AA246" s="498"/>
      <c r="AB246" s="498"/>
      <c r="AC246" s="498"/>
      <c r="AD246" s="498"/>
      <c r="AE246" s="498"/>
      <c r="AF246" s="498"/>
      <c r="AG246" s="498"/>
      <c r="AH246" s="498"/>
      <c r="AI246" s="498"/>
      <c r="AJ246" s="498"/>
      <c r="AK246" s="498"/>
      <c r="AL246" s="498"/>
      <c r="AM246" s="498"/>
      <c r="AN246" s="498"/>
      <c r="AO246" s="498"/>
      <c r="AP246" s="498"/>
      <c r="AQ246" s="498"/>
      <c r="AR246" s="498"/>
      <c r="AS246" s="498"/>
      <c r="AT246" s="498"/>
      <c r="AU246" s="498"/>
      <c r="AV246" s="498"/>
      <c r="AW246" s="498"/>
      <c r="AX246" s="498"/>
      <c r="AY246" s="498"/>
      <c r="AZ246" s="498"/>
      <c r="BA246" s="498"/>
      <c r="BB246" s="498"/>
      <c r="BC246" s="498"/>
      <c r="BD246" s="498"/>
      <c r="BE246" s="498"/>
      <c r="BF246" s="498"/>
      <c r="BG246" s="524"/>
      <c r="BH246" s="30"/>
      <c r="BI246" s="407"/>
      <c r="BJ246" s="537"/>
      <c r="BK246" s="412"/>
      <c r="BL246" s="412"/>
      <c r="BM246" s="418"/>
      <c r="BN246" s="537"/>
      <c r="BO246" s="412"/>
      <c r="BP246" s="412"/>
      <c r="BQ246" s="418"/>
      <c r="BR246" s="611"/>
      <c r="BS246" s="412"/>
      <c r="BT246" s="412"/>
      <c r="BU246" s="418"/>
      <c r="BV246" s="485"/>
      <c r="BW246" s="486"/>
      <c r="BX246" s="37"/>
      <c r="BY246" s="978"/>
      <c r="BZ246" s="978"/>
      <c r="CA246" s="978"/>
      <c r="CB246" s="978"/>
      <c r="CC246" s="978"/>
      <c r="CD246" s="978"/>
      <c r="CE246" s="978"/>
      <c r="CF246" s="978"/>
      <c r="CG246" s="978"/>
      <c r="CH246" s="978"/>
      <c r="CI246" s="978"/>
      <c r="CJ246" s="978"/>
      <c r="CK246" s="978"/>
      <c r="CL246" s="978"/>
      <c r="CM246" s="978"/>
      <c r="CN246" s="978"/>
      <c r="CO246" s="978"/>
      <c r="CP246" s="978"/>
      <c r="CQ246" s="978"/>
      <c r="CR246" s="978"/>
      <c r="CS246" s="1002"/>
      <c r="CT246" s="1002"/>
      <c r="CU246" s="40"/>
      <c r="CV246" s="73"/>
      <c r="DF246" s="40"/>
      <c r="DG246" s="40"/>
    </row>
    <row r="247" spans="1:111" ht="9" customHeight="1" x14ac:dyDescent="0.15">
      <c r="A247" s="21"/>
      <c r="B247" s="485"/>
      <c r="C247" s="511"/>
      <c r="D247" s="486"/>
      <c r="E247" s="35"/>
      <c r="F247" s="20"/>
      <c r="G247" s="496"/>
      <c r="H247" s="496"/>
      <c r="I247" s="496"/>
      <c r="J247" s="497"/>
      <c r="K247" s="497"/>
      <c r="L247" s="497"/>
      <c r="M247" s="155"/>
      <c r="N247" s="498"/>
      <c r="O247" s="498"/>
      <c r="P247" s="498"/>
      <c r="Q247" s="498"/>
      <c r="R247" s="498"/>
      <c r="S247" s="498"/>
      <c r="T247" s="498"/>
      <c r="U247" s="498"/>
      <c r="V247" s="498"/>
      <c r="W247" s="498"/>
      <c r="X247" s="498"/>
      <c r="Y247" s="498"/>
      <c r="Z247" s="498"/>
      <c r="AA247" s="498"/>
      <c r="AB247" s="498"/>
      <c r="AC247" s="498"/>
      <c r="AD247" s="498"/>
      <c r="AE247" s="498"/>
      <c r="AF247" s="498"/>
      <c r="AG247" s="498"/>
      <c r="AH247" s="498"/>
      <c r="AI247" s="498"/>
      <c r="AJ247" s="498"/>
      <c r="AK247" s="498"/>
      <c r="AL247" s="498"/>
      <c r="AM247" s="498"/>
      <c r="AN247" s="498"/>
      <c r="AO247" s="498"/>
      <c r="AP247" s="498"/>
      <c r="AQ247" s="498"/>
      <c r="AR247" s="498"/>
      <c r="AS247" s="498"/>
      <c r="AT247" s="498"/>
      <c r="AU247" s="498"/>
      <c r="AV247" s="498"/>
      <c r="AW247" s="498"/>
      <c r="AX247" s="498"/>
      <c r="AY247" s="498"/>
      <c r="AZ247" s="498"/>
      <c r="BA247" s="498"/>
      <c r="BB247" s="498"/>
      <c r="BC247" s="498"/>
      <c r="BD247" s="498"/>
      <c r="BE247" s="498"/>
      <c r="BF247" s="498"/>
      <c r="BG247" s="524"/>
      <c r="BH247" s="30"/>
      <c r="BI247" s="409"/>
      <c r="BJ247" s="538"/>
      <c r="BK247" s="413"/>
      <c r="BL247" s="413"/>
      <c r="BM247" s="419"/>
      <c r="BN247" s="538"/>
      <c r="BO247" s="413"/>
      <c r="BP247" s="413"/>
      <c r="BQ247" s="419"/>
      <c r="BR247" s="966"/>
      <c r="BS247" s="413"/>
      <c r="BT247" s="413"/>
      <c r="BU247" s="419"/>
      <c r="BV247" s="485"/>
      <c r="BW247" s="486"/>
      <c r="BX247" s="525" t="s">
        <v>145</v>
      </c>
      <c r="BY247" s="526"/>
      <c r="BZ247" s="526"/>
      <c r="CA247" s="526"/>
      <c r="CB247" s="526"/>
      <c r="CC247" s="526"/>
      <c r="CD247" s="526"/>
      <c r="CE247" s="527" t="str">
        <f>IF(【印刷不要】入力用シート!H8&lt;&gt;"",【印刷不要】入力用シート!H8,"")</f>
        <v/>
      </c>
      <c r="CF247" s="527"/>
      <c r="CG247" s="527"/>
      <c r="CH247" s="527"/>
      <c r="CI247" s="527"/>
      <c r="CJ247" s="527"/>
      <c r="CK247" s="527"/>
      <c r="CL247" s="527"/>
      <c r="CM247" s="527"/>
      <c r="CN247" s="527"/>
      <c r="CO247" s="527"/>
      <c r="CP247" s="527"/>
      <c r="CQ247" s="527"/>
      <c r="CR247" s="527"/>
      <c r="CS247" s="527"/>
      <c r="CT247" s="527"/>
      <c r="CU247" s="527"/>
      <c r="CV247" s="85"/>
    </row>
    <row r="248" spans="1:111" ht="9" customHeight="1" x14ac:dyDescent="0.15">
      <c r="A248" s="21"/>
      <c r="B248" s="485"/>
      <c r="C248" s="511"/>
      <c r="D248" s="486"/>
      <c r="E248" s="35"/>
      <c r="F248" s="20"/>
      <c r="G248" s="496"/>
      <c r="H248" s="496"/>
      <c r="I248" s="496"/>
      <c r="J248" s="497"/>
      <c r="K248" s="497"/>
      <c r="L248" s="497"/>
      <c r="M248" s="50"/>
      <c r="N248" s="498"/>
      <c r="O248" s="498"/>
      <c r="P248" s="498"/>
      <c r="Q248" s="498"/>
      <c r="R248" s="498"/>
      <c r="S248" s="498"/>
      <c r="T248" s="498"/>
      <c r="U248" s="498"/>
      <c r="V248" s="498"/>
      <c r="W248" s="498"/>
      <c r="X248" s="498"/>
      <c r="Y248" s="498"/>
      <c r="Z248" s="498"/>
      <c r="AA248" s="498"/>
      <c r="AB248" s="498"/>
      <c r="AC248" s="498"/>
      <c r="AD248" s="498"/>
      <c r="AE248" s="498"/>
      <c r="AF248" s="498"/>
      <c r="AG248" s="498"/>
      <c r="AH248" s="498"/>
      <c r="AI248" s="498"/>
      <c r="AJ248" s="498"/>
      <c r="AK248" s="498"/>
      <c r="AL248" s="498"/>
      <c r="AM248" s="498"/>
      <c r="AN248" s="498"/>
      <c r="AO248" s="498"/>
      <c r="AP248" s="498"/>
      <c r="AQ248" s="498"/>
      <c r="AR248" s="498"/>
      <c r="AS248" s="498"/>
      <c r="AT248" s="498"/>
      <c r="AU248" s="498"/>
      <c r="AV248" s="498"/>
      <c r="AW248" s="498"/>
      <c r="AX248" s="498"/>
      <c r="AY248" s="498"/>
      <c r="AZ248" s="498"/>
      <c r="BA248" s="498"/>
      <c r="BB248" s="498"/>
      <c r="BC248" s="498"/>
      <c r="BD248" s="498"/>
      <c r="BE248" s="498"/>
      <c r="BF248" s="498"/>
      <c r="BG248" s="524"/>
      <c r="BH248" s="30"/>
      <c r="BI248" s="503" t="s">
        <v>42</v>
      </c>
      <c r="BJ248" s="455"/>
      <c r="BK248" s="455"/>
      <c r="BL248" s="455"/>
      <c r="BM248" s="455"/>
      <c r="BN248" s="455"/>
      <c r="BO248" s="455"/>
      <c r="BP248" s="455"/>
      <c r="BQ248" s="455"/>
      <c r="BR248" s="455"/>
      <c r="BS248" s="455"/>
      <c r="BT248" s="455"/>
      <c r="BU248" s="456"/>
      <c r="BV248" s="485"/>
      <c r="BW248" s="486"/>
      <c r="BX248" s="525"/>
      <c r="BY248" s="526"/>
      <c r="BZ248" s="526"/>
      <c r="CA248" s="526"/>
      <c r="CB248" s="526"/>
      <c r="CC248" s="526"/>
      <c r="CD248" s="526"/>
      <c r="CE248" s="527"/>
      <c r="CF248" s="527"/>
      <c r="CG248" s="527"/>
      <c r="CH248" s="527"/>
      <c r="CI248" s="527"/>
      <c r="CJ248" s="527"/>
      <c r="CK248" s="527"/>
      <c r="CL248" s="527"/>
      <c r="CM248" s="527"/>
      <c r="CN248" s="527"/>
      <c r="CO248" s="527"/>
      <c r="CP248" s="527"/>
      <c r="CQ248" s="527"/>
      <c r="CR248" s="527"/>
      <c r="CS248" s="527"/>
      <c r="CT248" s="527"/>
      <c r="CU248" s="527"/>
      <c r="CV248" s="43"/>
    </row>
    <row r="249" spans="1:111" ht="9" customHeight="1" x14ac:dyDescent="0.15">
      <c r="A249" s="21"/>
      <c r="B249" s="485"/>
      <c r="C249" s="511"/>
      <c r="D249" s="486"/>
      <c r="E249" s="35"/>
      <c r="F249" s="20"/>
      <c r="G249" s="155"/>
      <c r="H249" s="155"/>
      <c r="I249" s="155"/>
      <c r="J249" s="155"/>
      <c r="K249" s="155"/>
      <c r="L249" s="155"/>
      <c r="M249" s="50"/>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53"/>
      <c r="BH249" s="30"/>
      <c r="BI249" s="505"/>
      <c r="BJ249" s="459"/>
      <c r="BK249" s="459"/>
      <c r="BL249" s="459"/>
      <c r="BM249" s="459"/>
      <c r="BN249" s="459"/>
      <c r="BO249" s="459"/>
      <c r="BP249" s="459"/>
      <c r="BQ249" s="459"/>
      <c r="BR249" s="459"/>
      <c r="BS249" s="459"/>
      <c r="BT249" s="459"/>
      <c r="BU249" s="460"/>
      <c r="BV249" s="485"/>
      <c r="BW249" s="486"/>
      <c r="BX249" s="528" t="s">
        <v>41</v>
      </c>
      <c r="BY249" s="529"/>
      <c r="BZ249" s="529"/>
      <c r="CA249" s="529"/>
      <c r="CB249" s="529"/>
      <c r="CC249" s="529"/>
      <c r="CD249" s="529"/>
      <c r="CE249" s="532" t="str">
        <f>IF(【印刷不要】入力用シート!H9&lt;&gt;"",【印刷不要】入力用シート!H9,"")</f>
        <v/>
      </c>
      <c r="CF249" s="532"/>
      <c r="CG249" s="532"/>
      <c r="CH249" s="532"/>
      <c r="CI249" s="532"/>
      <c r="CJ249" s="532"/>
      <c r="CK249" s="532"/>
      <c r="CL249" s="532"/>
      <c r="CM249" s="532"/>
      <c r="CN249" s="532"/>
      <c r="CO249" s="532"/>
      <c r="CP249" s="532"/>
      <c r="CQ249" s="532"/>
      <c r="CR249" s="532"/>
      <c r="CS249" s="532"/>
      <c r="CT249" s="532"/>
      <c r="CU249" s="532"/>
      <c r="CV249" s="43"/>
    </row>
    <row r="250" spans="1:111" ht="9" customHeight="1" x14ac:dyDescent="0.15">
      <c r="A250" s="21"/>
      <c r="B250" s="485"/>
      <c r="C250" s="511"/>
      <c r="D250" s="486"/>
      <c r="E250" s="35"/>
      <c r="F250" s="20"/>
      <c r="G250" s="155"/>
      <c r="H250" s="155"/>
      <c r="I250" s="155"/>
      <c r="J250" s="155"/>
      <c r="K250" s="155"/>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1"/>
      <c r="BH250" s="30"/>
      <c r="BI250" s="405" t="str">
        <f>IF(LENB(【印刷不要】入力用シート!$H$5)&gt;=13,LEFTB(RIGHTB(【印刷不要】入力用シート!$H$5,13),1),"")</f>
        <v/>
      </c>
      <c r="BJ250" s="536" t="str">
        <f>IF(LENB(【印刷不要】入力用シート!$H$5)&gt;=12,LEFTB(RIGHTB(【印刷不要】入力用シート!$H$5,12),1),"")</f>
        <v/>
      </c>
      <c r="BK250" s="411" t="str">
        <f>IF(LENB(【印刷不要】入力用シート!$H$5)&gt;=11,LEFTB(RIGHTB(【印刷不要】入力用シート!$H$5,11),1),"")</f>
        <v/>
      </c>
      <c r="BL250" s="411" t="str">
        <f>IF(LENB(【印刷不要】入力用シート!$H$5)&gt;=10,LEFTB(RIGHTB(【印刷不要】入力用シート!$H$5,10),1),"")</f>
        <v/>
      </c>
      <c r="BM250" s="417" t="str">
        <f>IF(LENB(【印刷不要】入力用シート!$H$5)&gt;=9,LEFTB(RIGHTB(【印刷不要】入力用シート!$H$5,9),1),"")</f>
        <v/>
      </c>
      <c r="BN250" s="536" t="str">
        <f>IF(LENB(【印刷不要】入力用シート!$H$5)&gt;=8,LEFTB(RIGHTB(【印刷不要】入力用シート!$H$5,8),1),"")</f>
        <v/>
      </c>
      <c r="BO250" s="411" t="str">
        <f>IF(LENB(【印刷不要】入力用シート!$H$5)&gt;=7,LEFTB(RIGHTB(【印刷不要】入力用シート!$H$5,7),1),"")</f>
        <v/>
      </c>
      <c r="BP250" s="411" t="str">
        <f>IF(LENB(【印刷不要】入力用シート!$H$5)&gt;=6,LEFTB(RIGHTB(【印刷不要】入力用シート!$H$5,6),1),"")</f>
        <v/>
      </c>
      <c r="BQ250" s="417" t="str">
        <f>IF(LENB(【印刷不要】入力用シート!$H$5)&gt;=5,LEFTB(RIGHTB(【印刷不要】入力用シート!$H$5,5),1),"")</f>
        <v/>
      </c>
      <c r="BR250" s="610" t="str">
        <f>IF(LENB(【印刷不要】入力用シート!$H$5)&gt;=4,LEFTB(RIGHTB(【印刷不要】入力用シート!$H$5,4),1),"")</f>
        <v/>
      </c>
      <c r="BS250" s="411" t="str">
        <f>IF(LENB(【印刷不要】入力用シート!$H$5)&gt;=3,LEFTB(RIGHTB(【印刷不要】入力用シート!$H$5,3),1),"")</f>
        <v/>
      </c>
      <c r="BT250" s="411" t="str">
        <f>IF(LENB(【印刷不要】入力用シート!$H$5)&gt;=2,LEFTB(RIGHTB(【印刷不要】入力用シート!$H$5,2),1),"")</f>
        <v/>
      </c>
      <c r="BU250" s="417" t="str">
        <f>IF(LENB(【印刷不要】入力用シート!$H$5)&gt;=1,LEFTB(RIGHTB(【印刷不要】入力用シート!$H$5,1),1),"")</f>
        <v/>
      </c>
      <c r="BV250" s="485"/>
      <c r="BW250" s="486"/>
      <c r="BX250" s="530"/>
      <c r="BY250" s="531"/>
      <c r="BZ250" s="531"/>
      <c r="CA250" s="531"/>
      <c r="CB250" s="531"/>
      <c r="CC250" s="531"/>
      <c r="CD250" s="531"/>
      <c r="CE250" s="533"/>
      <c r="CF250" s="533"/>
      <c r="CG250" s="533"/>
      <c r="CH250" s="533"/>
      <c r="CI250" s="533"/>
      <c r="CJ250" s="533"/>
      <c r="CK250" s="533"/>
      <c r="CL250" s="533"/>
      <c r="CM250" s="533"/>
      <c r="CN250" s="533"/>
      <c r="CO250" s="533"/>
      <c r="CP250" s="533"/>
      <c r="CQ250" s="533"/>
      <c r="CR250" s="533"/>
      <c r="CS250" s="533"/>
      <c r="CT250" s="533"/>
      <c r="CU250" s="533"/>
      <c r="CV250" s="95"/>
    </row>
    <row r="251" spans="1:111" ht="9" customHeight="1" x14ac:dyDescent="0.15">
      <c r="A251" s="21"/>
      <c r="B251" s="485"/>
      <c r="C251" s="511"/>
      <c r="D251" s="486"/>
      <c r="E251" s="35"/>
      <c r="F251" s="20"/>
      <c r="G251" s="496" t="str">
        <f t="shared" ref="G251" si="7">$G$28</f>
        <v/>
      </c>
      <c r="H251" s="496"/>
      <c r="I251" s="496"/>
      <c r="J251" s="497">
        <v>54</v>
      </c>
      <c r="K251" s="497"/>
      <c r="L251" s="497"/>
      <c r="M251" s="155"/>
      <c r="N251" s="498" t="s">
        <v>38</v>
      </c>
      <c r="O251" s="498"/>
      <c r="P251" s="498"/>
      <c r="Q251" s="498"/>
      <c r="R251" s="498"/>
      <c r="S251" s="498"/>
      <c r="T251" s="498"/>
      <c r="U251" s="498"/>
      <c r="V251" s="498"/>
      <c r="W251" s="498"/>
      <c r="X251" s="498"/>
      <c r="Y251" s="498"/>
      <c r="Z251" s="498"/>
      <c r="AA251" s="498"/>
      <c r="AB251" s="498"/>
      <c r="AC251" s="498"/>
      <c r="AD251" s="498"/>
      <c r="AE251" s="498"/>
      <c r="AF251" s="498"/>
      <c r="AG251" s="498"/>
      <c r="AH251" s="498"/>
      <c r="AI251" s="498"/>
      <c r="AJ251" s="498"/>
      <c r="AK251" s="498"/>
      <c r="AL251" s="498"/>
      <c r="AM251" s="498"/>
      <c r="AN251" s="498"/>
      <c r="AO251" s="498"/>
      <c r="AP251" s="498"/>
      <c r="AQ251" s="498"/>
      <c r="AR251" s="498"/>
      <c r="AS251" s="498"/>
      <c r="AT251" s="498"/>
      <c r="AU251" s="498"/>
      <c r="AV251" s="498"/>
      <c r="AW251" s="498"/>
      <c r="AX251" s="498"/>
      <c r="AY251" s="498"/>
      <c r="AZ251" s="498"/>
      <c r="BA251" s="498"/>
      <c r="BB251" s="498"/>
      <c r="BC251" s="498"/>
      <c r="BD251" s="498"/>
      <c r="BE251" s="498"/>
      <c r="BF251" s="498"/>
      <c r="BG251" s="524"/>
      <c r="BH251" s="30"/>
      <c r="BI251" s="407"/>
      <c r="BJ251" s="537"/>
      <c r="BK251" s="412"/>
      <c r="BL251" s="412"/>
      <c r="BM251" s="418"/>
      <c r="BN251" s="537"/>
      <c r="BO251" s="412"/>
      <c r="BP251" s="412"/>
      <c r="BQ251" s="418"/>
      <c r="BR251" s="611"/>
      <c r="BS251" s="412"/>
      <c r="BT251" s="412"/>
      <c r="BU251" s="418"/>
      <c r="BV251" s="485"/>
      <c r="BW251" s="486"/>
      <c r="BX251" s="503" t="s">
        <v>40</v>
      </c>
      <c r="BY251" s="455"/>
      <c r="BZ251" s="455"/>
      <c r="CA251" s="455"/>
      <c r="CB251" s="455"/>
      <c r="CC251" s="455"/>
      <c r="CD251" s="455"/>
      <c r="CE251" s="455"/>
      <c r="CF251" s="455"/>
      <c r="CG251" s="455"/>
      <c r="CH251" s="455"/>
      <c r="CI251" s="456"/>
      <c r="CJ251" s="503" t="s">
        <v>39</v>
      </c>
      <c r="CK251" s="455"/>
      <c r="CL251" s="455"/>
      <c r="CM251" s="455"/>
      <c r="CN251" s="455"/>
      <c r="CO251" s="455"/>
      <c r="CP251" s="455"/>
      <c r="CQ251" s="455"/>
      <c r="CR251" s="455"/>
      <c r="CS251" s="455"/>
      <c r="CT251" s="455"/>
      <c r="CU251" s="455"/>
      <c r="CV251" s="456"/>
    </row>
    <row r="252" spans="1:111" ht="9" customHeight="1" x14ac:dyDescent="0.15">
      <c r="A252" s="21"/>
      <c r="B252" s="485"/>
      <c r="C252" s="511"/>
      <c r="D252" s="486"/>
      <c r="E252" s="35"/>
      <c r="F252" s="20"/>
      <c r="G252" s="496"/>
      <c r="H252" s="496"/>
      <c r="I252" s="496"/>
      <c r="J252" s="497"/>
      <c r="K252" s="497"/>
      <c r="L252" s="497"/>
      <c r="M252" s="155"/>
      <c r="N252" s="498"/>
      <c r="O252" s="498"/>
      <c r="P252" s="498"/>
      <c r="Q252" s="498"/>
      <c r="R252" s="498"/>
      <c r="S252" s="498"/>
      <c r="T252" s="498"/>
      <c r="U252" s="498"/>
      <c r="V252" s="498"/>
      <c r="W252" s="498"/>
      <c r="X252" s="498"/>
      <c r="Y252" s="498"/>
      <c r="Z252" s="498"/>
      <c r="AA252" s="498"/>
      <c r="AB252" s="498"/>
      <c r="AC252" s="498"/>
      <c r="AD252" s="498"/>
      <c r="AE252" s="498"/>
      <c r="AF252" s="498"/>
      <c r="AG252" s="498"/>
      <c r="AH252" s="498"/>
      <c r="AI252" s="498"/>
      <c r="AJ252" s="498"/>
      <c r="AK252" s="498"/>
      <c r="AL252" s="498"/>
      <c r="AM252" s="498"/>
      <c r="AN252" s="498"/>
      <c r="AO252" s="498"/>
      <c r="AP252" s="498"/>
      <c r="AQ252" s="498"/>
      <c r="AR252" s="498"/>
      <c r="AS252" s="498"/>
      <c r="AT252" s="498"/>
      <c r="AU252" s="498"/>
      <c r="AV252" s="498"/>
      <c r="AW252" s="498"/>
      <c r="AX252" s="498"/>
      <c r="AY252" s="498"/>
      <c r="AZ252" s="498"/>
      <c r="BA252" s="498"/>
      <c r="BB252" s="498"/>
      <c r="BC252" s="498"/>
      <c r="BD252" s="498"/>
      <c r="BE252" s="498"/>
      <c r="BF252" s="498"/>
      <c r="BG252" s="524"/>
      <c r="BH252" s="30"/>
      <c r="BI252" s="409"/>
      <c r="BJ252" s="538"/>
      <c r="BK252" s="413"/>
      <c r="BL252" s="413"/>
      <c r="BM252" s="419"/>
      <c r="BN252" s="538"/>
      <c r="BO252" s="413"/>
      <c r="BP252" s="413"/>
      <c r="BQ252" s="419"/>
      <c r="BR252" s="966"/>
      <c r="BS252" s="413"/>
      <c r="BT252" s="413"/>
      <c r="BU252" s="419"/>
      <c r="BV252" s="487"/>
      <c r="BW252" s="488"/>
      <c r="BX252" s="505"/>
      <c r="BY252" s="459"/>
      <c r="BZ252" s="459"/>
      <c r="CA252" s="459"/>
      <c r="CB252" s="459"/>
      <c r="CC252" s="459"/>
      <c r="CD252" s="459"/>
      <c r="CE252" s="459"/>
      <c r="CF252" s="459"/>
      <c r="CG252" s="459"/>
      <c r="CH252" s="459"/>
      <c r="CI252" s="460"/>
      <c r="CJ252" s="505"/>
      <c r="CK252" s="459"/>
      <c r="CL252" s="459"/>
      <c r="CM252" s="459"/>
      <c r="CN252" s="459"/>
      <c r="CO252" s="459"/>
      <c r="CP252" s="459"/>
      <c r="CQ252" s="459"/>
      <c r="CR252" s="459"/>
      <c r="CS252" s="459"/>
      <c r="CT252" s="459"/>
      <c r="CU252" s="459"/>
      <c r="CV252" s="460"/>
    </row>
    <row r="253" spans="1:111" ht="9" customHeight="1" x14ac:dyDescent="0.15">
      <c r="A253" s="21"/>
      <c r="B253" s="485"/>
      <c r="C253" s="511"/>
      <c r="D253" s="486"/>
      <c r="E253" s="35"/>
      <c r="F253" s="20"/>
      <c r="G253" s="496"/>
      <c r="H253" s="496"/>
      <c r="I253" s="496"/>
      <c r="J253" s="497"/>
      <c r="K253" s="497"/>
      <c r="L253" s="497"/>
      <c r="M253" s="155"/>
      <c r="N253" s="498"/>
      <c r="O253" s="498"/>
      <c r="P253" s="498"/>
      <c r="Q253" s="498"/>
      <c r="R253" s="498"/>
      <c r="S253" s="498"/>
      <c r="T253" s="498"/>
      <c r="U253" s="498"/>
      <c r="V253" s="498"/>
      <c r="W253" s="498"/>
      <c r="X253" s="498"/>
      <c r="Y253" s="498"/>
      <c r="Z253" s="498"/>
      <c r="AA253" s="498"/>
      <c r="AB253" s="498"/>
      <c r="AC253" s="498"/>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498"/>
      <c r="AY253" s="498"/>
      <c r="AZ253" s="498"/>
      <c r="BA253" s="498"/>
      <c r="BB253" s="498"/>
      <c r="BC253" s="498"/>
      <c r="BD253" s="498"/>
      <c r="BE253" s="498"/>
      <c r="BF253" s="498"/>
      <c r="BG253" s="524"/>
      <c r="BH253" s="30"/>
      <c r="BI253" s="602" t="s">
        <v>37</v>
      </c>
      <c r="BJ253" s="603"/>
      <c r="BK253" s="603"/>
      <c r="BL253" s="604"/>
      <c r="BM253" s="423"/>
      <c r="BN253" s="424"/>
      <c r="BO253" s="424"/>
      <c r="BP253" s="424"/>
      <c r="BQ253" s="424"/>
      <c r="BR253" s="424"/>
      <c r="BS253" s="424"/>
      <c r="BT253" s="424"/>
      <c r="BU253" s="424"/>
      <c r="BV253" s="421"/>
      <c r="BW253" s="422"/>
      <c r="BX253" s="442" t="str">
        <f>BX30</f>
        <v>00130-6-960262</v>
      </c>
      <c r="BY253" s="443"/>
      <c r="BZ253" s="443"/>
      <c r="CA253" s="443"/>
      <c r="CB253" s="443"/>
      <c r="CC253" s="443"/>
      <c r="CD253" s="443"/>
      <c r="CE253" s="443"/>
      <c r="CF253" s="443"/>
      <c r="CG253" s="443"/>
      <c r="CH253" s="443"/>
      <c r="CI253" s="444"/>
      <c r="CJ253" s="620" t="str">
        <f>CJ190</f>
        <v>群馬県自動車税事務所</v>
      </c>
      <c r="CK253" s="621"/>
      <c r="CL253" s="621"/>
      <c r="CM253" s="621"/>
      <c r="CN253" s="621"/>
      <c r="CO253" s="621"/>
      <c r="CP253" s="621"/>
      <c r="CQ253" s="621"/>
      <c r="CR253" s="621"/>
      <c r="CS253" s="621"/>
      <c r="CT253" s="621"/>
      <c r="CU253" s="621"/>
      <c r="CV253" s="622"/>
    </row>
    <row r="254" spans="1:111" ht="9" customHeight="1" x14ac:dyDescent="0.15">
      <c r="A254" s="21"/>
      <c r="B254" s="485"/>
      <c r="C254" s="511"/>
      <c r="D254" s="486"/>
      <c r="E254" s="35"/>
      <c r="F254" s="20"/>
      <c r="G254" s="155"/>
      <c r="H254" s="155"/>
      <c r="I254" s="155"/>
      <c r="J254" s="155"/>
      <c r="K254" s="155"/>
      <c r="L254" s="155"/>
      <c r="M254" s="155"/>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1"/>
      <c r="BH254" s="30"/>
      <c r="BI254" s="602"/>
      <c r="BJ254" s="603"/>
      <c r="BK254" s="603"/>
      <c r="BL254" s="604"/>
      <c r="BM254" s="423"/>
      <c r="BN254" s="424"/>
      <c r="BO254" s="424"/>
      <c r="BP254" s="424"/>
      <c r="BQ254" s="424"/>
      <c r="BR254" s="424"/>
      <c r="BS254" s="424"/>
      <c r="BT254" s="424"/>
      <c r="BU254" s="424"/>
      <c r="BV254" s="424"/>
      <c r="BW254" s="425"/>
      <c r="BX254" s="445"/>
      <c r="BY254" s="446"/>
      <c r="BZ254" s="446"/>
      <c r="CA254" s="446"/>
      <c r="CB254" s="446"/>
      <c r="CC254" s="446"/>
      <c r="CD254" s="446"/>
      <c r="CE254" s="446"/>
      <c r="CF254" s="446"/>
      <c r="CG254" s="446"/>
      <c r="CH254" s="446"/>
      <c r="CI254" s="447"/>
      <c r="CJ254" s="499"/>
      <c r="CK254" s="500"/>
      <c r="CL254" s="500"/>
      <c r="CM254" s="500"/>
      <c r="CN254" s="500"/>
      <c r="CO254" s="500"/>
      <c r="CP254" s="500"/>
      <c r="CQ254" s="500"/>
      <c r="CR254" s="500"/>
      <c r="CS254" s="500"/>
      <c r="CT254" s="500"/>
      <c r="CU254" s="500"/>
      <c r="CV254" s="623"/>
    </row>
    <row r="255" spans="1:111" ht="9" customHeight="1" x14ac:dyDescent="0.15">
      <c r="A255" s="21"/>
      <c r="B255" s="485"/>
      <c r="C255" s="511"/>
      <c r="D255" s="486"/>
      <c r="E255" s="35"/>
      <c r="F255" s="20"/>
      <c r="G255" s="155"/>
      <c r="H255" s="155"/>
      <c r="I255" s="155"/>
      <c r="J255" s="155"/>
      <c r="K255" s="155"/>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1"/>
      <c r="BH255" s="30"/>
      <c r="BI255" s="605"/>
      <c r="BJ255" s="606"/>
      <c r="BK255" s="606"/>
      <c r="BL255" s="607"/>
      <c r="BM255" s="426"/>
      <c r="BN255" s="427"/>
      <c r="BO255" s="427"/>
      <c r="BP255" s="427"/>
      <c r="BQ255" s="427"/>
      <c r="BR255" s="427"/>
      <c r="BS255" s="427"/>
      <c r="BT255" s="427"/>
      <c r="BU255" s="427"/>
      <c r="BV255" s="427"/>
      <c r="BW255" s="428"/>
      <c r="BX255" s="448"/>
      <c r="BY255" s="449"/>
      <c r="BZ255" s="449"/>
      <c r="CA255" s="449"/>
      <c r="CB255" s="449"/>
      <c r="CC255" s="449"/>
      <c r="CD255" s="449"/>
      <c r="CE255" s="449"/>
      <c r="CF255" s="449"/>
      <c r="CG255" s="449"/>
      <c r="CH255" s="449"/>
      <c r="CI255" s="450"/>
      <c r="CJ255" s="624"/>
      <c r="CK255" s="625"/>
      <c r="CL255" s="625"/>
      <c r="CM255" s="625"/>
      <c r="CN255" s="625"/>
      <c r="CO255" s="625"/>
      <c r="CP255" s="625"/>
      <c r="CQ255" s="625"/>
      <c r="CR255" s="625"/>
      <c r="CS255" s="625"/>
      <c r="CT255" s="625"/>
      <c r="CU255" s="625"/>
      <c r="CV255" s="626"/>
    </row>
    <row r="256" spans="1:111" ht="9" customHeight="1" x14ac:dyDescent="0.15">
      <c r="A256" s="21"/>
      <c r="B256" s="485"/>
      <c r="C256" s="511"/>
      <c r="D256" s="486"/>
      <c r="E256" s="35"/>
      <c r="F256" s="20"/>
      <c r="G256" s="496" t="str">
        <f t="shared" ref="G256" si="8">$G$33</f>
        <v/>
      </c>
      <c r="H256" s="496"/>
      <c r="I256" s="496"/>
      <c r="J256" s="497">
        <v>55</v>
      </c>
      <c r="K256" s="497"/>
      <c r="L256" s="497"/>
      <c r="M256" s="50"/>
      <c r="N256" s="498" t="s">
        <v>36</v>
      </c>
      <c r="O256" s="498"/>
      <c r="P256" s="498"/>
      <c r="Q256" s="498"/>
      <c r="R256" s="498"/>
      <c r="S256" s="498"/>
      <c r="T256" s="498"/>
      <c r="U256" s="498"/>
      <c r="V256" s="498"/>
      <c r="W256" s="498"/>
      <c r="X256" s="498"/>
      <c r="Y256" s="498"/>
      <c r="Z256" s="498"/>
      <c r="AA256" s="498"/>
      <c r="AB256" s="498"/>
      <c r="AC256" s="498"/>
      <c r="AD256" s="498"/>
      <c r="AE256" s="498"/>
      <c r="AF256" s="498"/>
      <c r="AG256" s="498"/>
      <c r="AH256" s="498"/>
      <c r="AI256" s="498"/>
      <c r="AJ256" s="498"/>
      <c r="AK256" s="498"/>
      <c r="AL256" s="498"/>
      <c r="AM256" s="498"/>
      <c r="AN256" s="498"/>
      <c r="AO256" s="498"/>
      <c r="AP256" s="498"/>
      <c r="AQ256" s="498"/>
      <c r="AR256" s="498"/>
      <c r="AS256" s="498"/>
      <c r="AT256" s="498"/>
      <c r="AU256" s="498"/>
      <c r="AV256" s="498"/>
      <c r="AW256" s="498"/>
      <c r="AX256" s="498"/>
      <c r="AY256" s="498"/>
      <c r="AZ256" s="498"/>
      <c r="BA256" s="498"/>
      <c r="BB256" s="498"/>
      <c r="BC256" s="498"/>
      <c r="BD256" s="498"/>
      <c r="BE256" s="498"/>
      <c r="BF256" s="498"/>
      <c r="BG256" s="51"/>
      <c r="BH256" s="30"/>
      <c r="BI256" s="503" t="str">
        <f>BI193</f>
        <v>支払金額</v>
      </c>
      <c r="BJ256" s="455"/>
      <c r="BK256" s="455"/>
      <c r="BL256" s="455"/>
      <c r="BM256" s="455"/>
      <c r="BN256" s="455"/>
      <c r="BO256" s="456"/>
      <c r="BP256" s="453">
        <v>1</v>
      </c>
      <c r="BQ256" s="453"/>
      <c r="BR256" s="32"/>
      <c r="BS256" s="26"/>
      <c r="BT256" s="26"/>
      <c r="BU256" s="26"/>
      <c r="BV256" s="26"/>
      <c r="BW256" s="26"/>
      <c r="BX256" s="26"/>
      <c r="BY256" s="26"/>
      <c r="BZ256" s="39"/>
      <c r="CA256" s="39"/>
      <c r="CB256" s="383" t="s">
        <v>26</v>
      </c>
      <c r="CC256" s="384"/>
      <c r="CD256" s="383" t="s">
        <v>30</v>
      </c>
      <c r="CE256" s="383"/>
      <c r="CF256" s="373" t="s">
        <v>28</v>
      </c>
      <c r="CG256" s="374"/>
      <c r="CH256" s="383" t="s">
        <v>27</v>
      </c>
      <c r="CI256" s="384"/>
      <c r="CJ256" s="383" t="s">
        <v>26</v>
      </c>
      <c r="CK256" s="383"/>
      <c r="CL256" s="373" t="s">
        <v>29</v>
      </c>
      <c r="CM256" s="374"/>
      <c r="CN256" s="383" t="s">
        <v>28</v>
      </c>
      <c r="CO256" s="384"/>
      <c r="CP256" s="383" t="s">
        <v>27</v>
      </c>
      <c r="CQ256" s="383"/>
      <c r="CR256" s="373" t="s">
        <v>26</v>
      </c>
      <c r="CS256" s="374"/>
      <c r="CT256" s="383" t="s">
        <v>25</v>
      </c>
      <c r="CU256" s="383"/>
      <c r="CV256" s="384"/>
    </row>
    <row r="257" spans="1:125" ht="9" customHeight="1" x14ac:dyDescent="0.15">
      <c r="A257" s="21"/>
      <c r="B257" s="485"/>
      <c r="C257" s="511"/>
      <c r="D257" s="486"/>
      <c r="E257" s="35"/>
      <c r="F257" s="20"/>
      <c r="G257" s="496"/>
      <c r="H257" s="496"/>
      <c r="I257" s="496"/>
      <c r="J257" s="497"/>
      <c r="K257" s="497"/>
      <c r="L257" s="497"/>
      <c r="M257" s="50"/>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498"/>
      <c r="AY257" s="498"/>
      <c r="AZ257" s="498"/>
      <c r="BA257" s="498"/>
      <c r="BB257" s="498"/>
      <c r="BC257" s="498"/>
      <c r="BD257" s="498"/>
      <c r="BE257" s="498"/>
      <c r="BF257" s="498"/>
      <c r="BG257" s="51"/>
      <c r="BH257" s="30"/>
      <c r="BI257" s="504"/>
      <c r="BJ257" s="457"/>
      <c r="BK257" s="457"/>
      <c r="BL257" s="457"/>
      <c r="BM257" s="457"/>
      <c r="BN257" s="457"/>
      <c r="BO257" s="458"/>
      <c r="BP257" s="453"/>
      <c r="BQ257" s="453"/>
      <c r="BR257" s="35"/>
      <c r="BS257" s="20"/>
      <c r="BT257" s="20"/>
      <c r="BU257" s="20"/>
      <c r="BV257" s="20"/>
      <c r="BW257" s="20"/>
      <c r="BX257" s="20"/>
      <c r="BY257" s="20"/>
      <c r="BZ257" s="40"/>
      <c r="CA257" s="40"/>
      <c r="CB257" s="385"/>
      <c r="CC257" s="386"/>
      <c r="CD257" s="385"/>
      <c r="CE257" s="385"/>
      <c r="CF257" s="375"/>
      <c r="CG257" s="376"/>
      <c r="CH257" s="385"/>
      <c r="CI257" s="386"/>
      <c r="CJ257" s="385"/>
      <c r="CK257" s="385"/>
      <c r="CL257" s="375"/>
      <c r="CM257" s="376"/>
      <c r="CN257" s="385"/>
      <c r="CO257" s="386"/>
      <c r="CP257" s="385"/>
      <c r="CQ257" s="385"/>
      <c r="CR257" s="375"/>
      <c r="CS257" s="376"/>
      <c r="CT257" s="385"/>
      <c r="CU257" s="385"/>
      <c r="CV257" s="386"/>
      <c r="DA257" s="40"/>
      <c r="DB257" s="40"/>
      <c r="DC257" s="40"/>
    </row>
    <row r="258" spans="1:125" ht="9" customHeight="1" x14ac:dyDescent="0.15">
      <c r="A258" s="21"/>
      <c r="B258" s="485"/>
      <c r="C258" s="511"/>
      <c r="D258" s="486"/>
      <c r="E258" s="35"/>
      <c r="F258" s="20"/>
      <c r="G258" s="496"/>
      <c r="H258" s="496"/>
      <c r="I258" s="496"/>
      <c r="J258" s="497"/>
      <c r="K258" s="497"/>
      <c r="L258" s="497"/>
      <c r="M258" s="155"/>
      <c r="N258" s="498"/>
      <c r="O258" s="498"/>
      <c r="P258" s="498"/>
      <c r="Q258" s="498"/>
      <c r="R258" s="498"/>
      <c r="S258" s="498"/>
      <c r="T258" s="498"/>
      <c r="U258" s="498"/>
      <c r="V258" s="498"/>
      <c r="W258" s="498"/>
      <c r="X258" s="498"/>
      <c r="Y258" s="498"/>
      <c r="Z258" s="498"/>
      <c r="AA258" s="498"/>
      <c r="AB258" s="498"/>
      <c r="AC258" s="498"/>
      <c r="AD258" s="498"/>
      <c r="AE258" s="498"/>
      <c r="AF258" s="498"/>
      <c r="AG258" s="498"/>
      <c r="AH258" s="498"/>
      <c r="AI258" s="498"/>
      <c r="AJ258" s="498"/>
      <c r="AK258" s="498"/>
      <c r="AL258" s="498"/>
      <c r="AM258" s="498"/>
      <c r="AN258" s="498"/>
      <c r="AO258" s="498"/>
      <c r="AP258" s="498"/>
      <c r="AQ258" s="498"/>
      <c r="AR258" s="498"/>
      <c r="AS258" s="498"/>
      <c r="AT258" s="498"/>
      <c r="AU258" s="498"/>
      <c r="AV258" s="498"/>
      <c r="AW258" s="498"/>
      <c r="AX258" s="498"/>
      <c r="AY258" s="498"/>
      <c r="AZ258" s="498"/>
      <c r="BA258" s="498"/>
      <c r="BB258" s="498"/>
      <c r="BC258" s="498"/>
      <c r="BD258" s="498"/>
      <c r="BE258" s="498"/>
      <c r="BF258" s="498"/>
      <c r="BG258" s="53"/>
      <c r="BH258" s="30"/>
      <c r="BI258" s="504"/>
      <c r="BJ258" s="457"/>
      <c r="BK258" s="457"/>
      <c r="BL258" s="457"/>
      <c r="BM258" s="457"/>
      <c r="BN258" s="457"/>
      <c r="BO258" s="458"/>
      <c r="BP258" s="453"/>
      <c r="BQ258" s="453"/>
      <c r="BR258" s="35"/>
      <c r="BS258" s="20"/>
      <c r="BT258" s="20"/>
      <c r="BU258" s="20"/>
      <c r="BV258" s="20"/>
      <c r="BW258" s="20"/>
      <c r="BX258" s="20"/>
      <c r="BY258" s="20"/>
      <c r="BZ258" s="377" t="str">
        <f>BZ195</f>
        <v/>
      </c>
      <c r="CA258" s="377"/>
      <c r="CB258" s="377" t="str">
        <f>CB35</f>
        <v/>
      </c>
      <c r="CC258" s="387"/>
      <c r="CD258" s="377" t="str">
        <f>CD35</f>
        <v/>
      </c>
      <c r="CE258" s="377"/>
      <c r="CF258" s="381" t="str">
        <f>CF35</f>
        <v/>
      </c>
      <c r="CG258" s="378"/>
      <c r="CH258" s="377" t="str">
        <f>CH35</f>
        <v/>
      </c>
      <c r="CI258" s="387"/>
      <c r="CJ258" s="463" t="str">
        <f>CJ35</f>
        <v/>
      </c>
      <c r="CK258" s="377"/>
      <c r="CL258" s="381" t="str">
        <f>CL35</f>
        <v/>
      </c>
      <c r="CM258" s="378"/>
      <c r="CN258" s="377" t="str">
        <f>CN35</f>
        <v/>
      </c>
      <c r="CO258" s="387"/>
      <c r="CP258" s="463" t="str">
        <f>CP35</f>
        <v/>
      </c>
      <c r="CQ258" s="377"/>
      <c r="CR258" s="381" t="str">
        <f>CR35</f>
        <v/>
      </c>
      <c r="CS258" s="378"/>
      <c r="CT258" s="377" t="str">
        <f>CT35</f>
        <v/>
      </c>
      <c r="CU258" s="377"/>
      <c r="CV258" s="178"/>
    </row>
    <row r="259" spans="1:125" ht="9" customHeight="1" x14ac:dyDescent="0.15">
      <c r="A259" s="21"/>
      <c r="B259" s="485"/>
      <c r="C259" s="511"/>
      <c r="D259" s="486"/>
      <c r="E259" s="35"/>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36"/>
      <c r="BH259" s="30"/>
      <c r="BI259" s="504"/>
      <c r="BJ259" s="457"/>
      <c r="BK259" s="459"/>
      <c r="BL259" s="459"/>
      <c r="BM259" s="459"/>
      <c r="BN259" s="459"/>
      <c r="BO259" s="460"/>
      <c r="BP259" s="453"/>
      <c r="BQ259" s="453"/>
      <c r="BR259" s="54"/>
      <c r="BS259" s="55"/>
      <c r="BT259" s="55"/>
      <c r="BU259" s="55"/>
      <c r="BV259" s="55"/>
      <c r="BW259" s="55"/>
      <c r="BX259" s="55"/>
      <c r="BY259" s="55"/>
      <c r="BZ259" s="379"/>
      <c r="CA259" s="379"/>
      <c r="CB259" s="379"/>
      <c r="CC259" s="388"/>
      <c r="CD259" s="379"/>
      <c r="CE259" s="379"/>
      <c r="CF259" s="382"/>
      <c r="CG259" s="380"/>
      <c r="CH259" s="379"/>
      <c r="CI259" s="388"/>
      <c r="CJ259" s="482"/>
      <c r="CK259" s="379"/>
      <c r="CL259" s="382"/>
      <c r="CM259" s="380"/>
      <c r="CN259" s="379"/>
      <c r="CO259" s="388"/>
      <c r="CP259" s="482"/>
      <c r="CQ259" s="379"/>
      <c r="CR259" s="382"/>
      <c r="CS259" s="380"/>
      <c r="CT259" s="379"/>
      <c r="CU259" s="379"/>
      <c r="CV259" s="179"/>
    </row>
    <row r="260" spans="1:125" ht="9" customHeight="1" x14ac:dyDescent="0.15">
      <c r="A260" s="21"/>
      <c r="B260" s="485"/>
      <c r="C260" s="511"/>
      <c r="D260" s="486"/>
      <c r="E260" s="35"/>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36"/>
      <c r="BH260" s="30"/>
      <c r="BI260" s="451" t="s">
        <v>35</v>
      </c>
      <c r="BJ260" s="451"/>
      <c r="BK260" s="455" t="s">
        <v>132</v>
      </c>
      <c r="BL260" s="455"/>
      <c r="BM260" s="455"/>
      <c r="BN260" s="455"/>
      <c r="BO260" s="456"/>
      <c r="BP260" s="453">
        <v>2</v>
      </c>
      <c r="BQ260" s="453"/>
      <c r="BR260" s="24"/>
      <c r="BS260" s="27"/>
      <c r="BT260" s="27"/>
      <c r="BU260" s="27"/>
      <c r="BV260" s="27"/>
      <c r="BW260" s="27"/>
      <c r="BX260" s="27"/>
      <c r="BY260" s="27"/>
      <c r="BZ260" s="49"/>
      <c r="CA260" s="49"/>
      <c r="CB260" s="39"/>
      <c r="CC260" s="195"/>
      <c r="CD260" s="133"/>
      <c r="CE260" s="39"/>
      <c r="CF260" s="198"/>
      <c r="CG260" s="197"/>
      <c r="CH260" s="39"/>
      <c r="CI260" s="195"/>
      <c r="CJ260" s="133"/>
      <c r="CK260" s="39"/>
      <c r="CL260" s="198"/>
      <c r="CM260" s="197"/>
      <c r="CN260" s="39"/>
      <c r="CO260" s="195"/>
      <c r="CP260" s="133"/>
      <c r="CQ260" s="39"/>
      <c r="CR260" s="198"/>
      <c r="CS260" s="197"/>
      <c r="CT260" s="39"/>
      <c r="CU260" s="39"/>
      <c r="CV260" s="202"/>
    </row>
    <row r="261" spans="1:125" ht="9" customHeight="1" x14ac:dyDescent="0.15">
      <c r="A261" s="21"/>
      <c r="B261" s="487"/>
      <c r="C261" s="512"/>
      <c r="D261" s="488"/>
      <c r="E261" s="54"/>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48"/>
      <c r="BH261" s="30"/>
      <c r="BI261" s="451"/>
      <c r="BJ261" s="451"/>
      <c r="BK261" s="457"/>
      <c r="BL261" s="457"/>
      <c r="BM261" s="457"/>
      <c r="BN261" s="457"/>
      <c r="BO261" s="458"/>
      <c r="BP261" s="453"/>
      <c r="BQ261" s="453"/>
      <c r="BR261" s="35"/>
      <c r="BS261" s="20"/>
      <c r="BT261" s="20"/>
      <c r="BU261" s="20"/>
      <c r="BV261" s="20"/>
      <c r="BW261" s="20"/>
      <c r="BX261" s="20"/>
      <c r="BY261" s="20"/>
      <c r="BZ261" s="20"/>
      <c r="CA261" s="20"/>
      <c r="CB261" s="377" t="str">
        <f>CB38</f>
        <v/>
      </c>
      <c r="CC261" s="387"/>
      <c r="CD261" s="463" t="str">
        <f>CD38</f>
        <v/>
      </c>
      <c r="CE261" s="377"/>
      <c r="CF261" s="381" t="str">
        <f>CF38</f>
        <v/>
      </c>
      <c r="CG261" s="378"/>
      <c r="CH261" s="377" t="str">
        <f>CH38</f>
        <v/>
      </c>
      <c r="CI261" s="387"/>
      <c r="CJ261" s="463" t="str">
        <f>CJ38</f>
        <v/>
      </c>
      <c r="CK261" s="377"/>
      <c r="CL261" s="381" t="str">
        <f>CL38</f>
        <v/>
      </c>
      <c r="CM261" s="378"/>
      <c r="CN261" s="377" t="str">
        <f>CN38</f>
        <v/>
      </c>
      <c r="CO261" s="387"/>
      <c r="CP261" s="463" t="str">
        <f>CP38</f>
        <v/>
      </c>
      <c r="CQ261" s="377"/>
      <c r="CR261" s="381" t="str">
        <f>CR38</f>
        <v/>
      </c>
      <c r="CS261" s="378"/>
      <c r="CT261" s="377" t="str">
        <f>CT38</f>
        <v/>
      </c>
      <c r="CU261" s="377"/>
      <c r="CV261" s="178"/>
    </row>
    <row r="262" spans="1:125" ht="9" customHeight="1" x14ac:dyDescent="0.15">
      <c r="A262" s="21"/>
      <c r="B262" s="503" t="s">
        <v>34</v>
      </c>
      <c r="C262" s="455"/>
      <c r="D262" s="455"/>
      <c r="E262" s="455"/>
      <c r="F262" s="455"/>
      <c r="G262" s="455"/>
      <c r="H262" s="455"/>
      <c r="I262" s="455"/>
      <c r="J262" s="455"/>
      <c r="K262" s="456"/>
      <c r="L262" s="503" t="s">
        <v>33</v>
      </c>
      <c r="M262" s="455"/>
      <c r="N262" s="455"/>
      <c r="O262" s="455"/>
      <c r="P262" s="455"/>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6"/>
      <c r="AL262" s="503" t="s">
        <v>32</v>
      </c>
      <c r="AM262" s="455"/>
      <c r="AN262" s="455"/>
      <c r="AO262" s="455"/>
      <c r="AP262" s="455"/>
      <c r="AQ262" s="455"/>
      <c r="AR262" s="455"/>
      <c r="AS262" s="455"/>
      <c r="AT262" s="455"/>
      <c r="AU262" s="455"/>
      <c r="AV262" s="455"/>
      <c r="AW262" s="455"/>
      <c r="AX262" s="455"/>
      <c r="AY262" s="455"/>
      <c r="AZ262" s="455"/>
      <c r="BA262" s="455"/>
      <c r="BB262" s="455"/>
      <c r="BC262" s="455"/>
      <c r="BD262" s="455"/>
      <c r="BE262" s="455"/>
      <c r="BF262" s="455"/>
      <c r="BG262" s="456"/>
      <c r="BH262" s="30"/>
      <c r="BI262" s="451"/>
      <c r="BJ262" s="451"/>
      <c r="BK262" s="459"/>
      <c r="BL262" s="459"/>
      <c r="BM262" s="459"/>
      <c r="BN262" s="459"/>
      <c r="BO262" s="460"/>
      <c r="BP262" s="453"/>
      <c r="BQ262" s="453"/>
      <c r="BR262" s="54"/>
      <c r="BS262" s="55"/>
      <c r="BT262" s="55"/>
      <c r="BU262" s="55"/>
      <c r="BV262" s="55"/>
      <c r="BW262" s="55"/>
      <c r="BX262" s="55"/>
      <c r="BY262" s="55"/>
      <c r="BZ262" s="55"/>
      <c r="CA262" s="55"/>
      <c r="CB262" s="379"/>
      <c r="CC262" s="388"/>
      <c r="CD262" s="482"/>
      <c r="CE262" s="379"/>
      <c r="CF262" s="382"/>
      <c r="CG262" s="380"/>
      <c r="CH262" s="379"/>
      <c r="CI262" s="388"/>
      <c r="CJ262" s="482"/>
      <c r="CK262" s="379"/>
      <c r="CL262" s="382"/>
      <c r="CM262" s="380"/>
      <c r="CN262" s="379"/>
      <c r="CO262" s="388"/>
      <c r="CP262" s="482"/>
      <c r="CQ262" s="379"/>
      <c r="CR262" s="382"/>
      <c r="CS262" s="380"/>
      <c r="CT262" s="379"/>
      <c r="CU262" s="379"/>
      <c r="CV262" s="279"/>
    </row>
    <row r="263" spans="1:125" ht="9" customHeight="1" x14ac:dyDescent="0.15">
      <c r="A263" s="21"/>
      <c r="B263" s="505"/>
      <c r="C263" s="459"/>
      <c r="D263" s="459"/>
      <c r="E263" s="459"/>
      <c r="F263" s="459"/>
      <c r="G263" s="459"/>
      <c r="H263" s="459"/>
      <c r="I263" s="459"/>
      <c r="J263" s="459"/>
      <c r="K263" s="460"/>
      <c r="L263" s="505"/>
      <c r="M263" s="459"/>
      <c r="N263" s="459"/>
      <c r="O263" s="459"/>
      <c r="P263" s="459"/>
      <c r="Q263" s="459"/>
      <c r="R263" s="459"/>
      <c r="S263" s="459"/>
      <c r="T263" s="459"/>
      <c r="U263" s="459"/>
      <c r="V263" s="459"/>
      <c r="W263" s="459"/>
      <c r="X263" s="459"/>
      <c r="Y263" s="459"/>
      <c r="Z263" s="459"/>
      <c r="AA263" s="459"/>
      <c r="AB263" s="459"/>
      <c r="AC263" s="459"/>
      <c r="AD263" s="459"/>
      <c r="AE263" s="459"/>
      <c r="AF263" s="459"/>
      <c r="AG263" s="459"/>
      <c r="AH263" s="459"/>
      <c r="AI263" s="459"/>
      <c r="AJ263" s="459"/>
      <c r="AK263" s="460"/>
      <c r="AL263" s="505"/>
      <c r="AM263" s="459"/>
      <c r="AN263" s="459"/>
      <c r="AO263" s="459"/>
      <c r="AP263" s="459"/>
      <c r="AQ263" s="459"/>
      <c r="AR263" s="459"/>
      <c r="AS263" s="459"/>
      <c r="AT263" s="459"/>
      <c r="AU263" s="459"/>
      <c r="AV263" s="459"/>
      <c r="AW263" s="459"/>
      <c r="AX263" s="459"/>
      <c r="AY263" s="459"/>
      <c r="AZ263" s="459"/>
      <c r="BA263" s="459"/>
      <c r="BB263" s="459"/>
      <c r="BC263" s="459"/>
      <c r="BD263" s="459"/>
      <c r="BE263" s="459"/>
      <c r="BF263" s="459"/>
      <c r="BG263" s="460"/>
      <c r="BH263" s="30"/>
      <c r="BI263" s="451"/>
      <c r="BJ263" s="451"/>
      <c r="BK263" s="455" t="s">
        <v>134</v>
      </c>
      <c r="BL263" s="455"/>
      <c r="BM263" s="455"/>
      <c r="BN263" s="455"/>
      <c r="BO263" s="456"/>
      <c r="BP263" s="453">
        <v>3</v>
      </c>
      <c r="BQ263" s="453"/>
      <c r="BR263" s="24"/>
      <c r="BS263" s="27"/>
      <c r="BT263" s="27"/>
      <c r="BU263" s="27"/>
      <c r="BV263" s="27"/>
      <c r="BW263" s="27"/>
      <c r="BX263" s="27"/>
      <c r="BY263" s="27"/>
      <c r="BZ263" s="49"/>
      <c r="CA263" s="49"/>
      <c r="CB263" s="39"/>
      <c r="CC263" s="195"/>
      <c r="CE263" s="40"/>
      <c r="CF263" s="74"/>
      <c r="CG263" s="72"/>
      <c r="CI263" s="73"/>
      <c r="CK263" s="40"/>
      <c r="CL263" s="74"/>
      <c r="CM263" s="72"/>
      <c r="CO263" s="73"/>
      <c r="CQ263" s="40"/>
      <c r="CR263" s="74"/>
      <c r="CS263" s="72"/>
      <c r="CU263" s="155"/>
      <c r="CV263" s="53"/>
    </row>
    <row r="264" spans="1:125" ht="9" customHeight="1" x14ac:dyDescent="0.15">
      <c r="A264" s="21"/>
      <c r="B264" s="503" t="s">
        <v>31</v>
      </c>
      <c r="C264" s="455"/>
      <c r="D264" s="455"/>
      <c r="E264" s="455"/>
      <c r="F264" s="455"/>
      <c r="G264" s="455"/>
      <c r="H264" s="455"/>
      <c r="I264" s="455"/>
      <c r="J264" s="455"/>
      <c r="K264" s="456"/>
      <c r="L264" s="620">
        <v>11</v>
      </c>
      <c r="M264" s="621"/>
      <c r="N264" s="621"/>
      <c r="O264" s="133"/>
      <c r="P264" s="287"/>
      <c r="Q264" s="383" t="s">
        <v>26</v>
      </c>
      <c r="R264" s="384"/>
      <c r="S264" s="506" t="s">
        <v>30</v>
      </c>
      <c r="T264" s="374"/>
      <c r="U264" s="383" t="s">
        <v>28</v>
      </c>
      <c r="V264" s="374"/>
      <c r="W264" s="383" t="s">
        <v>27</v>
      </c>
      <c r="X264" s="384"/>
      <c r="Y264" s="506" t="s">
        <v>26</v>
      </c>
      <c r="Z264" s="374"/>
      <c r="AA264" s="373" t="s">
        <v>29</v>
      </c>
      <c r="AB264" s="374"/>
      <c r="AC264" s="383" t="s">
        <v>28</v>
      </c>
      <c r="AD264" s="383"/>
      <c r="AE264" s="506" t="s">
        <v>27</v>
      </c>
      <c r="AF264" s="374"/>
      <c r="AG264" s="373" t="s">
        <v>26</v>
      </c>
      <c r="AH264" s="374"/>
      <c r="AI264" s="383" t="s">
        <v>25</v>
      </c>
      <c r="AJ264" s="383"/>
      <c r="AK264" s="384"/>
      <c r="AM264" s="26"/>
      <c r="AN264" s="383" t="s">
        <v>26</v>
      </c>
      <c r="AO264" s="384"/>
      <c r="AP264" s="506" t="s">
        <v>30</v>
      </c>
      <c r="AQ264" s="374"/>
      <c r="AR264" s="373" t="s">
        <v>28</v>
      </c>
      <c r="AS264" s="374"/>
      <c r="AT264" s="383" t="s">
        <v>27</v>
      </c>
      <c r="AU264" s="384"/>
      <c r="AV264" s="506" t="s">
        <v>26</v>
      </c>
      <c r="AW264" s="374"/>
      <c r="AX264" s="373" t="s">
        <v>29</v>
      </c>
      <c r="AY264" s="374"/>
      <c r="AZ264" s="383" t="s">
        <v>28</v>
      </c>
      <c r="BA264" s="384"/>
      <c r="BB264" s="506" t="s">
        <v>27</v>
      </c>
      <c r="BC264" s="374"/>
      <c r="BD264" s="373" t="s">
        <v>26</v>
      </c>
      <c r="BE264" s="374"/>
      <c r="BF264" s="383" t="s">
        <v>25</v>
      </c>
      <c r="BG264" s="384"/>
      <c r="BH264" s="30"/>
      <c r="BI264" s="451"/>
      <c r="BJ264" s="451"/>
      <c r="BK264" s="457"/>
      <c r="BL264" s="457"/>
      <c r="BM264" s="457"/>
      <c r="BN264" s="457"/>
      <c r="BO264" s="458"/>
      <c r="BP264" s="453"/>
      <c r="BQ264" s="453"/>
      <c r="BR264" s="28"/>
      <c r="BS264" s="30"/>
      <c r="BT264" s="30"/>
      <c r="BU264" s="30"/>
      <c r="BV264" s="30"/>
      <c r="BW264" s="30"/>
      <c r="BX264" s="30"/>
      <c r="BY264" s="30"/>
      <c r="BZ264" s="50"/>
      <c r="CA264" s="50"/>
      <c r="CB264" s="377" t="str">
        <f>CB41</f>
        <v/>
      </c>
      <c r="CC264" s="387"/>
      <c r="CD264" s="377" t="str">
        <f>CD41</f>
        <v/>
      </c>
      <c r="CE264" s="377"/>
      <c r="CF264" s="381" t="str">
        <f>CF41</f>
        <v/>
      </c>
      <c r="CG264" s="378"/>
      <c r="CH264" s="377" t="str">
        <f>CH41</f>
        <v/>
      </c>
      <c r="CI264" s="387"/>
      <c r="CJ264" s="377" t="str">
        <f>CJ41</f>
        <v/>
      </c>
      <c r="CK264" s="377"/>
      <c r="CL264" s="381" t="str">
        <f>CL41</f>
        <v/>
      </c>
      <c r="CM264" s="378"/>
      <c r="CN264" s="377" t="str">
        <f>CN41</f>
        <v/>
      </c>
      <c r="CO264" s="387"/>
      <c r="CP264" s="377" t="str">
        <f>CP41</f>
        <v/>
      </c>
      <c r="CQ264" s="377"/>
      <c r="CR264" s="381" t="str">
        <f>CR41</f>
        <v/>
      </c>
      <c r="CS264" s="378"/>
      <c r="CT264" s="377" t="str">
        <f>CT41</f>
        <v/>
      </c>
      <c r="CU264" s="377"/>
      <c r="CV264" s="178"/>
    </row>
    <row r="265" spans="1:125" ht="9" customHeight="1" thickBot="1" x14ac:dyDescent="0.2">
      <c r="A265" s="21"/>
      <c r="B265" s="504"/>
      <c r="C265" s="457"/>
      <c r="D265" s="457"/>
      <c r="E265" s="457"/>
      <c r="F265" s="457"/>
      <c r="G265" s="457"/>
      <c r="H265" s="457"/>
      <c r="I265" s="457"/>
      <c r="J265" s="457"/>
      <c r="K265" s="458"/>
      <c r="L265" s="499"/>
      <c r="M265" s="500"/>
      <c r="N265" s="500"/>
      <c r="O265" s="37"/>
      <c r="P265" s="182"/>
      <c r="Q265" s="385"/>
      <c r="R265" s="386"/>
      <c r="S265" s="507"/>
      <c r="T265" s="376"/>
      <c r="U265" s="385"/>
      <c r="V265" s="376"/>
      <c r="W265" s="385"/>
      <c r="X265" s="386"/>
      <c r="Y265" s="507"/>
      <c r="Z265" s="376"/>
      <c r="AA265" s="375"/>
      <c r="AB265" s="376"/>
      <c r="AC265" s="385"/>
      <c r="AD265" s="385"/>
      <c r="AE265" s="507"/>
      <c r="AF265" s="376"/>
      <c r="AG265" s="375"/>
      <c r="AH265" s="376"/>
      <c r="AI265" s="385"/>
      <c r="AJ265" s="385"/>
      <c r="AK265" s="386"/>
      <c r="AL265" s="35"/>
      <c r="AM265" s="20"/>
      <c r="AN265" s="385"/>
      <c r="AO265" s="386"/>
      <c r="AP265" s="507"/>
      <c r="AQ265" s="376"/>
      <c r="AR265" s="375"/>
      <c r="AS265" s="376"/>
      <c r="AT265" s="385"/>
      <c r="AU265" s="386"/>
      <c r="AV265" s="507"/>
      <c r="AW265" s="376"/>
      <c r="AX265" s="375"/>
      <c r="AY265" s="376"/>
      <c r="AZ265" s="385"/>
      <c r="BA265" s="386"/>
      <c r="BB265" s="507"/>
      <c r="BC265" s="376"/>
      <c r="BD265" s="375"/>
      <c r="BE265" s="376"/>
      <c r="BF265" s="385"/>
      <c r="BG265" s="386"/>
      <c r="BH265" s="30"/>
      <c r="BI265" s="451"/>
      <c r="BJ265" s="451"/>
      <c r="BK265" s="457"/>
      <c r="BL265" s="457"/>
      <c r="BM265" s="457"/>
      <c r="BN265" s="457"/>
      <c r="BO265" s="458"/>
      <c r="BP265" s="454"/>
      <c r="BQ265" s="454"/>
      <c r="BR265" s="28"/>
      <c r="BS265" s="30"/>
      <c r="BT265" s="30"/>
      <c r="BU265" s="30"/>
      <c r="BV265" s="30"/>
      <c r="BW265" s="30"/>
      <c r="BX265" s="30"/>
      <c r="BY265" s="30"/>
      <c r="BZ265" s="50"/>
      <c r="CA265" s="50"/>
      <c r="CB265" s="377"/>
      <c r="CC265" s="387"/>
      <c r="CD265" s="377"/>
      <c r="CE265" s="377"/>
      <c r="CF265" s="381"/>
      <c r="CG265" s="378"/>
      <c r="CH265" s="377"/>
      <c r="CI265" s="387"/>
      <c r="CJ265" s="377"/>
      <c r="CK265" s="377"/>
      <c r="CL265" s="381"/>
      <c r="CM265" s="378"/>
      <c r="CN265" s="377"/>
      <c r="CO265" s="387"/>
      <c r="CP265" s="377"/>
      <c r="CQ265" s="377"/>
      <c r="CR265" s="381"/>
      <c r="CS265" s="378"/>
      <c r="CT265" s="377"/>
      <c r="CU265" s="377"/>
      <c r="CV265" s="178"/>
      <c r="DT265" s="40"/>
      <c r="DU265" s="40"/>
    </row>
    <row r="266" spans="1:125" ht="9" customHeight="1" x14ac:dyDescent="0.15">
      <c r="A266" s="21"/>
      <c r="B266" s="504"/>
      <c r="C266" s="457"/>
      <c r="D266" s="457"/>
      <c r="E266" s="457"/>
      <c r="F266" s="457"/>
      <c r="G266" s="457"/>
      <c r="H266" s="457"/>
      <c r="I266" s="457"/>
      <c r="J266" s="457"/>
      <c r="K266" s="458"/>
      <c r="L266" s="499"/>
      <c r="M266" s="500"/>
      <c r="N266" s="500"/>
      <c r="O266" s="463" t="str">
        <f>O106</f>
        <v/>
      </c>
      <c r="P266" s="377"/>
      <c r="Q266" s="377" t="str">
        <f>Q43</f>
        <v/>
      </c>
      <c r="R266" s="387"/>
      <c r="S266" s="463" t="str">
        <f>S43</f>
        <v/>
      </c>
      <c r="T266" s="378"/>
      <c r="U266" s="377" t="str">
        <f>U43</f>
        <v/>
      </c>
      <c r="V266" s="378"/>
      <c r="W266" s="381" t="str">
        <f>W43</f>
        <v/>
      </c>
      <c r="X266" s="387"/>
      <c r="Y266" s="463" t="str">
        <f>Y43</f>
        <v/>
      </c>
      <c r="Z266" s="378"/>
      <c r="AA266" s="381" t="str">
        <f>AA43</f>
        <v/>
      </c>
      <c r="AB266" s="378"/>
      <c r="AC266" s="377" t="str">
        <f>AC43</f>
        <v/>
      </c>
      <c r="AD266" s="387"/>
      <c r="AE266" s="463" t="str">
        <f>AE43</f>
        <v/>
      </c>
      <c r="AF266" s="378"/>
      <c r="AG266" s="381" t="str">
        <f>AG43</f>
        <v/>
      </c>
      <c r="AH266" s="378"/>
      <c r="AI266" s="377" t="str">
        <f>AI43</f>
        <v/>
      </c>
      <c r="AJ266" s="377"/>
      <c r="AK266" s="178"/>
      <c r="AL266" s="184"/>
      <c r="AM266" s="185"/>
      <c r="AN266" s="377" t="str">
        <f>AL43</f>
        <v/>
      </c>
      <c r="AO266" s="387"/>
      <c r="AP266" s="377" t="str">
        <f>AP43</f>
        <v/>
      </c>
      <c r="AQ266" s="378"/>
      <c r="AR266" s="381" t="str">
        <f>AR43</f>
        <v/>
      </c>
      <c r="AS266" s="378"/>
      <c r="AT266" s="381" t="str">
        <f>AT43</f>
        <v/>
      </c>
      <c r="AU266" s="387"/>
      <c r="AV266" s="377" t="str">
        <f>AV43</f>
        <v/>
      </c>
      <c r="AW266" s="378"/>
      <c r="AX266" s="381" t="str">
        <f>AX43</f>
        <v/>
      </c>
      <c r="AY266" s="378"/>
      <c r="AZ266" s="381" t="str">
        <f>AZ43</f>
        <v/>
      </c>
      <c r="BA266" s="387"/>
      <c r="BB266" s="463" t="str">
        <f>BB43</f>
        <v/>
      </c>
      <c r="BC266" s="378"/>
      <c r="BD266" s="377" t="str">
        <f>BD43</f>
        <v/>
      </c>
      <c r="BE266" s="378"/>
      <c r="BF266" s="381" t="str">
        <f>BF43</f>
        <v/>
      </c>
      <c r="BG266" s="387"/>
      <c r="BH266" s="30"/>
      <c r="BI266" s="451"/>
      <c r="BJ266" s="452"/>
      <c r="BK266" s="639" t="s">
        <v>130</v>
      </c>
      <c r="BL266" s="640"/>
      <c r="BM266" s="640"/>
      <c r="BN266" s="640"/>
      <c r="BO266" s="640"/>
      <c r="BP266" s="476">
        <v>4</v>
      </c>
      <c r="BQ266" s="477"/>
      <c r="BR266" s="292"/>
      <c r="BS266" s="57"/>
      <c r="BT266" s="57"/>
      <c r="BU266" s="57"/>
      <c r="BV266" s="57"/>
      <c r="BW266" s="57"/>
      <c r="BX266" s="57"/>
      <c r="BY266" s="57"/>
      <c r="BZ266" s="58"/>
      <c r="CA266" s="58"/>
      <c r="CB266" s="58"/>
      <c r="CC266" s="59"/>
      <c r="CD266" s="58"/>
      <c r="CE266" s="58"/>
      <c r="CF266" s="61"/>
      <c r="CG266" s="62"/>
      <c r="CH266" s="58"/>
      <c r="CI266" s="59"/>
      <c r="CJ266" s="58"/>
      <c r="CK266" s="58"/>
      <c r="CL266" s="61"/>
      <c r="CM266" s="62"/>
      <c r="CN266" s="58"/>
      <c r="CO266" s="59"/>
      <c r="CP266" s="58"/>
      <c r="CQ266" s="58"/>
      <c r="CR266" s="61"/>
      <c r="CS266" s="62"/>
      <c r="CT266" s="58"/>
      <c r="CU266" s="58"/>
      <c r="CV266" s="97"/>
    </row>
    <row r="267" spans="1:125" ht="9" customHeight="1" x14ac:dyDescent="0.15">
      <c r="A267" s="21"/>
      <c r="B267" s="505"/>
      <c r="C267" s="459"/>
      <c r="D267" s="459"/>
      <c r="E267" s="459"/>
      <c r="F267" s="459"/>
      <c r="G267" s="459"/>
      <c r="H267" s="459"/>
      <c r="I267" s="459"/>
      <c r="J267" s="459"/>
      <c r="K267" s="460"/>
      <c r="L267" s="624"/>
      <c r="M267" s="625"/>
      <c r="N267" s="625"/>
      <c r="O267" s="482"/>
      <c r="P267" s="379"/>
      <c r="Q267" s="379"/>
      <c r="R267" s="388"/>
      <c r="S267" s="482"/>
      <c r="T267" s="380"/>
      <c r="U267" s="379"/>
      <c r="V267" s="380"/>
      <c r="W267" s="382"/>
      <c r="X267" s="388"/>
      <c r="Y267" s="482"/>
      <c r="Z267" s="380"/>
      <c r="AA267" s="382"/>
      <c r="AB267" s="380"/>
      <c r="AC267" s="379"/>
      <c r="AD267" s="388"/>
      <c r="AE267" s="482"/>
      <c r="AF267" s="380"/>
      <c r="AG267" s="382"/>
      <c r="AH267" s="380"/>
      <c r="AI267" s="379"/>
      <c r="AJ267" s="379"/>
      <c r="AK267" s="179"/>
      <c r="AL267" s="186"/>
      <c r="AM267" s="187"/>
      <c r="AN267" s="379"/>
      <c r="AO267" s="388"/>
      <c r="AP267" s="379"/>
      <c r="AQ267" s="380"/>
      <c r="AR267" s="382"/>
      <c r="AS267" s="380"/>
      <c r="AT267" s="382"/>
      <c r="AU267" s="388"/>
      <c r="AV267" s="379"/>
      <c r="AW267" s="380"/>
      <c r="AX267" s="382"/>
      <c r="AY267" s="380"/>
      <c r="AZ267" s="382"/>
      <c r="BA267" s="388"/>
      <c r="BB267" s="482"/>
      <c r="BC267" s="380"/>
      <c r="BD267" s="379"/>
      <c r="BE267" s="380"/>
      <c r="BF267" s="382"/>
      <c r="BG267" s="388"/>
      <c r="BH267" s="30"/>
      <c r="BI267" s="451"/>
      <c r="BJ267" s="452"/>
      <c r="BK267" s="641"/>
      <c r="BL267" s="642"/>
      <c r="BM267" s="642"/>
      <c r="BN267" s="642"/>
      <c r="BO267" s="642"/>
      <c r="BP267" s="401"/>
      <c r="BQ267" s="402"/>
      <c r="BR267" s="30"/>
      <c r="BS267" s="30"/>
      <c r="BT267" s="30"/>
      <c r="BU267" s="30"/>
      <c r="BV267" s="30"/>
      <c r="BW267" s="30"/>
      <c r="BX267" s="30"/>
      <c r="BY267" s="30"/>
      <c r="BZ267" s="50"/>
      <c r="CA267" s="50"/>
      <c r="CB267" s="40"/>
      <c r="CC267" s="73"/>
      <c r="CD267" s="40"/>
      <c r="CE267" s="40"/>
      <c r="CF267" s="74"/>
      <c r="CG267" s="72"/>
      <c r="CH267" s="40"/>
      <c r="CI267" s="73"/>
      <c r="CJ267" s="40"/>
      <c r="CK267" s="40"/>
      <c r="CL267" s="74"/>
      <c r="CM267" s="72"/>
      <c r="CN267" s="40"/>
      <c r="CO267" s="73"/>
      <c r="CP267" s="40"/>
      <c r="CQ267" s="40"/>
      <c r="CR267" s="74"/>
      <c r="CS267" s="72"/>
      <c r="CT267" s="40"/>
      <c r="CU267" s="155"/>
      <c r="CV267" s="92"/>
    </row>
    <row r="268" spans="1:125" ht="9" customHeight="1" x14ac:dyDescent="0.15">
      <c r="A268" s="21"/>
      <c r="B268" s="503" t="s">
        <v>24</v>
      </c>
      <c r="C268" s="455"/>
      <c r="D268" s="455"/>
      <c r="E268" s="455"/>
      <c r="F268" s="455"/>
      <c r="G268" s="455"/>
      <c r="H268" s="455"/>
      <c r="I268" s="455"/>
      <c r="J268" s="455"/>
      <c r="K268" s="456"/>
      <c r="L268" s="620">
        <v>12</v>
      </c>
      <c r="M268" s="621"/>
      <c r="N268" s="621"/>
      <c r="O268" s="656"/>
      <c r="P268" s="657"/>
      <c r="Q268" s="657"/>
      <c r="R268" s="658"/>
      <c r="S268" s="24"/>
      <c r="T268" s="64"/>
      <c r="U268" s="27"/>
      <c r="V268" s="64"/>
      <c r="W268" s="27"/>
      <c r="X268" s="25"/>
      <c r="Y268" s="24"/>
      <c r="Z268" s="64"/>
      <c r="AA268" s="27"/>
      <c r="AB268" s="64"/>
      <c r="AC268" s="27"/>
      <c r="AD268" s="25"/>
      <c r="AE268" s="27"/>
      <c r="AF268" s="64"/>
      <c r="AG268" s="27"/>
      <c r="AH268" s="64"/>
      <c r="AI268" s="657"/>
      <c r="AJ268" s="657"/>
      <c r="AK268" s="658"/>
      <c r="AL268" s="659"/>
      <c r="AM268" s="660"/>
      <c r="AN268" s="660"/>
      <c r="AO268" s="660"/>
      <c r="AP268" s="660"/>
      <c r="AQ268" s="660"/>
      <c r="AR268" s="660"/>
      <c r="AS268" s="660"/>
      <c r="AT268" s="660"/>
      <c r="AU268" s="660"/>
      <c r="AV268" s="660"/>
      <c r="AW268" s="660"/>
      <c r="AX268" s="660"/>
      <c r="AY268" s="660"/>
      <c r="AZ268" s="660"/>
      <c r="BA268" s="660"/>
      <c r="BB268" s="660"/>
      <c r="BC268" s="660"/>
      <c r="BD268" s="660"/>
      <c r="BE268" s="660"/>
      <c r="BF268" s="660"/>
      <c r="BG268" s="661"/>
      <c r="BH268" s="30"/>
      <c r="BI268" s="451"/>
      <c r="BJ268" s="452"/>
      <c r="BK268" s="641"/>
      <c r="BL268" s="642"/>
      <c r="BM268" s="642"/>
      <c r="BN268" s="642"/>
      <c r="BO268" s="642"/>
      <c r="BP268" s="401"/>
      <c r="BQ268" s="402"/>
      <c r="BR268" s="30"/>
      <c r="BS268" s="30"/>
      <c r="BT268" s="30"/>
      <c r="BU268" s="30"/>
      <c r="BV268" s="30"/>
      <c r="BW268" s="30"/>
      <c r="BX268" s="30"/>
      <c r="BY268" s="30"/>
      <c r="BZ268" s="50"/>
      <c r="CA268" s="50"/>
      <c r="CB268" s="377" t="str">
        <f>CB45</f>
        <v/>
      </c>
      <c r="CC268" s="387"/>
      <c r="CD268" s="463" t="str">
        <f>CD45</f>
        <v/>
      </c>
      <c r="CE268" s="377"/>
      <c r="CF268" s="381" t="str">
        <f>CF45</f>
        <v/>
      </c>
      <c r="CG268" s="378"/>
      <c r="CH268" s="377" t="str">
        <f>CH45</f>
        <v/>
      </c>
      <c r="CI268" s="387"/>
      <c r="CJ268" s="377" t="str">
        <f>CJ45</f>
        <v/>
      </c>
      <c r="CK268" s="377"/>
      <c r="CL268" s="381" t="str">
        <f>CL45</f>
        <v/>
      </c>
      <c r="CM268" s="378"/>
      <c r="CN268" s="377" t="str">
        <f>CN45</f>
        <v/>
      </c>
      <c r="CO268" s="387"/>
      <c r="CP268" s="463" t="str">
        <f>CP45</f>
        <v/>
      </c>
      <c r="CQ268" s="377"/>
      <c r="CR268" s="381" t="str">
        <f>CR45</f>
        <v/>
      </c>
      <c r="CS268" s="378"/>
      <c r="CT268" s="377" t="str">
        <f>CT45</f>
        <v>0</v>
      </c>
      <c r="CU268" s="377"/>
      <c r="CV268" s="180"/>
    </row>
    <row r="269" spans="1:125" ht="9" customHeight="1" thickBot="1" x14ac:dyDescent="0.2">
      <c r="A269" s="21"/>
      <c r="B269" s="504"/>
      <c r="C269" s="457"/>
      <c r="D269" s="457"/>
      <c r="E269" s="457"/>
      <c r="F269" s="457"/>
      <c r="G269" s="457"/>
      <c r="H269" s="457"/>
      <c r="I269" s="457"/>
      <c r="J269" s="457"/>
      <c r="K269" s="458"/>
      <c r="L269" s="499"/>
      <c r="M269" s="500"/>
      <c r="N269" s="500"/>
      <c r="O269" s="37"/>
      <c r="R269" s="73"/>
      <c r="T269" s="72"/>
      <c r="V269" s="72"/>
      <c r="X269" s="73"/>
      <c r="Z269" s="72"/>
      <c r="AB269" s="72"/>
      <c r="AD269" s="73"/>
      <c r="AF269" s="72"/>
      <c r="AH269" s="72"/>
      <c r="AK269" s="53"/>
      <c r="AL269" s="662"/>
      <c r="AM269" s="663"/>
      <c r="AN269" s="663"/>
      <c r="AO269" s="663"/>
      <c r="AP269" s="663"/>
      <c r="AQ269" s="663"/>
      <c r="AR269" s="663"/>
      <c r="AS269" s="663"/>
      <c r="AT269" s="663"/>
      <c r="AU269" s="663"/>
      <c r="AV269" s="663"/>
      <c r="AW269" s="663"/>
      <c r="AX269" s="663"/>
      <c r="AY269" s="663"/>
      <c r="AZ269" s="663"/>
      <c r="BA269" s="663"/>
      <c r="BB269" s="663"/>
      <c r="BC269" s="663"/>
      <c r="BD269" s="663"/>
      <c r="BE269" s="663"/>
      <c r="BF269" s="663"/>
      <c r="BG269" s="664"/>
      <c r="BH269" s="30"/>
      <c r="BI269" s="451"/>
      <c r="BJ269" s="452"/>
      <c r="BK269" s="643"/>
      <c r="BL269" s="644"/>
      <c r="BM269" s="644"/>
      <c r="BN269" s="644"/>
      <c r="BO269" s="644"/>
      <c r="BP269" s="478"/>
      <c r="BQ269" s="479"/>
      <c r="BR269" s="67"/>
      <c r="BS269" s="67"/>
      <c r="BT269" s="67"/>
      <c r="BU269" s="67"/>
      <c r="BV269" s="67"/>
      <c r="BW269" s="67"/>
      <c r="BX269" s="67"/>
      <c r="BY269" s="67"/>
      <c r="BZ269" s="98"/>
      <c r="CA269" s="98"/>
      <c r="CB269" s="461"/>
      <c r="CC269" s="462"/>
      <c r="CD269" s="464"/>
      <c r="CE269" s="461"/>
      <c r="CF269" s="465"/>
      <c r="CG269" s="466"/>
      <c r="CH269" s="461"/>
      <c r="CI269" s="462"/>
      <c r="CJ269" s="461"/>
      <c r="CK269" s="461"/>
      <c r="CL269" s="465"/>
      <c r="CM269" s="466"/>
      <c r="CN269" s="461"/>
      <c r="CO269" s="462"/>
      <c r="CP269" s="464"/>
      <c r="CQ269" s="461"/>
      <c r="CR269" s="465"/>
      <c r="CS269" s="466"/>
      <c r="CT269" s="461"/>
      <c r="CU269" s="461"/>
      <c r="CV269" s="181"/>
    </row>
    <row r="270" spans="1:125" ht="9" customHeight="1" x14ac:dyDescent="0.15">
      <c r="A270" s="21"/>
      <c r="B270" s="504"/>
      <c r="C270" s="457"/>
      <c r="D270" s="457"/>
      <c r="E270" s="457"/>
      <c r="F270" s="457"/>
      <c r="G270" s="457"/>
      <c r="H270" s="457"/>
      <c r="I270" s="457"/>
      <c r="J270" s="457"/>
      <c r="K270" s="458"/>
      <c r="L270" s="499"/>
      <c r="M270" s="500"/>
      <c r="N270" s="500"/>
      <c r="O270" s="499" t="str">
        <f>O110</f>
        <v/>
      </c>
      <c r="P270" s="500"/>
      <c r="Q270" s="377" t="str">
        <f>Q47</f>
        <v/>
      </c>
      <c r="R270" s="387"/>
      <c r="S270" s="377" t="str">
        <f>S47</f>
        <v/>
      </c>
      <c r="T270" s="378"/>
      <c r="U270" s="377" t="str">
        <f>U47</f>
        <v/>
      </c>
      <c r="V270" s="378"/>
      <c r="W270" s="381" t="str">
        <f>W47</f>
        <v/>
      </c>
      <c r="X270" s="387"/>
      <c r="Y270" s="377" t="str">
        <f>Y47</f>
        <v/>
      </c>
      <c r="Z270" s="378"/>
      <c r="AA270" s="377" t="str">
        <f>AA47</f>
        <v/>
      </c>
      <c r="AB270" s="378"/>
      <c r="AC270" s="381" t="str">
        <f>AC47</f>
        <v/>
      </c>
      <c r="AD270" s="387"/>
      <c r="AE270" s="463" t="str">
        <f>AE47</f>
        <v/>
      </c>
      <c r="AF270" s="378"/>
      <c r="AG270" s="377" t="str">
        <f>AG47</f>
        <v/>
      </c>
      <c r="AH270" s="378"/>
      <c r="AI270" s="381" t="str">
        <f>AI47</f>
        <v/>
      </c>
      <c r="AJ270" s="377"/>
      <c r="AK270" s="178"/>
      <c r="AL270" s="662"/>
      <c r="AM270" s="663"/>
      <c r="AN270" s="663"/>
      <c r="AO270" s="663"/>
      <c r="AP270" s="663"/>
      <c r="AQ270" s="663"/>
      <c r="AR270" s="663"/>
      <c r="AS270" s="663"/>
      <c r="AT270" s="663"/>
      <c r="AU270" s="663"/>
      <c r="AV270" s="663"/>
      <c r="AW270" s="663"/>
      <c r="AX270" s="663"/>
      <c r="AY270" s="663"/>
      <c r="AZ270" s="663"/>
      <c r="BA270" s="663"/>
      <c r="BB270" s="663"/>
      <c r="BC270" s="663"/>
      <c r="BD270" s="663"/>
      <c r="BE270" s="663"/>
      <c r="BF270" s="663"/>
      <c r="BG270" s="664"/>
      <c r="BH270" s="30"/>
      <c r="BI270" s="467" t="s">
        <v>106</v>
      </c>
      <c r="BJ270" s="468"/>
      <c r="BK270" s="469"/>
      <c r="BL270" s="469"/>
      <c r="BM270" s="469"/>
      <c r="BN270" s="469"/>
      <c r="BO270" s="469"/>
      <c r="BP270" s="469"/>
      <c r="BQ270" s="469"/>
      <c r="BR270" s="469"/>
      <c r="BS270" s="469"/>
      <c r="BT270" s="469"/>
      <c r="BU270" s="469"/>
      <c r="BV270" s="469"/>
      <c r="BW270" s="469"/>
      <c r="BX270" s="469"/>
      <c r="BY270" s="469"/>
      <c r="BZ270" s="469"/>
      <c r="CA270" s="469"/>
      <c r="CB270" s="469"/>
      <c r="CC270" s="469"/>
      <c r="CD270" s="469"/>
      <c r="CE270" s="469"/>
      <c r="CF270" s="470"/>
      <c r="CG270" s="483" t="s">
        <v>22</v>
      </c>
      <c r="CH270" s="484"/>
      <c r="CI270" s="907" t="str">
        <f>CI210</f>
        <v>この納付書は使用できません。入力用シートの必要項目をすべて入力してください。</v>
      </c>
      <c r="CJ270" s="908"/>
      <c r="CK270" s="908"/>
      <c r="CL270" s="908"/>
      <c r="CM270" s="908"/>
      <c r="CN270" s="908"/>
      <c r="CO270" s="908"/>
      <c r="CP270" s="908"/>
      <c r="CQ270" s="908"/>
      <c r="CR270" s="908"/>
      <c r="CS270" s="908"/>
      <c r="CT270" s="908"/>
      <c r="CU270" s="908"/>
      <c r="CV270" s="909"/>
    </row>
    <row r="271" spans="1:125" ht="9" customHeight="1" thickBot="1" x14ac:dyDescent="0.2">
      <c r="A271" s="21"/>
      <c r="B271" s="645"/>
      <c r="C271" s="646"/>
      <c r="D271" s="646"/>
      <c r="E271" s="646"/>
      <c r="F271" s="646"/>
      <c r="G271" s="646"/>
      <c r="H271" s="646"/>
      <c r="I271" s="646"/>
      <c r="J271" s="646"/>
      <c r="K271" s="647"/>
      <c r="L271" s="499"/>
      <c r="M271" s="500"/>
      <c r="N271" s="500"/>
      <c r="O271" s="501"/>
      <c r="P271" s="502"/>
      <c r="Q271" s="461"/>
      <c r="R271" s="462"/>
      <c r="S271" s="461"/>
      <c r="T271" s="466"/>
      <c r="U271" s="461"/>
      <c r="V271" s="466"/>
      <c r="W271" s="465"/>
      <c r="X271" s="462"/>
      <c r="Y271" s="461"/>
      <c r="Z271" s="466"/>
      <c r="AA271" s="461"/>
      <c r="AB271" s="466"/>
      <c r="AC271" s="465"/>
      <c r="AD271" s="462"/>
      <c r="AE271" s="464"/>
      <c r="AF271" s="466"/>
      <c r="AG271" s="461"/>
      <c r="AH271" s="466"/>
      <c r="AI271" s="465"/>
      <c r="AJ271" s="461"/>
      <c r="AK271" s="183"/>
      <c r="AL271" s="665"/>
      <c r="AM271" s="666"/>
      <c r="AN271" s="666"/>
      <c r="AO271" s="666"/>
      <c r="AP271" s="666"/>
      <c r="AQ271" s="666"/>
      <c r="AR271" s="666"/>
      <c r="AS271" s="666"/>
      <c r="AT271" s="666"/>
      <c r="AU271" s="666"/>
      <c r="AV271" s="666"/>
      <c r="AW271" s="666"/>
      <c r="AX271" s="666"/>
      <c r="AY271" s="666"/>
      <c r="AZ271" s="666"/>
      <c r="BA271" s="666"/>
      <c r="BB271" s="666"/>
      <c r="BC271" s="666"/>
      <c r="BD271" s="666"/>
      <c r="BE271" s="666"/>
      <c r="BF271" s="666"/>
      <c r="BG271" s="667"/>
      <c r="BH271" s="30"/>
      <c r="BI271" s="467"/>
      <c r="BJ271" s="468"/>
      <c r="BK271" s="468"/>
      <c r="BL271" s="468"/>
      <c r="BM271" s="468"/>
      <c r="BN271" s="468"/>
      <c r="BO271" s="468"/>
      <c r="BP271" s="468"/>
      <c r="BQ271" s="468"/>
      <c r="BR271" s="468"/>
      <c r="BS271" s="468"/>
      <c r="BT271" s="468"/>
      <c r="BU271" s="468"/>
      <c r="BV271" s="468"/>
      <c r="BW271" s="468"/>
      <c r="BX271" s="468"/>
      <c r="BY271" s="468"/>
      <c r="BZ271" s="468"/>
      <c r="CA271" s="468"/>
      <c r="CB271" s="468"/>
      <c r="CC271" s="468"/>
      <c r="CD271" s="468"/>
      <c r="CE271" s="468"/>
      <c r="CF271" s="471"/>
      <c r="CG271" s="485"/>
      <c r="CH271" s="486"/>
      <c r="CI271" s="518"/>
      <c r="CJ271" s="519"/>
      <c r="CK271" s="519"/>
      <c r="CL271" s="519"/>
      <c r="CM271" s="519"/>
      <c r="CN271" s="519"/>
      <c r="CO271" s="519"/>
      <c r="CP271" s="519"/>
      <c r="CQ271" s="519"/>
      <c r="CR271" s="519"/>
      <c r="CS271" s="519"/>
      <c r="CT271" s="519"/>
      <c r="CU271" s="519"/>
      <c r="CV271" s="520"/>
    </row>
    <row r="272" spans="1:125" ht="9" customHeight="1" x14ac:dyDescent="0.15">
      <c r="A272" s="21"/>
      <c r="B272" s="648" t="s">
        <v>23</v>
      </c>
      <c r="C272" s="649"/>
      <c r="D272" s="649"/>
      <c r="E272" s="649"/>
      <c r="F272" s="649"/>
      <c r="G272" s="649"/>
      <c r="H272" s="649"/>
      <c r="I272" s="649"/>
      <c r="J272" s="649"/>
      <c r="K272" s="650"/>
      <c r="L272" s="654">
        <v>13</v>
      </c>
      <c r="M272" s="649"/>
      <c r="N272" s="649"/>
      <c r="O272" s="655"/>
      <c r="P272" s="474"/>
      <c r="Q272" s="474"/>
      <c r="R272" s="475"/>
      <c r="S272" s="68"/>
      <c r="T272" s="69"/>
      <c r="U272" s="57"/>
      <c r="V272" s="69"/>
      <c r="W272" s="57"/>
      <c r="X272" s="71"/>
      <c r="Y272" s="57"/>
      <c r="Z272" s="69"/>
      <c r="AA272" s="57"/>
      <c r="AB272" s="69"/>
      <c r="AC272" s="57"/>
      <c r="AD272" s="71"/>
      <c r="AE272" s="57"/>
      <c r="AF272" s="69"/>
      <c r="AG272" s="57"/>
      <c r="AH272" s="69"/>
      <c r="AI272" s="472"/>
      <c r="AJ272" s="472"/>
      <c r="AK272" s="473"/>
      <c r="AL272" s="474"/>
      <c r="AM272" s="474"/>
      <c r="AN272" s="474"/>
      <c r="AO272" s="475"/>
      <c r="AP272" s="57"/>
      <c r="AQ272" s="57"/>
      <c r="AR272" s="70"/>
      <c r="AS272" s="69"/>
      <c r="AT272" s="57"/>
      <c r="AU272" s="71"/>
      <c r="AV272" s="68"/>
      <c r="AW272" s="57"/>
      <c r="AX272" s="70"/>
      <c r="AY272" s="69"/>
      <c r="AZ272" s="57"/>
      <c r="BA272" s="71"/>
      <c r="BB272" s="68"/>
      <c r="BC272" s="57"/>
      <c r="BD272" s="70"/>
      <c r="BE272" s="69"/>
      <c r="BF272" s="474"/>
      <c r="BG272" s="635"/>
      <c r="BH272" s="30"/>
      <c r="BI272" s="467"/>
      <c r="BJ272" s="468"/>
      <c r="BK272" s="468"/>
      <c r="BL272" s="468"/>
      <c r="BM272" s="468"/>
      <c r="BN272" s="468"/>
      <c r="BO272" s="468"/>
      <c r="BP272" s="468"/>
      <c r="BQ272" s="468"/>
      <c r="BR272" s="468"/>
      <c r="BS272" s="468"/>
      <c r="BT272" s="468"/>
      <c r="BU272" s="468"/>
      <c r="BV272" s="468"/>
      <c r="BW272" s="468"/>
      <c r="BX272" s="468"/>
      <c r="BY272" s="468"/>
      <c r="BZ272" s="468"/>
      <c r="CA272" s="468"/>
      <c r="CB272" s="468"/>
      <c r="CC272" s="468"/>
      <c r="CD272" s="468"/>
      <c r="CE272" s="468"/>
      <c r="CF272" s="471"/>
      <c r="CG272" s="485"/>
      <c r="CH272" s="486"/>
      <c r="CI272" s="518"/>
      <c r="CJ272" s="519"/>
      <c r="CK272" s="519"/>
      <c r="CL272" s="519"/>
      <c r="CM272" s="519"/>
      <c r="CN272" s="519"/>
      <c r="CO272" s="519"/>
      <c r="CP272" s="519"/>
      <c r="CQ272" s="519"/>
      <c r="CR272" s="519"/>
      <c r="CS272" s="519"/>
      <c r="CT272" s="519"/>
      <c r="CU272" s="519"/>
      <c r="CV272" s="520"/>
    </row>
    <row r="273" spans="1:100" ht="9" customHeight="1" x14ac:dyDescent="0.15">
      <c r="A273" s="21"/>
      <c r="B273" s="651"/>
      <c r="C273" s="500"/>
      <c r="D273" s="500"/>
      <c r="E273" s="500"/>
      <c r="F273" s="500"/>
      <c r="G273" s="500"/>
      <c r="H273" s="500"/>
      <c r="I273" s="500"/>
      <c r="J273" s="500"/>
      <c r="K273" s="623"/>
      <c r="L273" s="499"/>
      <c r="M273" s="500"/>
      <c r="N273" s="500"/>
      <c r="O273" s="37"/>
      <c r="P273" s="155"/>
      <c r="Q273" s="155"/>
      <c r="R273" s="53"/>
      <c r="T273" s="72"/>
      <c r="V273" s="72"/>
      <c r="X273" s="73"/>
      <c r="Z273" s="72"/>
      <c r="AB273" s="72"/>
      <c r="AD273" s="73"/>
      <c r="AF273" s="72"/>
      <c r="AH273" s="72"/>
      <c r="AK273" s="73"/>
      <c r="AO273" s="73"/>
      <c r="AQ273" s="72"/>
      <c r="AS273" s="72"/>
      <c r="AU273" s="73"/>
      <c r="AW273" s="72"/>
      <c r="AY273" s="72"/>
      <c r="BA273" s="73"/>
      <c r="BC273" s="72"/>
      <c r="BE273" s="72"/>
      <c r="BG273" s="92"/>
      <c r="BH273" s="21"/>
      <c r="BI273" s="467"/>
      <c r="BJ273" s="468"/>
      <c r="BK273" s="468"/>
      <c r="BL273" s="468"/>
      <c r="BM273" s="468"/>
      <c r="BN273" s="468"/>
      <c r="BO273" s="468"/>
      <c r="BP273" s="468"/>
      <c r="BQ273" s="468"/>
      <c r="BR273" s="468"/>
      <c r="BS273" s="468"/>
      <c r="BT273" s="468"/>
      <c r="BU273" s="468"/>
      <c r="BV273" s="468"/>
      <c r="BW273" s="468"/>
      <c r="BX273" s="468"/>
      <c r="BY273" s="468"/>
      <c r="BZ273" s="468"/>
      <c r="CA273" s="468"/>
      <c r="CB273" s="468"/>
      <c r="CC273" s="468"/>
      <c r="CD273" s="468"/>
      <c r="CE273" s="468"/>
      <c r="CF273" s="471"/>
      <c r="CG273" s="485"/>
      <c r="CH273" s="486"/>
      <c r="CI273" s="518"/>
      <c r="CJ273" s="519"/>
      <c r="CK273" s="519"/>
      <c r="CL273" s="519"/>
      <c r="CM273" s="519"/>
      <c r="CN273" s="519"/>
      <c r="CO273" s="519"/>
      <c r="CP273" s="519"/>
      <c r="CQ273" s="519"/>
      <c r="CR273" s="519"/>
      <c r="CS273" s="519"/>
      <c r="CT273" s="519"/>
      <c r="CU273" s="519"/>
      <c r="CV273" s="520"/>
    </row>
    <row r="274" spans="1:100" ht="9" customHeight="1" x14ac:dyDescent="0.15">
      <c r="A274" s="21"/>
      <c r="B274" s="651"/>
      <c r="C274" s="500"/>
      <c r="D274" s="500"/>
      <c r="E274" s="500"/>
      <c r="F274" s="500"/>
      <c r="G274" s="500"/>
      <c r="H274" s="500"/>
      <c r="I274" s="500"/>
      <c r="J274" s="500"/>
      <c r="K274" s="623"/>
      <c r="L274" s="499"/>
      <c r="M274" s="500"/>
      <c r="N274" s="500"/>
      <c r="O274" s="499" t="str">
        <f>O114</f>
        <v/>
      </c>
      <c r="P274" s="500"/>
      <c r="Q274" s="377" t="str">
        <f>Q51</f>
        <v/>
      </c>
      <c r="R274" s="387"/>
      <c r="S274" s="463" t="str">
        <f>S51</f>
        <v/>
      </c>
      <c r="T274" s="378"/>
      <c r="U274" s="381" t="str">
        <f>U51</f>
        <v/>
      </c>
      <c r="V274" s="378"/>
      <c r="W274" s="381" t="str">
        <f>W51</f>
        <v/>
      </c>
      <c r="X274" s="387"/>
      <c r="Y274" s="463" t="str">
        <f>Y51</f>
        <v/>
      </c>
      <c r="Z274" s="378"/>
      <c r="AA274" s="381" t="str">
        <f>AA51</f>
        <v/>
      </c>
      <c r="AB274" s="378"/>
      <c r="AC274" s="381" t="str">
        <f>AC51</f>
        <v/>
      </c>
      <c r="AD274" s="387"/>
      <c r="AE274" s="463" t="str">
        <f>AE51</f>
        <v/>
      </c>
      <c r="AF274" s="378"/>
      <c r="AG274" s="381" t="str">
        <f>AG51</f>
        <v/>
      </c>
      <c r="AH274" s="378"/>
      <c r="AI274" s="381" t="str">
        <f>AI51</f>
        <v>0</v>
      </c>
      <c r="AJ274" s="377"/>
      <c r="AK274" s="178"/>
      <c r="AM274" s="155"/>
      <c r="AN274" s="377" t="str">
        <f>AL51</f>
        <v/>
      </c>
      <c r="AO274" s="387"/>
      <c r="AP274" s="463" t="str">
        <f>AP51</f>
        <v/>
      </c>
      <c r="AQ274" s="378"/>
      <c r="AR274" s="381" t="str">
        <f>AR51</f>
        <v/>
      </c>
      <c r="AS274" s="378"/>
      <c r="AT274" s="381" t="str">
        <f>AT51</f>
        <v/>
      </c>
      <c r="AU274" s="387"/>
      <c r="AV274" s="463" t="str">
        <f>AV51</f>
        <v/>
      </c>
      <c r="AW274" s="378"/>
      <c r="AX274" s="381" t="str">
        <f>AX51</f>
        <v/>
      </c>
      <c r="AY274" s="378"/>
      <c r="AZ274" s="381" t="str">
        <f>AZ51</f>
        <v/>
      </c>
      <c r="BA274" s="387"/>
      <c r="BB274" s="377" t="str">
        <f>BB51</f>
        <v/>
      </c>
      <c r="BC274" s="378"/>
      <c r="BD274" s="377" t="str">
        <f>BD51</f>
        <v/>
      </c>
      <c r="BE274" s="378"/>
      <c r="BF274" s="381" t="str">
        <f>BF51</f>
        <v/>
      </c>
      <c r="BG274" s="480"/>
      <c r="BH274" s="21"/>
      <c r="BI274" s="467"/>
      <c r="BJ274" s="468"/>
      <c r="BK274" s="468"/>
      <c r="BL274" s="468"/>
      <c r="BM274" s="468"/>
      <c r="BN274" s="468"/>
      <c r="BO274" s="468"/>
      <c r="BP274" s="468"/>
      <c r="BQ274" s="468"/>
      <c r="BR274" s="468"/>
      <c r="BS274" s="468"/>
      <c r="BT274" s="468"/>
      <c r="BU274" s="468"/>
      <c r="BV274" s="468"/>
      <c r="BW274" s="468"/>
      <c r="BX274" s="468"/>
      <c r="BY274" s="468"/>
      <c r="BZ274" s="468"/>
      <c r="CA274" s="468"/>
      <c r="CB274" s="468"/>
      <c r="CC274" s="468"/>
      <c r="CD274" s="468"/>
      <c r="CE274" s="468"/>
      <c r="CF274" s="471"/>
      <c r="CG274" s="485"/>
      <c r="CH274" s="486"/>
      <c r="CI274" s="518"/>
      <c r="CJ274" s="519"/>
      <c r="CK274" s="519"/>
      <c r="CL274" s="519"/>
      <c r="CM274" s="519"/>
      <c r="CN274" s="519"/>
      <c r="CO274" s="519"/>
      <c r="CP274" s="519"/>
      <c r="CQ274" s="519"/>
      <c r="CR274" s="519"/>
      <c r="CS274" s="519"/>
      <c r="CT274" s="519"/>
      <c r="CU274" s="519"/>
      <c r="CV274" s="520"/>
    </row>
    <row r="275" spans="1:100" ht="9" customHeight="1" thickBot="1" x14ac:dyDescent="0.2">
      <c r="A275" s="21"/>
      <c r="B275" s="652"/>
      <c r="C275" s="502"/>
      <c r="D275" s="502"/>
      <c r="E275" s="502"/>
      <c r="F275" s="502"/>
      <c r="G275" s="502"/>
      <c r="H275" s="502"/>
      <c r="I275" s="502"/>
      <c r="J275" s="502"/>
      <c r="K275" s="653"/>
      <c r="L275" s="501"/>
      <c r="M275" s="502"/>
      <c r="N275" s="502"/>
      <c r="O275" s="501"/>
      <c r="P275" s="502"/>
      <c r="Q275" s="461"/>
      <c r="R275" s="462"/>
      <c r="S275" s="464"/>
      <c r="T275" s="466"/>
      <c r="U275" s="465"/>
      <c r="V275" s="466"/>
      <c r="W275" s="465"/>
      <c r="X275" s="462"/>
      <c r="Y275" s="464"/>
      <c r="Z275" s="466"/>
      <c r="AA275" s="465"/>
      <c r="AB275" s="466"/>
      <c r="AC275" s="465"/>
      <c r="AD275" s="462"/>
      <c r="AE275" s="464"/>
      <c r="AF275" s="466"/>
      <c r="AG275" s="465"/>
      <c r="AH275" s="466"/>
      <c r="AI275" s="465"/>
      <c r="AJ275" s="461"/>
      <c r="AK275" s="183"/>
      <c r="AL275" s="100"/>
      <c r="AM275" s="101"/>
      <c r="AN275" s="461"/>
      <c r="AO275" s="462"/>
      <c r="AP275" s="464"/>
      <c r="AQ275" s="466"/>
      <c r="AR275" s="465"/>
      <c r="AS275" s="466"/>
      <c r="AT275" s="465"/>
      <c r="AU275" s="462"/>
      <c r="AV275" s="464"/>
      <c r="AW275" s="466"/>
      <c r="AX275" s="465"/>
      <c r="AY275" s="466"/>
      <c r="AZ275" s="465"/>
      <c r="BA275" s="462"/>
      <c r="BB275" s="461"/>
      <c r="BC275" s="466"/>
      <c r="BD275" s="461"/>
      <c r="BE275" s="466"/>
      <c r="BF275" s="465"/>
      <c r="BG275" s="481"/>
      <c r="BH275" s="21"/>
      <c r="BI275" s="35"/>
      <c r="BJ275" s="20"/>
      <c r="BK275" s="20"/>
      <c r="BL275" s="20"/>
      <c r="BM275" s="20"/>
      <c r="BN275" s="20"/>
      <c r="BO275" s="20"/>
      <c r="BP275" s="20"/>
      <c r="BQ275" s="20"/>
      <c r="BR275" s="30"/>
      <c r="BS275" s="30"/>
      <c r="BT275" s="30"/>
      <c r="BU275" s="30"/>
      <c r="BV275" s="30"/>
      <c r="BW275" s="30"/>
      <c r="BX275" s="30"/>
      <c r="BY275" s="30"/>
      <c r="BZ275" s="30"/>
      <c r="CA275" s="30"/>
      <c r="CB275" s="30"/>
      <c r="CC275" s="30"/>
      <c r="CD275" s="30"/>
      <c r="CE275" s="30"/>
      <c r="CF275" s="29"/>
      <c r="CG275" s="485"/>
      <c r="CH275" s="486"/>
      <c r="CI275" s="518"/>
      <c r="CJ275" s="519"/>
      <c r="CK275" s="519"/>
      <c r="CL275" s="519"/>
      <c r="CM275" s="519"/>
      <c r="CN275" s="519"/>
      <c r="CO275" s="519"/>
      <c r="CP275" s="519"/>
      <c r="CQ275" s="519"/>
      <c r="CR275" s="519"/>
      <c r="CS275" s="519"/>
      <c r="CT275" s="519"/>
      <c r="CU275" s="519"/>
      <c r="CV275" s="520"/>
    </row>
    <row r="276" spans="1:100" ht="9" customHeight="1" x14ac:dyDescent="0.15">
      <c r="A276" s="21"/>
      <c r="B276" s="485" t="s">
        <v>21</v>
      </c>
      <c r="C276" s="511"/>
      <c r="D276" s="486"/>
      <c r="E276" s="493" t="str">
        <f t="shared" ref="E276" si="9">$E$53</f>
        <v/>
      </c>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4"/>
      <c r="BG276" s="495"/>
      <c r="BH276" s="21"/>
      <c r="BI276" s="35"/>
      <c r="BJ276" s="20"/>
      <c r="BK276" s="20"/>
      <c r="BL276" s="20"/>
      <c r="BM276" s="20"/>
      <c r="BN276" s="20"/>
      <c r="BO276" s="20"/>
      <c r="BP276" s="20"/>
      <c r="BQ276" s="20"/>
      <c r="BR276" s="30"/>
      <c r="BS276" s="30"/>
      <c r="BT276" s="30"/>
      <c r="BU276" s="30"/>
      <c r="BV276" s="30"/>
      <c r="BW276" s="30"/>
      <c r="BX276" s="30"/>
      <c r="BY276" s="30"/>
      <c r="BZ276" s="30"/>
      <c r="CA276" s="30"/>
      <c r="CB276" s="30"/>
      <c r="CC276" s="30"/>
      <c r="CD276" s="30"/>
      <c r="CE276" s="30"/>
      <c r="CF276" s="29"/>
      <c r="CG276" s="485"/>
      <c r="CH276" s="486"/>
      <c r="CI276" s="518"/>
      <c r="CJ276" s="519"/>
      <c r="CK276" s="519"/>
      <c r="CL276" s="519"/>
      <c r="CM276" s="519"/>
      <c r="CN276" s="519"/>
      <c r="CO276" s="519"/>
      <c r="CP276" s="519"/>
      <c r="CQ276" s="519"/>
      <c r="CR276" s="519"/>
      <c r="CS276" s="519"/>
      <c r="CT276" s="519"/>
      <c r="CU276" s="519"/>
      <c r="CV276" s="520"/>
    </row>
    <row r="277" spans="1:100" ht="9" customHeight="1" x14ac:dyDescent="0.15">
      <c r="A277" s="21"/>
      <c r="B277" s="485"/>
      <c r="C277" s="511"/>
      <c r="D277" s="486"/>
      <c r="E277" s="423"/>
      <c r="F277" s="424"/>
      <c r="G277" s="424"/>
      <c r="H277" s="424"/>
      <c r="I277" s="424"/>
      <c r="J277" s="424"/>
      <c r="K277" s="424"/>
      <c r="L277" s="424"/>
      <c r="M277" s="424"/>
      <c r="N277" s="424"/>
      <c r="O277" s="424"/>
      <c r="P277" s="424"/>
      <c r="Q277" s="424"/>
      <c r="R277" s="424"/>
      <c r="S277" s="424"/>
      <c r="T277" s="424"/>
      <c r="U277" s="424"/>
      <c r="V277" s="424"/>
      <c r="W277" s="424"/>
      <c r="X277" s="424"/>
      <c r="Y277" s="424"/>
      <c r="Z277" s="424"/>
      <c r="AA277" s="424"/>
      <c r="AB277" s="424"/>
      <c r="AC277" s="424"/>
      <c r="AD277" s="424"/>
      <c r="AE277" s="424"/>
      <c r="AF277" s="424"/>
      <c r="AG277" s="424"/>
      <c r="AH277" s="424"/>
      <c r="AI277" s="424"/>
      <c r="AJ277" s="424"/>
      <c r="AK277" s="424"/>
      <c r="AL277" s="424"/>
      <c r="AM277" s="424"/>
      <c r="AN277" s="424"/>
      <c r="AO277" s="424"/>
      <c r="AP277" s="424"/>
      <c r="AQ277" s="424"/>
      <c r="AR277" s="424"/>
      <c r="AS277" s="424"/>
      <c r="AT277" s="424"/>
      <c r="AU277" s="424"/>
      <c r="AV277" s="424"/>
      <c r="AW277" s="424"/>
      <c r="AX277" s="424"/>
      <c r="AY277" s="424"/>
      <c r="AZ277" s="424"/>
      <c r="BA277" s="424"/>
      <c r="BB277" s="424"/>
      <c r="BC277" s="424"/>
      <c r="BD277" s="424"/>
      <c r="BE277" s="424"/>
      <c r="BF277" s="424"/>
      <c r="BG277" s="425"/>
      <c r="BH277" s="21"/>
      <c r="BI277" s="35"/>
      <c r="BJ277" s="20"/>
      <c r="BK277" s="20"/>
      <c r="BL277" s="20"/>
      <c r="BM277" s="20"/>
      <c r="BN277" s="20"/>
      <c r="BO277" s="20"/>
      <c r="BP277" s="20"/>
      <c r="BQ277" s="20"/>
      <c r="BR277" s="30"/>
      <c r="BS277" s="30"/>
      <c r="BT277" s="30"/>
      <c r="BU277" s="30"/>
      <c r="BV277" s="30"/>
      <c r="BW277" s="30"/>
      <c r="BX277" s="30"/>
      <c r="BY277" s="30"/>
      <c r="BZ277" s="30"/>
      <c r="CA277" s="30"/>
      <c r="CB277" s="30"/>
      <c r="CC277" s="30"/>
      <c r="CD277" s="30"/>
      <c r="CE277" s="30"/>
      <c r="CF277" s="29"/>
      <c r="CG277" s="485"/>
      <c r="CH277" s="486"/>
      <c r="CI277" s="518"/>
      <c r="CJ277" s="519"/>
      <c r="CK277" s="519"/>
      <c r="CL277" s="519"/>
      <c r="CM277" s="519"/>
      <c r="CN277" s="519"/>
      <c r="CO277" s="519"/>
      <c r="CP277" s="519"/>
      <c r="CQ277" s="519"/>
      <c r="CR277" s="519"/>
      <c r="CS277" s="519"/>
      <c r="CT277" s="519"/>
      <c r="CU277" s="519"/>
      <c r="CV277" s="520"/>
    </row>
    <row r="278" spans="1:100" ht="9" customHeight="1" x14ac:dyDescent="0.15">
      <c r="A278" s="21"/>
      <c r="B278" s="485"/>
      <c r="C278" s="511"/>
      <c r="D278" s="486"/>
      <c r="E278" s="423"/>
      <c r="F278" s="424"/>
      <c r="G278" s="424"/>
      <c r="H278" s="424"/>
      <c r="I278" s="424"/>
      <c r="J278" s="424"/>
      <c r="K278" s="424"/>
      <c r="L278" s="424"/>
      <c r="M278" s="424"/>
      <c r="N278" s="424"/>
      <c r="O278" s="424"/>
      <c r="P278" s="424"/>
      <c r="Q278" s="424"/>
      <c r="R278" s="424"/>
      <c r="S278" s="424"/>
      <c r="T278" s="424"/>
      <c r="U278" s="424"/>
      <c r="V278" s="424"/>
      <c r="W278" s="424"/>
      <c r="X278" s="424"/>
      <c r="Y278" s="424"/>
      <c r="Z278" s="424"/>
      <c r="AA278" s="424"/>
      <c r="AB278" s="424"/>
      <c r="AC278" s="424"/>
      <c r="AD278" s="424"/>
      <c r="AE278" s="424"/>
      <c r="AF278" s="424"/>
      <c r="AG278" s="424"/>
      <c r="AH278" s="424"/>
      <c r="AI278" s="424"/>
      <c r="AJ278" s="424"/>
      <c r="AK278" s="424"/>
      <c r="AL278" s="424"/>
      <c r="AM278" s="424"/>
      <c r="AN278" s="424"/>
      <c r="AO278" s="424"/>
      <c r="AP278" s="424"/>
      <c r="AQ278" s="424"/>
      <c r="AR278" s="424"/>
      <c r="AS278" s="424"/>
      <c r="AT278" s="424"/>
      <c r="AU278" s="424"/>
      <c r="AV278" s="424"/>
      <c r="AW278" s="424"/>
      <c r="AX278" s="424"/>
      <c r="AY278" s="424"/>
      <c r="AZ278" s="424"/>
      <c r="BA278" s="424"/>
      <c r="BB278" s="424"/>
      <c r="BC278" s="424"/>
      <c r="BD278" s="424"/>
      <c r="BE278" s="424"/>
      <c r="BF278" s="424"/>
      <c r="BG278" s="425"/>
      <c r="BH278" s="21"/>
      <c r="BI278" s="35"/>
      <c r="BJ278" s="20"/>
      <c r="BK278" s="20"/>
      <c r="BL278" s="20"/>
      <c r="BM278" s="20"/>
      <c r="BN278" s="20"/>
      <c r="BO278" s="20"/>
      <c r="BP278" s="20"/>
      <c r="BQ278" s="20"/>
      <c r="BR278" s="30"/>
      <c r="BS278" s="30"/>
      <c r="BT278" s="30"/>
      <c r="BU278" s="30"/>
      <c r="BV278" s="30"/>
      <c r="BW278" s="30"/>
      <c r="BX278" s="30"/>
      <c r="BY278" s="30"/>
      <c r="BZ278" s="30"/>
      <c r="CA278" s="30"/>
      <c r="CB278" s="30"/>
      <c r="CC278" s="30"/>
      <c r="CD278" s="30"/>
      <c r="CE278" s="30"/>
      <c r="CF278" s="29"/>
      <c r="CG278" s="485"/>
      <c r="CH278" s="486"/>
      <c r="CI278" s="518"/>
      <c r="CJ278" s="519"/>
      <c r="CK278" s="519"/>
      <c r="CL278" s="519"/>
      <c r="CM278" s="519"/>
      <c r="CN278" s="519"/>
      <c r="CO278" s="519"/>
      <c r="CP278" s="519"/>
      <c r="CQ278" s="519"/>
      <c r="CR278" s="519"/>
      <c r="CS278" s="519"/>
      <c r="CT278" s="519"/>
      <c r="CU278" s="519"/>
      <c r="CV278" s="520"/>
    </row>
    <row r="279" spans="1:100" ht="9" customHeight="1" x14ac:dyDescent="0.15">
      <c r="A279" s="21"/>
      <c r="B279" s="485"/>
      <c r="C279" s="511"/>
      <c r="D279" s="486"/>
      <c r="E279" s="423"/>
      <c r="F279" s="424"/>
      <c r="G279" s="424"/>
      <c r="H279" s="424"/>
      <c r="I279" s="424"/>
      <c r="J279" s="424"/>
      <c r="K279" s="424"/>
      <c r="L279" s="424"/>
      <c r="M279" s="424"/>
      <c r="N279" s="424"/>
      <c r="O279" s="424"/>
      <c r="P279" s="424"/>
      <c r="Q279" s="424"/>
      <c r="R279" s="424"/>
      <c r="S279" s="424"/>
      <c r="T279" s="424"/>
      <c r="U279" s="424"/>
      <c r="V279" s="424"/>
      <c r="W279" s="424"/>
      <c r="X279" s="424"/>
      <c r="Y279" s="424"/>
      <c r="Z279" s="424"/>
      <c r="AA279" s="424"/>
      <c r="AB279" s="424"/>
      <c r="AC279" s="424"/>
      <c r="AD279" s="424"/>
      <c r="AE279" s="424"/>
      <c r="AF279" s="424"/>
      <c r="AG279" s="424"/>
      <c r="AH279" s="424"/>
      <c r="AI279" s="424"/>
      <c r="AJ279" s="424"/>
      <c r="AK279" s="424"/>
      <c r="AL279" s="424"/>
      <c r="AM279" s="424"/>
      <c r="AN279" s="424"/>
      <c r="AO279" s="424"/>
      <c r="AP279" s="424"/>
      <c r="AQ279" s="424"/>
      <c r="AR279" s="424"/>
      <c r="AS279" s="424"/>
      <c r="AT279" s="424"/>
      <c r="AU279" s="424"/>
      <c r="AV279" s="424"/>
      <c r="AW279" s="424"/>
      <c r="AX279" s="424"/>
      <c r="AY279" s="424"/>
      <c r="AZ279" s="424"/>
      <c r="BA279" s="424"/>
      <c r="BB279" s="424"/>
      <c r="BC279" s="424"/>
      <c r="BD279" s="424"/>
      <c r="BE279" s="424"/>
      <c r="BF279" s="424"/>
      <c r="BG279" s="425"/>
      <c r="BH279" s="21"/>
      <c r="BI279" s="130"/>
      <c r="BJ279" s="91"/>
      <c r="BK279" s="20"/>
      <c r="BL279" s="20"/>
      <c r="BM279" s="20"/>
      <c r="BN279" s="20"/>
      <c r="BO279" s="20"/>
      <c r="BP279" s="20"/>
      <c r="BQ279" s="20"/>
      <c r="BR279" s="30"/>
      <c r="BS279" s="30"/>
      <c r="BT279" s="30"/>
      <c r="BU279" s="30"/>
      <c r="BV279" s="30"/>
      <c r="BW279" s="30"/>
      <c r="BX279" s="30"/>
      <c r="BY279" s="30"/>
      <c r="BZ279" s="30"/>
      <c r="CA279" s="30"/>
      <c r="CB279" s="30"/>
      <c r="CC279" s="30"/>
      <c r="CD279" s="30"/>
      <c r="CE279" s="30"/>
      <c r="CF279" s="29"/>
      <c r="CG279" s="485"/>
      <c r="CH279" s="486"/>
      <c r="CI279" s="518"/>
      <c r="CJ279" s="519"/>
      <c r="CK279" s="519"/>
      <c r="CL279" s="519"/>
      <c r="CM279" s="519"/>
      <c r="CN279" s="519"/>
      <c r="CO279" s="519"/>
      <c r="CP279" s="519"/>
      <c r="CQ279" s="519"/>
      <c r="CR279" s="519"/>
      <c r="CS279" s="519"/>
      <c r="CT279" s="519"/>
      <c r="CU279" s="519"/>
      <c r="CV279" s="520"/>
    </row>
    <row r="280" spans="1:100" ht="9" customHeight="1" x14ac:dyDescent="0.15">
      <c r="A280" s="21"/>
      <c r="B280" s="485"/>
      <c r="C280" s="511"/>
      <c r="D280" s="486"/>
      <c r="E280" s="423"/>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4"/>
      <c r="AY280" s="424"/>
      <c r="AZ280" s="424"/>
      <c r="BA280" s="424"/>
      <c r="BB280" s="424"/>
      <c r="BC280" s="424"/>
      <c r="BD280" s="424"/>
      <c r="BE280" s="424"/>
      <c r="BF280" s="424"/>
      <c r="BG280" s="425"/>
      <c r="BH280" s="21"/>
      <c r="BI280" s="35"/>
      <c r="BJ280" s="20"/>
      <c r="BK280" s="20"/>
      <c r="BL280" s="20"/>
      <c r="BM280" s="20"/>
      <c r="BN280" s="20"/>
      <c r="BO280" s="20"/>
      <c r="BP280" s="20"/>
      <c r="BQ280" s="20"/>
      <c r="BR280" s="30"/>
      <c r="BS280" s="30"/>
      <c r="BT280" s="30"/>
      <c r="BU280" s="30"/>
      <c r="BV280" s="30"/>
      <c r="BW280" s="30"/>
      <c r="BX280" s="30"/>
      <c r="BY280" s="30"/>
      <c r="BZ280" s="30"/>
      <c r="CA280" s="30"/>
      <c r="CB280" s="30"/>
      <c r="CC280" s="30"/>
      <c r="CD280" s="30"/>
      <c r="CE280" s="30"/>
      <c r="CF280" s="29"/>
      <c r="CG280" s="485"/>
      <c r="CH280" s="486"/>
      <c r="CI280" s="518"/>
      <c r="CJ280" s="519"/>
      <c r="CK280" s="519"/>
      <c r="CL280" s="519"/>
      <c r="CM280" s="519"/>
      <c r="CN280" s="519"/>
      <c r="CO280" s="519"/>
      <c r="CP280" s="519"/>
      <c r="CQ280" s="519"/>
      <c r="CR280" s="519"/>
      <c r="CS280" s="519"/>
      <c r="CT280" s="519"/>
      <c r="CU280" s="519"/>
      <c r="CV280" s="520"/>
    </row>
    <row r="281" spans="1:100" ht="9" customHeight="1" x14ac:dyDescent="0.15">
      <c r="A281" s="21"/>
      <c r="B281" s="485"/>
      <c r="C281" s="511"/>
      <c r="D281" s="486"/>
      <c r="E281" s="423"/>
      <c r="F281" s="424"/>
      <c r="G281" s="424"/>
      <c r="H281" s="424"/>
      <c r="I281" s="424"/>
      <c r="J281" s="424"/>
      <c r="K281" s="424"/>
      <c r="L281" s="424"/>
      <c r="M281" s="424"/>
      <c r="N281" s="424"/>
      <c r="O281" s="424"/>
      <c r="P281" s="424"/>
      <c r="Q281" s="424"/>
      <c r="R281" s="424"/>
      <c r="S281" s="424"/>
      <c r="T281" s="424"/>
      <c r="U281" s="424"/>
      <c r="V281" s="424"/>
      <c r="W281" s="424"/>
      <c r="X281" s="424"/>
      <c r="Y281" s="424"/>
      <c r="Z281" s="424"/>
      <c r="AA281" s="424"/>
      <c r="AB281" s="424"/>
      <c r="AC281" s="424"/>
      <c r="AD281" s="424"/>
      <c r="AE281" s="424"/>
      <c r="AF281" s="424"/>
      <c r="AG281" s="424"/>
      <c r="AH281" s="424"/>
      <c r="AI281" s="424"/>
      <c r="AJ281" s="424"/>
      <c r="AK281" s="424"/>
      <c r="AL281" s="424"/>
      <c r="AM281" s="424"/>
      <c r="AN281" s="424"/>
      <c r="AO281" s="424"/>
      <c r="AP281" s="424"/>
      <c r="AQ281" s="424"/>
      <c r="AR281" s="424"/>
      <c r="AS281" s="424"/>
      <c r="AT281" s="424"/>
      <c r="AU281" s="424"/>
      <c r="AV281" s="424"/>
      <c r="AW281" s="424"/>
      <c r="AX281" s="424"/>
      <c r="AY281" s="424"/>
      <c r="AZ281" s="424"/>
      <c r="BA281" s="424"/>
      <c r="BB281" s="424"/>
      <c r="BC281" s="424"/>
      <c r="BD281" s="424"/>
      <c r="BE281" s="424"/>
      <c r="BF281" s="424"/>
      <c r="BG281" s="425"/>
      <c r="BH281" s="21"/>
      <c r="BI281" s="35"/>
      <c r="BJ281" s="20"/>
      <c r="BK281" s="20"/>
      <c r="BL281" s="20"/>
      <c r="BM281" s="20"/>
      <c r="BN281" s="20"/>
      <c r="BO281" s="20"/>
      <c r="BP281" s="20"/>
      <c r="BQ281" s="20"/>
      <c r="BR281" s="30"/>
      <c r="BS281" s="30"/>
      <c r="BT281" s="30"/>
      <c r="BU281" s="30"/>
      <c r="BV281" s="30"/>
      <c r="BW281" s="30"/>
      <c r="BX281" s="30"/>
      <c r="BY281" s="20"/>
      <c r="BZ281" s="20"/>
      <c r="CA281" s="20"/>
      <c r="CB281" s="20"/>
      <c r="CC281" s="20"/>
      <c r="CD281" s="20"/>
      <c r="CE281" s="20"/>
      <c r="CF281" s="29"/>
      <c r="CG281" s="485"/>
      <c r="CH281" s="486"/>
      <c r="CI281" s="518"/>
      <c r="CJ281" s="519"/>
      <c r="CK281" s="519"/>
      <c r="CL281" s="519"/>
      <c r="CM281" s="519"/>
      <c r="CN281" s="519"/>
      <c r="CO281" s="519"/>
      <c r="CP281" s="519"/>
      <c r="CQ281" s="519"/>
      <c r="CR281" s="519"/>
      <c r="CS281" s="519"/>
      <c r="CT281" s="519"/>
      <c r="CU281" s="519"/>
      <c r="CV281" s="520"/>
    </row>
    <row r="282" spans="1:100" ht="9" customHeight="1" x14ac:dyDescent="0.15">
      <c r="A282" s="21"/>
      <c r="B282" s="485"/>
      <c r="C282" s="511"/>
      <c r="D282" s="486"/>
      <c r="E282" s="423"/>
      <c r="F282" s="424"/>
      <c r="G282" s="424"/>
      <c r="H282" s="424"/>
      <c r="I282" s="424"/>
      <c r="J282" s="424"/>
      <c r="K282" s="424"/>
      <c r="L282" s="424"/>
      <c r="M282" s="424"/>
      <c r="N282" s="424"/>
      <c r="O282" s="424"/>
      <c r="P282" s="424"/>
      <c r="Q282" s="424"/>
      <c r="R282" s="424"/>
      <c r="S282" s="424"/>
      <c r="T282" s="424"/>
      <c r="U282" s="424"/>
      <c r="V282" s="424"/>
      <c r="W282" s="424"/>
      <c r="X282" s="424"/>
      <c r="Y282" s="424"/>
      <c r="Z282" s="424"/>
      <c r="AA282" s="424"/>
      <c r="AB282" s="424"/>
      <c r="AC282" s="424"/>
      <c r="AD282" s="424"/>
      <c r="AE282" s="424"/>
      <c r="AF282" s="424"/>
      <c r="AG282" s="424"/>
      <c r="AH282" s="424"/>
      <c r="AI282" s="424"/>
      <c r="AJ282" s="424"/>
      <c r="AK282" s="424"/>
      <c r="AL282" s="424"/>
      <c r="AM282" s="424"/>
      <c r="AN282" s="424"/>
      <c r="AO282" s="424"/>
      <c r="AP282" s="424"/>
      <c r="AQ282" s="424"/>
      <c r="AR282" s="424"/>
      <c r="AS282" s="424"/>
      <c r="AT282" s="424"/>
      <c r="AU282" s="424"/>
      <c r="AV282" s="424"/>
      <c r="AW282" s="424"/>
      <c r="AX282" s="424"/>
      <c r="AY282" s="424"/>
      <c r="AZ282" s="424"/>
      <c r="BA282" s="424"/>
      <c r="BB282" s="424"/>
      <c r="BC282" s="424"/>
      <c r="BD282" s="424"/>
      <c r="BE282" s="424"/>
      <c r="BF282" s="424"/>
      <c r="BG282" s="425"/>
      <c r="BH282" s="21"/>
      <c r="BI282" s="35"/>
      <c r="BJ282" s="20"/>
      <c r="BK282" s="20"/>
      <c r="BL282" s="20"/>
      <c r="BM282" s="20"/>
      <c r="BN282" s="20"/>
      <c r="BO282" s="20"/>
      <c r="BP282" s="20"/>
      <c r="BQ282" s="20"/>
      <c r="BR282" s="30"/>
      <c r="BS282" s="30"/>
      <c r="BT282" s="30"/>
      <c r="BU282" s="30"/>
      <c r="BV282" s="30"/>
      <c r="BW282" s="30"/>
      <c r="BX282" s="30"/>
      <c r="BY282" s="20"/>
      <c r="BZ282" s="20"/>
      <c r="CA282" s="20"/>
      <c r="CB282" s="20"/>
      <c r="CC282" s="20"/>
      <c r="CD282" s="20"/>
      <c r="CE282" s="20"/>
      <c r="CF282" s="29"/>
      <c r="CG282" s="485"/>
      <c r="CH282" s="486"/>
      <c r="CI282" s="518"/>
      <c r="CJ282" s="519"/>
      <c r="CK282" s="519"/>
      <c r="CL282" s="519"/>
      <c r="CM282" s="519"/>
      <c r="CN282" s="519"/>
      <c r="CO282" s="519"/>
      <c r="CP282" s="519"/>
      <c r="CQ282" s="519"/>
      <c r="CR282" s="519"/>
      <c r="CS282" s="519"/>
      <c r="CT282" s="519"/>
      <c r="CU282" s="519"/>
      <c r="CV282" s="520"/>
    </row>
    <row r="283" spans="1:100" ht="9" customHeight="1" x14ac:dyDescent="0.15">
      <c r="A283" s="21"/>
      <c r="B283" s="485"/>
      <c r="C283" s="511"/>
      <c r="D283" s="486"/>
      <c r="E283" s="423"/>
      <c r="F283" s="424"/>
      <c r="G283" s="424"/>
      <c r="H283" s="424"/>
      <c r="I283" s="424"/>
      <c r="J283" s="424"/>
      <c r="K283" s="424"/>
      <c r="L283" s="424"/>
      <c r="M283" s="424"/>
      <c r="N283" s="424"/>
      <c r="O283" s="424"/>
      <c r="P283" s="424"/>
      <c r="Q283" s="424"/>
      <c r="R283" s="424"/>
      <c r="S283" s="424"/>
      <c r="T283" s="424"/>
      <c r="U283" s="424"/>
      <c r="V283" s="424"/>
      <c r="W283" s="424"/>
      <c r="X283" s="424"/>
      <c r="Y283" s="424"/>
      <c r="Z283" s="424"/>
      <c r="AA283" s="424"/>
      <c r="AB283" s="424"/>
      <c r="AC283" s="424"/>
      <c r="AD283" s="424"/>
      <c r="AE283" s="424"/>
      <c r="AF283" s="424"/>
      <c r="AG283" s="424"/>
      <c r="AH283" s="424"/>
      <c r="AI283" s="424"/>
      <c r="AJ283" s="424"/>
      <c r="AK283" s="424"/>
      <c r="AL283" s="424"/>
      <c r="AM283" s="424"/>
      <c r="AN283" s="424"/>
      <c r="AO283" s="424"/>
      <c r="AP283" s="424"/>
      <c r="AQ283" s="424"/>
      <c r="AR283" s="424"/>
      <c r="AS283" s="424"/>
      <c r="AT283" s="424"/>
      <c r="AU283" s="424"/>
      <c r="AV283" s="424"/>
      <c r="AW283" s="424"/>
      <c r="AX283" s="424"/>
      <c r="AY283" s="424"/>
      <c r="AZ283" s="424"/>
      <c r="BA283" s="424"/>
      <c r="BB283" s="424"/>
      <c r="BC283" s="424"/>
      <c r="BD283" s="424"/>
      <c r="BE283" s="424"/>
      <c r="BF283" s="424"/>
      <c r="BG283" s="425"/>
      <c r="BH283" s="21"/>
      <c r="BI283" s="35"/>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9"/>
      <c r="CG283" s="485"/>
      <c r="CH283" s="486"/>
      <c r="CI283" s="518"/>
      <c r="CJ283" s="519"/>
      <c r="CK283" s="519"/>
      <c r="CL283" s="519"/>
      <c r="CM283" s="519"/>
      <c r="CN283" s="519"/>
      <c r="CO283" s="519"/>
      <c r="CP283" s="519"/>
      <c r="CQ283" s="519"/>
      <c r="CR283" s="519"/>
      <c r="CS283" s="519"/>
      <c r="CT283" s="519"/>
      <c r="CU283" s="519"/>
      <c r="CV283" s="520"/>
    </row>
    <row r="284" spans="1:100" ht="9" customHeight="1" x14ac:dyDescent="0.15">
      <c r="A284" s="21"/>
      <c r="B284" s="485"/>
      <c r="C284" s="511"/>
      <c r="D284" s="486"/>
      <c r="E284" s="423"/>
      <c r="F284" s="424"/>
      <c r="G284" s="424"/>
      <c r="H284" s="424"/>
      <c r="I284" s="424"/>
      <c r="J284" s="424"/>
      <c r="K284" s="424"/>
      <c r="L284" s="424"/>
      <c r="M284" s="424"/>
      <c r="N284" s="424"/>
      <c r="O284" s="424"/>
      <c r="P284" s="424"/>
      <c r="Q284" s="424"/>
      <c r="R284" s="424"/>
      <c r="S284" s="424"/>
      <c r="T284" s="424"/>
      <c r="U284" s="424"/>
      <c r="V284" s="424"/>
      <c r="W284" s="424"/>
      <c r="X284" s="424"/>
      <c r="Y284" s="424"/>
      <c r="Z284" s="424"/>
      <c r="AA284" s="424"/>
      <c r="AB284" s="424"/>
      <c r="AC284" s="424"/>
      <c r="AD284" s="424"/>
      <c r="AE284" s="424"/>
      <c r="AF284" s="424"/>
      <c r="AG284" s="424"/>
      <c r="AH284" s="424"/>
      <c r="AI284" s="424"/>
      <c r="AJ284" s="424"/>
      <c r="AK284" s="424"/>
      <c r="AL284" s="424"/>
      <c r="AM284" s="424"/>
      <c r="AN284" s="424"/>
      <c r="AO284" s="424"/>
      <c r="AP284" s="424"/>
      <c r="AQ284" s="424"/>
      <c r="AR284" s="424"/>
      <c r="AS284" s="424"/>
      <c r="AT284" s="424"/>
      <c r="AU284" s="424"/>
      <c r="AV284" s="424"/>
      <c r="AW284" s="424"/>
      <c r="AX284" s="424"/>
      <c r="AY284" s="424"/>
      <c r="AZ284" s="424"/>
      <c r="BA284" s="424"/>
      <c r="BB284" s="424"/>
      <c r="BC284" s="424"/>
      <c r="BD284" s="424"/>
      <c r="BE284" s="424"/>
      <c r="BF284" s="424"/>
      <c r="BG284" s="425"/>
      <c r="BH284" s="21"/>
      <c r="BI284" s="35"/>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9"/>
      <c r="CG284" s="485"/>
      <c r="CH284" s="486"/>
      <c r="CI284" s="518"/>
      <c r="CJ284" s="519"/>
      <c r="CK284" s="519"/>
      <c r="CL284" s="519"/>
      <c r="CM284" s="519"/>
      <c r="CN284" s="519"/>
      <c r="CO284" s="519"/>
      <c r="CP284" s="519"/>
      <c r="CQ284" s="519"/>
      <c r="CR284" s="519"/>
      <c r="CS284" s="519"/>
      <c r="CT284" s="519"/>
      <c r="CU284" s="519"/>
      <c r="CV284" s="520"/>
    </row>
    <row r="285" spans="1:100" ht="9" customHeight="1" x14ac:dyDescent="0.15">
      <c r="A285" s="21"/>
      <c r="B285" s="485"/>
      <c r="C285" s="511"/>
      <c r="D285" s="486"/>
      <c r="E285" s="423"/>
      <c r="F285" s="424"/>
      <c r="G285" s="424"/>
      <c r="H285" s="424"/>
      <c r="I285" s="424"/>
      <c r="J285" s="424"/>
      <c r="K285" s="424"/>
      <c r="L285" s="424"/>
      <c r="M285" s="424"/>
      <c r="N285" s="424"/>
      <c r="O285" s="424"/>
      <c r="P285" s="424"/>
      <c r="Q285" s="424"/>
      <c r="R285" s="424"/>
      <c r="S285" s="424"/>
      <c r="T285" s="424"/>
      <c r="U285" s="424"/>
      <c r="V285" s="424"/>
      <c r="W285" s="424"/>
      <c r="X285" s="424"/>
      <c r="Y285" s="424"/>
      <c r="Z285" s="424"/>
      <c r="AA285" s="424"/>
      <c r="AB285" s="424"/>
      <c r="AC285" s="424"/>
      <c r="AD285" s="424"/>
      <c r="AE285" s="424"/>
      <c r="AF285" s="424"/>
      <c r="AG285" s="424"/>
      <c r="AH285" s="424"/>
      <c r="AI285" s="424"/>
      <c r="AJ285" s="424"/>
      <c r="AK285" s="424"/>
      <c r="AL285" s="424"/>
      <c r="AM285" s="424"/>
      <c r="AN285" s="424"/>
      <c r="AO285" s="424"/>
      <c r="AP285" s="424"/>
      <c r="AQ285" s="424"/>
      <c r="AR285" s="424"/>
      <c r="AS285" s="424"/>
      <c r="AT285" s="424"/>
      <c r="AU285" s="424"/>
      <c r="AV285" s="424"/>
      <c r="AW285" s="424"/>
      <c r="AX285" s="424"/>
      <c r="AY285" s="424"/>
      <c r="AZ285" s="424"/>
      <c r="BA285" s="424"/>
      <c r="BB285" s="424"/>
      <c r="BC285" s="424"/>
      <c r="BD285" s="424"/>
      <c r="BE285" s="424"/>
      <c r="BF285" s="424"/>
      <c r="BG285" s="425"/>
      <c r="BH285" s="21"/>
      <c r="BI285" s="28"/>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29"/>
      <c r="CG285" s="485"/>
      <c r="CH285" s="486"/>
      <c r="CI285" s="518"/>
      <c r="CJ285" s="519"/>
      <c r="CK285" s="519"/>
      <c r="CL285" s="519"/>
      <c r="CM285" s="519"/>
      <c r="CN285" s="519"/>
      <c r="CO285" s="519"/>
      <c r="CP285" s="519"/>
      <c r="CQ285" s="519"/>
      <c r="CR285" s="519"/>
      <c r="CS285" s="519"/>
      <c r="CT285" s="519"/>
      <c r="CU285" s="519"/>
      <c r="CV285" s="520"/>
    </row>
    <row r="286" spans="1:100" ht="9" customHeight="1" x14ac:dyDescent="0.15">
      <c r="A286" s="21"/>
      <c r="B286" s="485"/>
      <c r="C286" s="511"/>
      <c r="D286" s="486"/>
      <c r="E286" s="423"/>
      <c r="F286" s="424"/>
      <c r="G286" s="424"/>
      <c r="H286" s="424"/>
      <c r="I286" s="424"/>
      <c r="J286" s="424"/>
      <c r="K286" s="424"/>
      <c r="L286" s="424"/>
      <c r="M286" s="424"/>
      <c r="N286" s="424"/>
      <c r="O286" s="424"/>
      <c r="P286" s="424"/>
      <c r="Q286" s="424"/>
      <c r="R286" s="424"/>
      <c r="S286" s="424"/>
      <c r="T286" s="424"/>
      <c r="U286" s="424"/>
      <c r="V286" s="424"/>
      <c r="W286" s="424"/>
      <c r="X286" s="424"/>
      <c r="Y286" s="424"/>
      <c r="Z286" s="424"/>
      <c r="AA286" s="424"/>
      <c r="AB286" s="424"/>
      <c r="AC286" s="424"/>
      <c r="AD286" s="424"/>
      <c r="AE286" s="424"/>
      <c r="AF286" s="424"/>
      <c r="AG286" s="424"/>
      <c r="AH286" s="424"/>
      <c r="AI286" s="424"/>
      <c r="AJ286" s="424"/>
      <c r="AK286" s="424"/>
      <c r="AL286" s="424"/>
      <c r="AM286" s="424"/>
      <c r="AN286" s="424"/>
      <c r="AO286" s="424"/>
      <c r="AP286" s="424"/>
      <c r="AQ286" s="424"/>
      <c r="AR286" s="424"/>
      <c r="AS286" s="424"/>
      <c r="AT286" s="424"/>
      <c r="AU286" s="424"/>
      <c r="AV286" s="424"/>
      <c r="AW286" s="424"/>
      <c r="AX286" s="424"/>
      <c r="AY286" s="424"/>
      <c r="AZ286" s="424"/>
      <c r="BA286" s="424"/>
      <c r="BB286" s="424"/>
      <c r="BC286" s="424"/>
      <c r="BD286" s="424"/>
      <c r="BE286" s="424"/>
      <c r="BF286" s="424"/>
      <c r="BG286" s="425"/>
      <c r="BH286" s="21"/>
      <c r="BI286" s="28"/>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29"/>
      <c r="CG286" s="485"/>
      <c r="CH286" s="486"/>
      <c r="CI286" s="518"/>
      <c r="CJ286" s="519"/>
      <c r="CK286" s="519"/>
      <c r="CL286" s="519"/>
      <c r="CM286" s="519"/>
      <c r="CN286" s="519"/>
      <c r="CO286" s="519"/>
      <c r="CP286" s="519"/>
      <c r="CQ286" s="519"/>
      <c r="CR286" s="519"/>
      <c r="CS286" s="519"/>
      <c r="CT286" s="519"/>
      <c r="CU286" s="519"/>
      <c r="CV286" s="520"/>
    </row>
    <row r="287" spans="1:100" ht="9" customHeight="1" x14ac:dyDescent="0.15">
      <c r="A287" s="21"/>
      <c r="B287" s="485"/>
      <c r="C287" s="511"/>
      <c r="D287" s="486"/>
      <c r="E287" s="423"/>
      <c r="F287" s="424"/>
      <c r="G287" s="424"/>
      <c r="H287" s="424"/>
      <c r="I287" s="424"/>
      <c r="J287" s="424"/>
      <c r="K287" s="424"/>
      <c r="L287" s="424"/>
      <c r="M287" s="424"/>
      <c r="N287" s="424"/>
      <c r="O287" s="424"/>
      <c r="P287" s="424"/>
      <c r="Q287" s="424"/>
      <c r="R287" s="424"/>
      <c r="S287" s="424"/>
      <c r="T287" s="424"/>
      <c r="U287" s="424"/>
      <c r="V287" s="424"/>
      <c r="W287" s="424"/>
      <c r="X287" s="424"/>
      <c r="Y287" s="424"/>
      <c r="Z287" s="424"/>
      <c r="AA287" s="424"/>
      <c r="AB287" s="424"/>
      <c r="AC287" s="424"/>
      <c r="AD287" s="424"/>
      <c r="AE287" s="424"/>
      <c r="AF287" s="424"/>
      <c r="AG287" s="424"/>
      <c r="AH287" s="424"/>
      <c r="AI287" s="424"/>
      <c r="AJ287" s="424"/>
      <c r="AK287" s="424"/>
      <c r="AL287" s="424"/>
      <c r="AM287" s="424"/>
      <c r="AN287" s="424"/>
      <c r="AO287" s="424"/>
      <c r="AP287" s="424"/>
      <c r="AQ287" s="424"/>
      <c r="AR287" s="424"/>
      <c r="AS287" s="424"/>
      <c r="AT287" s="424"/>
      <c r="AU287" s="424"/>
      <c r="AV287" s="424"/>
      <c r="AW287" s="424"/>
      <c r="AX287" s="424"/>
      <c r="AY287" s="424"/>
      <c r="AZ287" s="424"/>
      <c r="BA287" s="424"/>
      <c r="BB287" s="424"/>
      <c r="BC287" s="424"/>
      <c r="BD287" s="424"/>
      <c r="BE287" s="424"/>
      <c r="BF287" s="424"/>
      <c r="BG287" s="425"/>
      <c r="BH287" s="21"/>
      <c r="BI287" s="28"/>
      <c r="BJ287" s="30"/>
      <c r="BK287" s="30"/>
      <c r="BL287" s="30"/>
      <c r="BM287" s="30"/>
      <c r="BN287" s="30"/>
      <c r="BO287" s="30"/>
      <c r="BP287" s="30"/>
      <c r="BQ287" s="30"/>
      <c r="BR287" s="30"/>
      <c r="BS287" s="30"/>
      <c r="BT287" s="30"/>
      <c r="BU287" s="30"/>
      <c r="BV287" s="30"/>
      <c r="BW287" s="30"/>
      <c r="BX287" s="30"/>
      <c r="BY287" s="489" t="s">
        <v>20</v>
      </c>
      <c r="BZ287" s="489"/>
      <c r="CA287" s="489"/>
      <c r="CB287" s="489"/>
      <c r="CC287" s="489"/>
      <c r="CD287" s="489"/>
      <c r="CE287" s="489"/>
      <c r="CF287" s="490"/>
      <c r="CG287" s="485"/>
      <c r="CH287" s="486"/>
      <c r="CI287" s="518"/>
      <c r="CJ287" s="519"/>
      <c r="CK287" s="519"/>
      <c r="CL287" s="519"/>
      <c r="CM287" s="519"/>
      <c r="CN287" s="519"/>
      <c r="CO287" s="519"/>
      <c r="CP287" s="519"/>
      <c r="CQ287" s="519"/>
      <c r="CR287" s="519"/>
      <c r="CS287" s="519"/>
      <c r="CT287" s="519"/>
      <c r="CU287" s="519"/>
      <c r="CV287" s="520"/>
    </row>
    <row r="288" spans="1:100" ht="9" customHeight="1" x14ac:dyDescent="0.15">
      <c r="A288" s="21"/>
      <c r="B288" s="487"/>
      <c r="C288" s="512"/>
      <c r="D288" s="488"/>
      <c r="E288" s="426"/>
      <c r="F288" s="427"/>
      <c r="G288" s="427"/>
      <c r="H288" s="427"/>
      <c r="I288" s="427"/>
      <c r="J288" s="427"/>
      <c r="K288" s="427"/>
      <c r="L288" s="427"/>
      <c r="M288" s="427"/>
      <c r="N288" s="427"/>
      <c r="O288" s="427"/>
      <c r="P288" s="427"/>
      <c r="Q288" s="427"/>
      <c r="R288" s="427"/>
      <c r="S288" s="427"/>
      <c r="T288" s="427"/>
      <c r="U288" s="427"/>
      <c r="V288" s="427"/>
      <c r="W288" s="427"/>
      <c r="X288" s="427"/>
      <c r="Y288" s="427"/>
      <c r="Z288" s="427"/>
      <c r="AA288" s="427"/>
      <c r="AB288" s="427"/>
      <c r="AC288" s="427"/>
      <c r="AD288" s="427"/>
      <c r="AE288" s="427"/>
      <c r="AF288" s="427"/>
      <c r="AG288" s="427"/>
      <c r="AH288" s="427"/>
      <c r="AI288" s="427"/>
      <c r="AJ288" s="427"/>
      <c r="AK288" s="427"/>
      <c r="AL288" s="427"/>
      <c r="AM288" s="427"/>
      <c r="AN288" s="427"/>
      <c r="AO288" s="427"/>
      <c r="AP288" s="427"/>
      <c r="AQ288" s="427"/>
      <c r="AR288" s="427"/>
      <c r="AS288" s="427"/>
      <c r="AT288" s="427"/>
      <c r="AU288" s="427"/>
      <c r="AV288" s="427"/>
      <c r="AW288" s="427"/>
      <c r="AX288" s="427"/>
      <c r="AY288" s="427"/>
      <c r="AZ288" s="427"/>
      <c r="BA288" s="427"/>
      <c r="BB288" s="427"/>
      <c r="BC288" s="427"/>
      <c r="BD288" s="427"/>
      <c r="BE288" s="427"/>
      <c r="BF288" s="427"/>
      <c r="BG288" s="428"/>
      <c r="BH288" s="21"/>
      <c r="BI288" s="45"/>
      <c r="BJ288" s="46"/>
      <c r="BK288" s="46"/>
      <c r="BL288" s="46"/>
      <c r="BM288" s="46"/>
      <c r="BN288" s="46"/>
      <c r="BO288" s="46"/>
      <c r="BP288" s="46"/>
      <c r="BQ288" s="46"/>
      <c r="BR288" s="46"/>
      <c r="BS288" s="46"/>
      <c r="BT288" s="46"/>
      <c r="BU288" s="46"/>
      <c r="BV288" s="46"/>
      <c r="BW288" s="46"/>
      <c r="BX288" s="46"/>
      <c r="BY288" s="491"/>
      <c r="BZ288" s="491"/>
      <c r="CA288" s="491"/>
      <c r="CB288" s="491"/>
      <c r="CC288" s="491"/>
      <c r="CD288" s="491"/>
      <c r="CE288" s="491"/>
      <c r="CF288" s="492"/>
      <c r="CG288" s="487"/>
      <c r="CH288" s="488"/>
      <c r="CI288" s="521"/>
      <c r="CJ288" s="522"/>
      <c r="CK288" s="522"/>
      <c r="CL288" s="522"/>
      <c r="CM288" s="522"/>
      <c r="CN288" s="522"/>
      <c r="CO288" s="522"/>
      <c r="CP288" s="522"/>
      <c r="CQ288" s="522"/>
      <c r="CR288" s="522"/>
      <c r="CS288" s="522"/>
      <c r="CT288" s="522"/>
      <c r="CU288" s="522"/>
      <c r="CV288" s="523"/>
    </row>
    <row r="289" spans="1:101" ht="9" customHeight="1" x14ac:dyDescent="0.1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517" t="s">
        <v>19</v>
      </c>
      <c r="CO289" s="517"/>
      <c r="CP289" s="517"/>
      <c r="CQ289" s="517"/>
      <c r="CR289" s="517"/>
      <c r="CS289" s="517"/>
      <c r="CT289" s="517"/>
      <c r="CU289" s="517"/>
      <c r="CV289" s="517"/>
    </row>
    <row r="290" spans="1:101" ht="9" customHeight="1" x14ac:dyDescent="0.1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636"/>
      <c r="CO290" s="636"/>
      <c r="CP290" s="636"/>
      <c r="CQ290" s="636"/>
      <c r="CR290" s="636"/>
      <c r="CS290" s="636"/>
      <c r="CT290" s="636"/>
      <c r="CU290" s="636"/>
      <c r="CV290" s="636"/>
      <c r="CW290" s="82"/>
    </row>
    <row r="291" spans="1:101" ht="9" customHeight="1" x14ac:dyDescent="0.15">
      <c r="A291" s="627" t="s">
        <v>143</v>
      </c>
      <c r="B291" s="627"/>
      <c r="C291" s="627"/>
      <c r="D291" s="627"/>
      <c r="E291" s="627"/>
      <c r="F291" s="627"/>
      <c r="G291" s="627"/>
      <c r="H291" s="627"/>
      <c r="I291" s="627"/>
      <c r="J291" s="627"/>
      <c r="K291" s="627"/>
      <c r="L291" s="627"/>
      <c r="M291" s="627"/>
      <c r="N291" s="627"/>
      <c r="O291" s="627"/>
      <c r="P291" s="627"/>
      <c r="Q291" s="627"/>
      <c r="R291" s="627"/>
      <c r="S291" s="627"/>
      <c r="T291" s="627"/>
      <c r="U291" s="627"/>
      <c r="V291" s="627"/>
      <c r="W291" s="627"/>
      <c r="X291" s="627"/>
      <c r="Y291" s="627"/>
      <c r="Z291" s="627"/>
      <c r="AA291" s="627"/>
      <c r="AB291" s="627"/>
      <c r="AC291" s="627"/>
      <c r="AD291" s="627"/>
      <c r="AE291" s="627"/>
      <c r="AF291" s="627"/>
      <c r="AG291" s="627"/>
      <c r="AH291" s="627"/>
      <c r="AI291" s="627"/>
      <c r="AJ291" s="627"/>
      <c r="AK291" s="627"/>
      <c r="AL291" s="627"/>
      <c r="AM291" s="627"/>
      <c r="AN291" s="627"/>
      <c r="AO291" s="627"/>
      <c r="AP291" s="627"/>
      <c r="AQ291" s="627"/>
      <c r="AR291" s="627"/>
      <c r="AS291" s="627"/>
      <c r="AT291" s="627"/>
      <c r="AU291" s="627"/>
      <c r="AV291" s="627"/>
      <c r="AW291" s="627"/>
      <c r="AX291" s="627"/>
      <c r="AY291" s="627"/>
      <c r="AZ291" s="627"/>
      <c r="BA291" s="627"/>
      <c r="BB291" s="627"/>
      <c r="BC291" s="627"/>
      <c r="BD291" s="627"/>
      <c r="BE291" s="627"/>
      <c r="BF291" s="627"/>
      <c r="BG291" s="627"/>
      <c r="BH291" s="627"/>
      <c r="BI291" s="627"/>
      <c r="BJ291" s="627"/>
      <c r="BK291" s="627"/>
      <c r="BL291" s="627"/>
      <c r="BM291" s="627"/>
      <c r="BN291" s="627"/>
      <c r="BO291" s="627"/>
      <c r="BP291" s="627"/>
      <c r="BQ291" s="627"/>
      <c r="BR291" s="627"/>
      <c r="BS291" s="627"/>
      <c r="BT291" s="627"/>
      <c r="BU291" s="627"/>
      <c r="BV291" s="627"/>
      <c r="BW291" s="627"/>
      <c r="BX291" s="627"/>
      <c r="BY291" s="627"/>
      <c r="BZ291" s="627"/>
      <c r="CA291" s="627"/>
      <c r="CB291" s="627"/>
      <c r="CC291" s="627"/>
      <c r="CD291" s="627"/>
      <c r="CE291" s="627"/>
      <c r="CF291" s="627"/>
      <c r="CG291" s="627"/>
      <c r="CH291" s="627"/>
      <c r="CI291" s="627"/>
      <c r="CJ291" s="627"/>
      <c r="CK291" s="627"/>
      <c r="CL291" s="627"/>
      <c r="CM291" s="627"/>
      <c r="CN291" s="627"/>
      <c r="CO291" s="627"/>
      <c r="CP291" s="627"/>
      <c r="CQ291" s="627"/>
      <c r="CR291" s="627"/>
      <c r="CS291" s="627"/>
      <c r="CT291" s="627"/>
      <c r="CU291" s="627"/>
      <c r="CV291" s="627"/>
    </row>
    <row r="292" spans="1:101" ht="9" customHeight="1" x14ac:dyDescent="0.15">
      <c r="A292" s="628"/>
      <c r="B292" s="628"/>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28"/>
      <c r="AL292" s="628"/>
      <c r="AM292" s="628"/>
      <c r="AN292" s="628"/>
      <c r="AO292" s="628"/>
      <c r="AP292" s="628"/>
      <c r="AQ292" s="628"/>
      <c r="AR292" s="628"/>
      <c r="AS292" s="628"/>
      <c r="AT292" s="628"/>
      <c r="AU292" s="628"/>
      <c r="AV292" s="628"/>
      <c r="AW292" s="628"/>
      <c r="AX292" s="628"/>
      <c r="AY292" s="628"/>
      <c r="AZ292" s="628"/>
      <c r="BA292" s="628"/>
      <c r="BB292" s="628"/>
      <c r="BC292" s="628"/>
      <c r="BD292" s="628"/>
      <c r="BE292" s="628"/>
      <c r="BF292" s="628"/>
      <c r="BG292" s="628"/>
      <c r="BH292" s="628"/>
      <c r="BI292" s="628"/>
      <c r="BJ292" s="628"/>
      <c r="BK292" s="628"/>
      <c r="BL292" s="628"/>
      <c r="BM292" s="628"/>
      <c r="BN292" s="628"/>
      <c r="BO292" s="628"/>
      <c r="BP292" s="628"/>
      <c r="BQ292" s="628"/>
      <c r="BR292" s="628"/>
      <c r="BS292" s="628"/>
      <c r="BT292" s="628"/>
      <c r="BU292" s="628"/>
      <c r="BV292" s="628"/>
      <c r="BW292" s="628"/>
      <c r="BX292" s="628"/>
      <c r="BY292" s="628"/>
      <c r="BZ292" s="628"/>
      <c r="CA292" s="628"/>
      <c r="CB292" s="628"/>
      <c r="CC292" s="628"/>
      <c r="CD292" s="628"/>
      <c r="CE292" s="628"/>
      <c r="CF292" s="628"/>
      <c r="CG292" s="628"/>
      <c r="CH292" s="628"/>
      <c r="CI292" s="628"/>
      <c r="CJ292" s="628"/>
      <c r="CK292" s="628"/>
      <c r="CL292" s="628"/>
      <c r="CM292" s="628"/>
      <c r="CN292" s="628"/>
      <c r="CO292" s="628"/>
      <c r="CP292" s="628"/>
      <c r="CQ292" s="628"/>
      <c r="CR292" s="628"/>
      <c r="CS292" s="628"/>
      <c r="CT292" s="628"/>
      <c r="CU292" s="628"/>
      <c r="CV292" s="628"/>
    </row>
    <row r="293" spans="1:101" ht="9" customHeight="1" x14ac:dyDescent="0.15">
      <c r="A293" s="628"/>
      <c r="B293" s="628"/>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8"/>
      <c r="BG293" s="628"/>
      <c r="BH293" s="628"/>
      <c r="BI293" s="628"/>
      <c r="BJ293" s="628"/>
      <c r="BK293" s="628"/>
      <c r="BL293" s="628"/>
      <c r="BM293" s="628"/>
      <c r="BN293" s="628"/>
      <c r="BO293" s="628"/>
      <c r="BP293" s="628"/>
      <c r="BQ293" s="628"/>
      <c r="BR293" s="628"/>
      <c r="BS293" s="628"/>
      <c r="BT293" s="628"/>
      <c r="BU293" s="628"/>
      <c r="BV293" s="628"/>
      <c r="BW293" s="628"/>
      <c r="BX293" s="628"/>
      <c r="BY293" s="628"/>
      <c r="BZ293" s="628"/>
      <c r="CA293" s="628"/>
      <c r="CB293" s="628"/>
      <c r="CC293" s="628"/>
      <c r="CD293" s="628"/>
      <c r="CE293" s="628"/>
      <c r="CF293" s="628"/>
      <c r="CG293" s="628"/>
      <c r="CH293" s="628"/>
      <c r="CI293" s="628"/>
      <c r="CJ293" s="628"/>
      <c r="CK293" s="628"/>
      <c r="CL293" s="628"/>
      <c r="CM293" s="628"/>
      <c r="CN293" s="628"/>
      <c r="CO293" s="628"/>
      <c r="CP293" s="628"/>
      <c r="CQ293" s="628"/>
      <c r="CR293" s="628"/>
      <c r="CS293" s="628"/>
      <c r="CT293" s="628"/>
      <c r="CU293" s="628"/>
      <c r="CV293" s="628"/>
    </row>
    <row r="294" spans="1:101" ht="9" customHeight="1" x14ac:dyDescent="0.15">
      <c r="A294" s="628"/>
      <c r="B294" s="628"/>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28"/>
      <c r="AL294" s="628"/>
      <c r="AM294" s="628"/>
      <c r="AN294" s="628"/>
      <c r="AO294" s="628"/>
      <c r="AP294" s="628"/>
      <c r="AQ294" s="628"/>
      <c r="AR294" s="628"/>
      <c r="AS294" s="628"/>
      <c r="AT294" s="628"/>
      <c r="AU294" s="628"/>
      <c r="AV294" s="628"/>
      <c r="AW294" s="628"/>
      <c r="AX294" s="628"/>
      <c r="AY294" s="628"/>
      <c r="AZ294" s="628"/>
      <c r="BA294" s="628"/>
      <c r="BB294" s="628"/>
      <c r="BC294" s="628"/>
      <c r="BD294" s="628"/>
      <c r="BE294" s="628"/>
      <c r="BF294" s="628"/>
      <c r="BG294" s="628"/>
      <c r="BH294" s="628"/>
      <c r="BI294" s="628"/>
      <c r="BJ294" s="628"/>
      <c r="BK294" s="628"/>
      <c r="BL294" s="628"/>
      <c r="BM294" s="628"/>
      <c r="BN294" s="628"/>
      <c r="BO294" s="628"/>
      <c r="BP294" s="628"/>
      <c r="BQ294" s="628"/>
      <c r="BR294" s="628"/>
      <c r="BS294" s="628"/>
      <c r="BT294" s="628"/>
      <c r="BU294" s="628"/>
      <c r="BV294" s="628"/>
      <c r="BW294" s="628"/>
      <c r="BX294" s="628"/>
      <c r="BY294" s="628"/>
      <c r="BZ294" s="628"/>
      <c r="CA294" s="628"/>
      <c r="CB294" s="628"/>
      <c r="CC294" s="628"/>
      <c r="CD294" s="628"/>
      <c r="CE294" s="628"/>
      <c r="CF294" s="628"/>
      <c r="CG294" s="628"/>
      <c r="CH294" s="628"/>
      <c r="CI294" s="628"/>
      <c r="CJ294" s="628"/>
      <c r="CK294" s="628"/>
      <c r="CL294" s="628"/>
      <c r="CM294" s="628"/>
      <c r="CN294" s="628"/>
      <c r="CO294" s="628"/>
      <c r="CP294" s="628"/>
      <c r="CQ294" s="628"/>
      <c r="CR294" s="628"/>
      <c r="CS294" s="628"/>
      <c r="CT294" s="628"/>
      <c r="CU294" s="628"/>
      <c r="CV294" s="628"/>
    </row>
    <row r="298" spans="1:101" s="40" customFormat="1" ht="9" customHeight="1" x14ac:dyDescent="0.15">
      <c r="A298" s="191"/>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1"/>
      <c r="BI298" s="191"/>
      <c r="BJ298" s="191"/>
      <c r="BK298" s="191"/>
      <c r="BL298" s="191"/>
      <c r="BM298" s="191"/>
      <c r="BN298" s="191"/>
      <c r="BO298" s="191"/>
      <c r="BP298" s="191"/>
      <c r="BQ298" s="191"/>
      <c r="BR298" s="191"/>
      <c r="BS298" s="191"/>
      <c r="BT298" s="191"/>
      <c r="BU298" s="191"/>
      <c r="BV298" s="191"/>
      <c r="BW298" s="191"/>
      <c r="BX298" s="191"/>
      <c r="BY298" s="191"/>
      <c r="BZ298" s="191"/>
      <c r="CA298" s="191"/>
      <c r="CB298" s="191"/>
      <c r="CC298" s="191"/>
      <c r="CD298" s="191"/>
      <c r="CE298" s="191"/>
      <c r="CF298" s="191"/>
      <c r="CG298" s="191"/>
      <c r="CH298" s="191"/>
      <c r="CI298" s="191"/>
      <c r="CJ298" s="191"/>
      <c r="CK298" s="191"/>
      <c r="CL298" s="191"/>
      <c r="CM298" s="191"/>
      <c r="CN298" s="191"/>
      <c r="CO298" s="191"/>
      <c r="CP298" s="191"/>
      <c r="CQ298" s="191"/>
      <c r="CR298" s="191"/>
      <c r="CS298" s="191"/>
      <c r="CT298" s="191"/>
      <c r="CU298" s="191"/>
      <c r="CV298" s="191"/>
    </row>
    <row r="299" spans="1:101" s="40" customFormat="1" ht="9" customHeight="1" x14ac:dyDescent="0.15">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91"/>
      <c r="BI299" s="191"/>
      <c r="BJ299" s="191"/>
      <c r="BK299" s="191"/>
      <c r="BL299" s="191"/>
      <c r="BM299" s="191"/>
      <c r="BN299" s="191"/>
      <c r="BO299" s="191"/>
      <c r="BP299" s="191"/>
      <c r="BQ299" s="191"/>
      <c r="BR299" s="191"/>
      <c r="BS299" s="191"/>
      <c r="BT299" s="191"/>
      <c r="BU299" s="191"/>
      <c r="BV299" s="191"/>
      <c r="BW299" s="191"/>
      <c r="BX299" s="191"/>
      <c r="BY299" s="191"/>
      <c r="BZ299" s="191"/>
      <c r="CA299" s="191"/>
      <c r="CB299" s="191"/>
      <c r="CC299" s="191"/>
      <c r="CD299" s="191"/>
      <c r="CE299" s="191"/>
      <c r="CF299" s="191"/>
      <c r="CG299" s="191"/>
      <c r="CH299" s="191"/>
      <c r="CI299" s="191"/>
      <c r="CJ299" s="191"/>
      <c r="CK299" s="191"/>
      <c r="CL299" s="191"/>
      <c r="CM299" s="191"/>
      <c r="CN299" s="191"/>
      <c r="CO299" s="191"/>
      <c r="CP299" s="191"/>
      <c r="CQ299" s="191"/>
      <c r="CR299" s="191"/>
      <c r="CS299" s="191"/>
      <c r="CT299" s="191"/>
      <c r="CU299" s="191"/>
      <c r="CV299" s="191"/>
    </row>
    <row r="300" spans="1:101" s="40" customFormat="1" ht="9" customHeight="1" x14ac:dyDescent="0.15">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91"/>
      <c r="BI300" s="191"/>
      <c r="BJ300" s="191"/>
      <c r="BK300" s="191"/>
      <c r="BL300" s="191"/>
      <c r="BM300" s="191"/>
      <c r="BN300" s="191"/>
      <c r="BO300" s="191"/>
      <c r="BP300" s="191"/>
      <c r="BQ300" s="191"/>
      <c r="BR300" s="191"/>
      <c r="BS300" s="191"/>
      <c r="BT300" s="191"/>
      <c r="BU300" s="191"/>
      <c r="BV300" s="191"/>
      <c r="BW300" s="191"/>
      <c r="BX300" s="191"/>
      <c r="BY300" s="191"/>
      <c r="BZ300" s="191"/>
      <c r="CA300" s="191"/>
      <c r="CB300" s="191"/>
      <c r="CC300" s="191"/>
      <c r="CD300" s="191"/>
      <c r="CE300" s="191"/>
      <c r="CF300" s="191"/>
      <c r="CG300" s="191"/>
      <c r="CH300" s="191"/>
      <c r="CI300" s="191"/>
      <c r="CJ300" s="191"/>
      <c r="CK300" s="191"/>
      <c r="CL300" s="191"/>
      <c r="CM300" s="191"/>
      <c r="CN300" s="191"/>
      <c r="CO300" s="191"/>
      <c r="CP300" s="191"/>
      <c r="CQ300" s="191"/>
      <c r="CR300" s="191"/>
      <c r="CS300" s="191"/>
      <c r="CT300" s="191"/>
      <c r="CU300" s="191"/>
      <c r="CV300" s="191"/>
    </row>
    <row r="301" spans="1:101" s="40" customFormat="1" ht="9" customHeight="1" x14ac:dyDescent="0.15">
      <c r="A301" s="191"/>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91"/>
      <c r="BI301" s="191"/>
      <c r="BJ301" s="191"/>
      <c r="BK301" s="191"/>
      <c r="BL301" s="191"/>
      <c r="BM301" s="191"/>
      <c r="BN301" s="191"/>
      <c r="BO301" s="191"/>
      <c r="BP301" s="191"/>
      <c r="BQ301" s="191"/>
      <c r="BR301" s="191"/>
      <c r="BS301" s="191"/>
      <c r="BT301" s="191"/>
      <c r="BU301" s="191"/>
      <c r="BV301" s="191"/>
      <c r="BW301" s="191"/>
      <c r="BX301" s="191"/>
      <c r="BY301" s="191"/>
      <c r="BZ301" s="191"/>
      <c r="CA301" s="191"/>
      <c r="CB301" s="191"/>
      <c r="CC301" s="191"/>
      <c r="CD301" s="191"/>
      <c r="CE301" s="191"/>
      <c r="CF301" s="191"/>
      <c r="CG301" s="191"/>
      <c r="CH301" s="191"/>
      <c r="CI301" s="191"/>
      <c r="CJ301" s="191"/>
      <c r="CK301" s="191"/>
      <c r="CL301" s="191"/>
      <c r="CM301" s="191"/>
      <c r="CN301" s="191"/>
      <c r="CO301" s="191"/>
      <c r="CP301" s="191"/>
      <c r="CQ301" s="191"/>
      <c r="CR301" s="191"/>
      <c r="CS301" s="191"/>
      <c r="CT301" s="191"/>
      <c r="CU301" s="191"/>
      <c r="CV301" s="191"/>
    </row>
    <row r="302" spans="1:101" s="40" customFormat="1" ht="9" customHeight="1" x14ac:dyDescent="0.1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20"/>
      <c r="CO302" s="20"/>
      <c r="CP302" s="20"/>
      <c r="CQ302" s="20"/>
      <c r="CR302" s="20"/>
      <c r="CS302" s="20"/>
      <c r="CT302" s="20"/>
      <c r="CU302" s="20"/>
      <c r="CV302" s="20"/>
      <c r="CW302" s="20"/>
    </row>
  </sheetData>
  <sheetProtection password="C3B1" sheet="1" objects="1" scenarios="1" selectLockedCells="1"/>
  <mergeCells count="846">
    <mergeCell ref="BL245:BL247"/>
    <mergeCell ref="BK245:BK247"/>
    <mergeCell ref="BJ245:BJ247"/>
    <mergeCell ref="BI245:BI247"/>
    <mergeCell ref="BV230:BW252"/>
    <mergeCell ref="CS242:CT246"/>
    <mergeCell ref="BY239:CR246"/>
    <mergeCell ref="BY232:CU238"/>
    <mergeCell ref="BU245:BU247"/>
    <mergeCell ref="BT245:BT247"/>
    <mergeCell ref="BS245:BS247"/>
    <mergeCell ref="BR245:BR247"/>
    <mergeCell ref="BQ245:BQ247"/>
    <mergeCell ref="BP245:BP247"/>
    <mergeCell ref="BO245:BO247"/>
    <mergeCell ref="BN245:BN247"/>
    <mergeCell ref="BM245:BM247"/>
    <mergeCell ref="BN239:BO241"/>
    <mergeCell ref="BI243:BU244"/>
    <mergeCell ref="BX251:CI252"/>
    <mergeCell ref="BQ234:BR236"/>
    <mergeCell ref="BM234:BN236"/>
    <mergeCell ref="BM253:BW255"/>
    <mergeCell ref="BI253:BL255"/>
    <mergeCell ref="BU250:BU252"/>
    <mergeCell ref="BT250:BT252"/>
    <mergeCell ref="BS250:BS252"/>
    <mergeCell ref="BR250:BR252"/>
    <mergeCell ref="BQ250:BQ252"/>
    <mergeCell ref="BP250:BP252"/>
    <mergeCell ref="BO250:BO252"/>
    <mergeCell ref="BN250:BN252"/>
    <mergeCell ref="BM250:BM252"/>
    <mergeCell ref="BL250:BL252"/>
    <mergeCell ref="BK250:BK252"/>
    <mergeCell ref="BJ250:BJ252"/>
    <mergeCell ref="BI250:BI252"/>
    <mergeCell ref="CL98:CM99"/>
    <mergeCell ref="CN98:CO99"/>
    <mergeCell ref="CP98:CQ99"/>
    <mergeCell ref="CB96:CC97"/>
    <mergeCell ref="CT261:CU262"/>
    <mergeCell ref="CR261:CS262"/>
    <mergeCell ref="CP261:CQ262"/>
    <mergeCell ref="CN261:CO262"/>
    <mergeCell ref="CL261:CM262"/>
    <mergeCell ref="CJ261:CK262"/>
    <mergeCell ref="CH261:CI262"/>
    <mergeCell ref="CF261:CG262"/>
    <mergeCell ref="CD261:CE262"/>
    <mergeCell ref="CJ253:CV255"/>
    <mergeCell ref="BX253:CI255"/>
    <mergeCell ref="CD96:CE97"/>
    <mergeCell ref="CF96:CG97"/>
    <mergeCell ref="CH96:CI97"/>
    <mergeCell ref="CF108:CG109"/>
    <mergeCell ref="CD98:CE99"/>
    <mergeCell ref="BZ98:CA99"/>
    <mergeCell ref="CB98:CC99"/>
    <mergeCell ref="CH108:CI109"/>
    <mergeCell ref="CF98:CG99"/>
    <mergeCell ref="BR85:BR87"/>
    <mergeCell ref="BX87:CD88"/>
    <mergeCell ref="CE87:CU88"/>
    <mergeCell ref="BX89:CD90"/>
    <mergeCell ref="BV70:BW92"/>
    <mergeCell ref="CJ188:CV189"/>
    <mergeCell ref="BX188:CI189"/>
    <mergeCell ref="BX186:CD187"/>
    <mergeCell ref="BX184:CD185"/>
    <mergeCell ref="CE184:CU185"/>
    <mergeCell ref="CE186:CU187"/>
    <mergeCell ref="BY176:CU183"/>
    <mergeCell ref="BY169:CU175"/>
    <mergeCell ref="CJ93:CV95"/>
    <mergeCell ref="BX93:CI95"/>
    <mergeCell ref="BM93:BW95"/>
    <mergeCell ref="CT108:CU109"/>
    <mergeCell ref="CR98:CS99"/>
    <mergeCell ref="CJ96:CK97"/>
    <mergeCell ref="CN96:CO97"/>
    <mergeCell ref="CP96:CQ97"/>
    <mergeCell ref="CR96:CS97"/>
    <mergeCell ref="CL96:CM97"/>
    <mergeCell ref="CJ98:CK99"/>
    <mergeCell ref="BN22:BN24"/>
    <mergeCell ref="BO22:BO24"/>
    <mergeCell ref="BX28:CI29"/>
    <mergeCell ref="BP22:BP24"/>
    <mergeCell ref="BQ22:BQ24"/>
    <mergeCell ref="BR22:BR24"/>
    <mergeCell ref="BS22:BS24"/>
    <mergeCell ref="BT22:BT24"/>
    <mergeCell ref="BU22:BU24"/>
    <mergeCell ref="BY16:CU23"/>
    <mergeCell ref="CJ28:CV29"/>
    <mergeCell ref="BX24:CD25"/>
    <mergeCell ref="BX26:CD27"/>
    <mergeCell ref="CE24:CU25"/>
    <mergeCell ref="CE26:CU27"/>
    <mergeCell ref="BN16:BO18"/>
    <mergeCell ref="BQ16:BR18"/>
    <mergeCell ref="BT27:BT29"/>
    <mergeCell ref="BS27:BS29"/>
    <mergeCell ref="BR27:BR29"/>
    <mergeCell ref="CB38:CC39"/>
    <mergeCell ref="BI37:BO39"/>
    <mergeCell ref="BP37:BQ39"/>
    <mergeCell ref="BI33:BO36"/>
    <mergeCell ref="BP33:BQ36"/>
    <mergeCell ref="BI30:BL32"/>
    <mergeCell ref="BM30:BW32"/>
    <mergeCell ref="BX30:CI32"/>
    <mergeCell ref="CJ30:CV32"/>
    <mergeCell ref="CT38:CU39"/>
    <mergeCell ref="CR38:CS39"/>
    <mergeCell ref="CP38:CQ39"/>
    <mergeCell ref="CN38:CO39"/>
    <mergeCell ref="CL38:CM39"/>
    <mergeCell ref="CJ38:CK39"/>
    <mergeCell ref="CH38:CI39"/>
    <mergeCell ref="CF38:CG39"/>
    <mergeCell ref="CD38:CE39"/>
    <mergeCell ref="CB35:CC36"/>
    <mergeCell ref="CD35:CE36"/>
    <mergeCell ref="BZ35:CA36"/>
    <mergeCell ref="CL33:CM34"/>
    <mergeCell ref="CN33:CO34"/>
    <mergeCell ref="CF33:CG34"/>
    <mergeCell ref="CI270:CV288"/>
    <mergeCell ref="U167:W170"/>
    <mergeCell ref="BE167:BG170"/>
    <mergeCell ref="BD230:BF233"/>
    <mergeCell ref="U230:W233"/>
    <mergeCell ref="B72:T73"/>
    <mergeCell ref="B70:T71"/>
    <mergeCell ref="B232:T233"/>
    <mergeCell ref="B230:T231"/>
    <mergeCell ref="BX230:CV231"/>
    <mergeCell ref="N246:BG248"/>
    <mergeCell ref="N243:BF244"/>
    <mergeCell ref="CG110:CH128"/>
    <mergeCell ref="BV167:BW189"/>
    <mergeCell ref="BI180:BU181"/>
    <mergeCell ref="BI185:BU186"/>
    <mergeCell ref="L112:N115"/>
    <mergeCell ref="Y114:Z115"/>
    <mergeCell ref="AA114:AB115"/>
    <mergeCell ref="AC114:AD115"/>
    <mergeCell ref="BK203:BO206"/>
    <mergeCell ref="AC104:AD105"/>
    <mergeCell ref="O106:P107"/>
    <mergeCell ref="Q106:R107"/>
    <mergeCell ref="BK106:BO109"/>
    <mergeCell ref="CJ108:CK109"/>
    <mergeCell ref="BF104:BG105"/>
    <mergeCell ref="AI104:AK105"/>
    <mergeCell ref="N91:BG93"/>
    <mergeCell ref="BB104:BC105"/>
    <mergeCell ref="BD104:BE105"/>
    <mergeCell ref="Y104:Z105"/>
    <mergeCell ref="AA104:AB105"/>
    <mergeCell ref="BI100:BJ109"/>
    <mergeCell ref="BK103:BO105"/>
    <mergeCell ref="BP103:BQ105"/>
    <mergeCell ref="BK100:BO102"/>
    <mergeCell ref="BP100:BQ102"/>
    <mergeCell ref="CD101:CE102"/>
    <mergeCell ref="CF101:CG102"/>
    <mergeCell ref="CH101:CI102"/>
    <mergeCell ref="CJ101:CK102"/>
    <mergeCell ref="BI96:BO99"/>
    <mergeCell ref="BP96:BQ99"/>
    <mergeCell ref="BI93:BL95"/>
    <mergeCell ref="BU90:BU92"/>
    <mergeCell ref="L108:N111"/>
    <mergeCell ref="B74:D101"/>
    <mergeCell ref="B102:K103"/>
    <mergeCell ref="L102:AK103"/>
    <mergeCell ref="AL102:BG103"/>
    <mergeCell ref="BI85:BI87"/>
    <mergeCell ref="BS75:BU76"/>
    <mergeCell ref="BP106:BQ109"/>
    <mergeCell ref="CD45:CE46"/>
    <mergeCell ref="BX70:CV71"/>
    <mergeCell ref="CL108:CM109"/>
    <mergeCell ref="BX91:CI92"/>
    <mergeCell ref="CJ91:CV92"/>
    <mergeCell ref="AV106:AW107"/>
    <mergeCell ref="N83:BF84"/>
    <mergeCell ref="U70:W73"/>
    <mergeCell ref="CI47:CV65"/>
    <mergeCell ref="CT101:CU102"/>
    <mergeCell ref="CR101:CS102"/>
    <mergeCell ref="CP101:CQ102"/>
    <mergeCell ref="CN101:CO102"/>
    <mergeCell ref="CL101:CM102"/>
    <mergeCell ref="BY79:CU86"/>
    <mergeCell ref="BY72:CU78"/>
    <mergeCell ref="BI88:BU89"/>
    <mergeCell ref="BK85:BK87"/>
    <mergeCell ref="BJ85:BJ87"/>
    <mergeCell ref="BE70:BG73"/>
    <mergeCell ref="BI83:BU84"/>
    <mergeCell ref="AG106:AH107"/>
    <mergeCell ref="AI106:AJ107"/>
    <mergeCell ref="AL106:AO107"/>
    <mergeCell ref="AP106:AQ107"/>
    <mergeCell ref="AT106:AU107"/>
    <mergeCell ref="BT90:BT92"/>
    <mergeCell ref="BS90:BS92"/>
    <mergeCell ref="BQ90:BQ92"/>
    <mergeCell ref="BR90:BR92"/>
    <mergeCell ref="BP90:BP92"/>
    <mergeCell ref="BO90:BO92"/>
    <mergeCell ref="BN90:BN92"/>
    <mergeCell ref="BM90:BM92"/>
    <mergeCell ref="BL90:BL92"/>
    <mergeCell ref="BK90:BK92"/>
    <mergeCell ref="BJ90:BJ92"/>
    <mergeCell ref="BI90:BI92"/>
    <mergeCell ref="BU85:BU87"/>
    <mergeCell ref="BT85:BT87"/>
    <mergeCell ref="BS85:BS87"/>
    <mergeCell ref="BQ85:BQ87"/>
    <mergeCell ref="BP85:BP87"/>
    <mergeCell ref="E116:BG128"/>
    <mergeCell ref="B108:K111"/>
    <mergeCell ref="B112:K115"/>
    <mergeCell ref="BI80:BJ81"/>
    <mergeCell ref="BI20:BU21"/>
    <mergeCell ref="BI56:BQ59"/>
    <mergeCell ref="BS17:BU18"/>
    <mergeCell ref="BK16:BL18"/>
    <mergeCell ref="AZ114:BA115"/>
    <mergeCell ref="O112:R113"/>
    <mergeCell ref="S114:T115"/>
    <mergeCell ref="U114:V115"/>
    <mergeCell ref="O114:P115"/>
    <mergeCell ref="Q114:R115"/>
    <mergeCell ref="Q110:R111"/>
    <mergeCell ref="B116:D128"/>
    <mergeCell ref="BR115:CF118"/>
    <mergeCell ref="BI115:BQ118"/>
    <mergeCell ref="BO85:BO87"/>
    <mergeCell ref="BN85:BN87"/>
    <mergeCell ref="BM85:BM87"/>
    <mergeCell ref="BL85:BL87"/>
    <mergeCell ref="CB41:CC42"/>
    <mergeCell ref="CD41:CE42"/>
    <mergeCell ref="CF41:CG42"/>
    <mergeCell ref="CF45:CG46"/>
    <mergeCell ref="BP43:BQ46"/>
    <mergeCell ref="CG47:CH65"/>
    <mergeCell ref="BI70:BU72"/>
    <mergeCell ref="BI52:BQ55"/>
    <mergeCell ref="BX64:CF65"/>
    <mergeCell ref="CB45:CC46"/>
    <mergeCell ref="BR47:CF51"/>
    <mergeCell ref="BI60:CF63"/>
    <mergeCell ref="BY58:CF59"/>
    <mergeCell ref="BI40:BO42"/>
    <mergeCell ref="BP40:BQ42"/>
    <mergeCell ref="CP45:CQ46"/>
    <mergeCell ref="CR45:CS46"/>
    <mergeCell ref="CT35:CU36"/>
    <mergeCell ref="CF35:CG36"/>
    <mergeCell ref="CP41:CQ42"/>
    <mergeCell ref="CR41:CS42"/>
    <mergeCell ref="CH45:CI46"/>
    <mergeCell ref="CJ45:CK46"/>
    <mergeCell ref="CL45:CM46"/>
    <mergeCell ref="CN45:CO46"/>
    <mergeCell ref="CH41:CI42"/>
    <mergeCell ref="CJ41:CK42"/>
    <mergeCell ref="CJ35:CK36"/>
    <mergeCell ref="CT41:CU42"/>
    <mergeCell ref="CU43:CV44"/>
    <mergeCell ref="CL35:CM36"/>
    <mergeCell ref="CT45:CU46"/>
    <mergeCell ref="CL41:CM42"/>
    <mergeCell ref="CN35:CO36"/>
    <mergeCell ref="CP35:CQ36"/>
    <mergeCell ref="CR35:CS36"/>
    <mergeCell ref="CN41:CO42"/>
    <mergeCell ref="CH35:CI36"/>
    <mergeCell ref="CT33:CU34"/>
    <mergeCell ref="CB33:CC34"/>
    <mergeCell ref="CD33:CE34"/>
    <mergeCell ref="CH33:CI34"/>
    <mergeCell ref="CJ33:CK34"/>
    <mergeCell ref="CP33:CQ34"/>
    <mergeCell ref="CR33:CS34"/>
    <mergeCell ref="BV7:BW29"/>
    <mergeCell ref="BU27:BU29"/>
    <mergeCell ref="BI25:BU26"/>
    <mergeCell ref="BI22:BI24"/>
    <mergeCell ref="BI27:BI29"/>
    <mergeCell ref="BM27:BM29"/>
    <mergeCell ref="BL27:BL29"/>
    <mergeCell ref="BK27:BK29"/>
    <mergeCell ref="BJ27:BJ29"/>
    <mergeCell ref="BQ27:BQ29"/>
    <mergeCell ref="BP27:BP29"/>
    <mergeCell ref="BO27:BO29"/>
    <mergeCell ref="BN27:BN29"/>
    <mergeCell ref="BJ22:BJ24"/>
    <mergeCell ref="BK22:BK24"/>
    <mergeCell ref="BL22:BL24"/>
    <mergeCell ref="BM22:BM24"/>
    <mergeCell ref="BO75:BP76"/>
    <mergeCell ref="BI47:BQ51"/>
    <mergeCell ref="BI75:BL76"/>
    <mergeCell ref="BM80:BM81"/>
    <mergeCell ref="BM74:BN76"/>
    <mergeCell ref="BQ74:BR76"/>
    <mergeCell ref="BK79:BL81"/>
    <mergeCell ref="BN79:BO81"/>
    <mergeCell ref="BQ79:BR81"/>
    <mergeCell ref="BR56:CF57"/>
    <mergeCell ref="BP80:BP81"/>
    <mergeCell ref="BD51:BE52"/>
    <mergeCell ref="AG51:AH52"/>
    <mergeCell ref="AA47:AB48"/>
    <mergeCell ref="AC47:AD48"/>
    <mergeCell ref="L41:N44"/>
    <mergeCell ref="Q43:R44"/>
    <mergeCell ref="O43:P44"/>
    <mergeCell ref="O47:P48"/>
    <mergeCell ref="Q47:R48"/>
    <mergeCell ref="W47:X48"/>
    <mergeCell ref="Y47:Z48"/>
    <mergeCell ref="BD41:BE42"/>
    <mergeCell ref="S41:T42"/>
    <mergeCell ref="U41:V42"/>
    <mergeCell ref="W41:X42"/>
    <mergeCell ref="AL45:BG48"/>
    <mergeCell ref="BB51:BC52"/>
    <mergeCell ref="BF51:BG52"/>
    <mergeCell ref="AP51:AQ52"/>
    <mergeCell ref="AR51:AS52"/>
    <mergeCell ref="AT51:AU52"/>
    <mergeCell ref="AI41:AK42"/>
    <mergeCell ref="Q41:R42"/>
    <mergeCell ref="AN41:AO42"/>
    <mergeCell ref="AI49:AK50"/>
    <mergeCell ref="G28:I30"/>
    <mergeCell ref="J28:L30"/>
    <mergeCell ref="W51:X52"/>
    <mergeCell ref="Y51:Z52"/>
    <mergeCell ref="AA51:AB52"/>
    <mergeCell ref="L45:N48"/>
    <mergeCell ref="B45:K48"/>
    <mergeCell ref="AA41:AB42"/>
    <mergeCell ref="B39:K40"/>
    <mergeCell ref="B41:K44"/>
    <mergeCell ref="S51:T52"/>
    <mergeCell ref="U51:V52"/>
    <mergeCell ref="L49:N52"/>
    <mergeCell ref="B11:D38"/>
    <mergeCell ref="Y41:Z42"/>
    <mergeCell ref="S43:T44"/>
    <mergeCell ref="W43:X44"/>
    <mergeCell ref="G33:I35"/>
    <mergeCell ref="G23:I25"/>
    <mergeCell ref="J23:L25"/>
    <mergeCell ref="N23:BF25"/>
    <mergeCell ref="O51:P52"/>
    <mergeCell ref="AL51:AO52"/>
    <mergeCell ref="N33:BF35"/>
    <mergeCell ref="BD43:BE44"/>
    <mergeCell ref="AT41:AU42"/>
    <mergeCell ref="BF41:BG42"/>
    <mergeCell ref="AE43:AF44"/>
    <mergeCell ref="AG43:AH44"/>
    <mergeCell ref="AI43:AJ44"/>
    <mergeCell ref="AV41:AW42"/>
    <mergeCell ref="AV43:AW44"/>
    <mergeCell ref="AP41:AQ42"/>
    <mergeCell ref="AR41:AS42"/>
    <mergeCell ref="B49:K52"/>
    <mergeCell ref="Q51:R52"/>
    <mergeCell ref="AN49:AO50"/>
    <mergeCell ref="BB41:BC42"/>
    <mergeCell ref="Y43:Z44"/>
    <mergeCell ref="AA43:AB44"/>
    <mergeCell ref="U47:V48"/>
    <mergeCell ref="A1:CV3"/>
    <mergeCell ref="B9:Y10"/>
    <mergeCell ref="G13:I15"/>
    <mergeCell ref="J13:L15"/>
    <mergeCell ref="N13:BF15"/>
    <mergeCell ref="B7:Y8"/>
    <mergeCell ref="AE7:BG10"/>
    <mergeCell ref="BS12:BU13"/>
    <mergeCell ref="BO12:BP13"/>
    <mergeCell ref="BI12:BL13"/>
    <mergeCell ref="BI7:BU9"/>
    <mergeCell ref="BX7:CV8"/>
    <mergeCell ref="BM11:BN13"/>
    <mergeCell ref="BQ11:BR13"/>
    <mergeCell ref="AB7:AD10"/>
    <mergeCell ref="BY9:CU15"/>
    <mergeCell ref="G18:I20"/>
    <mergeCell ref="J18:L20"/>
    <mergeCell ref="N18:BG19"/>
    <mergeCell ref="BP17:BP18"/>
    <mergeCell ref="N20:BF21"/>
    <mergeCell ref="BI17:BJ18"/>
    <mergeCell ref="BM17:BM18"/>
    <mergeCell ref="BF43:BG44"/>
    <mergeCell ref="AE47:AF48"/>
    <mergeCell ref="AG47:AH48"/>
    <mergeCell ref="BI43:BO46"/>
    <mergeCell ref="N28:BG30"/>
    <mergeCell ref="AX41:AY42"/>
    <mergeCell ref="AZ41:BA42"/>
    <mergeCell ref="L39:AK40"/>
    <mergeCell ref="AL39:BG40"/>
    <mergeCell ref="AC41:AD42"/>
    <mergeCell ref="AE41:AF42"/>
    <mergeCell ref="AG41:AH42"/>
    <mergeCell ref="AC43:AD44"/>
    <mergeCell ref="AX43:AY44"/>
    <mergeCell ref="AZ43:BA44"/>
    <mergeCell ref="BB43:BC44"/>
    <mergeCell ref="J33:L35"/>
    <mergeCell ref="S47:T48"/>
    <mergeCell ref="E53:BG60"/>
    <mergeCell ref="AL108:BG111"/>
    <mergeCell ref="O108:R109"/>
    <mergeCell ref="AI108:AK109"/>
    <mergeCell ref="S110:T111"/>
    <mergeCell ref="U110:V111"/>
    <mergeCell ref="W110:X111"/>
    <mergeCell ref="Y110:Z111"/>
    <mergeCell ref="AX106:AY107"/>
    <mergeCell ref="AZ106:BA107"/>
    <mergeCell ref="BB106:BC107"/>
    <mergeCell ref="S106:T107"/>
    <mergeCell ref="AC110:AD111"/>
    <mergeCell ref="AE110:AF111"/>
    <mergeCell ref="AA106:AB107"/>
    <mergeCell ref="AC106:AD107"/>
    <mergeCell ref="W106:X107"/>
    <mergeCell ref="X70:BD73"/>
    <mergeCell ref="N81:BG82"/>
    <mergeCell ref="G86:I88"/>
    <mergeCell ref="AA110:AB111"/>
    <mergeCell ref="O110:P111"/>
    <mergeCell ref="AG110:AH111"/>
    <mergeCell ref="AI110:AJ111"/>
    <mergeCell ref="AI63:BG65"/>
    <mergeCell ref="N96:BF98"/>
    <mergeCell ref="B104:K107"/>
    <mergeCell ref="BF49:BG50"/>
    <mergeCell ref="AI51:AJ52"/>
    <mergeCell ref="U43:V44"/>
    <mergeCell ref="AE51:AF52"/>
    <mergeCell ref="J86:L88"/>
    <mergeCell ref="N86:BF88"/>
    <mergeCell ref="J91:L93"/>
    <mergeCell ref="AL43:AO44"/>
    <mergeCell ref="AP43:AQ44"/>
    <mergeCell ref="AR43:AS44"/>
    <mergeCell ref="AT43:AU44"/>
    <mergeCell ref="AC51:AD52"/>
    <mergeCell ref="AI45:AK46"/>
    <mergeCell ref="AI47:AJ48"/>
    <mergeCell ref="AZ51:BA52"/>
    <mergeCell ref="G76:I78"/>
    <mergeCell ref="J76:L78"/>
    <mergeCell ref="N76:BF78"/>
    <mergeCell ref="AR106:AS107"/>
    <mergeCell ref="AX104:AY105"/>
    <mergeCell ref="AZ104:BA105"/>
    <mergeCell ref="CB104:CC105"/>
    <mergeCell ref="J246:L248"/>
    <mergeCell ref="U106:V107"/>
    <mergeCell ref="BM240:BM241"/>
    <mergeCell ref="BS240:BU241"/>
    <mergeCell ref="AI112:AK113"/>
    <mergeCell ref="AL112:AO113"/>
    <mergeCell ref="BF112:BG113"/>
    <mergeCell ref="AE114:AF115"/>
    <mergeCell ref="AG114:AH115"/>
    <mergeCell ref="X167:BD170"/>
    <mergeCell ref="Q104:R105"/>
    <mergeCell ref="AV104:AW105"/>
    <mergeCell ref="BQ176:BR178"/>
    <mergeCell ref="BK182:BK184"/>
    <mergeCell ref="BL182:BL184"/>
    <mergeCell ref="BM182:BM184"/>
    <mergeCell ref="CB108:CC109"/>
    <mergeCell ref="BD106:BE107"/>
    <mergeCell ref="BF106:BG107"/>
    <mergeCell ref="BI235:BL236"/>
    <mergeCell ref="BK239:BL241"/>
    <mergeCell ref="AR114:AS115"/>
    <mergeCell ref="N241:BG242"/>
    <mergeCell ref="CT104:CU105"/>
    <mergeCell ref="BP177:BP178"/>
    <mergeCell ref="BI167:BU169"/>
    <mergeCell ref="BQ171:BR173"/>
    <mergeCell ref="BU182:BU184"/>
    <mergeCell ref="CR108:CS109"/>
    <mergeCell ref="BI110:BQ114"/>
    <mergeCell ref="BR110:CF114"/>
    <mergeCell ref="BI119:BQ122"/>
    <mergeCell ref="BR119:CF120"/>
    <mergeCell ref="CU106:CV107"/>
    <mergeCell ref="BI123:CE124"/>
    <mergeCell ref="BQ182:BQ184"/>
    <mergeCell ref="BR182:BR184"/>
    <mergeCell ref="BS182:BS184"/>
    <mergeCell ref="BT182:BT184"/>
    <mergeCell ref="CJ104:CK105"/>
    <mergeCell ref="CL104:CM105"/>
    <mergeCell ref="CN104:CO105"/>
    <mergeCell ref="CD108:CE109"/>
    <mergeCell ref="BR106:BS107"/>
    <mergeCell ref="CD104:CE105"/>
    <mergeCell ref="CF104:CG105"/>
    <mergeCell ref="CH104:CI105"/>
    <mergeCell ref="AI268:AK268"/>
    <mergeCell ref="AL268:BG271"/>
    <mergeCell ref="W264:X265"/>
    <mergeCell ref="Y264:Z265"/>
    <mergeCell ref="AA264:AB265"/>
    <mergeCell ref="AG264:AH265"/>
    <mergeCell ref="CP104:CQ105"/>
    <mergeCell ref="CR104:CS105"/>
    <mergeCell ref="CI110:CV128"/>
    <mergeCell ref="BX127:CF128"/>
    <mergeCell ref="AE266:AF267"/>
    <mergeCell ref="CD210:CF212"/>
    <mergeCell ref="AI223:BG225"/>
    <mergeCell ref="BI240:BJ241"/>
    <mergeCell ref="BS235:BU236"/>
    <mergeCell ref="W114:X115"/>
    <mergeCell ref="BS172:BU173"/>
    <mergeCell ref="BM177:BM178"/>
    <mergeCell ref="BB114:BC115"/>
    <mergeCell ref="BD114:BE115"/>
    <mergeCell ref="BF114:BG115"/>
    <mergeCell ref="BY121:CF122"/>
    <mergeCell ref="AV114:AW115"/>
    <mergeCell ref="AX114:AY115"/>
    <mergeCell ref="B268:K271"/>
    <mergeCell ref="B272:K275"/>
    <mergeCell ref="AI270:AJ271"/>
    <mergeCell ref="AG266:AH267"/>
    <mergeCell ref="AI266:AJ267"/>
    <mergeCell ref="AP274:AQ275"/>
    <mergeCell ref="AR274:AS275"/>
    <mergeCell ref="Q274:R275"/>
    <mergeCell ref="O274:P275"/>
    <mergeCell ref="L272:N275"/>
    <mergeCell ref="O272:R272"/>
    <mergeCell ref="AE274:AF275"/>
    <mergeCell ref="AC274:AD275"/>
    <mergeCell ref="AG274:AH275"/>
    <mergeCell ref="W274:X275"/>
    <mergeCell ref="Y274:Z275"/>
    <mergeCell ref="AA274:AB275"/>
    <mergeCell ref="Q270:R271"/>
    <mergeCell ref="S270:T271"/>
    <mergeCell ref="U270:V271"/>
    <mergeCell ref="S274:T275"/>
    <mergeCell ref="U274:V275"/>
    <mergeCell ref="L268:N271"/>
    <mergeCell ref="O268:R268"/>
    <mergeCell ref="B262:K263"/>
    <mergeCell ref="L262:AK263"/>
    <mergeCell ref="AL262:BG263"/>
    <mergeCell ref="G251:I253"/>
    <mergeCell ref="BK266:BO269"/>
    <mergeCell ref="AR264:AS265"/>
    <mergeCell ref="AT264:AU265"/>
    <mergeCell ref="AV264:AW265"/>
    <mergeCell ref="AX264:AY265"/>
    <mergeCell ref="AZ264:BA265"/>
    <mergeCell ref="J251:L253"/>
    <mergeCell ref="G256:I258"/>
    <mergeCell ref="J256:L258"/>
    <mergeCell ref="AR266:AS267"/>
    <mergeCell ref="AP266:AQ267"/>
    <mergeCell ref="AN266:AO267"/>
    <mergeCell ref="Q264:R265"/>
    <mergeCell ref="Q266:R267"/>
    <mergeCell ref="S266:T267"/>
    <mergeCell ref="U266:V267"/>
    <mergeCell ref="W266:X267"/>
    <mergeCell ref="Y266:Z267"/>
    <mergeCell ref="AA266:AB267"/>
    <mergeCell ref="AC266:AD267"/>
    <mergeCell ref="A291:CV294"/>
    <mergeCell ref="A131:CV134"/>
    <mergeCell ref="B53:D65"/>
    <mergeCell ref="BF272:BG272"/>
    <mergeCell ref="CN289:CV290"/>
    <mergeCell ref="CN66:CV67"/>
    <mergeCell ref="CN129:CV130"/>
    <mergeCell ref="CN193:CO194"/>
    <mergeCell ref="CP193:CQ194"/>
    <mergeCell ref="CR193:CS194"/>
    <mergeCell ref="CT193:CU194"/>
    <mergeCell ref="CN195:CO196"/>
    <mergeCell ref="CP195:CQ196"/>
    <mergeCell ref="CR195:CS196"/>
    <mergeCell ref="CJ198:CK199"/>
    <mergeCell ref="CL198:CM199"/>
    <mergeCell ref="CN198:CO199"/>
    <mergeCell ref="L264:N267"/>
    <mergeCell ref="G246:I248"/>
    <mergeCell ref="S264:T265"/>
    <mergeCell ref="U264:V265"/>
    <mergeCell ref="B276:D288"/>
    <mergeCell ref="O266:P267"/>
    <mergeCell ref="BS187:BS189"/>
    <mergeCell ref="CH98:CI99"/>
    <mergeCell ref="BN182:BN184"/>
    <mergeCell ref="BS177:BU178"/>
    <mergeCell ref="BN176:BO178"/>
    <mergeCell ref="AV51:AW52"/>
    <mergeCell ref="AX51:AY52"/>
    <mergeCell ref="G81:I83"/>
    <mergeCell ref="J81:L83"/>
    <mergeCell ref="CB198:CC199"/>
    <mergeCell ref="CD198:CE199"/>
    <mergeCell ref="BI190:BL192"/>
    <mergeCell ref="BI172:BL173"/>
    <mergeCell ref="BJ187:BJ189"/>
    <mergeCell ref="BM187:BM189"/>
    <mergeCell ref="BR187:BR189"/>
    <mergeCell ref="BR52:CF55"/>
    <mergeCell ref="BS80:BU81"/>
    <mergeCell ref="CE89:CU90"/>
    <mergeCell ref="CT96:CV97"/>
    <mergeCell ref="CT98:CU99"/>
    <mergeCell ref="CJ190:CV192"/>
    <mergeCell ref="CJ193:CK194"/>
    <mergeCell ref="CL193:CM194"/>
    <mergeCell ref="CJ195:CK196"/>
    <mergeCell ref="G91:I93"/>
    <mergeCell ref="G96:I98"/>
    <mergeCell ref="J96:L98"/>
    <mergeCell ref="L104:N107"/>
    <mergeCell ref="AL104:AO105"/>
    <mergeCell ref="AP104:AQ105"/>
    <mergeCell ref="AE104:AF105"/>
    <mergeCell ref="AR104:AS105"/>
    <mergeCell ref="AT104:AU105"/>
    <mergeCell ref="S104:T105"/>
    <mergeCell ref="U104:V105"/>
    <mergeCell ref="W104:X105"/>
    <mergeCell ref="AG104:AH105"/>
    <mergeCell ref="Y106:Z107"/>
    <mergeCell ref="AE106:AF107"/>
    <mergeCell ref="BZ258:CA259"/>
    <mergeCell ref="CB258:CC259"/>
    <mergeCell ref="CD258:CE259"/>
    <mergeCell ref="CN108:CO109"/>
    <mergeCell ref="CP108:CQ109"/>
    <mergeCell ref="CL195:CM196"/>
    <mergeCell ref="BX167:CV168"/>
    <mergeCell ref="CG207:CH225"/>
    <mergeCell ref="CT195:CU196"/>
    <mergeCell ref="CF258:CG259"/>
    <mergeCell ref="CH258:CI259"/>
    <mergeCell ref="CJ205:CK206"/>
    <mergeCell ref="CJ208:CK208"/>
    <mergeCell ref="CP258:CQ259"/>
    <mergeCell ref="CR258:CS259"/>
    <mergeCell ref="CT258:CU259"/>
    <mergeCell ref="CT256:CV257"/>
    <mergeCell ref="CP256:CQ257"/>
    <mergeCell ref="CL258:CM259"/>
    <mergeCell ref="CN258:CO259"/>
    <mergeCell ref="CJ258:CK259"/>
    <mergeCell ref="CJ256:CK257"/>
    <mergeCell ref="CN256:CO257"/>
    <mergeCell ref="CL256:CM257"/>
    <mergeCell ref="BI182:BI184"/>
    <mergeCell ref="BJ182:BJ184"/>
    <mergeCell ref="BT187:BT189"/>
    <mergeCell ref="BU187:BU189"/>
    <mergeCell ref="BN187:BN189"/>
    <mergeCell ref="BO187:BO189"/>
    <mergeCell ref="BP187:BP189"/>
    <mergeCell ref="BP193:BQ196"/>
    <mergeCell ref="AI114:AJ115"/>
    <mergeCell ref="AL114:AO115"/>
    <mergeCell ref="AP114:AQ115"/>
    <mergeCell ref="AT114:AU115"/>
    <mergeCell ref="N251:BG253"/>
    <mergeCell ref="N256:BF258"/>
    <mergeCell ref="BP203:BQ206"/>
    <mergeCell ref="CL205:CM206"/>
    <mergeCell ref="BP240:BP241"/>
    <mergeCell ref="BP256:BQ259"/>
    <mergeCell ref="BI256:BO259"/>
    <mergeCell ref="BI248:BU249"/>
    <mergeCell ref="CH256:CI257"/>
    <mergeCell ref="CJ251:CV252"/>
    <mergeCell ref="CD256:CE257"/>
    <mergeCell ref="CB256:CC257"/>
    <mergeCell ref="CF256:CG257"/>
    <mergeCell ref="BX247:CD248"/>
    <mergeCell ref="CE247:CU248"/>
    <mergeCell ref="BX249:CD250"/>
    <mergeCell ref="CE249:CU250"/>
    <mergeCell ref="X230:BC233"/>
    <mergeCell ref="BO235:BP236"/>
    <mergeCell ref="CT205:CU206"/>
    <mergeCell ref="CD207:CF209"/>
    <mergeCell ref="BQ239:BR241"/>
    <mergeCell ref="CF205:CG206"/>
    <mergeCell ref="CH205:CI206"/>
    <mergeCell ref="BV207:BW208"/>
    <mergeCell ref="CD205:CE206"/>
    <mergeCell ref="BU213:CF216"/>
    <mergeCell ref="BV209:BW210"/>
    <mergeCell ref="CN226:CV227"/>
    <mergeCell ref="CN205:CO206"/>
    <mergeCell ref="CP205:CQ206"/>
    <mergeCell ref="CR205:CS206"/>
    <mergeCell ref="CB205:CC206"/>
    <mergeCell ref="CI210:CV225"/>
    <mergeCell ref="AI274:AJ275"/>
    <mergeCell ref="AN274:AO275"/>
    <mergeCell ref="G236:I238"/>
    <mergeCell ref="G241:I243"/>
    <mergeCell ref="J236:L238"/>
    <mergeCell ref="N236:BF238"/>
    <mergeCell ref="J241:L243"/>
    <mergeCell ref="W270:X271"/>
    <mergeCell ref="Y270:Z271"/>
    <mergeCell ref="AA270:AB271"/>
    <mergeCell ref="AC270:AD271"/>
    <mergeCell ref="AE270:AF271"/>
    <mergeCell ref="AG270:AH271"/>
    <mergeCell ref="O270:P271"/>
    <mergeCell ref="B264:K267"/>
    <mergeCell ref="BB264:BC265"/>
    <mergeCell ref="BD264:BE265"/>
    <mergeCell ref="AC264:AD265"/>
    <mergeCell ref="AE264:AF265"/>
    <mergeCell ref="AI264:AK265"/>
    <mergeCell ref="AN264:AO265"/>
    <mergeCell ref="AP264:AQ265"/>
    <mergeCell ref="BF264:BG265"/>
    <mergeCell ref="B234:D261"/>
    <mergeCell ref="BI270:CF274"/>
    <mergeCell ref="AI272:AK272"/>
    <mergeCell ref="AL272:AO272"/>
    <mergeCell ref="BP266:BQ269"/>
    <mergeCell ref="CD268:CE269"/>
    <mergeCell ref="CF268:CG269"/>
    <mergeCell ref="AT266:AU267"/>
    <mergeCell ref="AT274:AU275"/>
    <mergeCell ref="CB268:CC269"/>
    <mergeCell ref="AV274:AW275"/>
    <mergeCell ref="AX274:AY275"/>
    <mergeCell ref="AZ274:BA275"/>
    <mergeCell ref="BB274:BC275"/>
    <mergeCell ref="BD274:BE275"/>
    <mergeCell ref="BF274:BG275"/>
    <mergeCell ref="BF266:BG267"/>
    <mergeCell ref="BD266:BE267"/>
    <mergeCell ref="BB266:BC267"/>
    <mergeCell ref="AZ266:BA267"/>
    <mergeCell ref="AX266:AY267"/>
    <mergeCell ref="AV266:AW267"/>
    <mergeCell ref="CG270:CH288"/>
    <mergeCell ref="BY287:CF288"/>
    <mergeCell ref="E276:BG288"/>
    <mergeCell ref="CJ264:CK265"/>
    <mergeCell ref="CT268:CU269"/>
    <mergeCell ref="CN268:CO269"/>
    <mergeCell ref="CP268:CQ269"/>
    <mergeCell ref="CR268:CS269"/>
    <mergeCell ref="CH268:CI269"/>
    <mergeCell ref="CJ268:CK269"/>
    <mergeCell ref="CL268:CM269"/>
    <mergeCell ref="CN264:CO265"/>
    <mergeCell ref="CP264:CQ265"/>
    <mergeCell ref="CR264:CS265"/>
    <mergeCell ref="CT264:CU265"/>
    <mergeCell ref="CL264:CM265"/>
    <mergeCell ref="CH264:CI265"/>
    <mergeCell ref="CF264:CG265"/>
    <mergeCell ref="CB264:CC265"/>
    <mergeCell ref="CD264:CE265"/>
    <mergeCell ref="BI260:BJ269"/>
    <mergeCell ref="BP263:BQ265"/>
    <mergeCell ref="BP260:BQ262"/>
    <mergeCell ref="BK260:BO262"/>
    <mergeCell ref="BK263:BO265"/>
    <mergeCell ref="CB261:CC262"/>
    <mergeCell ref="BK200:BO202"/>
    <mergeCell ref="BU224:CF225"/>
    <mergeCell ref="BI230:BU232"/>
    <mergeCell ref="BP197:BQ199"/>
    <mergeCell ref="BO172:BP173"/>
    <mergeCell ref="BK176:BL178"/>
    <mergeCell ref="BO182:BO184"/>
    <mergeCell ref="BP182:BP184"/>
    <mergeCell ref="BK187:BK189"/>
    <mergeCell ref="BL187:BL189"/>
    <mergeCell ref="BI207:BU210"/>
    <mergeCell ref="BP200:BQ202"/>
    <mergeCell ref="BQ187:BQ189"/>
    <mergeCell ref="BM190:BW192"/>
    <mergeCell ref="BI193:BO196"/>
    <mergeCell ref="BK197:BO199"/>
    <mergeCell ref="BM171:BN173"/>
    <mergeCell ref="BI197:BJ206"/>
    <mergeCell ref="BI177:BJ178"/>
    <mergeCell ref="BI187:BI189"/>
    <mergeCell ref="BX190:CI192"/>
    <mergeCell ref="CB201:CC202"/>
    <mergeCell ref="CH193:CI194"/>
    <mergeCell ref="CH195:CI196"/>
    <mergeCell ref="CR256:CS257"/>
    <mergeCell ref="CF198:CG199"/>
    <mergeCell ref="CH198:CI199"/>
    <mergeCell ref="CP198:CQ199"/>
    <mergeCell ref="CR198:CS199"/>
    <mergeCell ref="CT198:CU199"/>
    <mergeCell ref="CB193:CC194"/>
    <mergeCell ref="BZ195:CA196"/>
    <mergeCell ref="CB195:CC196"/>
    <mergeCell ref="CD193:CE194"/>
    <mergeCell ref="CF193:CG194"/>
    <mergeCell ref="CD195:CE196"/>
    <mergeCell ref="CF195:CG196"/>
    <mergeCell ref="CD201:CE202"/>
    <mergeCell ref="CF201:CG202"/>
    <mergeCell ref="CJ201:CK202"/>
    <mergeCell ref="CL201:CM202"/>
    <mergeCell ref="CN201:CO202"/>
    <mergeCell ref="CP201:CQ202"/>
    <mergeCell ref="CR201:CS202"/>
    <mergeCell ref="CT201:CU202"/>
    <mergeCell ref="CH201:CI202"/>
  </mergeCells>
  <phoneticPr fontId="1"/>
  <pageMargins left="0.23622047244094488" right="0.23622047244094488" top="0.74803149606299213" bottom="0.74803149606299213" header="0.31496062992125984" footer="0.31496062992125984"/>
  <pageSetup paperSize="9" scale="56" fitToHeight="0" orientation="portrait" verticalDpi="0" r:id="rId1"/>
  <rowBreaks count="1" manualBreakCount="1">
    <brk id="160" max="10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4DA7-C36B-4E86-BECE-3E7AD2735E4E}">
  <dimension ref="A1:Z24"/>
  <sheetViews>
    <sheetView showGridLines="0" view="pageBreakPreview" zoomScaleNormal="100" zoomScaleSheetLayoutView="100" workbookViewId="0"/>
  </sheetViews>
  <sheetFormatPr defaultRowHeight="13.5" x14ac:dyDescent="0.15"/>
  <cols>
    <col min="1" max="1" width="3" customWidth="1"/>
    <col min="2" max="7" width="10.125" customWidth="1"/>
    <col min="8" max="8" width="3" customWidth="1"/>
    <col min="9" max="14" width="10.125" customWidth="1"/>
  </cols>
  <sheetData>
    <row r="1" spans="1:26" x14ac:dyDescent="0.15">
      <c r="A1" s="137" t="s">
        <v>13</v>
      </c>
      <c r="B1" s="138"/>
      <c r="C1" s="138"/>
      <c r="D1" s="138"/>
      <c r="E1" s="138"/>
      <c r="F1" s="138"/>
      <c r="G1" s="138"/>
      <c r="H1" s="3" t="s">
        <v>8</v>
      </c>
    </row>
    <row r="2" spans="1:26" ht="13.5" customHeight="1" x14ac:dyDescent="0.15">
      <c r="A2" s="138"/>
      <c r="B2" s="1003" t="s">
        <v>107</v>
      </c>
      <c r="C2" s="1003"/>
      <c r="D2" s="1003"/>
      <c r="E2" s="1003"/>
      <c r="F2" s="1003"/>
      <c r="G2" s="1003"/>
      <c r="H2" s="136"/>
      <c r="I2" s="1004" t="s">
        <v>116</v>
      </c>
      <c r="J2" s="1004"/>
      <c r="K2" s="1004"/>
      <c r="L2" s="1004"/>
      <c r="M2" s="1004"/>
      <c r="N2" s="1004"/>
      <c r="O2" s="136"/>
      <c r="P2" s="136"/>
      <c r="Q2" s="136"/>
      <c r="R2" s="136"/>
      <c r="S2" s="136"/>
      <c r="T2" s="136"/>
      <c r="U2" s="136"/>
      <c r="V2" s="136"/>
      <c r="W2" s="136"/>
      <c r="X2" s="136"/>
      <c r="Y2" s="136"/>
      <c r="Z2" s="136"/>
    </row>
    <row r="3" spans="1:26" x14ac:dyDescent="0.15">
      <c r="A3" s="138"/>
      <c r="B3" s="1003"/>
      <c r="C3" s="1003"/>
      <c r="D3" s="1003"/>
      <c r="E3" s="1003"/>
      <c r="F3" s="1003"/>
      <c r="G3" s="1003"/>
      <c r="H3" s="136"/>
      <c r="I3" s="1004"/>
      <c r="J3" s="1004"/>
      <c r="K3" s="1004"/>
      <c r="L3" s="1004"/>
      <c r="M3" s="1004"/>
      <c r="N3" s="1004"/>
      <c r="O3" s="136"/>
      <c r="P3" s="136"/>
      <c r="Q3" s="136"/>
      <c r="R3" s="136"/>
      <c r="S3" s="136"/>
      <c r="T3" s="136"/>
      <c r="U3" s="136"/>
      <c r="V3" s="136"/>
      <c r="W3" s="136"/>
      <c r="X3" s="136"/>
      <c r="Y3" s="136"/>
      <c r="Z3" s="136"/>
    </row>
    <row r="4" spans="1:26" ht="13.5" customHeight="1" x14ac:dyDescent="0.15">
      <c r="A4" s="138"/>
      <c r="B4" s="1003" t="s">
        <v>108</v>
      </c>
      <c r="C4" s="1003"/>
      <c r="D4" s="1003"/>
      <c r="E4" s="1003"/>
      <c r="F4" s="1003"/>
      <c r="G4" s="1003"/>
      <c r="I4" s="1004"/>
      <c r="J4" s="1004"/>
      <c r="K4" s="1004"/>
      <c r="L4" s="1004"/>
      <c r="M4" s="1004"/>
      <c r="N4" s="1004"/>
    </row>
    <row r="5" spans="1:26" ht="13.5" customHeight="1" x14ac:dyDescent="0.15">
      <c r="A5" s="138"/>
      <c r="B5" s="1003"/>
      <c r="C5" s="1003"/>
      <c r="D5" s="1003"/>
      <c r="E5" s="1003"/>
      <c r="F5" s="1003"/>
      <c r="G5" s="1003"/>
      <c r="I5" s="1004"/>
      <c r="J5" s="1004"/>
      <c r="K5" s="1004"/>
      <c r="L5" s="1004"/>
      <c r="M5" s="1004"/>
      <c r="N5" s="1004"/>
    </row>
    <row r="6" spans="1:26" ht="13.5" customHeight="1" x14ac:dyDescent="0.15">
      <c r="A6" s="138"/>
      <c r="B6" s="1003"/>
      <c r="C6" s="1003"/>
      <c r="D6" s="1003"/>
      <c r="E6" s="1003"/>
      <c r="F6" s="1003"/>
      <c r="G6" s="1003"/>
      <c r="I6" s="1004"/>
      <c r="J6" s="1004"/>
      <c r="K6" s="1004"/>
      <c r="L6" s="1004"/>
      <c r="M6" s="1004"/>
      <c r="N6" s="1004"/>
    </row>
    <row r="7" spans="1:26" x14ac:dyDescent="0.15">
      <c r="A7" s="138"/>
      <c r="B7" s="1003"/>
      <c r="C7" s="1003"/>
      <c r="D7" s="1003"/>
      <c r="E7" s="1003"/>
      <c r="F7" s="1003"/>
      <c r="G7" s="1003"/>
      <c r="I7" s="135"/>
      <c r="J7" s="135"/>
      <c r="K7" s="135"/>
      <c r="L7" s="135"/>
      <c r="M7" s="135"/>
      <c r="N7" s="135"/>
    </row>
    <row r="8" spans="1:26" ht="13.5" customHeight="1" x14ac:dyDescent="0.15">
      <c r="A8" s="138"/>
      <c r="B8" s="1003" t="s">
        <v>109</v>
      </c>
      <c r="C8" s="1003"/>
      <c r="D8" s="1003"/>
      <c r="E8" s="1003"/>
      <c r="F8" s="1003"/>
      <c r="G8" s="1003"/>
      <c r="I8" s="135"/>
      <c r="J8" s="135"/>
      <c r="K8" s="135"/>
      <c r="L8" s="135"/>
      <c r="M8" s="135"/>
      <c r="N8" s="135"/>
    </row>
    <row r="9" spans="1:26" x14ac:dyDescent="0.15">
      <c r="A9" s="138"/>
      <c r="B9" s="1003"/>
      <c r="C9" s="1003"/>
      <c r="D9" s="1003"/>
      <c r="E9" s="1003"/>
      <c r="F9" s="1003"/>
      <c r="G9" s="1003"/>
      <c r="I9" s="135"/>
      <c r="J9" s="135"/>
      <c r="K9" s="135"/>
      <c r="L9" s="135"/>
      <c r="M9" s="135"/>
      <c r="N9" s="135"/>
    </row>
    <row r="10" spans="1:26" ht="13.5" customHeight="1" x14ac:dyDescent="0.15">
      <c r="A10" s="138"/>
      <c r="B10" s="1003"/>
      <c r="C10" s="1003"/>
      <c r="D10" s="1003"/>
      <c r="E10" s="1003"/>
      <c r="F10" s="1003"/>
      <c r="G10" s="1003"/>
      <c r="I10" s="135"/>
      <c r="J10" s="135"/>
      <c r="K10" s="135"/>
      <c r="L10" s="135"/>
      <c r="M10" s="135"/>
      <c r="N10" s="135"/>
    </row>
    <row r="11" spans="1:26" ht="13.5" customHeight="1" x14ac:dyDescent="0.15">
      <c r="A11" s="138"/>
      <c r="B11" s="1003" t="s">
        <v>110</v>
      </c>
      <c r="C11" s="1003"/>
      <c r="D11" s="1003"/>
      <c r="E11" s="1003"/>
      <c r="F11" s="1003"/>
      <c r="G11" s="1003"/>
      <c r="I11" s="135"/>
      <c r="J11" s="135"/>
      <c r="K11" s="135"/>
      <c r="L11" s="135"/>
      <c r="M11" s="135"/>
      <c r="N11" s="135"/>
    </row>
    <row r="12" spans="1:26" x14ac:dyDescent="0.15">
      <c r="A12" s="138"/>
      <c r="B12" s="1003"/>
      <c r="C12" s="1003"/>
      <c r="D12" s="1003"/>
      <c r="E12" s="1003"/>
      <c r="F12" s="1003"/>
      <c r="G12" s="1003"/>
      <c r="I12" s="135"/>
      <c r="J12" s="135"/>
      <c r="K12" s="135"/>
      <c r="L12" s="135"/>
      <c r="M12" s="135"/>
      <c r="N12" s="135"/>
    </row>
    <row r="13" spans="1:26" x14ac:dyDescent="0.15">
      <c r="A13" s="138"/>
      <c r="B13" s="1003" t="s">
        <v>111</v>
      </c>
      <c r="C13" s="1003"/>
      <c r="D13" s="1003"/>
      <c r="E13" s="1003"/>
      <c r="F13" s="1003"/>
      <c r="G13" s="1003"/>
      <c r="I13" s="135"/>
      <c r="J13" s="135"/>
      <c r="K13" s="135"/>
      <c r="L13" s="135"/>
      <c r="M13" s="135"/>
      <c r="N13" s="135"/>
    </row>
    <row r="14" spans="1:26" ht="13.5" customHeight="1" x14ac:dyDescent="0.15">
      <c r="A14" s="138"/>
      <c r="B14" s="1003"/>
      <c r="C14" s="1003"/>
      <c r="D14" s="1003"/>
      <c r="E14" s="1003"/>
      <c r="F14" s="1003"/>
      <c r="G14" s="1003"/>
      <c r="I14" s="135"/>
      <c r="J14" s="135"/>
      <c r="K14" s="135"/>
      <c r="L14" s="135"/>
      <c r="M14" s="135"/>
      <c r="N14" s="135"/>
    </row>
    <row r="15" spans="1:26" x14ac:dyDescent="0.15">
      <c r="A15" s="138"/>
      <c r="B15" s="1003" t="s">
        <v>112</v>
      </c>
      <c r="C15" s="1003"/>
      <c r="D15" s="1003"/>
      <c r="E15" s="1003"/>
      <c r="F15" s="1003"/>
      <c r="G15" s="1003"/>
      <c r="I15" s="135"/>
      <c r="J15" s="135"/>
      <c r="K15" s="135"/>
      <c r="L15" s="135"/>
      <c r="M15" s="135"/>
      <c r="N15" s="135"/>
    </row>
    <row r="16" spans="1:26" x14ac:dyDescent="0.15">
      <c r="A16" s="138"/>
      <c r="B16" s="1003"/>
      <c r="C16" s="1003"/>
      <c r="D16" s="1003"/>
      <c r="E16" s="1003"/>
      <c r="F16" s="1003"/>
      <c r="G16" s="1003"/>
      <c r="I16" s="135"/>
      <c r="J16" s="135"/>
      <c r="K16" s="135"/>
      <c r="L16" s="135"/>
      <c r="M16" s="135"/>
      <c r="N16" s="135"/>
    </row>
    <row r="17" spans="1:14" ht="13.5" customHeight="1" x14ac:dyDescent="0.15">
      <c r="A17" s="138"/>
      <c r="B17" s="1003" t="s">
        <v>113</v>
      </c>
      <c r="C17" s="1003"/>
      <c r="D17" s="1003"/>
      <c r="E17" s="1003"/>
      <c r="F17" s="1003"/>
      <c r="G17" s="1003"/>
      <c r="I17" s="135"/>
      <c r="J17" s="135"/>
      <c r="K17" s="135"/>
      <c r="L17" s="135"/>
      <c r="M17" s="135"/>
      <c r="N17" s="135"/>
    </row>
    <row r="18" spans="1:14" x14ac:dyDescent="0.15">
      <c r="A18" s="138"/>
      <c r="B18" s="1003"/>
      <c r="C18" s="1003"/>
      <c r="D18" s="1003"/>
      <c r="E18" s="1003"/>
      <c r="F18" s="1003"/>
      <c r="G18" s="1003"/>
      <c r="I18" s="135"/>
      <c r="J18" s="135"/>
      <c r="K18" s="135"/>
      <c r="L18" s="135"/>
      <c r="M18" s="135"/>
      <c r="N18" s="135"/>
    </row>
    <row r="19" spans="1:14" ht="13.5" customHeight="1" x14ac:dyDescent="0.15">
      <c r="A19" s="138"/>
      <c r="B19" s="1003" t="s">
        <v>114</v>
      </c>
      <c r="C19" s="1003"/>
      <c r="D19" s="1003"/>
      <c r="E19" s="1003"/>
      <c r="F19" s="1003"/>
      <c r="G19" s="1003"/>
      <c r="I19" s="135"/>
      <c r="J19" s="135"/>
      <c r="K19" s="135"/>
      <c r="L19" s="135"/>
      <c r="M19" s="135"/>
      <c r="N19" s="135"/>
    </row>
    <row r="20" spans="1:14" x14ac:dyDescent="0.15">
      <c r="A20" s="138"/>
      <c r="B20" s="1003"/>
      <c r="C20" s="1003"/>
      <c r="D20" s="1003"/>
      <c r="E20" s="1003"/>
      <c r="F20" s="1003"/>
      <c r="G20" s="1003"/>
      <c r="I20" s="135"/>
      <c r="J20" s="135"/>
      <c r="K20" s="135"/>
      <c r="L20" s="135"/>
      <c r="M20" s="135"/>
      <c r="N20" s="135"/>
    </row>
    <row r="21" spans="1:14" ht="13.5" customHeight="1" x14ac:dyDescent="0.15">
      <c r="A21" s="138"/>
      <c r="B21" s="1003" t="s">
        <v>115</v>
      </c>
      <c r="C21" s="1003"/>
      <c r="D21" s="1003"/>
      <c r="E21" s="1003"/>
      <c r="F21" s="1003"/>
      <c r="G21" s="1003"/>
      <c r="I21" s="135"/>
      <c r="J21" s="135"/>
      <c r="K21" s="135"/>
      <c r="L21" s="135"/>
      <c r="M21" s="135"/>
      <c r="N21" s="135"/>
    </row>
    <row r="22" spans="1:14" x14ac:dyDescent="0.15">
      <c r="A22" s="138"/>
      <c r="B22" s="1003"/>
      <c r="C22" s="1003"/>
      <c r="D22" s="1003"/>
      <c r="E22" s="1003"/>
      <c r="F22" s="1003"/>
      <c r="G22" s="1003"/>
      <c r="I22" s="135"/>
      <c r="J22" s="135"/>
      <c r="K22" s="135"/>
      <c r="L22" s="135"/>
      <c r="M22" s="135"/>
      <c r="N22" s="135"/>
    </row>
    <row r="23" spans="1:14" ht="13.5" customHeight="1" x14ac:dyDescent="0.15">
      <c r="A23" s="138"/>
      <c r="B23" s="1003"/>
      <c r="C23" s="1003"/>
      <c r="D23" s="1003"/>
      <c r="E23" s="1003"/>
      <c r="F23" s="1003"/>
      <c r="G23" s="1003"/>
      <c r="I23" s="135"/>
      <c r="J23" s="135"/>
      <c r="K23" s="135"/>
      <c r="L23" s="135"/>
      <c r="M23" s="135"/>
      <c r="N23" s="135"/>
    </row>
    <row r="24" spans="1:14" x14ac:dyDescent="0.15">
      <c r="A24" s="138"/>
      <c r="B24" s="1003"/>
      <c r="C24" s="1003"/>
      <c r="D24" s="1003"/>
      <c r="E24" s="1003"/>
      <c r="F24" s="1003"/>
      <c r="G24" s="1003"/>
      <c r="I24" t="s">
        <v>9</v>
      </c>
    </row>
  </sheetData>
  <sheetProtection password="C3B1" sheet="1" objects="1" scenarios="1" selectLockedCells="1"/>
  <mergeCells count="10">
    <mergeCell ref="B21:G24"/>
    <mergeCell ref="I2:N6"/>
    <mergeCell ref="B11:G12"/>
    <mergeCell ref="B13:G14"/>
    <mergeCell ref="B15:G16"/>
    <mergeCell ref="B17:G18"/>
    <mergeCell ref="B2:G3"/>
    <mergeCell ref="B19:G20"/>
    <mergeCell ref="B4:G7"/>
    <mergeCell ref="B8:G10"/>
  </mergeCells>
  <phoneticPr fontId="1"/>
  <pageMargins left="0.7" right="0.7" top="0.75" bottom="0.75" header="0.3" footer="0.3"/>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23A4-5100-49B0-B6FE-FE42375FF0C8}">
  <sheetPr>
    <tabColor rgb="FFFFFF00"/>
  </sheetPr>
  <dimension ref="A1:BM53"/>
  <sheetViews>
    <sheetView showGridLines="0" view="pageBreakPreview" zoomScale="90" zoomScaleNormal="100" zoomScaleSheetLayoutView="90" workbookViewId="0"/>
  </sheetViews>
  <sheetFormatPr defaultRowHeight="13.5" x14ac:dyDescent="0.15"/>
  <cols>
    <col min="1" max="1" width="16.125" customWidth="1"/>
    <col min="2" max="7" width="3.125" customWidth="1"/>
    <col min="8" max="13" width="4.625" customWidth="1"/>
    <col min="14" max="14" width="3.875" customWidth="1"/>
    <col min="15" max="15" width="14.75" customWidth="1"/>
    <col min="16" max="16" width="4.625" customWidth="1"/>
    <col min="17" max="17" width="50.625" customWidth="1"/>
    <col min="18" max="18" width="15.125" customWidth="1"/>
    <col min="19" max="19" width="6.5" hidden="1" customWidth="1"/>
    <col min="20" max="38" width="4.625" customWidth="1"/>
    <col min="39" max="54" width="4.625" hidden="1" customWidth="1"/>
    <col min="55" max="61" width="0" hidden="1" customWidth="1"/>
  </cols>
  <sheetData>
    <row r="1" spans="1:65" ht="51" customHeight="1" thickBot="1" x14ac:dyDescent="0.2">
      <c r="A1" s="129" t="s">
        <v>146</v>
      </c>
      <c r="B1" s="2"/>
      <c r="C1" s="2"/>
      <c r="D1" s="2"/>
      <c r="E1" s="2"/>
      <c r="F1" s="2"/>
      <c r="G1" s="2"/>
      <c r="H1" s="2"/>
      <c r="I1" s="2"/>
      <c r="J1" s="2"/>
      <c r="K1" s="2"/>
      <c r="L1" s="2"/>
      <c r="M1" s="2"/>
      <c r="N1" s="2"/>
      <c r="O1" s="2"/>
      <c r="P1" s="2"/>
      <c r="Q1" s="110"/>
      <c r="R1" s="2"/>
      <c r="S1" s="18" t="s">
        <v>18</v>
      </c>
      <c r="T1" s="2"/>
      <c r="U1" s="2"/>
      <c r="V1" s="2"/>
      <c r="W1" s="2"/>
      <c r="X1" s="2"/>
      <c r="Y1" s="2"/>
      <c r="Z1" s="2"/>
      <c r="AM1" s="8" t="s">
        <v>18</v>
      </c>
      <c r="AN1" s="9"/>
      <c r="AO1" s="9"/>
      <c r="AP1" s="9"/>
      <c r="AQ1" s="9"/>
      <c r="AR1" s="9"/>
      <c r="AS1" s="9"/>
      <c r="AT1" s="9"/>
      <c r="AU1" s="9"/>
      <c r="AV1" s="9"/>
      <c r="AW1" s="9"/>
      <c r="AX1" s="9"/>
      <c r="AY1" s="9"/>
    </row>
    <row r="2" spans="1:65" s="7" customFormat="1" ht="38.25" customHeight="1" thickBot="1" x14ac:dyDescent="0.25">
      <c r="B2" s="104" t="s">
        <v>148</v>
      </c>
      <c r="C2" s="105"/>
      <c r="D2" s="105"/>
      <c r="E2" s="106"/>
      <c r="F2" s="107"/>
      <c r="G2" s="107"/>
      <c r="H2" s="107"/>
      <c r="I2" s="107"/>
      <c r="J2" s="107"/>
      <c r="K2" s="107"/>
      <c r="L2" s="105"/>
      <c r="M2" s="108"/>
      <c r="N2" s="109"/>
      <c r="O2" s="108"/>
      <c r="P2" s="108"/>
      <c r="Q2" s="108"/>
      <c r="R2" s="113" t="str">
        <f>IF(SUM(S4:S19)=0,"","未入力あり")</f>
        <v/>
      </c>
      <c r="S2" s="111"/>
      <c r="T2" s="112"/>
      <c r="U2" s="112"/>
      <c r="V2" s="112"/>
      <c r="W2" s="112"/>
      <c r="X2" s="112"/>
      <c r="Y2" s="6"/>
      <c r="Z2" s="112"/>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65" ht="25.5" customHeight="1" thickBot="1" x14ac:dyDescent="0.2">
      <c r="A3" s="286" t="s">
        <v>78</v>
      </c>
      <c r="B3" s="319" t="s">
        <v>79</v>
      </c>
      <c r="C3" s="319"/>
      <c r="D3" s="319"/>
      <c r="E3" s="319"/>
      <c r="F3" s="319"/>
      <c r="G3" s="319"/>
      <c r="H3" s="320"/>
      <c r="I3" s="320"/>
      <c r="J3" s="320"/>
      <c r="K3" s="320"/>
      <c r="L3" s="320"/>
      <c r="M3" s="320"/>
      <c r="N3" s="320"/>
      <c r="O3" s="321"/>
      <c r="P3" s="308" t="s">
        <v>93</v>
      </c>
      <c r="Q3" s="309"/>
      <c r="R3" s="124" t="s">
        <v>92</v>
      </c>
      <c r="T3" s="4"/>
    </row>
    <row r="4" spans="1:65" ht="36" customHeight="1" thickBot="1" x14ac:dyDescent="0.2">
      <c r="A4" s="367" t="s">
        <v>125</v>
      </c>
      <c r="B4" s="370" t="s">
        <v>123</v>
      </c>
      <c r="C4" s="371"/>
      <c r="D4" s="371"/>
      <c r="E4" s="371"/>
      <c r="F4" s="371"/>
      <c r="G4" s="372"/>
      <c r="H4" s="1005" t="s">
        <v>140</v>
      </c>
      <c r="I4" s="1006"/>
      <c r="J4" s="1006"/>
      <c r="K4" s="1006"/>
      <c r="L4" s="1006"/>
      <c r="M4" s="1006"/>
      <c r="N4" s="1006"/>
      <c r="O4" s="1007"/>
      <c r="P4" s="116" t="s">
        <v>101</v>
      </c>
      <c r="Q4" s="117" t="s">
        <v>11</v>
      </c>
      <c r="R4" s="284" t="str">
        <f>IF(H4="","←未入力","")</f>
        <v/>
      </c>
      <c r="S4" s="12">
        <f>IF(R4="←未入力",1,0)</f>
        <v>0</v>
      </c>
      <c r="T4" s="4"/>
    </row>
    <row r="5" spans="1:65" ht="36" customHeight="1" thickBot="1" x14ac:dyDescent="0.2">
      <c r="A5" s="368"/>
      <c r="B5" s="370" t="s">
        <v>124</v>
      </c>
      <c r="C5" s="371"/>
      <c r="D5" s="371"/>
      <c r="E5" s="371"/>
      <c r="F5" s="371"/>
      <c r="G5" s="372"/>
      <c r="H5" s="1005"/>
      <c r="I5" s="1006"/>
      <c r="J5" s="1006"/>
      <c r="K5" s="1006"/>
      <c r="L5" s="1006"/>
      <c r="M5" s="1006"/>
      <c r="N5" s="1006"/>
      <c r="O5" s="1007"/>
      <c r="P5" s="116" t="s">
        <v>101</v>
      </c>
      <c r="Q5" s="118" t="s">
        <v>80</v>
      </c>
      <c r="R5" s="176"/>
      <c r="S5" s="176"/>
      <c r="T5" s="4"/>
    </row>
    <row r="6" spans="1:65" ht="57" customHeight="1" thickBot="1" x14ac:dyDescent="0.2">
      <c r="A6" s="368"/>
      <c r="B6" s="340" t="s">
        <v>126</v>
      </c>
      <c r="C6" s="340"/>
      <c r="D6" s="340"/>
      <c r="E6" s="340"/>
      <c r="F6" s="340"/>
      <c r="G6" s="341"/>
      <c r="H6" s="1008" t="s">
        <v>149</v>
      </c>
      <c r="I6" s="1009"/>
      <c r="J6" s="1009"/>
      <c r="K6" s="1009"/>
      <c r="L6" s="1009"/>
      <c r="M6" s="1009"/>
      <c r="N6" s="1009"/>
      <c r="O6" s="1010"/>
      <c r="P6" s="281" t="s">
        <v>101</v>
      </c>
      <c r="Q6" s="280" t="s">
        <v>95</v>
      </c>
      <c r="R6" s="284" t="str">
        <f>IF(H6="","←未入力","")</f>
        <v/>
      </c>
      <c r="S6" s="282">
        <f>IF(R6="←未入力",1,0)</f>
        <v>0</v>
      </c>
    </row>
    <row r="7" spans="1:65" ht="36" customHeight="1" thickBot="1" x14ac:dyDescent="0.2">
      <c r="A7" s="368"/>
      <c r="B7" s="340" t="s">
        <v>127</v>
      </c>
      <c r="C7" s="340"/>
      <c r="D7" s="340"/>
      <c r="E7" s="340"/>
      <c r="F7" s="340"/>
      <c r="G7" s="341"/>
      <c r="H7" s="1011" t="s">
        <v>153</v>
      </c>
      <c r="I7" s="1012"/>
      <c r="J7" s="1012"/>
      <c r="K7" s="1012"/>
      <c r="L7" s="1012"/>
      <c r="M7" s="1012"/>
      <c r="N7" s="1012"/>
      <c r="O7" s="1013"/>
      <c r="P7" s="119" t="s">
        <v>100</v>
      </c>
      <c r="Q7" s="120" t="s">
        <v>96</v>
      </c>
      <c r="R7" s="284" t="str">
        <f>IF(H7="","←未入力","")</f>
        <v/>
      </c>
      <c r="S7" s="12">
        <f t="shared" ref="S7:S13" si="0">IF(R7="←未入力",1,0)</f>
        <v>0</v>
      </c>
    </row>
    <row r="8" spans="1:65" ht="36" customHeight="1" thickBot="1" x14ac:dyDescent="0.2">
      <c r="A8" s="368"/>
      <c r="B8" s="340" t="s">
        <v>97</v>
      </c>
      <c r="C8" s="340"/>
      <c r="D8" s="340"/>
      <c r="E8" s="340"/>
      <c r="F8" s="340"/>
      <c r="G8" s="341"/>
      <c r="H8" s="1014" t="s">
        <v>150</v>
      </c>
      <c r="I8" s="1015"/>
      <c r="J8" s="1015"/>
      <c r="K8" s="1015"/>
      <c r="L8" s="1015"/>
      <c r="M8" s="1015"/>
      <c r="N8" s="1015"/>
      <c r="O8" s="1016"/>
      <c r="P8" s="119" t="s">
        <v>100</v>
      </c>
      <c r="Q8" s="139" t="s">
        <v>98</v>
      </c>
      <c r="R8" s="284" t="str">
        <f>IF(H8="","←未入力","")</f>
        <v/>
      </c>
      <c r="S8" s="12">
        <f t="shared" si="0"/>
        <v>0</v>
      </c>
    </row>
    <row r="9" spans="1:65" ht="36" customHeight="1" thickBot="1" x14ac:dyDescent="0.2">
      <c r="A9" s="369"/>
      <c r="B9" s="342" t="s">
        <v>4</v>
      </c>
      <c r="C9" s="342"/>
      <c r="D9" s="342"/>
      <c r="E9" s="342"/>
      <c r="F9" s="342"/>
      <c r="G9" s="343"/>
      <c r="H9" s="1017" t="s">
        <v>151</v>
      </c>
      <c r="I9" s="1018"/>
      <c r="J9" s="1018"/>
      <c r="K9" s="1018"/>
      <c r="L9" s="1018"/>
      <c r="M9" s="1018"/>
      <c r="N9" s="1018"/>
      <c r="O9" s="1019"/>
      <c r="P9" s="121" t="s">
        <v>100</v>
      </c>
      <c r="Q9" s="117" t="s">
        <v>10</v>
      </c>
      <c r="R9" s="284" t="str">
        <f>IF(H9="","←未入力","")</f>
        <v/>
      </c>
      <c r="S9" s="12">
        <f t="shared" si="0"/>
        <v>0</v>
      </c>
    </row>
    <row r="10" spans="1:65" ht="36" customHeight="1" thickBot="1" x14ac:dyDescent="0.2">
      <c r="A10" s="340" t="s">
        <v>81</v>
      </c>
      <c r="B10" s="340"/>
      <c r="C10" s="340"/>
      <c r="D10" s="340"/>
      <c r="E10" s="340"/>
      <c r="F10" s="340"/>
      <c r="G10" s="341"/>
      <c r="H10" s="1023" t="s">
        <v>122</v>
      </c>
      <c r="I10" s="1024"/>
      <c r="J10" s="1024"/>
      <c r="K10" s="1024"/>
      <c r="L10" s="1024"/>
      <c r="M10" s="1024"/>
      <c r="N10" s="1024"/>
      <c r="O10" s="1025"/>
      <c r="P10" s="122" t="s">
        <v>100</v>
      </c>
      <c r="Q10" s="118" t="s">
        <v>152</v>
      </c>
      <c r="R10" s="284" t="str">
        <f>IF(H10="","←未入力","")</f>
        <v/>
      </c>
      <c r="S10" s="12">
        <f t="shared" si="0"/>
        <v>0</v>
      </c>
      <c r="AN10" s="5" t="str">
        <f>H10</f>
        <v>51 上場株式等の配当等</v>
      </c>
    </row>
    <row r="11" spans="1:65" ht="45" customHeight="1" thickBot="1" x14ac:dyDescent="0.2">
      <c r="A11" s="340" t="s">
        <v>82</v>
      </c>
      <c r="B11" s="340"/>
      <c r="C11" s="340"/>
      <c r="D11" s="340"/>
      <c r="E11" s="340"/>
      <c r="F11" s="340"/>
      <c r="G11" s="341"/>
      <c r="H11" s="114" t="s">
        <v>77</v>
      </c>
      <c r="I11" s="174">
        <v>6</v>
      </c>
      <c r="J11" s="102" t="s">
        <v>2</v>
      </c>
      <c r="K11" s="174">
        <v>12</v>
      </c>
      <c r="L11" s="102" t="s">
        <v>6</v>
      </c>
      <c r="M11" s="102"/>
      <c r="N11" s="102"/>
      <c r="O11" s="102"/>
      <c r="P11" s="285" t="s">
        <v>100</v>
      </c>
      <c r="Q11" s="117" t="s">
        <v>14</v>
      </c>
      <c r="R11" s="284" t="str">
        <f>IF(H11=0,"←未入力",IF(I11=0,"←未入力",IF(K11=0,"←未入力","")))</f>
        <v/>
      </c>
      <c r="S11" s="12">
        <f t="shared" si="0"/>
        <v>0</v>
      </c>
    </row>
    <row r="12" spans="1:65" ht="45" customHeight="1" thickBot="1" x14ac:dyDescent="0.2">
      <c r="A12" s="340" t="s">
        <v>5</v>
      </c>
      <c r="B12" s="340"/>
      <c r="C12" s="340"/>
      <c r="D12" s="340"/>
      <c r="E12" s="340"/>
      <c r="F12" s="340"/>
      <c r="G12" s="341"/>
      <c r="H12" s="115" t="s">
        <v>77</v>
      </c>
      <c r="I12" s="175">
        <v>7</v>
      </c>
      <c r="J12" s="102" t="s">
        <v>2</v>
      </c>
      <c r="K12" s="175">
        <v>1</v>
      </c>
      <c r="L12" s="102" t="s">
        <v>7</v>
      </c>
      <c r="M12" s="175">
        <v>10</v>
      </c>
      <c r="N12" s="103" t="s">
        <v>3</v>
      </c>
      <c r="O12" s="103"/>
      <c r="P12" s="285" t="s">
        <v>100</v>
      </c>
      <c r="Q12" s="118" t="s">
        <v>118</v>
      </c>
      <c r="R12" s="284" t="str">
        <f>IF(I12=0,"←未入力",IF(K12=0,"←未入力",IF(M12=0,"←未入力",IF(H12=0,"←未入力",""))))</f>
        <v/>
      </c>
      <c r="S12" s="12">
        <f t="shared" si="0"/>
        <v>0</v>
      </c>
    </row>
    <row r="13" spans="1:65" ht="20.100000000000001" customHeight="1" thickBot="1" x14ac:dyDescent="0.2">
      <c r="A13" s="340" t="s">
        <v>84</v>
      </c>
      <c r="B13" s="340" t="s">
        <v>128</v>
      </c>
      <c r="C13" s="340"/>
      <c r="D13" s="340"/>
      <c r="E13" s="340"/>
      <c r="F13" s="340"/>
      <c r="G13" s="341"/>
      <c r="H13" s="1020">
        <v>218881</v>
      </c>
      <c r="I13" s="1021"/>
      <c r="J13" s="1021"/>
      <c r="K13" s="1021"/>
      <c r="L13" s="1021"/>
      <c r="M13" s="1022"/>
      <c r="N13" s="126" t="s">
        <v>1</v>
      </c>
      <c r="O13" s="351" t="s">
        <v>102</v>
      </c>
      <c r="P13" s="285" t="s">
        <v>100</v>
      </c>
      <c r="Q13" s="117" t="s">
        <v>15</v>
      </c>
      <c r="R13" s="284" t="str">
        <f>IF(H13="","←未入力","")</f>
        <v/>
      </c>
      <c r="S13" s="12">
        <f t="shared" si="0"/>
        <v>0</v>
      </c>
      <c r="AK13" s="16"/>
      <c r="AL13" s="16"/>
      <c r="AM13" s="16"/>
      <c r="AN13" s="16"/>
      <c r="AO13" s="16"/>
      <c r="AP13" s="16"/>
      <c r="AQ13" s="16"/>
      <c r="AR13" s="16"/>
      <c r="AS13" s="16"/>
      <c r="AT13" s="16"/>
      <c r="AU13" s="16"/>
      <c r="AV13" s="16"/>
      <c r="AW13" s="16"/>
      <c r="AX13" s="16"/>
      <c r="AY13" s="16"/>
      <c r="AZ13" s="16"/>
      <c r="BA13" s="16"/>
      <c r="BB13" s="16"/>
      <c r="BC13" s="16"/>
      <c r="BD13" s="16"/>
      <c r="BE13" s="16"/>
    </row>
    <row r="14" spans="1:65" ht="20.100000000000001" customHeight="1" thickBot="1" x14ac:dyDescent="0.2">
      <c r="A14" s="340"/>
      <c r="B14" s="340" t="s">
        <v>129</v>
      </c>
      <c r="C14" s="340"/>
      <c r="D14" s="340"/>
      <c r="E14" s="340"/>
      <c r="F14" s="340"/>
      <c r="G14" s="341"/>
      <c r="H14" s="1020">
        <v>388752</v>
      </c>
      <c r="I14" s="1021"/>
      <c r="J14" s="1021"/>
      <c r="K14" s="1021"/>
      <c r="L14" s="1021"/>
      <c r="M14" s="1022"/>
      <c r="N14" s="126" t="s">
        <v>1</v>
      </c>
      <c r="O14" s="352"/>
      <c r="P14" s="285" t="s">
        <v>100</v>
      </c>
      <c r="Q14" s="117" t="s">
        <v>16</v>
      </c>
      <c r="R14" s="284"/>
      <c r="S14" s="12"/>
      <c r="AK14" s="16"/>
      <c r="AL14" s="16"/>
      <c r="AM14" s="16"/>
      <c r="AN14" s="16"/>
      <c r="AO14" s="16"/>
      <c r="AP14" s="16"/>
      <c r="AQ14" s="16"/>
      <c r="AR14" s="16"/>
      <c r="AS14" s="16"/>
      <c r="AT14" s="16"/>
      <c r="AU14" s="16"/>
      <c r="AV14" s="16"/>
      <c r="AW14" s="16"/>
      <c r="AX14" s="16"/>
      <c r="AY14" s="16"/>
      <c r="AZ14" s="16"/>
      <c r="BA14" s="16"/>
      <c r="BB14" s="16"/>
      <c r="BC14" s="16"/>
      <c r="BD14" s="16"/>
      <c r="BE14" s="16"/>
    </row>
    <row r="15" spans="1:65" ht="20.100000000000001" customHeight="1" thickBot="1" x14ac:dyDescent="0.2">
      <c r="A15" s="340"/>
      <c r="B15" s="340" t="s">
        <v>131</v>
      </c>
      <c r="C15" s="340"/>
      <c r="D15" s="340"/>
      <c r="E15" s="340"/>
      <c r="F15" s="340"/>
      <c r="G15" s="341"/>
      <c r="H15" s="360">
        <f>H13+H14</f>
        <v>607633</v>
      </c>
      <c r="I15" s="360"/>
      <c r="J15" s="360"/>
      <c r="K15" s="360"/>
      <c r="L15" s="360"/>
      <c r="M15" s="360"/>
      <c r="N15" s="127" t="s">
        <v>1</v>
      </c>
      <c r="O15" s="352"/>
      <c r="P15" s="285" t="s">
        <v>100</v>
      </c>
      <c r="Q15" s="117" t="s">
        <v>99</v>
      </c>
      <c r="R15" s="284"/>
      <c r="S15" s="99"/>
      <c r="AK15" s="16"/>
      <c r="AL15" s="16"/>
      <c r="AM15" s="16"/>
      <c r="AN15" s="16"/>
      <c r="AO15" s="16"/>
      <c r="AP15" s="16"/>
      <c r="AQ15" s="16"/>
      <c r="AR15" s="16"/>
      <c r="AS15" s="16"/>
      <c r="AT15" s="16"/>
      <c r="AU15" s="16"/>
      <c r="AV15" s="16"/>
      <c r="AW15" s="16"/>
      <c r="AX15" s="16"/>
      <c r="AY15" s="16"/>
      <c r="AZ15" s="16"/>
      <c r="BA15" s="16"/>
      <c r="BB15" s="16"/>
      <c r="BC15" s="16"/>
      <c r="BD15" s="16"/>
      <c r="BE15" s="16"/>
    </row>
    <row r="16" spans="1:65" ht="20.100000000000001" customHeight="1" thickBot="1" x14ac:dyDescent="0.2">
      <c r="A16" s="340" t="s">
        <v>83</v>
      </c>
      <c r="B16" s="340" t="s">
        <v>133</v>
      </c>
      <c r="C16" s="340"/>
      <c r="D16" s="340"/>
      <c r="E16" s="340"/>
      <c r="F16" s="340"/>
      <c r="G16" s="341"/>
      <c r="H16" s="1020">
        <v>10943</v>
      </c>
      <c r="I16" s="1021"/>
      <c r="J16" s="1021"/>
      <c r="K16" s="1021"/>
      <c r="L16" s="1021"/>
      <c r="M16" s="1022"/>
      <c r="N16" s="126" t="s">
        <v>1</v>
      </c>
      <c r="O16" s="352"/>
      <c r="P16" s="285" t="s">
        <v>100</v>
      </c>
      <c r="Q16" s="117" t="s">
        <v>12</v>
      </c>
      <c r="R16" s="284" t="str">
        <f>IF(H16="","←未入力","")</f>
        <v/>
      </c>
      <c r="S16" s="12">
        <f>IF(R16="←未入力",1,0)</f>
        <v>0</v>
      </c>
      <c r="AK16" s="16"/>
      <c r="AL16" s="16"/>
      <c r="AM16" s="16"/>
      <c r="AN16" s="16"/>
      <c r="AO16" s="16"/>
      <c r="AP16" s="16"/>
      <c r="AQ16" s="16"/>
      <c r="AR16" s="16"/>
      <c r="AS16" s="16"/>
      <c r="AT16" s="16"/>
      <c r="AU16" s="16"/>
      <c r="AV16" s="16"/>
      <c r="AW16" s="16"/>
      <c r="AX16" s="16"/>
      <c r="AY16" s="16"/>
      <c r="AZ16" s="16"/>
      <c r="BA16" s="16"/>
      <c r="BB16" s="16"/>
      <c r="BC16" s="16"/>
      <c r="BD16" s="16"/>
      <c r="BE16" s="16"/>
    </row>
    <row r="17" spans="1:57" ht="20.100000000000001" customHeight="1" x14ac:dyDescent="0.15">
      <c r="A17" s="340"/>
      <c r="B17" s="340" t="s">
        <v>135</v>
      </c>
      <c r="C17" s="340"/>
      <c r="D17" s="340"/>
      <c r="E17" s="340"/>
      <c r="F17" s="340"/>
      <c r="G17" s="341"/>
      <c r="H17" s="361"/>
      <c r="I17" s="362"/>
      <c r="J17" s="362"/>
      <c r="K17" s="362"/>
      <c r="L17" s="362"/>
      <c r="M17" s="363"/>
      <c r="N17" s="126" t="s">
        <v>1</v>
      </c>
      <c r="O17" s="352"/>
      <c r="P17" s="285"/>
      <c r="Q17" s="117" t="s">
        <v>142</v>
      </c>
      <c r="R17" s="284"/>
      <c r="S17" s="99"/>
      <c r="AK17" s="16"/>
      <c r="AL17" s="16"/>
      <c r="AM17" s="16"/>
      <c r="AN17" s="16"/>
      <c r="AO17" s="16"/>
      <c r="AP17" s="16"/>
      <c r="AQ17" s="16"/>
      <c r="AR17" s="16"/>
      <c r="AS17" s="16"/>
      <c r="AT17" s="16"/>
      <c r="AU17" s="16"/>
      <c r="AV17" s="16"/>
      <c r="AW17" s="16"/>
      <c r="AX17" s="16"/>
      <c r="AY17" s="16"/>
      <c r="AZ17" s="16"/>
      <c r="BA17" s="16"/>
      <c r="BB17" s="16"/>
      <c r="BC17" s="16"/>
      <c r="BD17" s="16"/>
      <c r="BE17" s="16"/>
    </row>
    <row r="18" spans="1:57" ht="20.100000000000001" customHeight="1" thickBot="1" x14ac:dyDescent="0.2">
      <c r="A18" s="340"/>
      <c r="B18" s="342" t="s">
        <v>131</v>
      </c>
      <c r="C18" s="342"/>
      <c r="D18" s="342"/>
      <c r="E18" s="342"/>
      <c r="F18" s="342"/>
      <c r="G18" s="343"/>
      <c r="H18" s="360">
        <f>H16+H17</f>
        <v>10943</v>
      </c>
      <c r="I18" s="360"/>
      <c r="J18" s="360"/>
      <c r="K18" s="360"/>
      <c r="L18" s="360"/>
      <c r="M18" s="360"/>
      <c r="N18" s="128" t="s">
        <v>1</v>
      </c>
      <c r="O18" s="353"/>
      <c r="P18" s="285" t="s">
        <v>100</v>
      </c>
      <c r="Q18" s="117" t="s">
        <v>99</v>
      </c>
      <c r="R18" s="284"/>
      <c r="S18" s="99"/>
      <c r="AK18" s="16"/>
      <c r="AL18" s="16"/>
      <c r="AM18" s="16"/>
      <c r="AN18" s="16"/>
      <c r="AO18" s="16"/>
      <c r="AP18" s="16"/>
      <c r="AQ18" s="16"/>
      <c r="AR18" s="16"/>
      <c r="AS18" s="16"/>
      <c r="AT18" s="16"/>
      <c r="AU18" s="16"/>
      <c r="AV18" s="16"/>
      <c r="AW18" s="16"/>
      <c r="AX18" s="16"/>
      <c r="AY18" s="16"/>
      <c r="AZ18" s="16"/>
      <c r="BA18" s="16"/>
      <c r="BB18" s="16"/>
      <c r="BC18" s="16"/>
      <c r="BD18" s="16"/>
      <c r="BE18" s="16"/>
    </row>
    <row r="19" spans="1:57" ht="17.100000000000001" customHeight="1" x14ac:dyDescent="0.15">
      <c r="A19" s="354" t="s">
        <v>0</v>
      </c>
      <c r="B19" s="1026"/>
      <c r="C19" s="1027"/>
      <c r="D19" s="1027"/>
      <c r="E19" s="1027"/>
      <c r="F19" s="1027"/>
      <c r="G19" s="1027"/>
      <c r="H19" s="1027"/>
      <c r="I19" s="1027"/>
      <c r="J19" s="1027"/>
      <c r="K19" s="1027"/>
      <c r="L19" s="1027"/>
      <c r="M19" s="1027"/>
      <c r="N19" s="1027"/>
      <c r="O19" s="1027"/>
      <c r="P19" s="307" t="s">
        <v>101</v>
      </c>
      <c r="Q19" s="322" t="s">
        <v>94</v>
      </c>
      <c r="R19" s="305"/>
      <c r="S19" s="306"/>
      <c r="AK19" s="16"/>
      <c r="AL19" s="16"/>
      <c r="AM19" s="16"/>
      <c r="AN19" s="16"/>
      <c r="AO19" s="16"/>
      <c r="AP19" s="16"/>
      <c r="AQ19" s="16"/>
      <c r="AR19" s="16"/>
      <c r="AS19" s="16"/>
      <c r="AT19" s="16"/>
      <c r="AU19" s="16"/>
      <c r="AV19" s="16"/>
      <c r="AW19" s="16"/>
      <c r="AX19" s="16"/>
      <c r="AY19" s="16"/>
      <c r="AZ19" s="16"/>
      <c r="BA19" s="16"/>
      <c r="BB19" s="16"/>
      <c r="BC19" s="16"/>
      <c r="BD19" s="16"/>
      <c r="BE19" s="16"/>
    </row>
    <row r="20" spans="1:57" ht="17.100000000000001" customHeight="1" x14ac:dyDescent="0.15">
      <c r="A20" s="355"/>
      <c r="B20" s="1028"/>
      <c r="C20" s="1029"/>
      <c r="D20" s="1029"/>
      <c r="E20" s="1029"/>
      <c r="F20" s="1029"/>
      <c r="G20" s="1029"/>
      <c r="H20" s="1029"/>
      <c r="I20" s="1029"/>
      <c r="J20" s="1029"/>
      <c r="K20" s="1029"/>
      <c r="L20" s="1029"/>
      <c r="M20" s="1029"/>
      <c r="N20" s="1029"/>
      <c r="O20" s="1029"/>
      <c r="P20" s="307"/>
      <c r="Q20" s="323"/>
      <c r="R20" s="305"/>
      <c r="S20" s="306"/>
      <c r="AK20" s="16"/>
      <c r="AL20" s="16"/>
      <c r="AM20" s="16"/>
      <c r="AN20" s="16"/>
      <c r="AO20" s="16"/>
      <c r="AP20" s="16"/>
      <c r="AQ20" s="16"/>
      <c r="AR20" s="16"/>
      <c r="AS20" s="16"/>
      <c r="AT20" s="16"/>
      <c r="AU20" s="16"/>
      <c r="AV20" s="16"/>
      <c r="AW20" s="16"/>
      <c r="AX20" s="16"/>
      <c r="AY20" s="16"/>
      <c r="AZ20" s="16"/>
      <c r="BA20" s="16"/>
      <c r="BB20" s="16"/>
      <c r="BC20" s="16"/>
      <c r="BD20" s="16"/>
      <c r="BE20" s="16"/>
    </row>
    <row r="21" spans="1:57" ht="17.100000000000001" customHeight="1" x14ac:dyDescent="0.15">
      <c r="A21" s="355"/>
      <c r="B21" s="1028"/>
      <c r="C21" s="1029"/>
      <c r="D21" s="1029"/>
      <c r="E21" s="1029"/>
      <c r="F21" s="1029"/>
      <c r="G21" s="1029"/>
      <c r="H21" s="1029"/>
      <c r="I21" s="1029"/>
      <c r="J21" s="1029"/>
      <c r="K21" s="1029"/>
      <c r="L21" s="1029"/>
      <c r="M21" s="1029"/>
      <c r="N21" s="1029"/>
      <c r="O21" s="1029"/>
      <c r="P21" s="307"/>
      <c r="Q21" s="323"/>
      <c r="R21" s="305"/>
      <c r="S21" s="306"/>
      <c r="AK21" s="16"/>
      <c r="AL21" s="16"/>
      <c r="AM21" s="16" t="s">
        <v>17</v>
      </c>
      <c r="AN21" s="17" t="str">
        <f>IF(LENB(H13)&gt;10,"*",IF(LENB(H13)=10,LEFTB(RIGHTB(H13,10),1),""))</f>
        <v/>
      </c>
      <c r="AO21" s="17" t="str">
        <f>IF(LENB(H13)&gt;=9,LEFTB(RIGHTB(H13,9),1),"")</f>
        <v/>
      </c>
      <c r="AP21" s="17" t="str">
        <f>IF(LENB(H13)&gt;=8,LEFTB(RIGHTB(H13,8),1),"")</f>
        <v/>
      </c>
      <c r="AQ21" s="17" t="str">
        <f>IF(LENB(H13)&gt;=7,LEFTB(RIGHTB(H13,7),1),"")</f>
        <v/>
      </c>
      <c r="AR21" s="17" t="str">
        <f>IF(LENB(H13)&gt;=6,LEFTB(RIGHTB(H13,6),1),"")</f>
        <v>2</v>
      </c>
      <c r="AS21" s="17" t="str">
        <f>IF(LENB(H13)&gt;=5,LEFTB(RIGHTB(H13,5),1),"")</f>
        <v>1</v>
      </c>
      <c r="AT21" s="17" t="str">
        <f>IF(LENB(H13)&gt;=4,LEFTB(RIGHTB(H13,4),1),"")</f>
        <v>8</v>
      </c>
      <c r="AU21" s="17" t="str">
        <f>IF(LENB(H13)&gt;=3,LEFTB(RIGHTB(H13,3),1),"")</f>
        <v>8</v>
      </c>
      <c r="AV21" s="17" t="str">
        <f>IF(LENB(H13)&gt;=2,LEFTB(RIGHTB(H13,2),1),"")</f>
        <v>8</v>
      </c>
      <c r="AW21" s="17" t="str">
        <f>IF(LENB(H13)&gt;=1,LEFTB(RIGHTB(H13,1),1),"")</f>
        <v>1</v>
      </c>
      <c r="AX21" s="16"/>
      <c r="AY21" s="16"/>
      <c r="AZ21" s="16"/>
      <c r="BA21" s="16"/>
      <c r="BB21" s="16"/>
      <c r="BC21" s="16"/>
      <c r="BD21" s="16"/>
      <c r="BE21" s="16"/>
    </row>
    <row r="22" spans="1:57" ht="17.100000000000001" customHeight="1" x14ac:dyDescent="0.15">
      <c r="A22" s="355"/>
      <c r="B22" s="1028"/>
      <c r="C22" s="1029"/>
      <c r="D22" s="1029"/>
      <c r="E22" s="1029"/>
      <c r="F22" s="1029"/>
      <c r="G22" s="1029"/>
      <c r="H22" s="1029"/>
      <c r="I22" s="1029"/>
      <c r="J22" s="1029"/>
      <c r="K22" s="1029"/>
      <c r="L22" s="1029"/>
      <c r="M22" s="1029"/>
      <c r="N22" s="1029"/>
      <c r="O22" s="1029"/>
      <c r="P22" s="307"/>
      <c r="Q22" s="323"/>
      <c r="R22" s="305"/>
      <c r="S22" s="306"/>
      <c r="AK22" s="16"/>
      <c r="AL22" s="16"/>
      <c r="AM22" s="16"/>
      <c r="AN22" s="16"/>
      <c r="AO22" s="16"/>
      <c r="AP22" s="16"/>
      <c r="AQ22" s="16"/>
      <c r="AR22" s="16"/>
      <c r="AS22" s="16"/>
      <c r="AT22" s="16"/>
      <c r="AU22" s="16"/>
      <c r="AV22" s="16"/>
      <c r="AW22" s="16"/>
      <c r="AX22" s="16"/>
      <c r="AY22" s="16"/>
      <c r="AZ22" s="16"/>
      <c r="BA22" s="16"/>
      <c r="BB22" s="16"/>
      <c r="BC22" s="16"/>
      <c r="BD22" s="16"/>
      <c r="BE22" s="16"/>
    </row>
    <row r="23" spans="1:57" ht="17.100000000000001" customHeight="1" x14ac:dyDescent="0.15">
      <c r="A23" s="355"/>
      <c r="B23" s="1028"/>
      <c r="C23" s="1029"/>
      <c r="D23" s="1029"/>
      <c r="E23" s="1029"/>
      <c r="F23" s="1029"/>
      <c r="G23" s="1029"/>
      <c r="H23" s="1029"/>
      <c r="I23" s="1029"/>
      <c r="J23" s="1029"/>
      <c r="K23" s="1029"/>
      <c r="L23" s="1029"/>
      <c r="M23" s="1029"/>
      <c r="N23" s="1029"/>
      <c r="O23" s="1029"/>
      <c r="P23" s="307"/>
      <c r="Q23" s="323"/>
      <c r="R23" s="305"/>
      <c r="S23" s="306"/>
      <c r="AK23" s="16"/>
      <c r="AL23" s="16"/>
      <c r="AM23" s="16"/>
      <c r="AN23" s="16"/>
      <c r="AO23" s="16"/>
      <c r="AP23" s="16"/>
      <c r="AQ23" s="16"/>
      <c r="AR23" s="16"/>
      <c r="AS23" s="16"/>
      <c r="AT23" s="16"/>
      <c r="AU23" s="16"/>
      <c r="AV23" s="16"/>
      <c r="AW23" s="16"/>
      <c r="AX23" s="16"/>
      <c r="AY23" s="16"/>
      <c r="AZ23" s="16"/>
      <c r="BA23" s="16"/>
      <c r="BB23" s="16"/>
      <c r="BC23" s="16"/>
      <c r="BD23" s="16"/>
      <c r="BE23" s="16"/>
    </row>
    <row r="24" spans="1:57" ht="17.100000000000001" customHeight="1" thickBot="1" x14ac:dyDescent="0.2">
      <c r="A24" s="356"/>
      <c r="B24" s="1030"/>
      <c r="C24" s="1031"/>
      <c r="D24" s="1031"/>
      <c r="E24" s="1031"/>
      <c r="F24" s="1031"/>
      <c r="G24" s="1031"/>
      <c r="H24" s="1031"/>
      <c r="I24" s="1031"/>
      <c r="J24" s="1031"/>
      <c r="K24" s="1031"/>
      <c r="L24" s="1031"/>
      <c r="M24" s="1031"/>
      <c r="N24" s="1031"/>
      <c r="O24" s="1031"/>
      <c r="P24" s="307"/>
      <c r="Q24" s="324"/>
      <c r="R24" s="305"/>
      <c r="S24" s="306"/>
      <c r="AK24" s="16"/>
      <c r="AL24" s="16"/>
      <c r="AM24" s="16"/>
      <c r="AN24" s="16"/>
      <c r="AO24" s="16"/>
      <c r="AP24" s="16"/>
      <c r="AQ24" s="16"/>
      <c r="AR24" s="16"/>
      <c r="AS24" s="16"/>
      <c r="AT24" s="16"/>
      <c r="AU24" s="16"/>
      <c r="AV24" s="16"/>
      <c r="AW24" s="16"/>
      <c r="AX24" s="16"/>
      <c r="AY24" s="16"/>
      <c r="AZ24" s="16"/>
      <c r="BA24" s="16"/>
      <c r="BB24" s="16"/>
      <c r="BC24" s="16"/>
      <c r="BD24" s="16"/>
      <c r="BE24" s="16"/>
    </row>
    <row r="25" spans="1:57" ht="17.100000000000001" customHeight="1" x14ac:dyDescent="0.15">
      <c r="B25" s="350"/>
      <c r="C25" s="350"/>
      <c r="D25" s="350"/>
      <c r="E25" s="350"/>
      <c r="F25" s="350"/>
      <c r="G25" s="350"/>
      <c r="H25" s="2"/>
      <c r="I25" s="2"/>
      <c r="J25" s="2"/>
      <c r="K25" s="2"/>
      <c r="L25" s="2"/>
      <c r="M25" s="2"/>
      <c r="N25" s="2"/>
      <c r="O25" s="2"/>
      <c r="P25" s="2"/>
      <c r="Q25" s="3"/>
      <c r="AK25" s="16"/>
      <c r="AL25" s="16"/>
      <c r="AM25" s="16"/>
      <c r="AN25" s="16"/>
      <c r="AO25" s="16"/>
      <c r="AP25" s="16"/>
      <c r="AQ25" s="16"/>
      <c r="AR25" s="16"/>
      <c r="AS25" s="16"/>
      <c r="AT25" s="16"/>
      <c r="AU25" s="16"/>
      <c r="AV25" s="16"/>
      <c r="AW25" s="16"/>
      <c r="AX25" s="16"/>
      <c r="AY25" s="16"/>
      <c r="AZ25" s="16"/>
      <c r="BA25" s="16"/>
      <c r="BB25" s="16"/>
      <c r="BC25" s="16"/>
      <c r="BD25" s="16"/>
      <c r="BE25" s="16"/>
    </row>
    <row r="26" spans="1:57" ht="17.100000000000001" customHeight="1" x14ac:dyDescent="0.15">
      <c r="B26" s="310" t="s">
        <v>117</v>
      </c>
      <c r="C26" s="311"/>
      <c r="D26" s="311"/>
      <c r="E26" s="311"/>
      <c r="F26" s="311"/>
      <c r="G26" s="311"/>
      <c r="H26" s="311"/>
      <c r="I26" s="311"/>
      <c r="J26" s="311"/>
      <c r="K26" s="311"/>
      <c r="L26" s="311"/>
      <c r="M26" s="311"/>
      <c r="N26" s="311"/>
      <c r="O26" s="312"/>
      <c r="P26" s="123"/>
      <c r="R26" s="11"/>
      <c r="S26" s="10"/>
      <c r="AK26" s="16"/>
      <c r="AL26" s="16"/>
      <c r="AM26" s="16"/>
      <c r="AN26" s="16"/>
      <c r="AO26" s="16"/>
      <c r="AP26" s="16"/>
      <c r="AQ26" s="16"/>
      <c r="AR26" s="16"/>
      <c r="AS26" s="16"/>
      <c r="AT26" s="16"/>
      <c r="AU26" s="16"/>
      <c r="AV26" s="16"/>
      <c r="AW26" s="16"/>
      <c r="AX26" s="16"/>
      <c r="AY26" s="16"/>
      <c r="AZ26" s="16"/>
      <c r="BA26" s="16"/>
      <c r="BB26" s="16"/>
      <c r="BC26" s="16"/>
      <c r="BD26" s="16"/>
      <c r="BE26" s="16"/>
    </row>
    <row r="27" spans="1:57" ht="17.100000000000001" customHeight="1" x14ac:dyDescent="0.15">
      <c r="B27" s="313"/>
      <c r="C27" s="314"/>
      <c r="D27" s="314"/>
      <c r="E27" s="314"/>
      <c r="F27" s="314"/>
      <c r="G27" s="314"/>
      <c r="H27" s="314"/>
      <c r="I27" s="314"/>
      <c r="J27" s="314"/>
      <c r="K27" s="314"/>
      <c r="L27" s="314"/>
      <c r="M27" s="314"/>
      <c r="N27" s="314"/>
      <c r="O27" s="315"/>
      <c r="P27" s="123"/>
      <c r="Q27" s="15"/>
      <c r="R27" s="11"/>
      <c r="S27" s="10"/>
      <c r="AK27" s="16"/>
      <c r="AL27" s="16"/>
      <c r="AM27" s="16"/>
      <c r="AN27" s="16"/>
      <c r="AO27" s="16"/>
      <c r="AP27" s="16"/>
      <c r="AQ27" s="16"/>
      <c r="AR27" s="16"/>
      <c r="AS27" s="16"/>
      <c r="AT27" s="16"/>
      <c r="AU27" s="16"/>
      <c r="AV27" s="16"/>
      <c r="AW27" s="16"/>
      <c r="AX27" s="16"/>
      <c r="AY27" s="16"/>
      <c r="AZ27" s="16"/>
      <c r="BA27" s="16"/>
      <c r="BB27" s="16"/>
      <c r="BC27" s="16"/>
      <c r="BD27" s="16"/>
      <c r="BE27" s="16"/>
    </row>
    <row r="28" spans="1:57" ht="17.100000000000001" customHeight="1" x14ac:dyDescent="0.15">
      <c r="B28" s="313"/>
      <c r="C28" s="314"/>
      <c r="D28" s="314"/>
      <c r="E28" s="314"/>
      <c r="F28" s="314"/>
      <c r="G28" s="314"/>
      <c r="H28" s="314"/>
      <c r="I28" s="314"/>
      <c r="J28" s="314"/>
      <c r="K28" s="314"/>
      <c r="L28" s="314"/>
      <c r="M28" s="314"/>
      <c r="N28" s="314"/>
      <c r="O28" s="315"/>
      <c r="P28" s="123"/>
      <c r="AK28" s="16"/>
      <c r="AL28" s="16"/>
      <c r="AM28" s="16"/>
      <c r="AN28" s="16"/>
      <c r="AO28" s="16"/>
      <c r="AP28" s="16"/>
      <c r="AQ28" s="16"/>
      <c r="AR28" s="16"/>
      <c r="AS28" s="16"/>
      <c r="AT28" s="16"/>
      <c r="AU28" s="16"/>
      <c r="AV28" s="16"/>
      <c r="AW28" s="16"/>
      <c r="AX28" s="16"/>
      <c r="AY28" s="16"/>
      <c r="AZ28" s="16"/>
      <c r="BA28" s="16"/>
      <c r="BB28" s="16"/>
      <c r="BC28" s="16"/>
      <c r="BD28" s="16"/>
      <c r="BE28" s="16"/>
    </row>
    <row r="29" spans="1:57" ht="17.100000000000001" customHeight="1" x14ac:dyDescent="0.15">
      <c r="B29" s="313"/>
      <c r="C29" s="314"/>
      <c r="D29" s="314"/>
      <c r="E29" s="314"/>
      <c r="F29" s="314"/>
      <c r="G29" s="314"/>
      <c r="H29" s="314"/>
      <c r="I29" s="314"/>
      <c r="J29" s="314"/>
      <c r="K29" s="314"/>
      <c r="L29" s="314"/>
      <c r="M29" s="314"/>
      <c r="N29" s="314"/>
      <c r="O29" s="315"/>
      <c r="P29" s="123"/>
      <c r="AK29" s="16"/>
      <c r="AL29" s="16"/>
      <c r="AM29" s="16"/>
      <c r="AN29" s="16"/>
      <c r="AO29" s="16"/>
      <c r="AP29" s="16"/>
      <c r="AQ29" s="16"/>
      <c r="AR29" s="16"/>
      <c r="AS29" s="16"/>
      <c r="AT29" s="16"/>
      <c r="AU29" s="16"/>
      <c r="AV29" s="16"/>
      <c r="AW29" s="16"/>
      <c r="AX29" s="16"/>
      <c r="AY29" s="16"/>
      <c r="AZ29" s="16"/>
      <c r="BA29" s="16"/>
      <c r="BB29" s="16"/>
      <c r="BC29" s="16"/>
      <c r="BD29" s="16"/>
      <c r="BE29" s="16"/>
    </row>
    <row r="30" spans="1:57" ht="17.100000000000001" customHeight="1" x14ac:dyDescent="0.15">
      <c r="B30" s="313"/>
      <c r="C30" s="314"/>
      <c r="D30" s="314"/>
      <c r="E30" s="314"/>
      <c r="F30" s="314"/>
      <c r="G30" s="314"/>
      <c r="H30" s="314"/>
      <c r="I30" s="314"/>
      <c r="J30" s="314"/>
      <c r="K30" s="314"/>
      <c r="L30" s="314"/>
      <c r="M30" s="314"/>
      <c r="N30" s="314"/>
      <c r="O30" s="315"/>
      <c r="P30" s="123"/>
      <c r="Q30" s="13"/>
      <c r="AK30" s="16"/>
      <c r="AL30" s="16"/>
      <c r="AM30" s="16"/>
      <c r="AN30" s="16"/>
      <c r="AO30" s="16"/>
      <c r="AP30" s="16"/>
      <c r="AQ30" s="16"/>
      <c r="AR30" s="16"/>
      <c r="AS30" s="16"/>
      <c r="AT30" s="16"/>
      <c r="AU30" s="16"/>
      <c r="AV30" s="16"/>
      <c r="AW30" s="16"/>
      <c r="AX30" s="16"/>
      <c r="AY30" s="16"/>
      <c r="AZ30" s="16"/>
      <c r="BA30" s="16"/>
      <c r="BB30" s="16"/>
      <c r="BC30" s="16"/>
      <c r="BD30" s="16"/>
      <c r="BE30" s="16"/>
    </row>
    <row r="31" spans="1:57" ht="17.100000000000001" customHeight="1" x14ac:dyDescent="0.15">
      <c r="B31" s="313"/>
      <c r="C31" s="314"/>
      <c r="D31" s="314"/>
      <c r="E31" s="314"/>
      <c r="F31" s="314"/>
      <c r="G31" s="314"/>
      <c r="H31" s="314"/>
      <c r="I31" s="314"/>
      <c r="J31" s="314"/>
      <c r="K31" s="314"/>
      <c r="L31" s="314"/>
      <c r="M31" s="314"/>
      <c r="N31" s="314"/>
      <c r="O31" s="315"/>
      <c r="P31" s="123"/>
      <c r="Q31" s="13"/>
      <c r="AK31" s="16"/>
      <c r="AL31" s="16"/>
      <c r="AM31" s="16"/>
      <c r="AN31" s="16"/>
      <c r="AO31" s="16"/>
      <c r="AP31" s="16"/>
      <c r="AQ31" s="16"/>
      <c r="AR31" s="16"/>
      <c r="AS31" s="16"/>
      <c r="AT31" s="16"/>
      <c r="AU31" s="16"/>
      <c r="AV31" s="16"/>
      <c r="AW31" s="16"/>
      <c r="AX31" s="16"/>
      <c r="AY31" s="16"/>
      <c r="AZ31" s="16"/>
      <c r="BA31" s="16"/>
      <c r="BB31" s="16"/>
      <c r="BC31" s="16"/>
      <c r="BD31" s="16"/>
      <c r="BE31" s="16"/>
    </row>
    <row r="32" spans="1:57" ht="17.100000000000001" customHeight="1" x14ac:dyDescent="0.15">
      <c r="B32" s="313"/>
      <c r="C32" s="314"/>
      <c r="D32" s="314"/>
      <c r="E32" s="314"/>
      <c r="F32" s="314"/>
      <c r="G32" s="314"/>
      <c r="H32" s="314"/>
      <c r="I32" s="314"/>
      <c r="J32" s="314"/>
      <c r="K32" s="314"/>
      <c r="L32" s="314"/>
      <c r="M32" s="314"/>
      <c r="N32" s="314"/>
      <c r="O32" s="315"/>
      <c r="P32" s="123"/>
      <c r="Q32" s="13"/>
      <c r="AK32" s="16"/>
      <c r="AL32" s="16"/>
      <c r="AM32" s="16"/>
      <c r="AN32" s="16"/>
      <c r="AO32" s="16"/>
      <c r="AP32" s="16"/>
      <c r="AQ32" s="16"/>
      <c r="AR32" s="16"/>
      <c r="AS32" s="16"/>
      <c r="AT32" s="16"/>
      <c r="AU32" s="16"/>
      <c r="AV32" s="16"/>
      <c r="AW32" s="16"/>
      <c r="AX32" s="16"/>
      <c r="AY32" s="16"/>
      <c r="AZ32" s="16"/>
      <c r="BA32" s="16"/>
      <c r="BB32" s="16"/>
      <c r="BC32" s="16"/>
      <c r="BD32" s="16"/>
      <c r="BE32" s="16"/>
    </row>
    <row r="33" spans="2:57" ht="17.100000000000001" customHeight="1" x14ac:dyDescent="0.15">
      <c r="B33" s="316"/>
      <c r="C33" s="317"/>
      <c r="D33" s="317"/>
      <c r="E33" s="317"/>
      <c r="F33" s="317"/>
      <c r="G33" s="317"/>
      <c r="H33" s="317"/>
      <c r="I33" s="317"/>
      <c r="J33" s="317"/>
      <c r="K33" s="317"/>
      <c r="L33" s="317"/>
      <c r="M33" s="317"/>
      <c r="N33" s="317"/>
      <c r="O33" s="318"/>
      <c r="P33" s="123"/>
      <c r="Q33" s="13"/>
      <c r="AK33" s="16"/>
      <c r="AL33" s="16"/>
      <c r="AM33" s="16"/>
      <c r="AN33" s="16"/>
      <c r="AO33" s="16"/>
      <c r="AP33" s="16"/>
      <c r="AQ33" s="16"/>
      <c r="AR33" s="16"/>
      <c r="AS33" s="16"/>
      <c r="AT33" s="16"/>
      <c r="AU33" s="16"/>
      <c r="AV33" s="16"/>
      <c r="AW33" s="16"/>
      <c r="AX33" s="16"/>
      <c r="AY33" s="16"/>
      <c r="AZ33" s="16"/>
      <c r="BA33" s="16"/>
      <c r="BB33" s="16"/>
      <c r="BC33" s="16"/>
      <c r="BD33" s="16"/>
      <c r="BE33" s="16"/>
    </row>
    <row r="34" spans="2:57" ht="17.100000000000001" customHeight="1" x14ac:dyDescent="0.15">
      <c r="C34" s="1"/>
      <c r="D34" s="1"/>
      <c r="E34" s="1"/>
      <c r="F34" s="1"/>
      <c r="G34" s="1"/>
      <c r="H34" s="1"/>
      <c r="I34" s="1"/>
      <c r="J34" s="1"/>
      <c r="K34" s="1"/>
      <c r="L34" s="1"/>
      <c r="M34" s="1"/>
      <c r="N34" s="1"/>
      <c r="O34" s="1"/>
      <c r="P34" s="1"/>
      <c r="Q34" s="14"/>
      <c r="AK34" s="16"/>
      <c r="AL34" s="16"/>
      <c r="AM34" s="16"/>
      <c r="AN34" s="16"/>
      <c r="AO34" s="16"/>
      <c r="AP34" s="16"/>
      <c r="AQ34" s="16"/>
      <c r="AR34" s="16"/>
      <c r="AS34" s="16"/>
      <c r="AT34" s="16"/>
      <c r="AU34" s="16"/>
      <c r="AV34" s="16"/>
      <c r="AW34" s="16"/>
      <c r="AX34" s="16"/>
      <c r="AY34" s="16"/>
      <c r="AZ34" s="16"/>
      <c r="BA34" s="16"/>
      <c r="BB34" s="16"/>
      <c r="BC34" s="16"/>
      <c r="BD34" s="16"/>
      <c r="BE34" s="16"/>
    </row>
    <row r="35" spans="2:57" ht="15" customHeight="1" x14ac:dyDescent="0.15">
      <c r="AK35" s="16"/>
      <c r="AL35" s="16"/>
      <c r="AM35" s="16"/>
      <c r="AN35" s="16"/>
      <c r="AO35" s="16"/>
      <c r="AP35" s="16"/>
      <c r="AQ35" s="16"/>
      <c r="AR35" s="16"/>
      <c r="AS35" s="16"/>
      <c r="AT35" s="16"/>
      <c r="AU35" s="16"/>
      <c r="AV35" s="16"/>
      <c r="AW35" s="16"/>
      <c r="AX35" s="16"/>
      <c r="AY35" s="16"/>
      <c r="AZ35" s="16"/>
      <c r="BA35" s="16"/>
      <c r="BB35" s="16"/>
      <c r="BC35" s="16"/>
      <c r="BD35" s="16"/>
      <c r="BE35" s="16"/>
    </row>
    <row r="36" spans="2:57" ht="15" customHeight="1" x14ac:dyDescent="0.15">
      <c r="AK36" s="16"/>
      <c r="AL36" s="16"/>
      <c r="AM36" s="16"/>
      <c r="AN36" s="16"/>
      <c r="AO36" s="16"/>
      <c r="AP36" s="16"/>
      <c r="AQ36" s="16"/>
      <c r="AR36" s="16"/>
      <c r="AS36" s="16"/>
      <c r="AT36" s="16"/>
      <c r="AU36" s="16"/>
      <c r="AV36" s="16"/>
      <c r="AW36" s="16"/>
      <c r="AX36" s="16"/>
      <c r="AY36" s="16"/>
      <c r="AZ36" s="16"/>
      <c r="BA36" s="16"/>
      <c r="BB36" s="16"/>
      <c r="BC36" s="16"/>
      <c r="BD36" s="16"/>
      <c r="BE36" s="16"/>
    </row>
    <row r="37" spans="2:57" ht="15" customHeight="1" x14ac:dyDescent="0.15">
      <c r="AK37" s="16"/>
      <c r="AL37" s="16"/>
      <c r="AM37" s="16"/>
      <c r="AN37" s="16"/>
      <c r="AO37" s="16"/>
      <c r="AP37" s="16"/>
      <c r="AQ37" s="16"/>
      <c r="AR37" s="16"/>
      <c r="AS37" s="16"/>
      <c r="AT37" s="16"/>
      <c r="AU37" s="16"/>
      <c r="AV37" s="16"/>
      <c r="AW37" s="16"/>
      <c r="AX37" s="16"/>
      <c r="AY37" s="16"/>
      <c r="AZ37" s="16"/>
      <c r="BA37" s="16"/>
      <c r="BB37" s="16"/>
      <c r="BC37" s="16"/>
      <c r="BD37" s="16"/>
      <c r="BE37" s="16"/>
    </row>
    <row r="38" spans="2:57" ht="15" customHeight="1" x14ac:dyDescent="0.15">
      <c r="AK38" s="16"/>
      <c r="AL38" s="16"/>
      <c r="AM38" s="16"/>
      <c r="AN38" s="16"/>
      <c r="AO38" s="16"/>
      <c r="AP38" s="16"/>
      <c r="AQ38" s="16"/>
      <c r="AR38" s="16"/>
      <c r="AS38" s="16"/>
      <c r="AT38" s="16"/>
      <c r="AU38" s="16"/>
      <c r="AV38" s="16"/>
      <c r="AW38" s="16"/>
      <c r="AX38" s="16"/>
      <c r="AY38" s="16"/>
      <c r="AZ38" s="16"/>
      <c r="BA38" s="16"/>
      <c r="BB38" s="16"/>
      <c r="BC38" s="16"/>
      <c r="BD38" s="16"/>
      <c r="BE38" s="16"/>
    </row>
    <row r="39" spans="2:57" ht="15" customHeight="1" x14ac:dyDescent="0.15">
      <c r="AK39" s="16"/>
      <c r="AL39" s="16"/>
      <c r="AM39" s="16"/>
      <c r="AN39" s="16"/>
      <c r="AO39" s="16"/>
      <c r="AP39" s="16"/>
      <c r="AQ39" s="16"/>
      <c r="AR39" s="16"/>
      <c r="AS39" s="16"/>
      <c r="AT39" s="16"/>
      <c r="AU39" s="16"/>
      <c r="AV39" s="16"/>
      <c r="AW39" s="16"/>
      <c r="AX39" s="16"/>
      <c r="AY39" s="16"/>
      <c r="AZ39" s="16"/>
      <c r="BA39" s="16"/>
      <c r="BB39" s="16"/>
      <c r="BC39" s="16"/>
      <c r="BD39" s="16"/>
      <c r="BE39" s="16"/>
    </row>
    <row r="40" spans="2:57" ht="15" customHeight="1" x14ac:dyDescent="0.15">
      <c r="AK40" s="16"/>
      <c r="AL40" s="16"/>
      <c r="AM40" s="16"/>
      <c r="AN40" s="16"/>
      <c r="AO40" s="16"/>
      <c r="AP40" s="16"/>
      <c r="AQ40" s="16"/>
      <c r="AR40" s="16"/>
      <c r="AS40" s="16"/>
      <c r="AT40" s="16"/>
      <c r="AU40" s="16"/>
      <c r="AV40" s="16"/>
      <c r="AW40" s="16"/>
      <c r="AX40" s="16"/>
      <c r="AY40" s="16"/>
      <c r="AZ40" s="16"/>
      <c r="BA40" s="16"/>
      <c r="BB40" s="16"/>
      <c r="BC40" s="16"/>
      <c r="BD40" s="16"/>
      <c r="BE40" s="16"/>
    </row>
    <row r="41" spans="2:57" ht="15" customHeight="1" x14ac:dyDescent="0.15">
      <c r="AK41" s="16"/>
      <c r="AL41" s="16"/>
      <c r="AM41" s="16"/>
      <c r="AN41" s="16"/>
      <c r="AO41" s="16"/>
      <c r="AP41" s="16"/>
      <c r="AQ41" s="16"/>
      <c r="AR41" s="16"/>
      <c r="AS41" s="16"/>
      <c r="AT41" s="16"/>
      <c r="AU41" s="16"/>
      <c r="AV41" s="16"/>
      <c r="AW41" s="16"/>
      <c r="AX41" s="16"/>
      <c r="AY41" s="16"/>
      <c r="AZ41" s="16"/>
      <c r="BA41" s="16"/>
      <c r="BB41" s="16"/>
      <c r="BC41" s="16"/>
      <c r="BD41" s="16"/>
      <c r="BE41" s="16"/>
    </row>
    <row r="42" spans="2:57" ht="15" customHeight="1" x14ac:dyDescent="0.15">
      <c r="AK42" s="16"/>
      <c r="AL42" s="16"/>
      <c r="AM42" s="16"/>
      <c r="AN42" s="16"/>
      <c r="AO42" s="16"/>
      <c r="AP42" s="16"/>
      <c r="AQ42" s="16"/>
      <c r="AR42" s="16"/>
      <c r="AS42" s="16"/>
      <c r="AT42" s="16"/>
      <c r="AU42" s="16"/>
      <c r="AV42" s="16"/>
      <c r="AW42" s="16"/>
      <c r="AX42" s="16"/>
      <c r="AY42" s="16"/>
      <c r="AZ42" s="16"/>
      <c r="BA42" s="16"/>
      <c r="BB42" s="16"/>
      <c r="BC42" s="16"/>
      <c r="BD42" s="16"/>
      <c r="BE42" s="16"/>
    </row>
    <row r="43" spans="2:57" ht="15" customHeight="1" x14ac:dyDescent="0.15">
      <c r="AK43" s="16"/>
      <c r="AL43" s="16"/>
      <c r="AM43" s="16"/>
      <c r="AN43" s="16"/>
      <c r="AO43" s="16"/>
      <c r="AP43" s="16"/>
      <c r="AQ43" s="16"/>
      <c r="AR43" s="16"/>
      <c r="AS43" s="16"/>
      <c r="AT43" s="16"/>
      <c r="AU43" s="16"/>
      <c r="AV43" s="16"/>
      <c r="AW43" s="16"/>
      <c r="AX43" s="16"/>
      <c r="AY43" s="16"/>
      <c r="AZ43" s="16"/>
      <c r="BA43" s="16"/>
      <c r="BB43" s="16"/>
      <c r="BC43" s="16"/>
      <c r="BD43" s="16"/>
      <c r="BE43" s="16"/>
    </row>
    <row r="44" spans="2:57" ht="15" customHeight="1" x14ac:dyDescent="0.15"/>
    <row r="45" spans="2:57" ht="15" customHeight="1" x14ac:dyDescent="0.15"/>
    <row r="46" spans="2:57" ht="15" customHeight="1" x14ac:dyDescent="0.15"/>
    <row r="47" spans="2:57" ht="15" customHeight="1" x14ac:dyDescent="0.15"/>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sheetData>
  <sheetProtection password="C3B1" sheet="1" objects="1" scenarios="1" selectLockedCells="1"/>
  <mergeCells count="42">
    <mergeCell ref="B25:G25"/>
    <mergeCell ref="B26:O33"/>
    <mergeCell ref="A19:A24"/>
    <mergeCell ref="B19:O24"/>
    <mergeCell ref="P19:P24"/>
    <mergeCell ref="A10:G10"/>
    <mergeCell ref="H10:O10"/>
    <mergeCell ref="Q19:Q24"/>
    <mergeCell ref="R19:R24"/>
    <mergeCell ref="S19:S24"/>
    <mergeCell ref="A16:A18"/>
    <mergeCell ref="B16:G16"/>
    <mergeCell ref="H16:M16"/>
    <mergeCell ref="B17:G17"/>
    <mergeCell ref="H17:M17"/>
    <mergeCell ref="B18:G18"/>
    <mergeCell ref="H18:M18"/>
    <mergeCell ref="O13:O18"/>
    <mergeCell ref="A11:G11"/>
    <mergeCell ref="A12:G12"/>
    <mergeCell ref="A13:A15"/>
    <mergeCell ref="B13:G13"/>
    <mergeCell ref="H13:M13"/>
    <mergeCell ref="B14:G14"/>
    <mergeCell ref="H14:M14"/>
    <mergeCell ref="B15:G15"/>
    <mergeCell ref="H15:M15"/>
    <mergeCell ref="B3:O3"/>
    <mergeCell ref="P3:Q3"/>
    <mergeCell ref="A4:A9"/>
    <mergeCell ref="B4:G4"/>
    <mergeCell ref="H4:O4"/>
    <mergeCell ref="B5:G5"/>
    <mergeCell ref="H5:O5"/>
    <mergeCell ref="B6:G6"/>
    <mergeCell ref="H6:O6"/>
    <mergeCell ref="B7:G7"/>
    <mergeCell ref="H7:O7"/>
    <mergeCell ref="B8:G8"/>
    <mergeCell ref="H8:O8"/>
    <mergeCell ref="B9:G9"/>
    <mergeCell ref="H9:O9"/>
  </mergeCells>
  <phoneticPr fontId="1"/>
  <conditionalFormatting sqref="H4:O4">
    <cfRule type="expression" dxfId="15" priority="16">
      <formula>H4=""</formula>
    </cfRule>
  </conditionalFormatting>
  <conditionalFormatting sqref="H6">
    <cfRule type="expression" dxfId="14" priority="15">
      <formula>$H$6=""</formula>
    </cfRule>
  </conditionalFormatting>
  <conditionalFormatting sqref="H8">
    <cfRule type="expression" dxfId="13" priority="14">
      <formula>$H$8=""</formula>
    </cfRule>
  </conditionalFormatting>
  <conditionalFormatting sqref="H9">
    <cfRule type="expression" dxfId="12" priority="13">
      <formula>$H$9=""</formula>
    </cfRule>
  </conditionalFormatting>
  <conditionalFormatting sqref="H10">
    <cfRule type="expression" dxfId="11" priority="12">
      <formula>$H$10=""</formula>
    </cfRule>
  </conditionalFormatting>
  <conditionalFormatting sqref="I11">
    <cfRule type="expression" dxfId="10" priority="11">
      <formula>$I$11=""</formula>
    </cfRule>
  </conditionalFormatting>
  <conditionalFormatting sqref="K11">
    <cfRule type="expression" dxfId="9" priority="10">
      <formula>$K$11=""</formula>
    </cfRule>
  </conditionalFormatting>
  <conditionalFormatting sqref="I12">
    <cfRule type="expression" dxfId="8" priority="9">
      <formula>$I$12=""</formula>
    </cfRule>
  </conditionalFormatting>
  <conditionalFormatting sqref="K12">
    <cfRule type="expression" dxfId="7" priority="8">
      <formula>$K$12=""</formula>
    </cfRule>
  </conditionalFormatting>
  <conditionalFormatting sqref="M12">
    <cfRule type="expression" dxfId="6" priority="7">
      <formula>$M$12=""</formula>
    </cfRule>
  </conditionalFormatting>
  <conditionalFormatting sqref="H13:M13">
    <cfRule type="expression" dxfId="5" priority="6">
      <formula>$H$13=""</formula>
    </cfRule>
  </conditionalFormatting>
  <conditionalFormatting sqref="H14:M14">
    <cfRule type="expression" dxfId="4" priority="5">
      <formula>$H$14=""</formula>
    </cfRule>
  </conditionalFormatting>
  <conditionalFormatting sqref="H16:M16">
    <cfRule type="expression" dxfId="3" priority="4">
      <formula>$H$16=""</formula>
    </cfRule>
  </conditionalFormatting>
  <conditionalFormatting sqref="H11">
    <cfRule type="expression" dxfId="2" priority="3">
      <formula>$H$11=""</formula>
    </cfRule>
  </conditionalFormatting>
  <conditionalFormatting sqref="H12">
    <cfRule type="expression" dxfId="1" priority="2">
      <formula>$H$12=""</formula>
    </cfRule>
  </conditionalFormatting>
  <conditionalFormatting sqref="H7">
    <cfRule type="expression" dxfId="0" priority="1">
      <formula>$H$7=""</formula>
    </cfRule>
  </conditionalFormatting>
  <dataValidations count="6">
    <dataValidation imeMode="off" allowBlank="1" showInputMessage="1" showErrorMessage="1" sqref="H9:O9 I11:I12 K11:K12 M12 H13:M14 H16:M17" xr:uid="{8C36F722-6787-46EA-8CD6-5F9B4AA20D3B}"/>
    <dataValidation type="textLength" imeMode="off" operator="equal" allowBlank="1" showInputMessage="1" showErrorMessage="1" error="法人番号が正しくありません。13桁の法人番号を入力してください。" sqref="H4:O4" xr:uid="{DCF39010-E4CC-4630-A171-C90EDAF575A0}">
      <formula1>13</formula1>
    </dataValidation>
    <dataValidation type="textLength" imeMode="off" operator="equal" allowBlank="1" showInputMessage="1" showErrorMessage="1" error="会員番号が正しくありません。13桁の法人番号を入力してください。" sqref="H5:O5" xr:uid="{EBEE5DC9-671A-4CDA-B6B0-349DF482A0FD}">
      <formula1>13</formula1>
    </dataValidation>
    <dataValidation type="list" allowBlank="1" showInputMessage="1" showErrorMessage="1" sqref="H10" xr:uid="{DFCEB753-A722-4A57-9072-35FFC1F3F8E3}">
      <formula1>"51 上場株式等の配当等,52 投資信託でその設定に係る受益権の募集が公募により行われたものの収益の分配,53 特定投資法人の投資口の配当等,54 特定目的信託の社債的受益権の剰余金の配当のうち公募のもの,55 特定公社債の利子・特定口座外の割引債の償還金"</formula1>
    </dataValidation>
    <dataValidation type="list" allowBlank="1" showInputMessage="1" showErrorMessage="1" sqref="H11:H12" xr:uid="{8FFB5D34-F398-4411-8AC9-B67C24484E27}">
      <formula1>"令和,平成"</formula1>
    </dataValidation>
    <dataValidation imeMode="hiragana" allowBlank="1" showInputMessage="1" showErrorMessage="1" sqref="JN2:JT2 TJ2:TP2 ADF2:ADL2 ANB2:ANH2 AWX2:AXD2 BGT2:BGZ2 BQP2:BQV2 CAL2:CAR2 CKH2:CKN2 CUD2:CUJ2 DDZ2:DEF2 DNV2:DOB2 DXR2:DXX2 EHN2:EHT2 ERJ2:ERP2 FBF2:FBL2 FLB2:FLH2 FUX2:FVD2 GET2:GEZ2 GOP2:GOV2 GYL2:GYR2 HIH2:HIN2 HSD2:HSJ2 IBZ2:ICF2 ILV2:IMB2 IVR2:IVX2 JFN2:JFT2 JPJ2:JPP2 JZF2:JZL2 KJB2:KJH2 KSX2:KTD2 LCT2:LCZ2 LMP2:LMV2 LWL2:LWR2 MGH2:MGN2 MQD2:MQJ2 MZZ2:NAF2 NJV2:NKB2 NTR2:NTX2 ODN2:ODT2 ONJ2:ONP2 OXF2:OXL2 PHB2:PHH2 PQX2:PRD2 QAT2:QAZ2 QKP2:QKV2 QUL2:QUR2 REH2:REN2 ROD2:ROJ2 RXZ2:RYF2 SHV2:SIB2 SRR2:SRX2 TBN2:TBT2 TLJ2:TLP2 TVF2:TVL2 UFB2:UFH2 UOX2:UPD2 UYT2:UYZ2 VIP2:VIV2 VSL2:VSR2 WCH2:WCN2 WMD2:WMJ2 WVZ2:WWF2 D2:L2 JC2:JK2 SY2:TG2 ACU2:ADC2 AMQ2:AMY2 AWM2:AWU2 BGI2:BGQ2 BQE2:BQM2 CAA2:CAI2 CJW2:CKE2 CTS2:CUA2 DDO2:DDW2 DNK2:DNS2 DXG2:DXO2 EHC2:EHK2 EQY2:ERG2 FAU2:FBC2 FKQ2:FKY2 FUM2:FUU2 GEI2:GEQ2 GOE2:GOM2 GYA2:GYI2 HHW2:HIE2 HRS2:HSA2 IBO2:IBW2 ILK2:ILS2 IVG2:IVO2 JFC2:JFK2 JOY2:JPG2 JYU2:JZC2 KIQ2:KIY2 KSM2:KSU2 LCI2:LCQ2 LME2:LMM2 LWA2:LWI2 MFW2:MGE2 MPS2:MQA2 MZO2:MZW2 NJK2:NJS2 NTG2:NTO2 ODC2:ODK2 OMY2:ONG2 OWU2:OXC2 PGQ2:PGY2 PQM2:PQU2 QAI2:QAQ2 QKE2:QKM2 QUA2:QUI2 RDW2:REE2 RNS2:ROA2 RXO2:RXW2 SHK2:SHS2 SRG2:SRO2 TBC2:TBK2 TKY2:TLG2 TUU2:TVC2 UEQ2:UEY2 UOM2:UOU2 UYI2:UYQ2 VIE2:VIM2 VSA2:VSI2 WBW2:WCE2 WLS2:WMA2 WVO2:WVW2 R2:X2" xr:uid="{6A26C9EE-488F-46B3-A2D0-E48FFBA8D95B}"/>
  </dataValidations>
  <pageMargins left="0.7" right="0.7" top="0.75" bottom="0.75" header="0.3" footer="0.3"/>
  <pageSetup paperSize="9" scale="56" orientation="portrait" verticalDpi="0" r:id="rId1"/>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F247-72EF-4AF1-890B-184C283ED280}">
  <sheetPr>
    <tabColor rgb="FFFFFF00"/>
  </sheetPr>
  <dimension ref="A1"/>
  <sheetViews>
    <sheetView showGridLines="0" workbookViewId="0">
      <selection activeCell="U1" sqref="U1"/>
    </sheetView>
  </sheetViews>
  <sheetFormatPr defaultRowHeight="13.5" x14ac:dyDescent="0.15"/>
  <cols>
    <col min="1" max="16384" width="9" style="283"/>
  </cols>
  <sheetData/>
  <sheetProtection password="C3B1" sheet="1" objects="1" scenarios="1" selectLockedCells="1"/>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【印刷不要】入力用シート</vt:lpstr>
      <vt:lpstr>印刷用納入申告書</vt:lpstr>
      <vt:lpstr>【印刷不要】記載要領</vt:lpstr>
      <vt:lpstr>【印刷不要】入力用シート記載例</vt:lpstr>
      <vt:lpstr>【印刷不要】印刷用納入申告書記載例</vt:lpstr>
      <vt:lpstr>【印刷不要】記載要領!Print_Area</vt:lpstr>
      <vt:lpstr>【印刷不要】入力用シート!Print_Area</vt:lpstr>
      <vt:lpstr>【印刷不要】入力用シート記載例!Print_Area</vt:lpstr>
      <vt:lpstr>印刷用納入申告書!Print_Area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2025-03-03T05:17:33Z</dcterms:created>
  <dcterms:modified xsi:type="dcterms:W3CDTF">2025-03-03T05:18:46Z</dcterms:modified>
</cp:coreProperties>
</file>