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61213ECD-24B2-4183-911E-D2BFD90760AB}" xr6:coauthVersionLast="47" xr6:coauthVersionMax="47" xr10:uidLastSave="{00000000-0000-0000-0000-000000000000}"/>
  <bookViews>
    <workbookView xWindow="690" yWindow="795" windowWidth="20490" windowHeight="14445" xr2:uid="{00000000-000D-0000-FFFF-FFFF00000000}"/>
  </bookViews>
  <sheets>
    <sheet name="グループホーム（書類一覧表）" sheetId="2" r:id="rId1"/>
    <sheet name="グループホーム（加算）" sheetId="18" r:id="rId2"/>
    <sheet name="指定申請書" sheetId="52" r:id="rId3"/>
    <sheet name="運営内容変更（事前協議）書" sheetId="53" r:id="rId4"/>
    <sheet name="変更届出書" sheetId="57" r:id="rId5"/>
    <sheet name="付表7" sheetId="17" r:id="rId6"/>
    <sheet name="給付費算定に係る届出書" sheetId="19" r:id="rId7"/>
    <sheet name="体制等状況一覧" sheetId="20" r:id="rId8"/>
    <sheet name="職員配置計算表" sheetId="9" r:id="rId9"/>
    <sheet name="勤務体制一覧表" sheetId="10" r:id="rId10"/>
    <sheet name="組織体制図" sheetId="11" r:id="rId11"/>
    <sheet name="経歴書" sheetId="12" r:id="rId12"/>
    <sheet name="実務経験証明書" sheetId="13" r:id="rId13"/>
    <sheet name="主たる障害特定理由" sheetId="7" r:id="rId14"/>
    <sheet name="苦情解決措置の概要" sheetId="8" r:id="rId15"/>
    <sheet name="誓約書" sheetId="5" r:id="rId16"/>
    <sheet name="誓約書_別紙①" sheetId="6" r:id="rId17"/>
    <sheet name="入居予定者" sheetId="14" r:id="rId18"/>
    <sheet name="（参考）入居者家賃積算資料" sheetId="15" r:id="rId19"/>
    <sheet name="運営内容届出書" sheetId="55" r:id="rId20"/>
    <sheet name="災害時情報共有システム" sheetId="16" r:id="rId21"/>
    <sheet name="業務管理体制届出書" sheetId="56" r:id="rId22"/>
    <sheet name="連絡先登録票" sheetId="21" r:id="rId23"/>
    <sheet name="福祉専門職員配置等加算" sheetId="23" r:id="rId24"/>
    <sheet name="視覚・聴覚言語障害者支援体制加算(Ⅰ・Ⅱ)" sheetId="24" r:id="rId25"/>
    <sheet name="看護職員配置加算" sheetId="25" r:id="rId26"/>
    <sheet name="夜間支援体制等加算" sheetId="26" r:id="rId27"/>
    <sheet name="夜間支援体制等加算　注釈付き" sheetId="27" r:id="rId28"/>
    <sheet name="夜勤職員加配加算（日中サービス支援型）" sheetId="28" r:id="rId29"/>
    <sheet name="重度障害者支援加算" sheetId="29" r:id="rId30"/>
    <sheet name="地域生活移行個別支援加算" sheetId="30" r:id="rId31"/>
    <sheet name="精神障害者地域移行特別加算" sheetId="31" r:id="rId32"/>
    <sheet name="強度行動障害者地域移行支援加算" sheetId="32" r:id="rId33"/>
    <sheet name="強度行動障害者体験利用加算" sheetId="33" r:id="rId34"/>
    <sheet name="医療連携体制加算（Ⅶ）" sheetId="34" r:id="rId35"/>
    <sheet name="通勤者生活支援加算" sheetId="50" r:id="rId36"/>
    <sheet name="医療的ケア対応支援加算" sheetId="36" r:id="rId37"/>
    <sheet name="自立生活支援加算Ⅰ（居住支援連携体制加算）" sheetId="49" r:id="rId38"/>
    <sheet name="自立生活支援加算Ⅲ" sheetId="37" r:id="rId39"/>
    <sheet name="別紙　参考書類" sheetId="38" r:id="rId40"/>
    <sheet name="別紙　参考書類 (記載例と解説)" sheetId="39" r:id="rId41"/>
    <sheet name="人員配置体制加算" sheetId="40" r:id="rId42"/>
    <sheet name="別添参考様式（人員配置体制確認表）" sheetId="41" r:id="rId43"/>
    <sheet name="別添参考様式（人員配置体制確認表 （記載例））" sheetId="42" r:id="rId44"/>
    <sheet name="参考表" sheetId="43" r:id="rId45"/>
    <sheet name="ピアサポート実施加算（共同生活援助）" sheetId="44" r:id="rId46"/>
    <sheet name="障害者支援施設等感染対策向上加算" sheetId="47" r:id="rId47"/>
    <sheet name="高次脳機能障害者支援体制加算" sheetId="46" r:id="rId48"/>
  </sheets>
  <externalReferences>
    <externalReference r:id="rId49"/>
    <externalReference r:id="rId50"/>
    <externalReference r:id="rId51"/>
    <externalReference r:id="rId52"/>
  </externalReferences>
  <definedNames>
    <definedName name="____________________________________________________________________kk29" localSheetId="4">#REF!</definedName>
    <definedName name="____________________________________________________________________kk29">#REF!</definedName>
    <definedName name="___________________________________________________________________kk29" localSheetId="4">#REF!</definedName>
    <definedName name="___________________________________________________________________kk29">#REF!</definedName>
    <definedName name="__________________________________________________________________kk29" localSheetId="4">#REF!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47">#REF!</definedName>
    <definedName name="__________kk29">#REF!</definedName>
    <definedName name="_________kk06" localSheetId="47">#REF!</definedName>
    <definedName name="_________kk06">#REF!</definedName>
    <definedName name="_________kk29" localSheetId="9">#REF!</definedName>
    <definedName name="_________kk29" localSheetId="14">#REF!</definedName>
    <definedName name="_________kk29" localSheetId="47">#REF!</definedName>
    <definedName name="_________kk29" localSheetId="8">#REF!</definedName>
    <definedName name="_________kk29">#REF!</definedName>
    <definedName name="________kk06" localSheetId="9">#REF!</definedName>
    <definedName name="________kk06" localSheetId="14">#REF!</definedName>
    <definedName name="________kk06" localSheetId="8">#REF!</definedName>
    <definedName name="________kk06">#REF!</definedName>
    <definedName name="________kk29" localSheetId="9">#REF!</definedName>
    <definedName name="________kk29" localSheetId="14">#REF!</definedName>
    <definedName name="________kk29" localSheetId="8">#REF!</definedName>
    <definedName name="________kk29">#REF!</definedName>
    <definedName name="_______kk06" localSheetId="9">#REF!</definedName>
    <definedName name="_______kk06" localSheetId="14">#REF!</definedName>
    <definedName name="_______kk06" localSheetId="8">#REF!</definedName>
    <definedName name="_______kk06">#REF!</definedName>
    <definedName name="_______kk29" localSheetId="9">#REF!</definedName>
    <definedName name="_______kk29" localSheetId="14">#REF!</definedName>
    <definedName name="_______kk29" localSheetId="8">#REF!</definedName>
    <definedName name="_______kk29">#REF!</definedName>
    <definedName name="______kk06" localSheetId="9">#REF!</definedName>
    <definedName name="______kk06" localSheetId="14">#REF!</definedName>
    <definedName name="______kk06" localSheetId="8">#REF!</definedName>
    <definedName name="______kk06">#REF!</definedName>
    <definedName name="______kk29" localSheetId="9">#REF!</definedName>
    <definedName name="______kk29" localSheetId="14">#REF!</definedName>
    <definedName name="______kk29" localSheetId="8">#REF!</definedName>
    <definedName name="______kk29">#REF!</definedName>
    <definedName name="_____kk06" localSheetId="9">#REF!</definedName>
    <definedName name="_____kk06" localSheetId="14">#REF!</definedName>
    <definedName name="_____kk06" localSheetId="8">#REF!</definedName>
    <definedName name="_____kk06">#REF!</definedName>
    <definedName name="_____kk29" localSheetId="9">#REF!</definedName>
    <definedName name="_____kk29" localSheetId="14">#REF!</definedName>
    <definedName name="_____kk29" localSheetId="8">#REF!</definedName>
    <definedName name="_____kk29">#REF!</definedName>
    <definedName name="____kk06" localSheetId="9">#REF!</definedName>
    <definedName name="____kk06" localSheetId="14">#REF!</definedName>
    <definedName name="____kk06" localSheetId="8">#REF!</definedName>
    <definedName name="____kk06">#REF!</definedName>
    <definedName name="____kk29" localSheetId="9">#REF!</definedName>
    <definedName name="____kk29" localSheetId="14">#REF!</definedName>
    <definedName name="____kk29" localSheetId="8">#REF!</definedName>
    <definedName name="____kk29">#REF!</definedName>
    <definedName name="___kk06" localSheetId="9">#REF!</definedName>
    <definedName name="___kk06" localSheetId="14">#REF!</definedName>
    <definedName name="___kk06" localSheetId="38">#REF!</definedName>
    <definedName name="___kk06" localSheetId="8">#REF!</definedName>
    <definedName name="___kk06" localSheetId="39">#REF!</definedName>
    <definedName name="___kk06" localSheetId="40">#REF!</definedName>
    <definedName name="___kk06" localSheetId="43">#REF!</definedName>
    <definedName name="___kk06" localSheetId="42">#REF!</definedName>
    <definedName name="___kk06">#REF!</definedName>
    <definedName name="___kk29" localSheetId="9">#REF!</definedName>
    <definedName name="___kk29" localSheetId="14">#REF!</definedName>
    <definedName name="___kk29" localSheetId="8">#REF!</definedName>
    <definedName name="___kk29" localSheetId="43">#REF!</definedName>
    <definedName name="___kk29" localSheetId="42">#REF!</definedName>
    <definedName name="___kk29">#REF!</definedName>
    <definedName name="__kk06" localSheetId="9">#REF!</definedName>
    <definedName name="__kk06" localSheetId="14">#REF!</definedName>
    <definedName name="__kk06" localSheetId="8">#REF!</definedName>
    <definedName name="__kk06" localSheetId="43">#REF!</definedName>
    <definedName name="__kk06" localSheetId="42">#REF!</definedName>
    <definedName name="__kk06">#REF!</definedName>
    <definedName name="__kk29" localSheetId="9">#REF!</definedName>
    <definedName name="__kk29" localSheetId="14">#REF!</definedName>
    <definedName name="__kk29" localSheetId="8">#REF!</definedName>
    <definedName name="__kk29" localSheetId="43">#REF!</definedName>
    <definedName name="__kk29" localSheetId="42">#REF!</definedName>
    <definedName name="__kk29">#REF!</definedName>
    <definedName name="_xlnm._FilterDatabase" localSheetId="7" hidden="1">体制等状況一覧!$A$7:$BH$348</definedName>
    <definedName name="_kk06" localSheetId="9">#REF!</definedName>
    <definedName name="_kk06" localSheetId="14">#REF!</definedName>
    <definedName name="_kk06" localSheetId="47">#REF!</definedName>
    <definedName name="_kk06" localSheetId="8">#REF!</definedName>
    <definedName name="_kk06" localSheetId="43">#REF!</definedName>
    <definedName name="_kk06" localSheetId="42">#REF!</definedName>
    <definedName name="_kk06">#REF!</definedName>
    <definedName name="_kk29" localSheetId="9">#REF!</definedName>
    <definedName name="_kk29" localSheetId="14">#REF!</definedName>
    <definedName name="_kk29" localSheetId="8">#REF!</definedName>
    <definedName name="_kk29" localSheetId="43">#REF!</definedName>
    <definedName name="_kk29" localSheetId="42">#REF!</definedName>
    <definedName name="_kk29">#REF!</definedName>
    <definedName name="Avrg" localSheetId="9">#REF!</definedName>
    <definedName name="Avrg" localSheetId="14">#REF!</definedName>
    <definedName name="Avrg" localSheetId="8">#REF!</definedName>
    <definedName name="Avrg" localSheetId="43">#REF!</definedName>
    <definedName name="Avrg" localSheetId="42">#REF!</definedName>
    <definedName name="Avrg">#REF!</definedName>
    <definedName name="avrg1" localSheetId="9">#REF!</definedName>
    <definedName name="avrg1" localSheetId="14">#REF!</definedName>
    <definedName name="avrg1" localSheetId="8">#REF!</definedName>
    <definedName name="avrg1" localSheetId="43">#REF!</definedName>
    <definedName name="avrg1" localSheetId="42">#REF!</definedName>
    <definedName name="avrg1">#REF!</definedName>
    <definedName name="DaihyoFurigana" localSheetId="14">#REF!</definedName>
    <definedName name="DaihyoFurigana">#REF!</definedName>
    <definedName name="DaihyoJyusho" localSheetId="14">#REF!</definedName>
    <definedName name="DaihyoJyusho">#REF!</definedName>
    <definedName name="DaihyoShimei" localSheetId="14">#REF!</definedName>
    <definedName name="DaihyoShimei">#REF!</definedName>
    <definedName name="DaihyoShokumei" localSheetId="14">#REF!</definedName>
    <definedName name="DaihyoShokumei">#REF!</definedName>
    <definedName name="DaihyoYubin" localSheetId="14">#REF!</definedName>
    <definedName name="DaihyoYubin">#REF!</definedName>
    <definedName name="Excel_BuiltIn_Print_Area" localSheetId="47">高次脳機能障害者支援体制加算!$A$4:$AM$35</definedName>
    <definedName name="Excel_BuiltIn_Print_Area" localSheetId="24">'視覚・聴覚言語障害者支援体制加算(Ⅰ・Ⅱ)'!$A$4:$AK$49</definedName>
    <definedName name="houjin" localSheetId="1">#REF!</definedName>
    <definedName name="houjin" localSheetId="45">#REF!</definedName>
    <definedName name="houjin" localSheetId="36">#REF!</definedName>
    <definedName name="houjin" localSheetId="34">#REF!</definedName>
    <definedName name="houjin" localSheetId="25">#REF!</definedName>
    <definedName name="houjin" localSheetId="6">#REF!</definedName>
    <definedName name="houjin" localSheetId="33">#REF!</definedName>
    <definedName name="houjin" localSheetId="32">#REF!</definedName>
    <definedName name="houjin" localSheetId="9">#REF!</definedName>
    <definedName name="houjin" localSheetId="14">#REF!</definedName>
    <definedName name="houjin" localSheetId="47">#REF!</definedName>
    <definedName name="houjin" localSheetId="44">#REF!</definedName>
    <definedName name="houjin" localSheetId="24">#REF!</definedName>
    <definedName name="houjin" localSheetId="38">#REF!</definedName>
    <definedName name="houjin" localSheetId="29">#REF!</definedName>
    <definedName name="houjin" localSheetId="8">#REF!</definedName>
    <definedName name="houjin" localSheetId="41">#REF!</definedName>
    <definedName name="houjin" localSheetId="31">#REF!</definedName>
    <definedName name="houjin" localSheetId="7">#REF!</definedName>
    <definedName name="houjin" localSheetId="30">#REF!</definedName>
    <definedName name="houjin" localSheetId="23">#REF!</definedName>
    <definedName name="houjin" localSheetId="39">#REF!</definedName>
    <definedName name="houjin" localSheetId="40">#REF!</definedName>
    <definedName name="houjin" localSheetId="43">#REF!</definedName>
    <definedName name="houjin" localSheetId="42">#REF!</definedName>
    <definedName name="houjin" localSheetId="26">#REF!</definedName>
    <definedName name="houjin" localSheetId="27">#REF!</definedName>
    <definedName name="houjin" localSheetId="28">#REF!</definedName>
    <definedName name="houjin">#REF!</definedName>
    <definedName name="HoujinShokatsu" localSheetId="14">#REF!</definedName>
    <definedName name="HoujinShokatsu">#REF!</definedName>
    <definedName name="HoujinSyubetsu" localSheetId="14">#REF!</definedName>
    <definedName name="HoujinSyubetsu">#REF!</definedName>
    <definedName name="HoujinSyubetu" localSheetId="14">#REF!</definedName>
    <definedName name="HoujinSyubetu">#REF!</definedName>
    <definedName name="JigyoFax" localSheetId="14">#REF!</definedName>
    <definedName name="JigyoFax">#REF!</definedName>
    <definedName name="jigyoFurigana" localSheetId="14">#REF!</definedName>
    <definedName name="jigyoFurigana">#REF!</definedName>
    <definedName name="JigyoMeisyo" localSheetId="14">#REF!</definedName>
    <definedName name="JigyoMeisyo">#REF!</definedName>
    <definedName name="JigyoShozai" localSheetId="14">#REF!</definedName>
    <definedName name="JigyoShozai">#REF!</definedName>
    <definedName name="JigyoShozaiKana" localSheetId="14">#REF!</definedName>
    <definedName name="JigyoShozaiKana">#REF!</definedName>
    <definedName name="JigyosyoFurigana" localSheetId="14">#REF!</definedName>
    <definedName name="JigyosyoFurigana">#REF!</definedName>
    <definedName name="JigyosyoMei" localSheetId="14">#REF!</definedName>
    <definedName name="JigyosyoMei">#REF!</definedName>
    <definedName name="JigyosyoSyozai" localSheetId="14">#REF!</definedName>
    <definedName name="JigyosyoSyozai">#REF!</definedName>
    <definedName name="JigyosyoYubin" localSheetId="14">#REF!</definedName>
    <definedName name="JigyosyoYubin">#REF!</definedName>
    <definedName name="JigyoTel" localSheetId="14">#REF!</definedName>
    <definedName name="JigyoTel">#REF!</definedName>
    <definedName name="jigyoumeishou" localSheetId="1">#REF!</definedName>
    <definedName name="jigyoumeishou" localSheetId="45">#REF!</definedName>
    <definedName name="jigyoumeishou" localSheetId="36">#REF!</definedName>
    <definedName name="jigyoumeishou" localSheetId="34">#REF!</definedName>
    <definedName name="jigyoumeishou" localSheetId="25">#REF!</definedName>
    <definedName name="jigyoumeishou" localSheetId="6">#REF!</definedName>
    <definedName name="jigyoumeishou" localSheetId="33">#REF!</definedName>
    <definedName name="jigyoumeishou" localSheetId="32">#REF!</definedName>
    <definedName name="jigyoumeishou" localSheetId="9">#REF!</definedName>
    <definedName name="jigyoumeishou" localSheetId="14">#REF!</definedName>
    <definedName name="jigyoumeishou" localSheetId="47">#REF!</definedName>
    <definedName name="jigyoumeishou" localSheetId="44">#REF!</definedName>
    <definedName name="jigyoumeishou" localSheetId="24">#REF!</definedName>
    <definedName name="jigyoumeishou" localSheetId="38">#REF!</definedName>
    <definedName name="jigyoumeishou" localSheetId="29">#REF!</definedName>
    <definedName name="jigyoumeishou" localSheetId="8">#REF!</definedName>
    <definedName name="jigyoumeishou" localSheetId="41">#REF!</definedName>
    <definedName name="jigyoumeishou" localSheetId="31">#REF!</definedName>
    <definedName name="jigyoumeishou" localSheetId="7">#REF!</definedName>
    <definedName name="jigyoumeishou" localSheetId="30">#REF!</definedName>
    <definedName name="jigyoumeishou" localSheetId="23">#REF!</definedName>
    <definedName name="jigyoumeishou" localSheetId="39">#REF!</definedName>
    <definedName name="jigyoumeishou" localSheetId="40">#REF!</definedName>
    <definedName name="jigyoumeishou" localSheetId="43">#REF!</definedName>
    <definedName name="jigyoumeishou" localSheetId="42">#REF!</definedName>
    <definedName name="jigyoumeishou" localSheetId="26">#REF!</definedName>
    <definedName name="jigyoumeishou" localSheetId="27">#REF!</definedName>
    <definedName name="jigyoumeishou" localSheetId="28">#REF!</definedName>
    <definedName name="jigyoumeishou">#REF!</definedName>
    <definedName name="JigyoYubin" localSheetId="14">#REF!</definedName>
    <definedName name="JigyoYubin">#REF!</definedName>
    <definedName name="jiritu" localSheetId="9">#REF!</definedName>
    <definedName name="jiritu" localSheetId="14">#REF!</definedName>
    <definedName name="jiritu" localSheetId="47">#REF!</definedName>
    <definedName name="jiritu" localSheetId="8">#REF!</definedName>
    <definedName name="jiritu" localSheetId="43">#REF!</definedName>
    <definedName name="jiritu" localSheetId="42">#REF!</definedName>
    <definedName name="jiritu">#REF!</definedName>
    <definedName name="ｋ">#N/A</definedName>
    <definedName name="kanagawaken" localSheetId="1">#REF!</definedName>
    <definedName name="kanagawaken" localSheetId="45">#REF!</definedName>
    <definedName name="kanagawaken" localSheetId="36">#REF!</definedName>
    <definedName name="kanagawaken" localSheetId="34">#REF!</definedName>
    <definedName name="kanagawaken" localSheetId="25">#REF!</definedName>
    <definedName name="kanagawaken" localSheetId="6">#REF!</definedName>
    <definedName name="kanagawaken" localSheetId="33">#REF!</definedName>
    <definedName name="kanagawaken" localSheetId="32">#REF!</definedName>
    <definedName name="kanagawaken" localSheetId="9">#REF!</definedName>
    <definedName name="kanagawaken" localSheetId="14">#REF!</definedName>
    <definedName name="kanagawaken" localSheetId="47">#REF!</definedName>
    <definedName name="kanagawaken" localSheetId="44">#REF!</definedName>
    <definedName name="kanagawaken" localSheetId="24">#REF!</definedName>
    <definedName name="kanagawaken" localSheetId="38">#REF!</definedName>
    <definedName name="kanagawaken" localSheetId="29">#REF!</definedName>
    <definedName name="kanagawaken" localSheetId="8">#REF!</definedName>
    <definedName name="kanagawaken" localSheetId="41">#REF!</definedName>
    <definedName name="kanagawaken" localSheetId="31">#REF!</definedName>
    <definedName name="kanagawaken" localSheetId="7">#REF!</definedName>
    <definedName name="kanagawaken" localSheetId="30">#REF!</definedName>
    <definedName name="kanagawaken" localSheetId="23">#REF!</definedName>
    <definedName name="kanagawaken" localSheetId="39">#REF!</definedName>
    <definedName name="kanagawaken" localSheetId="40">#REF!</definedName>
    <definedName name="kanagawaken" localSheetId="43">#REF!</definedName>
    <definedName name="kanagawaken" localSheetId="42">#REF!</definedName>
    <definedName name="kanagawaken" localSheetId="26">#REF!</definedName>
    <definedName name="kanagawaken" localSheetId="27">#REF!</definedName>
    <definedName name="kanagawaken" localSheetId="28">#REF!</definedName>
    <definedName name="kanagawaken">#REF!</definedName>
    <definedName name="KanriJyusyo" localSheetId="14">#REF!</definedName>
    <definedName name="KanriJyusyo">#REF!</definedName>
    <definedName name="KanriJyusyoKana" localSheetId="14">#REF!</definedName>
    <definedName name="KanriJyusyoKana">#REF!</definedName>
    <definedName name="KanriShimei" localSheetId="14">#REF!</definedName>
    <definedName name="KanriShimei">#REF!</definedName>
    <definedName name="KanriYubin" localSheetId="14">#REF!</definedName>
    <definedName name="KanriYubin">#REF!</definedName>
    <definedName name="kawasaki" localSheetId="1">#REF!</definedName>
    <definedName name="kawasaki" localSheetId="45">#REF!</definedName>
    <definedName name="kawasaki" localSheetId="36">#REF!</definedName>
    <definedName name="kawasaki" localSheetId="34">#REF!</definedName>
    <definedName name="kawasaki" localSheetId="25">#REF!</definedName>
    <definedName name="kawasaki" localSheetId="6">#REF!</definedName>
    <definedName name="kawasaki" localSheetId="33">#REF!</definedName>
    <definedName name="kawasaki" localSheetId="32">#REF!</definedName>
    <definedName name="kawasaki" localSheetId="9">#REF!</definedName>
    <definedName name="kawasaki" localSheetId="14">#REF!</definedName>
    <definedName name="kawasaki" localSheetId="47">#REF!</definedName>
    <definedName name="kawasaki" localSheetId="44">#REF!</definedName>
    <definedName name="kawasaki" localSheetId="24">#REF!</definedName>
    <definedName name="kawasaki" localSheetId="38">#REF!</definedName>
    <definedName name="kawasaki" localSheetId="29">#REF!</definedName>
    <definedName name="kawasaki" localSheetId="8">#REF!</definedName>
    <definedName name="kawasaki" localSheetId="41">#REF!</definedName>
    <definedName name="kawasaki" localSheetId="31">#REF!</definedName>
    <definedName name="kawasaki" localSheetId="7">#REF!</definedName>
    <definedName name="kawasaki" localSheetId="30">#REF!</definedName>
    <definedName name="kawasaki" localSheetId="23">#REF!</definedName>
    <definedName name="kawasaki" localSheetId="39">#REF!</definedName>
    <definedName name="kawasaki" localSheetId="40">#REF!</definedName>
    <definedName name="kawasaki" localSheetId="43">#REF!</definedName>
    <definedName name="kawasaki" localSheetId="42">#REF!</definedName>
    <definedName name="kawasaki" localSheetId="26">#REF!</definedName>
    <definedName name="kawasaki" localSheetId="27">#REF!</definedName>
    <definedName name="kawasaki" localSheetId="28">#REF!</definedName>
    <definedName name="kawasaki">#REF!</definedName>
    <definedName name="KenmuJigyoMei" localSheetId="14">#REF!</definedName>
    <definedName name="KenmuJigyoMei">#REF!</definedName>
    <definedName name="KenmuJikan" localSheetId="14">#REF!</definedName>
    <definedName name="KenmuJikan">#REF!</definedName>
    <definedName name="KenmuShokushu" localSheetId="14">#REF!</definedName>
    <definedName name="KenmuShokushu">#REF!</definedName>
    <definedName name="KenmuUmu" localSheetId="14">#REF!</definedName>
    <definedName name="KenmuUmu">#REF!</definedName>
    <definedName name="KK_03" localSheetId="9">#REF!</definedName>
    <definedName name="KK_03" localSheetId="14">#REF!</definedName>
    <definedName name="KK_03" localSheetId="47">#REF!</definedName>
    <definedName name="KK_03" localSheetId="8">#REF!</definedName>
    <definedName name="KK_03" localSheetId="43">#REF!</definedName>
    <definedName name="KK_03" localSheetId="42">#REF!</definedName>
    <definedName name="KK_03">#REF!</definedName>
    <definedName name="kk_04" localSheetId="9">#REF!</definedName>
    <definedName name="kk_04" localSheetId="14">#REF!</definedName>
    <definedName name="kk_04" localSheetId="8">#REF!</definedName>
    <definedName name="kk_04" localSheetId="43">#REF!</definedName>
    <definedName name="kk_04" localSheetId="42">#REF!</definedName>
    <definedName name="kk_04">#REF!</definedName>
    <definedName name="KK_06" localSheetId="9">#REF!</definedName>
    <definedName name="KK_06" localSheetId="14">#REF!</definedName>
    <definedName name="KK_06" localSheetId="8">#REF!</definedName>
    <definedName name="KK_06" localSheetId="43">#REF!</definedName>
    <definedName name="KK_06" localSheetId="42">#REF!</definedName>
    <definedName name="KK_06">#REF!</definedName>
    <definedName name="kk_07" localSheetId="9">#REF!</definedName>
    <definedName name="kk_07" localSheetId="14">#REF!</definedName>
    <definedName name="kk_07" localSheetId="8">#REF!</definedName>
    <definedName name="kk_07" localSheetId="43">#REF!</definedName>
    <definedName name="kk_07" localSheetId="42">#REF!</definedName>
    <definedName name="kk_07">#REF!</definedName>
    <definedName name="‐㏍08" localSheetId="9">#REF!</definedName>
    <definedName name="‐㏍08" localSheetId="14">#REF!</definedName>
    <definedName name="‐㏍08" localSheetId="8">#REF!</definedName>
    <definedName name="‐㏍08">#REF!</definedName>
    <definedName name="KK2_3" localSheetId="9">#REF!</definedName>
    <definedName name="KK2_3" localSheetId="14">#REF!</definedName>
    <definedName name="KK2_3" localSheetId="8">#REF!</definedName>
    <definedName name="KK2_3" localSheetId="43">#REF!</definedName>
    <definedName name="KK2_3" localSheetId="42">#REF!</definedName>
    <definedName name="KK2_3">#REF!</definedName>
    <definedName name="ｋｋｋｋ" localSheetId="9">#REF!</definedName>
    <definedName name="ｋｋｋｋ" localSheetId="14">#REF!</definedName>
    <definedName name="ｋｋｋｋ" localSheetId="8">#REF!</definedName>
    <definedName name="ｋｋｋｋ">#REF!</definedName>
    <definedName name="nn">#REF!</definedName>
    <definedName name="_xlnm.Print_Area" localSheetId="18">'（参考）入居者家賃積算資料'!$A$1:$L$61</definedName>
    <definedName name="_xlnm.Print_Area" localSheetId="1">'グループホーム（加算）'!$B$1:$AE$41</definedName>
    <definedName name="_xlnm.Print_Area" localSheetId="0">'グループホーム（書類一覧表）'!$A$1:$N$44</definedName>
    <definedName name="_xlnm.Print_Area" localSheetId="45">'ピアサポート実施加算（共同生活援助）'!$A$1:$K$26</definedName>
    <definedName name="_xlnm.Print_Area" localSheetId="36">医療的ケア対応支援加算!$A$1:$H$18</definedName>
    <definedName name="_xlnm.Print_Area" localSheetId="34">'医療連携体制加算（Ⅶ）'!$A$1:$I$25</definedName>
    <definedName name="_xlnm.Print_Area" localSheetId="25">看護職員配置加算!$A$1:$H$25</definedName>
    <definedName name="_xlnm.Print_Area" localSheetId="6">給付費算定に係る届出書!$A$1:$AJ$108</definedName>
    <definedName name="_xlnm.Print_Area" localSheetId="33">強度行動障害者体験利用加算!$A$1:$P$35</definedName>
    <definedName name="_xlnm.Print_Area" localSheetId="32">強度行動障害者地域移行支援加算!$A$1:$P$35</definedName>
    <definedName name="_xlnm.Print_Area" localSheetId="9">勤務体制一覧表!$B$1:$BG$36</definedName>
    <definedName name="_xlnm.Print_Area" localSheetId="14">苦情解決措置の概要!$A$1:$B$17</definedName>
    <definedName name="_xlnm.Print_Area" localSheetId="11">経歴書!$A$1:$I$93</definedName>
    <definedName name="_xlnm.Print_Area" localSheetId="47">高次脳機能障害者支援体制加算!$A$1:$AM$35</definedName>
    <definedName name="_xlnm.Print_Area" localSheetId="20">災害時情報共有システム!$A$1:$F$32</definedName>
    <definedName name="_xlnm.Print_Area" localSheetId="44">参考表!$A$1:$CC$38</definedName>
    <definedName name="_xlnm.Print_Area" localSheetId="24">'視覚・聴覚言語障害者支援体制加算(Ⅰ・Ⅱ)'!$A$1:$AK$97</definedName>
    <definedName name="_xlnm.Print_Area" localSheetId="37">'自立生活支援加算Ⅰ（居住支援連携体制加算）'!$A$1:$H$11</definedName>
    <definedName name="_xlnm.Print_Area" localSheetId="38">自立生活支援加算Ⅲ!$B$2:$J$43</definedName>
    <definedName name="_xlnm.Print_Area" localSheetId="12">実務経験証明書!$A$1:$K$38</definedName>
    <definedName name="_xlnm.Print_Area" localSheetId="13">主たる障害特定理由!$A$1:$C$18</definedName>
    <definedName name="_xlnm.Print_Area" localSheetId="29">重度障害者支援加算!$A$1:$AH$47</definedName>
    <definedName name="_xlnm.Print_Area" localSheetId="46">障害者支援施設等感染対策向上加算!$A$1:$AI$49</definedName>
    <definedName name="_xlnm.Print_Area" localSheetId="8">職員配置計算表!$A$1:$I$35</definedName>
    <definedName name="_xlnm.Print_Area" localSheetId="41">人員配置体制加算!$A$1:$L$40</definedName>
    <definedName name="_xlnm.Print_Area" localSheetId="31">精神障害者地域移行特別加算!$A$1:$G$15</definedName>
    <definedName name="_xlnm.Print_Area" localSheetId="15">誓約書!$A$1:$M$23</definedName>
    <definedName name="_xlnm.Print_Area" localSheetId="16">誓約書_別紙①!$A$1:$D$19</definedName>
    <definedName name="_xlnm.Print_Area" localSheetId="10">組織体制図!$A$1:$J$31</definedName>
    <definedName name="_xlnm.Print_Area" localSheetId="7">体制等状況一覧!$A$1:$BE$376</definedName>
    <definedName name="_xlnm.Print_Area" localSheetId="30">地域生活移行個別支援加算!$A$1:$Y$35</definedName>
    <definedName name="_xlnm.Print_Area" localSheetId="35">通勤者生活支援加算!$A$1:$H$44</definedName>
    <definedName name="_xlnm.Print_Area" localSheetId="17">入居予定者!$A$1:$R$31</definedName>
    <definedName name="_xlnm.Print_Area" localSheetId="5">付表7!$A$1:$W$160</definedName>
    <definedName name="_xlnm.Print_Area" localSheetId="23">福祉専門職員配置等加算!$A$1:$H$53</definedName>
    <definedName name="_xlnm.Print_Area" localSheetId="39">'別紙　参考書類'!$A$1:$BD$51</definedName>
    <definedName name="_xlnm.Print_Area" localSheetId="40">'別紙　参考書類 (記載例と解説)'!$A$1:$BD$51</definedName>
    <definedName name="_xlnm.Print_Area" localSheetId="43">'別添参考様式（人員配置体制確認表 （記載例））'!$A$1:$BT$88</definedName>
    <definedName name="_xlnm.Print_Area" localSheetId="42">'別添参考様式（人員配置体制確認表）'!$A$1:$BT$89</definedName>
    <definedName name="_xlnm.Print_Area" localSheetId="26">夜間支援体制等加算!$A$1:$L$59</definedName>
    <definedName name="_xlnm.Print_Area" localSheetId="27">'夜間支援体制等加算　注釈付き'!$A$1:$L$58</definedName>
    <definedName name="_xlnm.Print_Area" localSheetId="28">'夜勤職員加配加算（日中サービス支援型）'!$A$1:$G$20</definedName>
    <definedName name="_xlnm.Print_Area" localSheetId="22">連絡先登録票!$E$1:$L$29</definedName>
    <definedName name="_xlnm.Print_Titles" localSheetId="7">体制等状況一覧!$5:$6</definedName>
    <definedName name="Roman_01" localSheetId="9">#REF!</definedName>
    <definedName name="Roman_01" localSheetId="14">#REF!</definedName>
    <definedName name="Roman_01" localSheetId="47">#REF!</definedName>
    <definedName name="Roman_01" localSheetId="38">#REF!</definedName>
    <definedName name="Roman_01" localSheetId="8">#REF!</definedName>
    <definedName name="Roman_01" localSheetId="39">#REF!</definedName>
    <definedName name="Roman_01" localSheetId="40">#REF!</definedName>
    <definedName name="Roman_01" localSheetId="43">#REF!</definedName>
    <definedName name="Roman_01" localSheetId="42">#REF!</definedName>
    <definedName name="Roman_01">#REF!</definedName>
    <definedName name="Roman_02" localSheetId="9">#REF!</definedName>
    <definedName name="Roman_02" localSheetId="14">#REF!</definedName>
    <definedName name="Roman_02" localSheetId="8">#REF!</definedName>
    <definedName name="Roman_02">#REF!</definedName>
    <definedName name="Roman_03" localSheetId="9">#REF!</definedName>
    <definedName name="Roman_03" localSheetId="14">#REF!</definedName>
    <definedName name="Roman_03" localSheetId="47">#REF!</definedName>
    <definedName name="Roman_03" localSheetId="8">#REF!</definedName>
    <definedName name="Roman_03" localSheetId="39">#REF!</definedName>
    <definedName name="Roman_03" localSheetId="40">#REF!</definedName>
    <definedName name="Roman_03" localSheetId="43">#REF!</definedName>
    <definedName name="Roman_03" localSheetId="42">#REF!</definedName>
    <definedName name="Roman_03">#REF!</definedName>
    <definedName name="Roman_04" localSheetId="9">#REF!</definedName>
    <definedName name="Roman_04" localSheetId="14">#REF!</definedName>
    <definedName name="Roman_04" localSheetId="8">#REF!</definedName>
    <definedName name="Roman_04" localSheetId="39">#REF!</definedName>
    <definedName name="Roman_04" localSheetId="40">#REF!</definedName>
    <definedName name="Roman_04" localSheetId="43">#REF!</definedName>
    <definedName name="Roman_04" localSheetId="42">#REF!</definedName>
    <definedName name="Roman_04">#REF!</definedName>
    <definedName name="Roman_06" localSheetId="9">#REF!</definedName>
    <definedName name="Roman_06" localSheetId="14">#REF!</definedName>
    <definedName name="Roman_06" localSheetId="8">#REF!</definedName>
    <definedName name="Roman_06" localSheetId="43">#REF!</definedName>
    <definedName name="Roman_06" localSheetId="42">#REF!</definedName>
    <definedName name="Roman_06">#REF!</definedName>
    <definedName name="roman_09" localSheetId="9">#REF!</definedName>
    <definedName name="roman_09" localSheetId="14">#REF!</definedName>
    <definedName name="roman_09" localSheetId="8">#REF!</definedName>
    <definedName name="roman_09" localSheetId="43">#REF!</definedName>
    <definedName name="roman_09" localSheetId="42">#REF!</definedName>
    <definedName name="roman_09">#REF!</definedName>
    <definedName name="roman_11" localSheetId="9">#REF!</definedName>
    <definedName name="roman_11" localSheetId="14">#REF!</definedName>
    <definedName name="roman_11" localSheetId="8">#REF!</definedName>
    <definedName name="roman_11" localSheetId="43">#REF!</definedName>
    <definedName name="roman_11" localSheetId="42">#REF!</definedName>
    <definedName name="roman_11">#REF!</definedName>
    <definedName name="roman11" localSheetId="9">#REF!</definedName>
    <definedName name="roman11" localSheetId="14">#REF!</definedName>
    <definedName name="roman11" localSheetId="8">#REF!</definedName>
    <definedName name="roman11" localSheetId="43">#REF!</definedName>
    <definedName name="roman11" localSheetId="42">#REF!</definedName>
    <definedName name="roman11">#REF!</definedName>
    <definedName name="Roman2_1" localSheetId="9">#REF!</definedName>
    <definedName name="Roman2_1" localSheetId="14">#REF!</definedName>
    <definedName name="Roman2_1" localSheetId="8">#REF!</definedName>
    <definedName name="Roman2_1" localSheetId="43">#REF!</definedName>
    <definedName name="Roman2_1" localSheetId="42">#REF!</definedName>
    <definedName name="Roman2_1">#REF!</definedName>
    <definedName name="Roman2_3" localSheetId="9">#REF!</definedName>
    <definedName name="Roman2_3" localSheetId="14">#REF!</definedName>
    <definedName name="Roman2_3" localSheetId="8">#REF!</definedName>
    <definedName name="Roman2_3" localSheetId="43">#REF!</definedName>
    <definedName name="Roman2_3" localSheetId="42">#REF!</definedName>
    <definedName name="Roman2_3">#REF!</definedName>
    <definedName name="roman31" localSheetId="9">#REF!</definedName>
    <definedName name="roman31" localSheetId="14">#REF!</definedName>
    <definedName name="roman31" localSheetId="8">#REF!</definedName>
    <definedName name="roman31" localSheetId="43">#REF!</definedName>
    <definedName name="roman31" localSheetId="42">#REF!</definedName>
    <definedName name="roman31">#REF!</definedName>
    <definedName name="roman33" localSheetId="9">#REF!</definedName>
    <definedName name="roman33" localSheetId="14">#REF!</definedName>
    <definedName name="roman33" localSheetId="8">#REF!</definedName>
    <definedName name="roman33" localSheetId="43">#REF!</definedName>
    <definedName name="roman33" localSheetId="42">#REF!</definedName>
    <definedName name="roman33">#REF!</definedName>
    <definedName name="roman4_3" localSheetId="9">#REF!</definedName>
    <definedName name="roman4_3" localSheetId="14">#REF!</definedName>
    <definedName name="roman4_3" localSheetId="8">#REF!</definedName>
    <definedName name="roman4_3" localSheetId="43">#REF!</definedName>
    <definedName name="roman4_3" localSheetId="42">#REF!</definedName>
    <definedName name="roman4_3">#REF!</definedName>
    <definedName name="roman43" localSheetId="9">#REF!</definedName>
    <definedName name="roman43" localSheetId="14">#REF!</definedName>
    <definedName name="roman43" localSheetId="8">#REF!</definedName>
    <definedName name="roman43">#REF!</definedName>
    <definedName name="roman7_1" localSheetId="9">#REF!</definedName>
    <definedName name="roman7_1" localSheetId="14">#REF!</definedName>
    <definedName name="roman7_1" localSheetId="8">#REF!</definedName>
    <definedName name="roman7_1" localSheetId="43">#REF!</definedName>
    <definedName name="roman7_1" localSheetId="42">#REF!</definedName>
    <definedName name="roman7_1">#REF!</definedName>
    <definedName name="roman77" localSheetId="9">#REF!</definedName>
    <definedName name="roman77" localSheetId="14">#REF!</definedName>
    <definedName name="roman77" localSheetId="8">#REF!</definedName>
    <definedName name="roman77" localSheetId="43">#REF!</definedName>
    <definedName name="roman77" localSheetId="42">#REF!</definedName>
    <definedName name="roman77">#REF!</definedName>
    <definedName name="romann_12" localSheetId="9">#REF!</definedName>
    <definedName name="romann_12" localSheetId="14">#REF!</definedName>
    <definedName name="romann_12" localSheetId="8">#REF!</definedName>
    <definedName name="romann_12" localSheetId="43">#REF!</definedName>
    <definedName name="romann_12" localSheetId="42">#REF!</definedName>
    <definedName name="romann_12">#REF!</definedName>
    <definedName name="romann_66" localSheetId="9">#REF!</definedName>
    <definedName name="romann_66" localSheetId="14">#REF!</definedName>
    <definedName name="romann_66" localSheetId="8">#REF!</definedName>
    <definedName name="romann_66" localSheetId="43">#REF!</definedName>
    <definedName name="romann_66" localSheetId="42">#REF!</definedName>
    <definedName name="romann_66">#REF!</definedName>
    <definedName name="romann33" localSheetId="9">#REF!</definedName>
    <definedName name="romann33" localSheetId="14">#REF!</definedName>
    <definedName name="romann33" localSheetId="8">#REF!</definedName>
    <definedName name="romann33" localSheetId="43">#REF!</definedName>
    <definedName name="romann33" localSheetId="42">#REF!</definedName>
    <definedName name="romann33">#REF!</definedName>
    <definedName name="SasekiFuri" localSheetId="14">#REF!</definedName>
    <definedName name="SasekiFuri">#REF!</definedName>
    <definedName name="SasekiJyusyo" localSheetId="14">#REF!</definedName>
    <definedName name="SasekiJyusyo">#REF!</definedName>
    <definedName name="SasekiShimei" localSheetId="14">#REF!</definedName>
    <definedName name="SasekiShimei">#REF!</definedName>
    <definedName name="SasekiYubin" localSheetId="14">#REF!</definedName>
    <definedName name="SasekiYubin">#REF!</definedName>
    <definedName name="serv" localSheetId="9">#REF!</definedName>
    <definedName name="serv" localSheetId="14">#REF!</definedName>
    <definedName name="serv" localSheetId="8">#REF!</definedName>
    <definedName name="serv" localSheetId="43">#REF!</definedName>
    <definedName name="serv" localSheetId="42">#REF!</definedName>
    <definedName name="serv">#REF!</definedName>
    <definedName name="serv_" localSheetId="9">#REF!</definedName>
    <definedName name="serv_" localSheetId="14">#REF!</definedName>
    <definedName name="serv_" localSheetId="8">#REF!</definedName>
    <definedName name="serv_" localSheetId="43">#REF!</definedName>
    <definedName name="serv_" localSheetId="42">#REF!</definedName>
    <definedName name="serv_">#REF!</definedName>
    <definedName name="Serv_LIST" localSheetId="9">#REF!</definedName>
    <definedName name="Serv_LIST" localSheetId="14">#REF!</definedName>
    <definedName name="Serv_LIST" localSheetId="8">#REF!</definedName>
    <definedName name="Serv_LIST" localSheetId="43">#REF!</definedName>
    <definedName name="Serv_LIST" localSheetId="42">#REF!</definedName>
    <definedName name="Serv_LIST">#REF!</definedName>
    <definedName name="servo1" localSheetId="9">#REF!</definedName>
    <definedName name="servo1" localSheetId="14">#REF!</definedName>
    <definedName name="servo1" localSheetId="8">#REF!</definedName>
    <definedName name="servo1" localSheetId="43">#REF!</definedName>
    <definedName name="servo1" localSheetId="42">#REF!</definedName>
    <definedName name="servo1">#REF!</definedName>
    <definedName name="ShinseiFax" localSheetId="14">#REF!</definedName>
    <definedName name="ShinseiFax">#REF!</definedName>
    <definedName name="ShinseiMeisyo" localSheetId="14">#REF!</definedName>
    <definedName name="ShinseiMeisyo">#REF!</definedName>
    <definedName name="ShinseiMeisyoKana" localSheetId="14">#REF!</definedName>
    <definedName name="ShinseiMeisyoKana">#REF!</definedName>
    <definedName name="ShinseiSyozai" localSheetId="14">#REF!</definedName>
    <definedName name="ShinseiSyozai">#REF!</definedName>
    <definedName name="ShinseiTel" localSheetId="14">#REF!</definedName>
    <definedName name="ShinseiTel">#REF!</definedName>
    <definedName name="ShinseiYubin" localSheetId="14">#REF!</definedName>
    <definedName name="ShinseiYubin">#REF!</definedName>
    <definedName name="siharai" localSheetId="9">#REF!</definedName>
    <definedName name="siharai" localSheetId="14">#REF!</definedName>
    <definedName name="siharai" localSheetId="8">#REF!</definedName>
    <definedName name="siharai">#REF!</definedName>
    <definedName name="sikuchouson" localSheetId="9">#REF!</definedName>
    <definedName name="sikuchouson" localSheetId="14">#REF!</definedName>
    <definedName name="sikuchouson" localSheetId="8">#REF!</definedName>
    <definedName name="sikuchouson">#REF!</definedName>
    <definedName name="sinseisaki" localSheetId="9">#REF!</definedName>
    <definedName name="sinseisaki" localSheetId="14">#REF!</definedName>
    <definedName name="sinseisaki" localSheetId="8">#REF!</definedName>
    <definedName name="sinseisaki">#REF!</definedName>
    <definedName name="startNo">[1]main!#REF!</definedName>
    <definedName name="startNumber">[1]main!#REF!</definedName>
    <definedName name="ｔａｂｉｅ＿04" localSheetId="9">#REF!</definedName>
    <definedName name="ｔａｂｉｅ＿04" localSheetId="14">#REF!</definedName>
    <definedName name="ｔａｂｉｅ＿04" localSheetId="8">#REF!</definedName>
    <definedName name="ｔａｂｉｅ＿04" localSheetId="43">#REF!</definedName>
    <definedName name="ｔａｂｉｅ＿04" localSheetId="42">#REF!</definedName>
    <definedName name="ｔａｂｉｅ＿04">#REF!</definedName>
    <definedName name="table_03" localSheetId="9">#REF!</definedName>
    <definedName name="table_03" localSheetId="14">#REF!</definedName>
    <definedName name="table_03" localSheetId="8">#REF!</definedName>
    <definedName name="table_03" localSheetId="43">#REF!</definedName>
    <definedName name="table_03" localSheetId="42">#REF!</definedName>
    <definedName name="table_03">#REF!</definedName>
    <definedName name="table_06" localSheetId="9">#REF!</definedName>
    <definedName name="table_06" localSheetId="14">#REF!</definedName>
    <definedName name="table_06" localSheetId="8">#REF!</definedName>
    <definedName name="table_06" localSheetId="43">#REF!</definedName>
    <definedName name="table_06" localSheetId="42">#REF!</definedName>
    <definedName name="table_06">#REF!</definedName>
    <definedName name="table2_3" localSheetId="9">#REF!</definedName>
    <definedName name="table2_3" localSheetId="14">#REF!</definedName>
    <definedName name="table2_3" localSheetId="8">#REF!</definedName>
    <definedName name="table2_3" localSheetId="43">#REF!</definedName>
    <definedName name="table2_3" localSheetId="42">#REF!</definedName>
    <definedName name="table2_3">#REF!</definedName>
    <definedName name="tapi2" localSheetId="9">#REF!</definedName>
    <definedName name="tapi2" localSheetId="14">#REF!</definedName>
    <definedName name="tapi2" localSheetId="8">#REF!</definedName>
    <definedName name="tapi2" localSheetId="43">#REF!</definedName>
    <definedName name="tapi2" localSheetId="42">#REF!</definedName>
    <definedName name="tapi2">#REF!</definedName>
    <definedName name="tebie_07" localSheetId="9">#REF!</definedName>
    <definedName name="tebie_07" localSheetId="14">#REF!</definedName>
    <definedName name="tebie_07" localSheetId="8">#REF!</definedName>
    <definedName name="tebie_07">#REF!</definedName>
    <definedName name="tebie_o7" localSheetId="9">#REF!</definedName>
    <definedName name="tebie_o7" localSheetId="14">#REF!</definedName>
    <definedName name="tebie_o7" localSheetId="8">#REF!</definedName>
    <definedName name="tebie_o7" localSheetId="43">#REF!</definedName>
    <definedName name="tebie_o7" localSheetId="42">#REF!</definedName>
    <definedName name="tebie_o7">#REF!</definedName>
    <definedName name="tebie07" localSheetId="9">#REF!</definedName>
    <definedName name="tebie07" localSheetId="14">#REF!</definedName>
    <definedName name="tebie07" localSheetId="8">#REF!</definedName>
    <definedName name="tebie07">#REF!</definedName>
    <definedName name="tebie08" localSheetId="9">#REF!</definedName>
    <definedName name="tebie08" localSheetId="14">#REF!</definedName>
    <definedName name="tebie08" localSheetId="8">#REF!</definedName>
    <definedName name="tebie08" localSheetId="43">#REF!</definedName>
    <definedName name="tebie08" localSheetId="42">#REF!</definedName>
    <definedName name="tebie08">#REF!</definedName>
    <definedName name="tebie33" localSheetId="9">#REF!</definedName>
    <definedName name="tebie33" localSheetId="14">#REF!</definedName>
    <definedName name="tebie33" localSheetId="8">#REF!</definedName>
    <definedName name="tebie33" localSheetId="43">#REF!</definedName>
    <definedName name="tebie33" localSheetId="42">#REF!</definedName>
    <definedName name="tebie33">#REF!</definedName>
    <definedName name="tebiroo" localSheetId="9">#REF!</definedName>
    <definedName name="tebiroo" localSheetId="14">#REF!</definedName>
    <definedName name="tebiroo" localSheetId="8">#REF!</definedName>
    <definedName name="tebiroo" localSheetId="43">#REF!</definedName>
    <definedName name="tebiroo" localSheetId="42">#REF!</definedName>
    <definedName name="tebiroo">#REF!</definedName>
    <definedName name="teble" localSheetId="9">#REF!</definedName>
    <definedName name="teble" localSheetId="14">#REF!</definedName>
    <definedName name="teble" localSheetId="8">#REF!</definedName>
    <definedName name="teble" localSheetId="43">#REF!</definedName>
    <definedName name="teble" localSheetId="42">#REF!</definedName>
    <definedName name="teble">#REF!</definedName>
    <definedName name="teble_09" localSheetId="9">#REF!</definedName>
    <definedName name="teble_09" localSheetId="14">#REF!</definedName>
    <definedName name="teble_09" localSheetId="8">#REF!</definedName>
    <definedName name="teble_09" localSheetId="43">#REF!</definedName>
    <definedName name="teble_09" localSheetId="42">#REF!</definedName>
    <definedName name="teble_09">#REF!</definedName>
    <definedName name="teble77" localSheetId="9">#REF!</definedName>
    <definedName name="teble77" localSheetId="14">#REF!</definedName>
    <definedName name="teble77" localSheetId="8">#REF!</definedName>
    <definedName name="teble77" localSheetId="43">#REF!</definedName>
    <definedName name="teble77" localSheetId="42">#REF!</definedName>
    <definedName name="teble77">#REF!</definedName>
    <definedName name="yokohama" localSheetId="9">#REF!</definedName>
    <definedName name="yokohama" localSheetId="14">#REF!</definedName>
    <definedName name="yokohama" localSheetId="8">#REF!</definedName>
    <definedName name="yokohama">#REF!</definedName>
    <definedName name="あ" localSheetId="9">#REF!</definedName>
    <definedName name="あ" localSheetId="14">#REF!</definedName>
    <definedName name="あ" localSheetId="8">#REF!</definedName>
    <definedName name="あ">#REF!</definedName>
    <definedName name="アア" localSheetId="14">#REF!</definedName>
    <definedName name="アア">#REF!</definedName>
    <definedName name="い">#REF!</definedName>
    <definedName name="こ" localSheetId="9">#REF!</definedName>
    <definedName name="こ" localSheetId="14">#REF!</definedName>
    <definedName name="こ" localSheetId="8">#REF!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1">#REF!</definedName>
    <definedName name="看護時間" localSheetId="45">#REF!</definedName>
    <definedName name="看護時間" localSheetId="36">#REF!</definedName>
    <definedName name="看護時間" localSheetId="34">#REF!</definedName>
    <definedName name="看護時間" localSheetId="25">#REF!</definedName>
    <definedName name="看護時間" localSheetId="6">#REF!</definedName>
    <definedName name="看護時間" localSheetId="33">#REF!</definedName>
    <definedName name="看護時間" localSheetId="32">#REF!</definedName>
    <definedName name="看護時間" localSheetId="9">#REF!</definedName>
    <definedName name="看護時間" localSheetId="14">#REF!</definedName>
    <definedName name="看護時間" localSheetId="47">#REF!</definedName>
    <definedName name="看護時間" localSheetId="44">#REF!</definedName>
    <definedName name="看護時間" localSheetId="24">#REF!</definedName>
    <definedName name="看護時間" localSheetId="38">#REF!</definedName>
    <definedName name="看護時間" localSheetId="29">#REF!</definedName>
    <definedName name="看護時間" localSheetId="8">#REF!</definedName>
    <definedName name="看護時間" localSheetId="41">#REF!</definedName>
    <definedName name="看護時間" localSheetId="31">#REF!</definedName>
    <definedName name="看護時間" localSheetId="7">#REF!</definedName>
    <definedName name="看護時間" localSheetId="30">#REF!</definedName>
    <definedName name="看護時間" localSheetId="23">#REF!</definedName>
    <definedName name="看護時間" localSheetId="39">#REF!</definedName>
    <definedName name="看護時間" localSheetId="40">#REF!</definedName>
    <definedName name="看護時間" localSheetId="43">#REF!</definedName>
    <definedName name="看護時間" localSheetId="42">#REF!</definedName>
    <definedName name="看護時間" localSheetId="26">#REF!</definedName>
    <definedName name="看護時間" localSheetId="27">#REF!</definedName>
    <definedName name="看護時間" localSheetId="28">#REF!</definedName>
    <definedName name="看護時間">#REF!</definedName>
    <definedName name="種類">[4]サービス種類一覧!$A$4:$A$20</definedName>
    <definedName name="食事" localSheetId="9">#REF!</definedName>
    <definedName name="食事" localSheetId="14">#REF!</definedName>
    <definedName name="食事" localSheetId="47">#REF!</definedName>
    <definedName name="食事" localSheetId="8">#REF!</definedName>
    <definedName name="食事" localSheetId="43">#REF!</definedName>
    <definedName name="食事" localSheetId="42">#REF!</definedName>
    <definedName name="食事">#REF!</definedName>
    <definedName name="体制等状況一覧" localSheetId="9">#REF!</definedName>
    <definedName name="体制等状況一覧" localSheetId="14">#REF!</definedName>
    <definedName name="体制等状況一覧" localSheetId="8">#REF!</definedName>
    <definedName name="体制等状況一覧">#REF!</definedName>
    <definedName name="町っ油" localSheetId="9">#REF!</definedName>
    <definedName name="町っ油" localSheetId="14">#REF!</definedName>
    <definedName name="町っ油" localSheetId="8">#REF!</definedName>
    <definedName name="町っ油" localSheetId="43">#REF!</definedName>
    <definedName name="町っ油" localSheetId="42">#REF!</definedName>
    <definedName name="町っ油">#REF!</definedName>
    <definedName name="利用日数記入例" localSheetId="9">#REF!</definedName>
    <definedName name="利用日数記入例" localSheetId="14">#REF!</definedName>
    <definedName name="利用日数記入例" localSheetId="8">#REF!</definedName>
    <definedName name="利用日数記入例" localSheetId="43">#REF!</definedName>
    <definedName name="利用日数記入例" localSheetId="42">#REF!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8" l="1"/>
  <c r="A29" i="18"/>
  <c r="A28" i="18"/>
  <c r="A27" i="18"/>
  <c r="A26" i="18"/>
  <c r="A25" i="18"/>
  <c r="A24" i="18"/>
  <c r="A23" i="18"/>
  <c r="A22" i="18"/>
  <c r="A21" i="18"/>
  <c r="A20" i="18"/>
  <c r="A19" i="18"/>
  <c r="A18" i="18"/>
  <c r="A17" i="18"/>
  <c r="A16" i="18"/>
  <c r="A15" i="18"/>
  <c r="A14" i="18"/>
  <c r="A13" i="18"/>
  <c r="A12" i="18"/>
  <c r="E8" i="50"/>
  <c r="E7" i="50"/>
  <c r="S18" i="46"/>
  <c r="S13" i="46"/>
  <c r="S12" i="46"/>
  <c r="BL29" i="43"/>
  <c r="BR28" i="43"/>
  <c r="BR29" i="43" s="1"/>
  <c r="BO28" i="43"/>
  <c r="BO29" i="43" s="1"/>
  <c r="BL28" i="43"/>
  <c r="BI28" i="43"/>
  <c r="BI29" i="43" s="1"/>
  <c r="BF28" i="43"/>
  <c r="BF29" i="43" s="1"/>
  <c r="BC28" i="43"/>
  <c r="BC29" i="43" s="1"/>
  <c r="BC30" i="43" s="1"/>
  <c r="AZ28" i="43"/>
  <c r="AZ29" i="43" s="1"/>
  <c r="AW28" i="43"/>
  <c r="AW29" i="43" s="1"/>
  <c r="AT28" i="43"/>
  <c r="AT29" i="43" s="1"/>
  <c r="AQ28" i="43"/>
  <c r="AQ29" i="43" s="1"/>
  <c r="AK28" i="43"/>
  <c r="AK29" i="43" s="1"/>
  <c r="AH28" i="43"/>
  <c r="AH29" i="43" s="1"/>
  <c r="AB28" i="43"/>
  <c r="AB29" i="43" s="1"/>
  <c r="AB30" i="43" s="1"/>
  <c r="Y28" i="43"/>
  <c r="Y29" i="43" s="1"/>
  <c r="S28" i="43"/>
  <c r="S29" i="43" s="1"/>
  <c r="M28" i="43"/>
  <c r="BU27" i="43"/>
  <c r="BU26" i="43"/>
  <c r="BU25" i="43"/>
  <c r="BU24" i="43"/>
  <c r="BU23" i="43"/>
  <c r="BU22" i="43"/>
  <c r="BU21" i="43"/>
  <c r="BU20" i="43"/>
  <c r="BU19" i="43"/>
  <c r="BU18" i="43"/>
  <c r="BU17" i="43"/>
  <c r="BU16" i="43"/>
  <c r="BU28" i="43" s="1"/>
  <c r="BY5" i="43"/>
  <c r="AX73" i="42"/>
  <c r="AW73" i="42"/>
  <c r="AV73" i="42"/>
  <c r="AU73" i="42"/>
  <c r="AT73" i="42"/>
  <c r="AS73" i="42"/>
  <c r="AR73" i="42"/>
  <c r="AQ73" i="42"/>
  <c r="AP73" i="42"/>
  <c r="AO73" i="42"/>
  <c r="AN73" i="42"/>
  <c r="AM73" i="42"/>
  <c r="AL73" i="42"/>
  <c r="AK73" i="42"/>
  <c r="AJ73" i="42"/>
  <c r="AI73" i="42"/>
  <c r="AH73" i="42"/>
  <c r="AG73" i="42"/>
  <c r="AF73" i="42"/>
  <c r="AE73" i="42"/>
  <c r="AD73" i="42"/>
  <c r="AC73" i="42"/>
  <c r="AB73" i="42"/>
  <c r="AA73" i="42"/>
  <c r="Z73" i="42"/>
  <c r="Y73" i="42"/>
  <c r="X73" i="42"/>
  <c r="W73" i="42"/>
  <c r="BB72" i="42"/>
  <c r="AY72" i="42"/>
  <c r="BB71" i="42"/>
  <c r="AY71" i="42"/>
  <c r="AY70" i="42"/>
  <c r="BB70" i="42" s="1"/>
  <c r="AY69" i="42"/>
  <c r="BB69" i="42" s="1"/>
  <c r="BB68" i="42"/>
  <c r="AY68" i="42"/>
  <c r="BB67" i="42"/>
  <c r="AY67" i="42"/>
  <c r="AY66" i="42"/>
  <c r="BB66" i="42" s="1"/>
  <c r="AY65" i="42"/>
  <c r="AY73" i="42" s="1"/>
  <c r="AX59" i="42"/>
  <c r="AW59" i="42"/>
  <c r="AV59" i="42"/>
  <c r="AU59" i="42"/>
  <c r="AT59" i="42"/>
  <c r="AS59" i="42"/>
  <c r="AR59" i="42"/>
  <c r="AQ59" i="42"/>
  <c r="AP59" i="42"/>
  <c r="AO59" i="42"/>
  <c r="AN59" i="42"/>
  <c r="AM59" i="42"/>
  <c r="AL59" i="42"/>
  <c r="AK59" i="42"/>
  <c r="AJ59" i="42"/>
  <c r="AI59" i="42"/>
  <c r="AH59" i="42"/>
  <c r="AG59" i="42"/>
  <c r="AF59" i="42"/>
  <c r="AE59" i="42"/>
  <c r="AD59" i="42"/>
  <c r="AC59" i="42"/>
  <c r="AB59" i="42"/>
  <c r="AA59" i="42"/>
  <c r="Z59" i="42"/>
  <c r="Y59" i="42"/>
  <c r="X59" i="42"/>
  <c r="W59" i="42"/>
  <c r="AX58" i="42"/>
  <c r="AW58" i="42"/>
  <c r="AV58" i="42"/>
  <c r="AU58" i="42"/>
  <c r="AT58" i="42"/>
  <c r="AS58" i="42"/>
  <c r="AR58" i="42"/>
  <c r="AQ58" i="42"/>
  <c r="AP58" i="42"/>
  <c r="AO58" i="42"/>
  <c r="AN58" i="42"/>
  <c r="AM58" i="42"/>
  <c r="AL58" i="42"/>
  <c r="AK58" i="42"/>
  <c r="AJ58" i="42"/>
  <c r="AI58" i="42"/>
  <c r="AH58" i="42"/>
  <c r="AG58" i="42"/>
  <c r="AF58" i="42"/>
  <c r="AE58" i="42"/>
  <c r="AD58" i="42"/>
  <c r="AC58" i="42"/>
  <c r="AB58" i="42"/>
  <c r="AA58" i="42"/>
  <c r="Z58" i="42"/>
  <c r="Y58" i="42"/>
  <c r="X58" i="42"/>
  <c r="W58" i="42"/>
  <c r="AY57" i="42"/>
  <c r="BB57" i="42" s="1"/>
  <c r="AY56" i="42"/>
  <c r="BB56" i="42" s="1"/>
  <c r="AY55" i="42"/>
  <c r="BB55" i="42" s="1"/>
  <c r="BB54" i="42"/>
  <c r="AY54" i="42"/>
  <c r="AY53" i="42"/>
  <c r="BB53" i="42" s="1"/>
  <c r="AY52" i="42"/>
  <c r="BB52" i="42" s="1"/>
  <c r="BB51" i="42"/>
  <c r="AY51" i="42"/>
  <c r="AY50" i="42"/>
  <c r="BB50" i="42" s="1"/>
  <c r="AY49" i="42"/>
  <c r="BB49" i="42" s="1"/>
  <c r="AY48" i="42"/>
  <c r="BB48" i="42" s="1"/>
  <c r="BB47" i="42"/>
  <c r="AY47" i="42"/>
  <c r="AY46" i="42"/>
  <c r="BB46" i="42" s="1"/>
  <c r="AY45" i="42"/>
  <c r="BB45" i="42" s="1"/>
  <c r="AY44" i="42"/>
  <c r="BB44" i="42" s="1"/>
  <c r="AY43" i="42"/>
  <c r="BB43" i="42" s="1"/>
  <c r="AY42" i="42"/>
  <c r="BB42" i="42" s="1"/>
  <c r="AY41" i="42"/>
  <c r="BB41" i="42" s="1"/>
  <c r="BB40" i="42"/>
  <c r="AY40" i="42"/>
  <c r="AY39" i="42"/>
  <c r="BB39" i="42" s="1"/>
  <c r="AY38" i="42"/>
  <c r="BB38" i="42" s="1"/>
  <c r="AY37" i="42"/>
  <c r="AY58" i="42" s="1"/>
  <c r="AC26" i="42"/>
  <c r="AE16" i="42"/>
  <c r="AL16" i="42" s="1"/>
  <c r="BC15" i="42"/>
  <c r="AZ15" i="42"/>
  <c r="AV15" i="42"/>
  <c r="AE15" i="42"/>
  <c r="AL15" i="42" s="1"/>
  <c r="L15" i="42"/>
  <c r="AE14" i="42"/>
  <c r="AL14" i="42" s="1"/>
  <c r="AL17" i="42" s="1"/>
  <c r="BE9" i="42"/>
  <c r="BI26" i="42" s="1"/>
  <c r="BA9" i="42"/>
  <c r="AW9" i="42"/>
  <c r="AS9" i="42"/>
  <c r="AO9" i="42"/>
  <c r="AK9" i="42"/>
  <c r="AG9" i="42"/>
  <c r="BE8" i="42"/>
  <c r="L8" i="42"/>
  <c r="BE7" i="42"/>
  <c r="BE6" i="42"/>
  <c r="AX73" i="41"/>
  <c r="AW73" i="41"/>
  <c r="AV73" i="41"/>
  <c r="AU73" i="41"/>
  <c r="AT73" i="41"/>
  <c r="AS73" i="41"/>
  <c r="AR73" i="41"/>
  <c r="AQ73" i="41"/>
  <c r="AP73" i="41"/>
  <c r="AO73" i="41"/>
  <c r="AN73" i="41"/>
  <c r="AM73" i="41"/>
  <c r="AL73" i="41"/>
  <c r="AK73" i="41"/>
  <c r="AJ73" i="41"/>
  <c r="AI73" i="41"/>
  <c r="AH73" i="41"/>
  <c r="AG73" i="41"/>
  <c r="AF73" i="41"/>
  <c r="AE73" i="41"/>
  <c r="AD73" i="41"/>
  <c r="AC73" i="41"/>
  <c r="AB73" i="41"/>
  <c r="AA73" i="41"/>
  <c r="Z73" i="41"/>
  <c r="Y73" i="41"/>
  <c r="X73" i="41"/>
  <c r="W73" i="41"/>
  <c r="BB72" i="41"/>
  <c r="AY72" i="41"/>
  <c r="BB71" i="41"/>
  <c r="AY71" i="41"/>
  <c r="AY70" i="41"/>
  <c r="BB70" i="41" s="1"/>
  <c r="AY69" i="41"/>
  <c r="BB69" i="41" s="1"/>
  <c r="BB68" i="41"/>
  <c r="AY68" i="41"/>
  <c r="BB67" i="41"/>
  <c r="AY67" i="41"/>
  <c r="BB66" i="41"/>
  <c r="AY66" i="41"/>
  <c r="AY65" i="41"/>
  <c r="AY73" i="41" s="1"/>
  <c r="AX59" i="41"/>
  <c r="AW59" i="41"/>
  <c r="AV59" i="41"/>
  <c r="AU59" i="41"/>
  <c r="AT59" i="41"/>
  <c r="AS59" i="41"/>
  <c r="AR59" i="41"/>
  <c r="AQ59" i="41"/>
  <c r="AP59" i="41"/>
  <c r="AO59" i="41"/>
  <c r="AN59" i="41"/>
  <c r="AM59" i="41"/>
  <c r="AL59" i="41"/>
  <c r="AK59" i="41"/>
  <c r="AJ59" i="41"/>
  <c r="AI59" i="41"/>
  <c r="AH59" i="41"/>
  <c r="AG59" i="41"/>
  <c r="AF59" i="41"/>
  <c r="AE59" i="41"/>
  <c r="AD59" i="41"/>
  <c r="AC59" i="41"/>
  <c r="AB59" i="41"/>
  <c r="AA59" i="41"/>
  <c r="Z59" i="41"/>
  <c r="Y59" i="41"/>
  <c r="X59" i="41"/>
  <c r="W59" i="41"/>
  <c r="AX58" i="41"/>
  <c r="AW58" i="41"/>
  <c r="AV58" i="41"/>
  <c r="AU58" i="41"/>
  <c r="AT58" i="41"/>
  <c r="AS58" i="41"/>
  <c r="AR58" i="41"/>
  <c r="AQ58" i="41"/>
  <c r="AP58" i="41"/>
  <c r="AO58" i="41"/>
  <c r="AN58" i="41"/>
  <c r="AM58" i="41"/>
  <c r="AL58" i="41"/>
  <c r="AK58" i="41"/>
  <c r="AJ58" i="41"/>
  <c r="AI58" i="41"/>
  <c r="AH58" i="41"/>
  <c r="AG58" i="41"/>
  <c r="AF58" i="41"/>
  <c r="AE58" i="41"/>
  <c r="AD58" i="41"/>
  <c r="AC58" i="41"/>
  <c r="AB58" i="41"/>
  <c r="AA58" i="41"/>
  <c r="Z58" i="41"/>
  <c r="Y58" i="41"/>
  <c r="X58" i="41"/>
  <c r="W58" i="41"/>
  <c r="AY57" i="41"/>
  <c r="BB57" i="41" s="1"/>
  <c r="AY56" i="41"/>
  <c r="BB56" i="41" s="1"/>
  <c r="AY55" i="41"/>
  <c r="BB55" i="41" s="1"/>
  <c r="BB54" i="41"/>
  <c r="AY54" i="41"/>
  <c r="AY53" i="41"/>
  <c r="BB53" i="41" s="1"/>
  <c r="AY52" i="41"/>
  <c r="BB52" i="41" s="1"/>
  <c r="BB51" i="41"/>
  <c r="AY51" i="41"/>
  <c r="AY50" i="41"/>
  <c r="BB50" i="41" s="1"/>
  <c r="AY49" i="41"/>
  <c r="BB49" i="41" s="1"/>
  <c r="AY48" i="41"/>
  <c r="BB48" i="41" s="1"/>
  <c r="BB47" i="41"/>
  <c r="AY47" i="41"/>
  <c r="AY46" i="41"/>
  <c r="BB46" i="41" s="1"/>
  <c r="AY45" i="41"/>
  <c r="BB45" i="41" s="1"/>
  <c r="AY44" i="41"/>
  <c r="BB44" i="41" s="1"/>
  <c r="AY43" i="41"/>
  <c r="BB43" i="41" s="1"/>
  <c r="AY42" i="41"/>
  <c r="BB42" i="41" s="1"/>
  <c r="AY41" i="41"/>
  <c r="BB41" i="41" s="1"/>
  <c r="BB40" i="41"/>
  <c r="AY40" i="41"/>
  <c r="AY39" i="41"/>
  <c r="BB39" i="41" s="1"/>
  <c r="AY38" i="41"/>
  <c r="BB38" i="41" s="1"/>
  <c r="AY37" i="41"/>
  <c r="BB37" i="41" s="1"/>
  <c r="AL16" i="41"/>
  <c r="AE16" i="41"/>
  <c r="AI16" i="41" s="1"/>
  <c r="AZ15" i="41"/>
  <c r="AV15" i="41"/>
  <c r="BC15" i="41" s="1"/>
  <c r="AL15" i="41"/>
  <c r="AE15" i="41"/>
  <c r="AI15" i="41" s="1"/>
  <c r="L15" i="41"/>
  <c r="BC14" i="41"/>
  <c r="AZ14" i="41"/>
  <c r="AV14" i="41"/>
  <c r="AE14" i="41"/>
  <c r="AL14" i="41" s="1"/>
  <c r="AL17" i="41" s="1"/>
  <c r="BA9" i="41"/>
  <c r="AW9" i="41"/>
  <c r="AS9" i="41"/>
  <c r="AO9" i="41"/>
  <c r="AK9" i="41"/>
  <c r="AG9" i="41"/>
  <c r="BE8" i="41"/>
  <c r="L8" i="41"/>
  <c r="BE7" i="41"/>
  <c r="BE6" i="41"/>
  <c r="BE9" i="41" s="1"/>
  <c r="I31" i="40"/>
  <c r="I30" i="40"/>
  <c r="I18" i="40"/>
  <c r="I26" i="40" s="1"/>
  <c r="I33" i="40" s="1"/>
  <c r="I17" i="40"/>
  <c r="I25" i="40" s="1"/>
  <c r="AE34" i="39"/>
  <c r="Z34" i="39"/>
  <c r="AO33" i="39"/>
  <c r="AO34" i="39" s="1"/>
  <c r="AJ33" i="39"/>
  <c r="AJ34" i="39" s="1"/>
  <c r="AE33" i="39"/>
  <c r="Z33" i="39"/>
  <c r="U33" i="39"/>
  <c r="U34" i="39" s="1"/>
  <c r="P33" i="39"/>
  <c r="J33" i="39"/>
  <c r="P34" i="39" s="1"/>
  <c r="AT32" i="39"/>
  <c r="AT31" i="39"/>
  <c r="AT30" i="39"/>
  <c r="AT29" i="39"/>
  <c r="AT28" i="39"/>
  <c r="AT27" i="39"/>
  <c r="AT26" i="39"/>
  <c r="AT25" i="39"/>
  <c r="AT24" i="39"/>
  <c r="AT23" i="39"/>
  <c r="AT22" i="39"/>
  <c r="AT21" i="39"/>
  <c r="AT33" i="39" s="1"/>
  <c r="E17" i="39"/>
  <c r="BB16" i="39"/>
  <c r="AD16" i="39"/>
  <c r="AX15" i="39"/>
  <c r="U45" i="39" s="1"/>
  <c r="AD49" i="39" s="1"/>
  <c r="AH13" i="39"/>
  <c r="AK10" i="39"/>
  <c r="U45" i="38"/>
  <c r="AD49" i="38" s="1"/>
  <c r="AO33" i="38"/>
  <c r="AO34" i="38" s="1"/>
  <c r="AJ33" i="38"/>
  <c r="AE33" i="38"/>
  <c r="AE34" i="38" s="1"/>
  <c r="Z33" i="38"/>
  <c r="U33" i="38"/>
  <c r="U34" i="38" s="1"/>
  <c r="P33" i="38"/>
  <c r="J33" i="38"/>
  <c r="P34" i="38" s="1"/>
  <c r="AT32" i="38"/>
  <c r="AT31" i="38"/>
  <c r="AT30" i="38"/>
  <c r="AT29" i="38"/>
  <c r="AT28" i="38"/>
  <c r="AT27" i="38"/>
  <c r="AT26" i="38"/>
  <c r="AT25" i="38"/>
  <c r="AT24" i="38"/>
  <c r="AT23" i="38"/>
  <c r="AT22" i="38"/>
  <c r="AT21" i="38"/>
  <c r="AT33" i="38" s="1"/>
  <c r="E17" i="38"/>
  <c r="AD16" i="38"/>
  <c r="AX15" i="38"/>
  <c r="BB16" i="38" s="1"/>
  <c r="AH13" i="38"/>
  <c r="AK10" i="38"/>
  <c r="J41" i="37"/>
  <c r="I41" i="37"/>
  <c r="I42" i="37" s="1"/>
  <c r="J36" i="37"/>
  <c r="I36" i="37"/>
  <c r="I37" i="37" s="1"/>
  <c r="I32" i="37"/>
  <c r="J31" i="37"/>
  <c r="I31" i="37"/>
  <c r="I27" i="37"/>
  <c r="J26" i="37"/>
  <c r="I26" i="37"/>
  <c r="E21" i="37" a="1"/>
  <c r="E21" i="37" s="1"/>
  <c r="K17" i="26"/>
  <c r="J17" i="26"/>
  <c r="I17" i="26"/>
  <c r="H17" i="26"/>
  <c r="G17" i="26"/>
  <c r="F17" i="26"/>
  <c r="S77" i="24"/>
  <c r="AE74" i="24"/>
  <c r="S62" i="24" s="1"/>
  <c r="S61" i="24"/>
  <c r="S28" i="24"/>
  <c r="AE25" i="24"/>
  <c r="S13" i="24" s="1"/>
  <c r="S12" i="24"/>
  <c r="AK30" i="43" l="1"/>
  <c r="S30" i="43"/>
  <c r="BU29" i="43"/>
  <c r="BY32" i="43" s="1"/>
  <c r="AT30" i="43"/>
  <c r="BL30" i="43"/>
  <c r="BE26" i="42"/>
  <c r="BH51" i="42"/>
  <c r="BB58" i="42"/>
  <c r="BH43" i="42"/>
  <c r="BH58" i="42" s="1"/>
  <c r="BE43" i="42"/>
  <c r="M26" i="42"/>
  <c r="BB65" i="42"/>
  <c r="BG10" i="42"/>
  <c r="AE17" i="42"/>
  <c r="Y26" i="42"/>
  <c r="AI14" i="42"/>
  <c r="BE51" i="42"/>
  <c r="AV16" i="42" s="1"/>
  <c r="AI15" i="42"/>
  <c r="AI16" i="42"/>
  <c r="AS26" i="42"/>
  <c r="BB37" i="42"/>
  <c r="BB59" i="42" s="1"/>
  <c r="AY59" i="42"/>
  <c r="BE51" i="41"/>
  <c r="AV16" i="41" s="1"/>
  <c r="AV17" i="41" s="1"/>
  <c r="BB58" i="41"/>
  <c r="BH43" i="41"/>
  <c r="BH58" i="41" s="1"/>
  <c r="BE43" i="41"/>
  <c r="BE58" i="41" s="1"/>
  <c r="BI26" i="41"/>
  <c r="AS26" i="41"/>
  <c r="N31" i="41"/>
  <c r="BJ31" i="41"/>
  <c r="AC26" i="41"/>
  <c r="AT31" i="41"/>
  <c r="BG10" i="41"/>
  <c r="AD31" i="41"/>
  <c r="M26" i="41"/>
  <c r="BB59" i="41"/>
  <c r="BH51" i="41"/>
  <c r="BB65" i="41"/>
  <c r="AE17" i="41"/>
  <c r="AI14" i="41"/>
  <c r="AI17" i="41" s="1"/>
  <c r="BI27" i="41" s="1"/>
  <c r="BE27" i="41" s="1"/>
  <c r="AY58" i="41"/>
  <c r="AY59" i="41"/>
  <c r="AT34" i="39"/>
  <c r="AX35" i="39" s="1"/>
  <c r="AJ34" i="38"/>
  <c r="Z34" i="38"/>
  <c r="AT34" i="38" s="1"/>
  <c r="AX35" i="38" s="1"/>
  <c r="AO26" i="42" l="1"/>
  <c r="AV14" i="42"/>
  <c r="BE58" i="42"/>
  <c r="BB73" i="42"/>
  <c r="BE65" i="42"/>
  <c r="BE73" i="42" s="1"/>
  <c r="AZ16" i="42"/>
  <c r="BC16" i="42"/>
  <c r="I26" i="42"/>
  <c r="AI17" i="42"/>
  <c r="AO26" i="41"/>
  <c r="AC27" i="41"/>
  <c r="Y27" i="41" s="1"/>
  <c r="AZ16" i="41"/>
  <c r="AZ17" i="41" s="1"/>
  <c r="BC16" i="41"/>
  <c r="BC17" i="41" s="1"/>
  <c r="BB73" i="41"/>
  <c r="BE65" i="41"/>
  <c r="BE73" i="41" s="1"/>
  <c r="Y26" i="41"/>
  <c r="M27" i="41"/>
  <c r="I27" i="41" s="1"/>
  <c r="I26" i="41"/>
  <c r="BE26" i="41"/>
  <c r="AS27" i="41"/>
  <c r="AO27" i="41" s="1"/>
  <c r="M27" i="42" l="1"/>
  <c r="AS27" i="42"/>
  <c r="BI27" i="42"/>
  <c r="AC27" i="42"/>
  <c r="BI28" i="42"/>
  <c r="BE28" i="42" s="1"/>
  <c r="AC28" i="42"/>
  <c r="Y28" i="42" s="1"/>
  <c r="BQ14" i="42"/>
  <c r="M28" i="42"/>
  <c r="I28" i="42" s="1"/>
  <c r="AZ14" i="42"/>
  <c r="AZ17" i="42" s="1"/>
  <c r="AS28" i="42" s="1"/>
  <c r="AO28" i="42" s="1"/>
  <c r="AV17" i="42"/>
  <c r="BC14" i="42"/>
  <c r="BC17" i="42" s="1"/>
  <c r="BI28" i="41"/>
  <c r="AS28" i="41"/>
  <c r="AO28" i="41" s="1"/>
  <c r="AC28" i="41"/>
  <c r="BQ14" i="41"/>
  <c r="M28" i="41"/>
  <c r="AO29" i="41"/>
  <c r="AS29" i="41"/>
  <c r="BQ15" i="42" l="1"/>
  <c r="BM14" i="42"/>
  <c r="BM15" i="42" s="1"/>
  <c r="Y27" i="42"/>
  <c r="Y29" i="42" s="1"/>
  <c r="AD31" i="42" s="1"/>
  <c r="AC29" i="42"/>
  <c r="BE27" i="42"/>
  <c r="BE29" i="42" s="1"/>
  <c r="BJ31" i="42" s="1"/>
  <c r="BI29" i="42"/>
  <c r="AO27" i="42"/>
  <c r="AO29" i="42" s="1"/>
  <c r="AT31" i="42" s="1"/>
  <c r="AS29" i="42"/>
  <c r="I27" i="42"/>
  <c r="I29" i="42" s="1"/>
  <c r="N31" i="42" s="1"/>
  <c r="M29" i="42"/>
  <c r="I28" i="41"/>
  <c r="I29" i="41" s="1"/>
  <c r="M29" i="41"/>
  <c r="Y28" i="41"/>
  <c r="Y29" i="41" s="1"/>
  <c r="AC29" i="41"/>
  <c r="BQ15" i="41"/>
  <c r="BM14" i="41"/>
  <c r="BM15" i="41" s="1"/>
  <c r="BE28" i="41"/>
  <c r="BE29" i="41" s="1"/>
  <c r="BI29" i="41"/>
  <c r="I40" i="15" l="1"/>
  <c r="I25" i="15"/>
  <c r="I5" i="15"/>
  <c r="L19" i="14" l="1"/>
  <c r="Q15" i="14"/>
  <c r="N18" i="14" s="1"/>
  <c r="AV25" i="10" l="1"/>
  <c r="BB23" i="10"/>
  <c r="E25" i="9"/>
  <c r="E24" i="9"/>
  <c r="E23" i="9"/>
  <c r="E22" i="9"/>
  <c r="E27" i="9" s="1"/>
  <c r="E28" i="9" s="1"/>
  <c r="D17" i="9"/>
  <c r="D1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BECD20CF-FA37-4D77-8B29-20EE2769D70F}">
      <text>
        <r>
          <rPr>
            <b/>
            <sz val="10"/>
            <color indexed="10"/>
            <rFont val="ＭＳ ゴシック"/>
            <family val="3"/>
            <charset val="128"/>
          </rPr>
          <t>法人所在地、法人名称、代表者の職・氏名を記載してください。</t>
        </r>
      </text>
    </comment>
    <comment ref="A15" authorId="0" shapeId="0" xr:uid="{7AB1107B-D799-4028-83C6-9491A6B6A945}">
      <text>
        <r>
          <rPr>
            <b/>
            <sz val="12"/>
            <color indexed="10"/>
            <rFont val="ＭＳ ゴシック"/>
            <family val="3"/>
            <charset val="128"/>
          </rPr>
          <t>事業所番号ごとに作成してください。</t>
        </r>
      </text>
    </comment>
    <comment ref="J23" authorId="0" shapeId="0" xr:uid="{1AB3E7CE-5F64-411D-887A-599991B8D6AA}">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8" authorId="0" shapeId="0" xr:uid="{5C34F7C7-7D38-4E92-9EDF-E43612D889B0}">
      <text>
        <r>
          <rPr>
            <b/>
            <sz val="9"/>
            <color indexed="81"/>
            <rFont val="ＭＳ Ｐゴシック"/>
            <family val="3"/>
            <charset val="128"/>
          </rPr>
          <t>障害支援区分ごとの人数を入力すると、自動計算されます。
消防設備の設置を検討する目安としてください。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<sst xmlns="http://schemas.openxmlformats.org/spreadsheetml/2006/main" count="3736" uniqueCount="1545">
  <si>
    <t>共同生活援助事業の新規指定申請・指定更新申請・住居追加書類一覧表</t>
    <rPh sb="0" eb="2">
      <t>キョウドウ</t>
    </rPh>
    <rPh sb="2" eb="4">
      <t>セイカツ</t>
    </rPh>
    <rPh sb="4" eb="6">
      <t>エンジョ</t>
    </rPh>
    <rPh sb="6" eb="8">
      <t>ジギョウ</t>
    </rPh>
    <rPh sb="9" eb="11">
      <t>シンキ</t>
    </rPh>
    <rPh sb="11" eb="13">
      <t>シテイ</t>
    </rPh>
    <rPh sb="13" eb="15">
      <t>シンセイ</t>
    </rPh>
    <rPh sb="16" eb="18">
      <t>シテイ</t>
    </rPh>
    <rPh sb="18" eb="20">
      <t>コウシン</t>
    </rPh>
    <rPh sb="20" eb="22">
      <t>シンセイ</t>
    </rPh>
    <rPh sb="23" eb="25">
      <t>ジュウキョ</t>
    </rPh>
    <rPh sb="25" eb="27">
      <t>ツイカ</t>
    </rPh>
    <rPh sb="27" eb="29">
      <t>ショルイ</t>
    </rPh>
    <rPh sb="29" eb="32">
      <t>イチランヒョウ</t>
    </rPh>
    <phoneticPr fontId="3"/>
  </si>
  <si>
    <t>事　業　所　名</t>
    <rPh sb="0" eb="1">
      <t>コト</t>
    </rPh>
    <rPh sb="2" eb="3">
      <t>ギョウ</t>
    </rPh>
    <rPh sb="4" eb="5">
      <t>ショ</t>
    </rPh>
    <rPh sb="6" eb="7">
      <t>メイ</t>
    </rPh>
    <phoneticPr fontId="3"/>
  </si>
  <si>
    <t>担　当　者　名</t>
    <rPh sb="0" eb="1">
      <t>タン</t>
    </rPh>
    <rPh sb="2" eb="3">
      <t>トウ</t>
    </rPh>
    <rPh sb="4" eb="5">
      <t>シャ</t>
    </rPh>
    <rPh sb="6" eb="7">
      <t>メイ</t>
    </rPh>
    <phoneticPr fontId="3"/>
  </si>
  <si>
    <t>連　　絡　　先</t>
    <phoneticPr fontId="3"/>
  </si>
  <si>
    <t>電話番号</t>
  </si>
  <si>
    <t>FAX番号</t>
    <phoneticPr fontId="3"/>
  </si>
  <si>
    <t>Ｍ　Ａ　Ｉ　Ｌ</t>
    <phoneticPr fontId="3"/>
  </si>
  <si>
    <t>※「申請者確認欄」の該当欄に「○」印を付し、添付書類等に漏れがないよう確認してください。</t>
    <rPh sb="2" eb="5">
      <t>シンセイシャ</t>
    </rPh>
    <rPh sb="5" eb="7">
      <t>カクニン</t>
    </rPh>
    <rPh sb="7" eb="8">
      <t>ラン</t>
    </rPh>
    <rPh sb="10" eb="12">
      <t>ガイトウ</t>
    </rPh>
    <rPh sb="12" eb="13">
      <t>ラン</t>
    </rPh>
    <rPh sb="17" eb="18">
      <t>イン</t>
    </rPh>
    <rPh sb="19" eb="20">
      <t>フ</t>
    </rPh>
    <rPh sb="22" eb="24">
      <t>テンプ</t>
    </rPh>
    <rPh sb="24" eb="26">
      <t>ショルイ</t>
    </rPh>
    <rPh sb="26" eb="27">
      <t>トウ</t>
    </rPh>
    <rPh sb="28" eb="29">
      <t>モ</t>
    </rPh>
    <rPh sb="35" eb="37">
      <t>カクニン</t>
    </rPh>
    <phoneticPr fontId="3"/>
  </si>
  <si>
    <t>提　出　書　類</t>
    <phoneticPr fontId="3"/>
  </si>
  <si>
    <t>留　　　　　意　　　　　事　　　　　項</t>
    <phoneticPr fontId="3"/>
  </si>
  <si>
    <t>申請者確認欄</t>
    <rPh sb="0" eb="3">
      <t>シンセイシャ</t>
    </rPh>
    <rPh sb="3" eb="5">
      <t>カクニン</t>
    </rPh>
    <rPh sb="5" eb="6">
      <t>ラン</t>
    </rPh>
    <phoneticPr fontId="3"/>
  </si>
  <si>
    <t>備考</t>
    <rPh sb="0" eb="2">
      <t>ビコウ</t>
    </rPh>
    <phoneticPr fontId="3"/>
  </si>
  <si>
    <t>新規指定</t>
    <rPh sb="0" eb="2">
      <t>シンキ</t>
    </rPh>
    <rPh sb="2" eb="4">
      <t>シテイ</t>
    </rPh>
    <phoneticPr fontId="3"/>
  </si>
  <si>
    <t>指定更新</t>
    <rPh sb="0" eb="2">
      <t>シテイ</t>
    </rPh>
    <rPh sb="2" eb="4">
      <t>コウシン</t>
    </rPh>
    <phoneticPr fontId="9"/>
  </si>
  <si>
    <t>フラットファイル</t>
    <phoneticPr fontId="9"/>
  </si>
  <si>
    <t>指定申請書類一覧表と申請書類を本表の順番に並べて綴っているか。</t>
    <rPh sb="0" eb="2">
      <t>シテイ</t>
    </rPh>
    <rPh sb="2" eb="4">
      <t>シンセイ</t>
    </rPh>
    <rPh sb="4" eb="6">
      <t>ショルイ</t>
    </rPh>
    <rPh sb="6" eb="9">
      <t>イチランヒョウ</t>
    </rPh>
    <rPh sb="10" eb="12">
      <t>シンセイ</t>
    </rPh>
    <phoneticPr fontId="9"/>
  </si>
  <si>
    <t>省略可</t>
    <rPh sb="0" eb="3">
      <t>ショウリャクカ</t>
    </rPh>
    <phoneticPr fontId="11"/>
  </si>
  <si>
    <t>指定申請書(押印不要)</t>
    <rPh sb="0" eb="2">
      <t>シテイ</t>
    </rPh>
    <rPh sb="2" eb="3">
      <t>サル</t>
    </rPh>
    <rPh sb="3" eb="4">
      <t>ショウ</t>
    </rPh>
    <rPh sb="4" eb="5">
      <t>ショ</t>
    </rPh>
    <rPh sb="6" eb="8">
      <t>オウイン</t>
    </rPh>
    <rPh sb="8" eb="10">
      <t>フヨウ</t>
    </rPh>
    <phoneticPr fontId="3"/>
  </si>
  <si>
    <t>（１）必要項目が満たされている。
（２）代表者の住所は、自宅の住所か。
（３）事業等の種類、事業開始予定年月日が記載されているか。
（４）別紙に他法による事業所番号が記載されているか。</t>
    <rPh sb="8" eb="9">
      <t>ミ</t>
    </rPh>
    <rPh sb="39" eb="41">
      <t>ジギョウ</t>
    </rPh>
    <rPh sb="41" eb="42">
      <t>トウ</t>
    </rPh>
    <rPh sb="43" eb="45">
      <t>シュルイ</t>
    </rPh>
    <rPh sb="46" eb="48">
      <t>ジギョウ</t>
    </rPh>
    <rPh sb="48" eb="50">
      <t>カイシ</t>
    </rPh>
    <rPh sb="50" eb="52">
      <t>ヨテイ</t>
    </rPh>
    <rPh sb="52" eb="55">
      <t>ネンガッピ</t>
    </rPh>
    <rPh sb="56" eb="58">
      <t>キサイ</t>
    </rPh>
    <rPh sb="69" eb="71">
      <t>ベッシ</t>
    </rPh>
    <rPh sb="72" eb="73">
      <t>ホカ</t>
    </rPh>
    <rPh sb="73" eb="74">
      <t>ホウ</t>
    </rPh>
    <rPh sb="77" eb="80">
      <t>ジギョウショ</t>
    </rPh>
    <rPh sb="80" eb="82">
      <t>バンゴウ</t>
    </rPh>
    <rPh sb="83" eb="85">
      <t>キサイ</t>
    </rPh>
    <phoneticPr fontId="3"/>
  </si>
  <si>
    <t>運営内容変更（事前協議）書</t>
    <rPh sb="0" eb="2">
      <t>ウンエイ</t>
    </rPh>
    <rPh sb="2" eb="4">
      <t>ナイヨウ</t>
    </rPh>
    <rPh sb="4" eb="6">
      <t>ヘンコウ</t>
    </rPh>
    <rPh sb="7" eb="9">
      <t>ジゼン</t>
    </rPh>
    <rPh sb="9" eb="11">
      <t>キョウギ</t>
    </rPh>
    <rPh sb="12" eb="13">
      <t>ショ</t>
    </rPh>
    <phoneticPr fontId="9"/>
  </si>
  <si>
    <t>（１）必要項目が満たされている。
（２）変更前、変更後に事業所の定員数および住居数が書かれているか。
（３）変更年月日前の1ヶ月前提出となっているか。</t>
    <rPh sb="8" eb="9">
      <t>ミ</t>
    </rPh>
    <rPh sb="20" eb="22">
      <t>ヘンコウ</t>
    </rPh>
    <rPh sb="22" eb="23">
      <t>マエ</t>
    </rPh>
    <rPh sb="24" eb="26">
      <t>ヘンコウ</t>
    </rPh>
    <rPh sb="26" eb="27">
      <t>ゴ</t>
    </rPh>
    <rPh sb="28" eb="31">
      <t>ジギョウショ</t>
    </rPh>
    <rPh sb="32" eb="34">
      <t>テイイン</t>
    </rPh>
    <rPh sb="34" eb="35">
      <t>スウ</t>
    </rPh>
    <rPh sb="38" eb="40">
      <t>ジュウキョ</t>
    </rPh>
    <rPh sb="40" eb="41">
      <t>スウ</t>
    </rPh>
    <rPh sb="42" eb="43">
      <t>カ</t>
    </rPh>
    <rPh sb="54" eb="56">
      <t>ヘンコウ</t>
    </rPh>
    <rPh sb="56" eb="59">
      <t>ネンガッピ</t>
    </rPh>
    <rPh sb="59" eb="60">
      <t>マエ</t>
    </rPh>
    <rPh sb="63" eb="64">
      <t>ゲツ</t>
    </rPh>
    <rPh sb="64" eb="65">
      <t>マエ</t>
    </rPh>
    <rPh sb="65" eb="67">
      <t>テイシュツ</t>
    </rPh>
    <phoneticPr fontId="3"/>
  </si>
  <si>
    <t>共同生活援助指定に係る記載事項</t>
    <rPh sb="0" eb="2">
      <t>キョウドウ</t>
    </rPh>
    <rPh sb="2" eb="4">
      <t>セイカツ</t>
    </rPh>
    <rPh sb="4" eb="6">
      <t>エンジョ</t>
    </rPh>
    <rPh sb="6" eb="8">
      <t>シテイ</t>
    </rPh>
    <rPh sb="9" eb="10">
      <t>カカ</t>
    </rPh>
    <rPh sb="11" eb="13">
      <t>キサイ</t>
    </rPh>
    <rPh sb="13" eb="15">
      <t>ジコウ</t>
    </rPh>
    <phoneticPr fontId="3"/>
  </si>
  <si>
    <t>（１）管理者欄に記載があるか。
（２）障害者支援施設等との連携体制等が記載されているか。
（３）定款、条例の番号が記載されているか。
（４）従業者の職種・員数の欄の計がそれぞれあっているか。</t>
    <rPh sb="3" eb="6">
      <t>カンリシャ</t>
    </rPh>
    <rPh sb="6" eb="7">
      <t>ラン</t>
    </rPh>
    <rPh sb="8" eb="10">
      <t>キサイ</t>
    </rPh>
    <rPh sb="19" eb="22">
      <t>ショウガイシャ</t>
    </rPh>
    <rPh sb="22" eb="24">
      <t>シエン</t>
    </rPh>
    <rPh sb="24" eb="26">
      <t>シセツ</t>
    </rPh>
    <rPh sb="26" eb="27">
      <t>トウ</t>
    </rPh>
    <rPh sb="29" eb="31">
      <t>レンケイ</t>
    </rPh>
    <rPh sb="31" eb="33">
      <t>タイセイ</t>
    </rPh>
    <rPh sb="33" eb="34">
      <t>トウ</t>
    </rPh>
    <rPh sb="35" eb="37">
      <t>キサイ</t>
    </rPh>
    <rPh sb="48" eb="50">
      <t>テイカン</t>
    </rPh>
    <rPh sb="51" eb="53">
      <t>ジョウレイ</t>
    </rPh>
    <rPh sb="54" eb="56">
      <t>バンゴウ</t>
    </rPh>
    <rPh sb="57" eb="59">
      <t>キサイ</t>
    </rPh>
    <rPh sb="74" eb="76">
      <t>ショクシュ</t>
    </rPh>
    <phoneticPr fontId="3"/>
  </si>
  <si>
    <t>付表７その１，その２</t>
    <rPh sb="0" eb="2">
      <t>フヒョウ</t>
    </rPh>
    <phoneticPr fontId="3"/>
  </si>
  <si>
    <t>介護給付費等算定に係る体制等に関する届出書</t>
    <rPh sb="0" eb="2">
      <t>カイゴ</t>
    </rPh>
    <rPh sb="2" eb="4">
      <t>キュウフ</t>
    </rPh>
    <rPh sb="4" eb="5">
      <t>ヒ</t>
    </rPh>
    <rPh sb="5" eb="6">
      <t>トウ</t>
    </rPh>
    <rPh sb="6" eb="8">
      <t>サンテイ</t>
    </rPh>
    <rPh sb="9" eb="10">
      <t>カカワ</t>
    </rPh>
    <rPh sb="11" eb="13">
      <t>タイセイ</t>
    </rPh>
    <rPh sb="13" eb="14">
      <t>トウ</t>
    </rPh>
    <rPh sb="15" eb="16">
      <t>カン</t>
    </rPh>
    <rPh sb="18" eb="21">
      <t>トドケデショ</t>
    </rPh>
    <phoneticPr fontId="3"/>
  </si>
  <si>
    <t>共同生活援助について「実施事業」「異動等の区分」に○が付いているか。年月日が記載されているか。</t>
    <rPh sb="0" eb="2">
      <t>キョウドウ</t>
    </rPh>
    <rPh sb="2" eb="4">
      <t>セイカツ</t>
    </rPh>
    <rPh sb="4" eb="6">
      <t>エンジョ</t>
    </rPh>
    <rPh sb="11" eb="13">
      <t>ジッシ</t>
    </rPh>
    <rPh sb="13" eb="15">
      <t>ジギョウ</t>
    </rPh>
    <rPh sb="17" eb="19">
      <t>イドウ</t>
    </rPh>
    <rPh sb="19" eb="20">
      <t>トウ</t>
    </rPh>
    <rPh sb="21" eb="23">
      <t>クブン</t>
    </rPh>
    <rPh sb="27" eb="28">
      <t>ツ</t>
    </rPh>
    <rPh sb="34" eb="37">
      <t>ネンガッピ</t>
    </rPh>
    <rPh sb="38" eb="40">
      <t>キサイ</t>
    </rPh>
    <phoneticPr fontId="3"/>
  </si>
  <si>
    <t>介護給付費の算定に係る体制等状況一覧表</t>
    <rPh sb="0" eb="2">
      <t>カイゴ</t>
    </rPh>
    <rPh sb="2" eb="5">
      <t>キュウフヒ</t>
    </rPh>
    <rPh sb="6" eb="8">
      <t>サンテイ</t>
    </rPh>
    <rPh sb="9" eb="10">
      <t>カカ</t>
    </rPh>
    <rPh sb="11" eb="13">
      <t>タイセイ</t>
    </rPh>
    <rPh sb="13" eb="16">
      <t>トウジョウキョウ</t>
    </rPh>
    <rPh sb="16" eb="19">
      <t>イチランヒョウ</t>
    </rPh>
    <phoneticPr fontId="3"/>
  </si>
  <si>
    <t>（１）共同生活援助について、該当する体制に○を付ける。
（２）提供サービス、定員数、人員配置区分に○及び数字の記入があるか。</t>
    <rPh sb="14" eb="16">
      <t>ガイトウ</t>
    </rPh>
    <rPh sb="18" eb="20">
      <t>タイセイ</t>
    </rPh>
    <rPh sb="23" eb="24">
      <t>ツ</t>
    </rPh>
    <rPh sb="31" eb="33">
      <t>テイキョウ</t>
    </rPh>
    <rPh sb="42" eb="44">
      <t>ジンイン</t>
    </rPh>
    <rPh sb="44" eb="46">
      <t>ハイチ</t>
    </rPh>
    <rPh sb="46" eb="48">
      <t>クブン</t>
    </rPh>
    <rPh sb="50" eb="51">
      <t>オヨ</t>
    </rPh>
    <rPh sb="52" eb="54">
      <t>スウジ</t>
    </rPh>
    <rPh sb="55" eb="57">
      <t>キニュウ</t>
    </rPh>
    <phoneticPr fontId="3"/>
  </si>
  <si>
    <t>職員配置計算表</t>
    <rPh sb="0" eb="2">
      <t>ショクイン</t>
    </rPh>
    <rPh sb="2" eb="4">
      <t>ハイチ</t>
    </rPh>
    <rPh sb="4" eb="7">
      <t>ケイサンヒョウ</t>
    </rPh>
    <phoneticPr fontId="3"/>
  </si>
  <si>
    <t>（１）新規指定の場合、前年度の平均利用数は、定員の９０％となっているか。
（２）住居追加（定員増）の場合、前年度の平均利用者数は、増加分の定員の９０％を加えた数となっているか。
（２）職員配置基準や常勤職員の勤務時間数に誤りはないか。</t>
    <rPh sb="3" eb="5">
      <t>シンキ</t>
    </rPh>
    <rPh sb="5" eb="7">
      <t>シテイ</t>
    </rPh>
    <rPh sb="8" eb="10">
      <t>バアイ</t>
    </rPh>
    <rPh sb="11" eb="14">
      <t>ゼンネンド</t>
    </rPh>
    <rPh sb="15" eb="17">
      <t>ヘイキン</t>
    </rPh>
    <rPh sb="17" eb="19">
      <t>リヨウ</t>
    </rPh>
    <rPh sb="19" eb="20">
      <t>スウ</t>
    </rPh>
    <rPh sb="22" eb="24">
      <t>テイイン</t>
    </rPh>
    <rPh sb="40" eb="42">
      <t>ジュウキョ</t>
    </rPh>
    <rPh sb="42" eb="44">
      <t>ツイカ</t>
    </rPh>
    <rPh sb="45" eb="48">
      <t>テイインゾウ</t>
    </rPh>
    <rPh sb="50" eb="52">
      <t>バアイ</t>
    </rPh>
    <rPh sb="53" eb="56">
      <t>ゼンネンド</t>
    </rPh>
    <rPh sb="57" eb="63">
      <t>ヘイキンリヨウシャスウ</t>
    </rPh>
    <rPh sb="65" eb="68">
      <t>ゾウカブン</t>
    </rPh>
    <rPh sb="69" eb="71">
      <t>テイイン</t>
    </rPh>
    <rPh sb="76" eb="77">
      <t>クワ</t>
    </rPh>
    <rPh sb="79" eb="80">
      <t>カズ</t>
    </rPh>
    <rPh sb="92" eb="94">
      <t>ショクイン</t>
    </rPh>
    <rPh sb="94" eb="96">
      <t>ハイチ</t>
    </rPh>
    <rPh sb="96" eb="98">
      <t>キジュン</t>
    </rPh>
    <rPh sb="99" eb="101">
      <t>ジョウキン</t>
    </rPh>
    <rPh sb="101" eb="103">
      <t>ショクイン</t>
    </rPh>
    <rPh sb="104" eb="106">
      <t>キンム</t>
    </rPh>
    <rPh sb="106" eb="108">
      <t>ジカン</t>
    </rPh>
    <rPh sb="108" eb="109">
      <t>スウ</t>
    </rPh>
    <rPh sb="110" eb="111">
      <t>アヤマ</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</si>
  <si>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</si>
  <si>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（１）従業者の職種・員数が付表７同欄の人数と合致しているか。
（２）勤務時間等が記載されているか。</t>
    <rPh sb="3" eb="6">
      <t>ジュウギョウシャ</t>
    </rPh>
    <rPh sb="7" eb="9">
      <t>ショクシュ</t>
    </rPh>
    <rPh sb="10" eb="12">
      <t>インズウ</t>
    </rPh>
    <rPh sb="13" eb="15">
      <t>フヒョウ</t>
    </rPh>
    <rPh sb="16" eb="17">
      <t>ドウ</t>
    </rPh>
    <rPh sb="17" eb="18">
      <t>ラン</t>
    </rPh>
    <rPh sb="19" eb="21">
      <t>ニンズウ</t>
    </rPh>
    <rPh sb="22" eb="24">
      <t>ガッチ</t>
    </rPh>
    <rPh sb="34" eb="36">
      <t>キンム</t>
    </rPh>
    <rPh sb="36" eb="38">
      <t>ジカン</t>
    </rPh>
    <rPh sb="38" eb="39">
      <t>トウ</t>
    </rPh>
    <rPh sb="40" eb="42">
      <t>キサイ</t>
    </rPh>
    <phoneticPr fontId="3"/>
  </si>
  <si>
    <t>組織体制図</t>
    <rPh sb="0" eb="2">
      <t>ソシキ</t>
    </rPh>
    <rPh sb="2" eb="5">
      <t>タイセイズ</t>
    </rPh>
    <phoneticPr fontId="3"/>
  </si>
  <si>
    <t>事業所全体（全ての共同生活住居）の組織体制図になっているか。</t>
    <rPh sb="0" eb="3">
      <t>ジギョウショ</t>
    </rPh>
    <rPh sb="3" eb="5">
      <t>ゼンタイ</t>
    </rPh>
    <rPh sb="6" eb="7">
      <t>スベ</t>
    </rPh>
    <rPh sb="9" eb="11">
      <t>キョウドウ</t>
    </rPh>
    <rPh sb="11" eb="13">
      <t>セイカツ</t>
    </rPh>
    <rPh sb="13" eb="15">
      <t>ジュウキョ</t>
    </rPh>
    <rPh sb="17" eb="19">
      <t>ソシキ</t>
    </rPh>
    <rPh sb="19" eb="21">
      <t>タイセイ</t>
    </rPh>
    <rPh sb="21" eb="22">
      <t>ズ</t>
    </rPh>
    <phoneticPr fontId="3"/>
  </si>
  <si>
    <t>管理者経歴書</t>
    <rPh sb="0" eb="2">
      <t>カンリ</t>
    </rPh>
    <rPh sb="3" eb="6">
      <t>ケイレキショ</t>
    </rPh>
    <phoneticPr fontId="3"/>
  </si>
  <si>
    <t>申請までの経歴が省略なく記載されているか。</t>
    <phoneticPr fontId="3"/>
  </si>
  <si>
    <t>サービス管理責任者経歴書</t>
    <rPh sb="4" eb="6">
      <t>カンリ</t>
    </rPh>
    <rPh sb="6" eb="9">
      <t>セキニンシャ</t>
    </rPh>
    <rPh sb="9" eb="12">
      <t>ケイレキショ</t>
    </rPh>
    <phoneticPr fontId="3"/>
  </si>
  <si>
    <t>サービス管理責任者研修修了証書の写し</t>
    <rPh sb="4" eb="6">
      <t>カンリ</t>
    </rPh>
    <rPh sb="6" eb="9">
      <t>セキニンシャ</t>
    </rPh>
    <rPh sb="9" eb="11">
      <t>ケンシュウ</t>
    </rPh>
    <rPh sb="11" eb="13">
      <t>シュウリョウ</t>
    </rPh>
    <rPh sb="13" eb="15">
      <t>ショウショ</t>
    </rPh>
    <rPh sb="16" eb="17">
      <t>ウツ</t>
    </rPh>
    <phoneticPr fontId="3"/>
  </si>
  <si>
    <t>研修修了者か確認するために必要</t>
    <rPh sb="0" eb="2">
      <t>ケンシュウ</t>
    </rPh>
    <rPh sb="2" eb="4">
      <t>シュウリョウ</t>
    </rPh>
    <rPh sb="4" eb="5">
      <t>シャ</t>
    </rPh>
    <rPh sb="6" eb="8">
      <t>カクニン</t>
    </rPh>
    <rPh sb="13" eb="15">
      <t>ヒツヨウ</t>
    </rPh>
    <phoneticPr fontId="3"/>
  </si>
  <si>
    <t>相談支援従事者初任者研修修了証書の写し</t>
    <rPh sb="0" eb="2">
      <t>ソウダン</t>
    </rPh>
    <rPh sb="2" eb="4">
      <t>シエン</t>
    </rPh>
    <rPh sb="4" eb="7">
      <t>ジュウジシャ</t>
    </rPh>
    <rPh sb="7" eb="10">
      <t>ショニンシャ</t>
    </rPh>
    <rPh sb="10" eb="12">
      <t>ケンシュウ</t>
    </rPh>
    <rPh sb="12" eb="14">
      <t>シュウリョウ</t>
    </rPh>
    <rPh sb="14" eb="16">
      <t>ショウショ</t>
    </rPh>
    <rPh sb="17" eb="18">
      <t>ウツ</t>
    </rPh>
    <phoneticPr fontId="3"/>
  </si>
  <si>
    <t>サービス管理責任者研修受講のために受講が必要となる研修</t>
    <rPh sb="4" eb="6">
      <t>カンリ</t>
    </rPh>
    <rPh sb="6" eb="9">
      <t>セキニンシャ</t>
    </rPh>
    <rPh sb="9" eb="11">
      <t>ケンシュウ</t>
    </rPh>
    <rPh sb="11" eb="13">
      <t>ジュコウ</t>
    </rPh>
    <rPh sb="17" eb="19">
      <t>ジュコウ</t>
    </rPh>
    <rPh sb="20" eb="22">
      <t>ヒツヨウ</t>
    </rPh>
    <rPh sb="25" eb="27">
      <t>ケンシュウ</t>
    </rPh>
    <phoneticPr fontId="3"/>
  </si>
  <si>
    <t>実務経験証明書（押印必要）</t>
    <rPh sb="0" eb="2">
      <t>ジツム</t>
    </rPh>
    <rPh sb="2" eb="4">
      <t>ケイケン</t>
    </rPh>
    <rPh sb="4" eb="7">
      <t>ショウメイショ</t>
    </rPh>
    <rPh sb="8" eb="10">
      <t>オウイン</t>
    </rPh>
    <rPh sb="10" eb="12">
      <t>ヒツヨウ</t>
    </rPh>
    <phoneticPr fontId="3"/>
  </si>
  <si>
    <t>サービス管理責任者としての実務経験が確認できるように記載すること。</t>
    <rPh sb="4" eb="6">
      <t>カンリ</t>
    </rPh>
    <rPh sb="6" eb="9">
      <t>セキニンシャ</t>
    </rPh>
    <rPh sb="13" eb="15">
      <t>ジツム</t>
    </rPh>
    <rPh sb="15" eb="17">
      <t>ケイケン</t>
    </rPh>
    <rPh sb="18" eb="20">
      <t>カクニン</t>
    </rPh>
    <rPh sb="26" eb="28">
      <t>キサイ</t>
    </rPh>
    <phoneticPr fontId="3"/>
  </si>
  <si>
    <t>平面図</t>
    <rPh sb="0" eb="3">
      <t>ヘイメンズ</t>
    </rPh>
    <phoneticPr fontId="3"/>
  </si>
  <si>
    <t>（１）各室の用途（居室、宿直室、食堂、交流スペース等）が色分け等によりわかりやすく記載されているか
（２）各室の床面積が記載されているか。</t>
    <rPh sb="3" eb="5">
      <t>カクシツ</t>
    </rPh>
    <rPh sb="6" eb="8">
      <t>ヨウト</t>
    </rPh>
    <rPh sb="9" eb="11">
      <t>キョシツ</t>
    </rPh>
    <rPh sb="12" eb="15">
      <t>シュクチョクシツ</t>
    </rPh>
    <rPh sb="16" eb="18">
      <t>ショクドウ</t>
    </rPh>
    <rPh sb="19" eb="21">
      <t>コウリュウ</t>
    </rPh>
    <rPh sb="25" eb="26">
      <t>トウ</t>
    </rPh>
    <rPh sb="28" eb="30">
      <t>イロワ</t>
    </rPh>
    <rPh sb="31" eb="32">
      <t>トウ</t>
    </rPh>
    <rPh sb="41" eb="43">
      <t>キサイ</t>
    </rPh>
    <rPh sb="53" eb="55">
      <t>カクシツ</t>
    </rPh>
    <rPh sb="56" eb="59">
      <t>ユカメンセキ</t>
    </rPh>
    <rPh sb="60" eb="62">
      <t>キサイ</t>
    </rPh>
    <phoneticPr fontId="3"/>
  </si>
  <si>
    <t>各種加算に係る様式</t>
    <rPh sb="0" eb="2">
      <t>カクシュ</t>
    </rPh>
    <rPh sb="2" eb="4">
      <t>カサン</t>
    </rPh>
    <rPh sb="5" eb="6">
      <t>カカ</t>
    </rPh>
    <rPh sb="7" eb="9">
      <t>ヨウシキ</t>
    </rPh>
    <phoneticPr fontId="3"/>
  </si>
  <si>
    <t>算定する場合は必要書類を添付。（必要書類の確認）</t>
    <rPh sb="0" eb="2">
      <t>サンテイ</t>
    </rPh>
    <rPh sb="4" eb="6">
      <t>バアイ</t>
    </rPh>
    <rPh sb="7" eb="9">
      <t>ヒツヨウ</t>
    </rPh>
    <rPh sb="9" eb="11">
      <t>ショルイ</t>
    </rPh>
    <rPh sb="12" eb="14">
      <t>テンプ</t>
    </rPh>
    <rPh sb="16" eb="18">
      <t>ヒツヨウ</t>
    </rPh>
    <rPh sb="18" eb="20">
      <t>ショルイ</t>
    </rPh>
    <rPh sb="21" eb="23">
      <t>カクニン</t>
    </rPh>
    <phoneticPr fontId="3"/>
  </si>
  <si>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3"/>
  </si>
  <si>
    <t>（１）苦情等に対応する常設の窓口（連絡先）、担当者が記載されているか。
（２）苦情を解決するための処理体制及び手順が記載されているか。</t>
    <rPh sb="3" eb="5">
      <t>クジョウ</t>
    </rPh>
    <rPh sb="5" eb="6">
      <t>トウ</t>
    </rPh>
    <rPh sb="7" eb="9">
      <t>タイオウ</t>
    </rPh>
    <rPh sb="11" eb="13">
      <t>ジョウセツ</t>
    </rPh>
    <rPh sb="14" eb="16">
      <t>マドグチ</t>
    </rPh>
    <rPh sb="17" eb="20">
      <t>レンラクサキ</t>
    </rPh>
    <rPh sb="22" eb="25">
      <t>タントウシャ</t>
    </rPh>
    <rPh sb="26" eb="28">
      <t>キサイ</t>
    </rPh>
    <rPh sb="39" eb="41">
      <t>クジョウ</t>
    </rPh>
    <rPh sb="42" eb="44">
      <t>カイケツ</t>
    </rPh>
    <rPh sb="49" eb="51">
      <t>ショリ</t>
    </rPh>
    <rPh sb="51" eb="53">
      <t>タイセイ</t>
    </rPh>
    <rPh sb="53" eb="54">
      <t>オヨ</t>
    </rPh>
    <rPh sb="55" eb="57">
      <t>テジュン</t>
    </rPh>
    <rPh sb="58" eb="60">
      <t>キサイ</t>
    </rPh>
    <phoneticPr fontId="3"/>
  </si>
  <si>
    <t>指定障害福祉サービスの主たる対象者を特定する理由等</t>
    <rPh sb="0" eb="2">
      <t>シテイ</t>
    </rPh>
    <rPh sb="2" eb="4">
      <t>ショウガイ</t>
    </rPh>
    <rPh sb="4" eb="6">
      <t>フクシ</t>
    </rPh>
    <rPh sb="11" eb="12">
      <t>シュ</t>
    </rPh>
    <rPh sb="14" eb="17">
      <t>タイショウシャ</t>
    </rPh>
    <rPh sb="18" eb="20">
      <t>トクテイ</t>
    </rPh>
    <rPh sb="22" eb="24">
      <t>リユウ</t>
    </rPh>
    <rPh sb="24" eb="25">
      <t>トウ</t>
    </rPh>
    <phoneticPr fontId="3"/>
  </si>
  <si>
    <t>法第３６条第３号各号の規定に該当しない旨の誓約書</t>
    <rPh sb="0" eb="2">
      <t>ホウダイ</t>
    </rPh>
    <rPh sb="4" eb="5">
      <t>ジョウ</t>
    </rPh>
    <rPh sb="5" eb="6">
      <t>ダイ</t>
    </rPh>
    <rPh sb="7" eb="8">
      <t>ゴウ</t>
    </rPh>
    <rPh sb="8" eb="10">
      <t>カクゴウ</t>
    </rPh>
    <rPh sb="11" eb="13">
      <t>キテイ</t>
    </rPh>
    <rPh sb="14" eb="16">
      <t>ガイトウ</t>
    </rPh>
    <rPh sb="19" eb="20">
      <t>ムネ</t>
    </rPh>
    <rPh sb="21" eb="24">
      <t>セイヤクショ</t>
    </rPh>
    <phoneticPr fontId="3"/>
  </si>
  <si>
    <t>各号に該当していないか。</t>
    <phoneticPr fontId="3"/>
  </si>
  <si>
    <t>運営規程</t>
    <rPh sb="0" eb="2">
      <t>ウンエイ</t>
    </rPh>
    <rPh sb="2" eb="4">
      <t>キテイ</t>
    </rPh>
    <phoneticPr fontId="3"/>
  </si>
  <si>
    <t>運営規程は共同生活住居ごとではなく、事業所ごとに作成すること</t>
    <rPh sb="0" eb="2">
      <t>ウンエイ</t>
    </rPh>
    <rPh sb="2" eb="4">
      <t>キテイ</t>
    </rPh>
    <rPh sb="5" eb="7">
      <t>キョウドウ</t>
    </rPh>
    <rPh sb="7" eb="9">
      <t>セイカツ</t>
    </rPh>
    <rPh sb="9" eb="11">
      <t>ジュウキョ</t>
    </rPh>
    <rPh sb="18" eb="21">
      <t>ジギョウショ</t>
    </rPh>
    <rPh sb="24" eb="26">
      <t>サクセイ</t>
    </rPh>
    <phoneticPr fontId="3"/>
  </si>
  <si>
    <t>法人登記簿謄本又は条例等</t>
    <rPh sb="0" eb="2">
      <t>ホウジン</t>
    </rPh>
    <rPh sb="2" eb="5">
      <t>トウキボ</t>
    </rPh>
    <rPh sb="5" eb="7">
      <t>トウホン</t>
    </rPh>
    <rPh sb="7" eb="8">
      <t>マタ</t>
    </rPh>
    <rPh sb="9" eb="11">
      <t>ジョウレイ</t>
    </rPh>
    <rPh sb="11" eb="12">
      <t>トウ</t>
    </rPh>
    <phoneticPr fontId="3"/>
  </si>
  <si>
    <t>（１）当該事業を実施する旨の記載がされているか。
（２）市町村が申請する場合にあっては、条例（公報）の写しがあるか。</t>
    <rPh sb="3" eb="5">
      <t>トウガイ</t>
    </rPh>
    <rPh sb="51" eb="52">
      <t>ウツ</t>
    </rPh>
    <phoneticPr fontId="3"/>
  </si>
  <si>
    <t>事業に使用する建物の登記簿謄本又は賃貸契約書（写）</t>
    <rPh sb="0" eb="2">
      <t>ジギョウ</t>
    </rPh>
    <rPh sb="3" eb="5">
      <t>シヨウ</t>
    </rPh>
    <rPh sb="7" eb="9">
      <t>タテモノ</t>
    </rPh>
    <rPh sb="10" eb="13">
      <t>トウキボ</t>
    </rPh>
    <rPh sb="13" eb="15">
      <t>トウホン</t>
    </rPh>
    <rPh sb="15" eb="16">
      <t>マタ</t>
    </rPh>
    <rPh sb="17" eb="19">
      <t>チンタイ</t>
    </rPh>
    <rPh sb="19" eb="22">
      <t>ケイヤクショ</t>
    </rPh>
    <rPh sb="23" eb="24">
      <t>ウツ</t>
    </rPh>
    <phoneticPr fontId="3"/>
  </si>
  <si>
    <t>入居予定状況(様式１号別紙１)</t>
    <rPh sb="0" eb="2">
      <t>ニュウキョ</t>
    </rPh>
    <rPh sb="2" eb="4">
      <t>ヨテイ</t>
    </rPh>
    <rPh sb="4" eb="6">
      <t>ジョウキョウ</t>
    </rPh>
    <rPh sb="7" eb="9">
      <t>ヨウシキ</t>
    </rPh>
    <rPh sb="10" eb="11">
      <t>ゴウ</t>
    </rPh>
    <rPh sb="11" eb="13">
      <t>ベッシ</t>
    </rPh>
    <phoneticPr fontId="3"/>
  </si>
  <si>
    <t>市町村、家賃額、障害支援区分等を記載すること。</t>
    <rPh sb="0" eb="3">
      <t>シチョウソン</t>
    </rPh>
    <rPh sb="4" eb="6">
      <t>ヤチン</t>
    </rPh>
    <rPh sb="6" eb="7">
      <t>ガク</t>
    </rPh>
    <rPh sb="8" eb="10">
      <t>ショウガイ</t>
    </rPh>
    <rPh sb="10" eb="12">
      <t>シエン</t>
    </rPh>
    <rPh sb="12" eb="14">
      <t>クブン</t>
    </rPh>
    <rPh sb="14" eb="15">
      <t>トウ</t>
    </rPh>
    <rPh sb="16" eb="18">
      <t>キサイ</t>
    </rPh>
    <phoneticPr fontId="3"/>
  </si>
  <si>
    <t>県運営要領</t>
    <rPh sb="0" eb="1">
      <t>ケン</t>
    </rPh>
    <rPh sb="1" eb="3">
      <t>ウンエイ</t>
    </rPh>
    <rPh sb="3" eb="5">
      <t>ヨウリョウ</t>
    </rPh>
    <phoneticPr fontId="3"/>
  </si>
  <si>
    <t>入居者家賃の積算がわかる書類</t>
    <rPh sb="0" eb="3">
      <t>ニュウキョシャ</t>
    </rPh>
    <rPh sb="3" eb="5">
      <t>ヤチン</t>
    </rPh>
    <rPh sb="6" eb="8">
      <t>セキサン</t>
    </rPh>
    <rPh sb="12" eb="14">
      <t>ショルイ</t>
    </rPh>
    <phoneticPr fontId="3"/>
  </si>
  <si>
    <t>「家賃設定のガイドライン」に従って利用者家賃を設定すること</t>
    <rPh sb="1" eb="3">
      <t>ヤチン</t>
    </rPh>
    <rPh sb="3" eb="5">
      <t>セッテイ</t>
    </rPh>
    <rPh sb="14" eb="15">
      <t>シタガ</t>
    </rPh>
    <rPh sb="17" eb="20">
      <t>リヨウシャ</t>
    </rPh>
    <rPh sb="20" eb="22">
      <t>ヤチン</t>
    </rPh>
    <rPh sb="23" eb="25">
      <t>セッテイ</t>
    </rPh>
    <phoneticPr fontId="3"/>
  </si>
  <si>
    <t>協力医療機関との協力関係を確認できる書類</t>
    <rPh sb="0" eb="2">
      <t>キョウリョク</t>
    </rPh>
    <rPh sb="2" eb="4">
      <t>イリョウ</t>
    </rPh>
    <rPh sb="4" eb="6">
      <t>キカン</t>
    </rPh>
    <rPh sb="8" eb="10">
      <t>キョウリョク</t>
    </rPh>
    <rPh sb="10" eb="12">
      <t>カンケイ</t>
    </rPh>
    <rPh sb="13" eb="15">
      <t>カクニン</t>
    </rPh>
    <rPh sb="18" eb="20">
      <t>ショルイ</t>
    </rPh>
    <phoneticPr fontId="3"/>
  </si>
  <si>
    <t>協定書、協力承諾書等の写し</t>
    <rPh sb="0" eb="3">
      <t>キョウテイショ</t>
    </rPh>
    <rPh sb="4" eb="6">
      <t>キョウリョク</t>
    </rPh>
    <rPh sb="6" eb="9">
      <t>ショウダクショ</t>
    </rPh>
    <rPh sb="9" eb="10">
      <t>トウ</t>
    </rPh>
    <rPh sb="11" eb="12">
      <t>ウツ</t>
    </rPh>
    <phoneticPr fontId="3"/>
  </si>
  <si>
    <t>共同生活住居の所在図</t>
    <rPh sb="0" eb="2">
      <t>キョウドウ</t>
    </rPh>
    <rPh sb="2" eb="4">
      <t>セイカツ</t>
    </rPh>
    <rPh sb="4" eb="6">
      <t>ジュウキョ</t>
    </rPh>
    <rPh sb="7" eb="9">
      <t>ショザイ</t>
    </rPh>
    <rPh sb="9" eb="10">
      <t>ズ</t>
    </rPh>
    <phoneticPr fontId="3"/>
  </si>
  <si>
    <t>共同生活住居の近隣の状況がわかる「住宅地図」と住居までの道順がわかる「道路地図」の二種類
住居追加の場合は、住居間の移動時間がわかる経路地図も提出</t>
    <rPh sb="0" eb="2">
      <t>キョウドウ</t>
    </rPh>
    <rPh sb="2" eb="4">
      <t>セイカツ</t>
    </rPh>
    <rPh sb="4" eb="6">
      <t>ジュウキョ</t>
    </rPh>
    <rPh sb="7" eb="9">
      <t>キンリン</t>
    </rPh>
    <rPh sb="10" eb="12">
      <t>ジョウキョウ</t>
    </rPh>
    <rPh sb="17" eb="19">
      <t>ジュウタク</t>
    </rPh>
    <rPh sb="19" eb="21">
      <t>チズ</t>
    </rPh>
    <rPh sb="23" eb="25">
      <t>ジュウキョ</t>
    </rPh>
    <rPh sb="28" eb="30">
      <t>ミチジュン</t>
    </rPh>
    <rPh sb="35" eb="37">
      <t>ドウロ</t>
    </rPh>
    <rPh sb="37" eb="39">
      <t>チズ</t>
    </rPh>
    <rPh sb="41" eb="42">
      <t>2</t>
    </rPh>
    <rPh sb="42" eb="44">
      <t>シュルイ</t>
    </rPh>
    <rPh sb="45" eb="47">
      <t>ジュウキョ</t>
    </rPh>
    <rPh sb="47" eb="49">
      <t>ツイカ</t>
    </rPh>
    <rPh sb="50" eb="52">
      <t>バアイ</t>
    </rPh>
    <rPh sb="54" eb="56">
      <t>ジュウキョ</t>
    </rPh>
    <rPh sb="56" eb="57">
      <t>カン</t>
    </rPh>
    <rPh sb="58" eb="60">
      <t>イドウ</t>
    </rPh>
    <rPh sb="60" eb="62">
      <t>ジカン</t>
    </rPh>
    <rPh sb="66" eb="68">
      <t>ケイロ</t>
    </rPh>
    <rPh sb="68" eb="70">
      <t>チズ</t>
    </rPh>
    <rPh sb="71" eb="73">
      <t>テイシュツ</t>
    </rPh>
    <phoneticPr fontId="3"/>
  </si>
  <si>
    <t>建築基準法に適合していることが分かる書類</t>
    <rPh sb="0" eb="2">
      <t>ケンチク</t>
    </rPh>
    <rPh sb="2" eb="5">
      <t>キジュンホウ</t>
    </rPh>
    <rPh sb="6" eb="8">
      <t>テキゴウ</t>
    </rPh>
    <rPh sb="15" eb="16">
      <t>ワ</t>
    </rPh>
    <rPh sb="18" eb="20">
      <t>ショルイ</t>
    </rPh>
    <phoneticPr fontId="3"/>
  </si>
  <si>
    <t>建築物に関する完了検査済証の写し等</t>
    <rPh sb="0" eb="3">
      <t>ケンチクブツ</t>
    </rPh>
    <rPh sb="4" eb="5">
      <t>カン</t>
    </rPh>
    <rPh sb="7" eb="9">
      <t>カンリョウ</t>
    </rPh>
    <rPh sb="9" eb="12">
      <t>ケンサズミ</t>
    </rPh>
    <rPh sb="12" eb="13">
      <t>ショウ</t>
    </rPh>
    <rPh sb="14" eb="15">
      <t>ウツ</t>
    </rPh>
    <rPh sb="16" eb="17">
      <t>トウ</t>
    </rPh>
    <phoneticPr fontId="3"/>
  </si>
  <si>
    <t>消防法に適合していることが分かる書類</t>
    <rPh sb="0" eb="3">
      <t>ショウボウホウ</t>
    </rPh>
    <rPh sb="4" eb="6">
      <t>テキゴウ</t>
    </rPh>
    <rPh sb="13" eb="14">
      <t>ワ</t>
    </rPh>
    <rPh sb="16" eb="18">
      <t>ショルイ</t>
    </rPh>
    <phoneticPr fontId="3"/>
  </si>
  <si>
    <t>消防用設備等検査済証の写し等</t>
    <rPh sb="0" eb="3">
      <t>ショウボウヨウ</t>
    </rPh>
    <rPh sb="3" eb="5">
      <t>セツビ</t>
    </rPh>
    <rPh sb="5" eb="6">
      <t>トウ</t>
    </rPh>
    <rPh sb="6" eb="8">
      <t>ケンサ</t>
    </rPh>
    <rPh sb="8" eb="9">
      <t>ズミ</t>
    </rPh>
    <rPh sb="9" eb="10">
      <t>ショウ</t>
    </rPh>
    <rPh sb="11" eb="12">
      <t>ウツ</t>
    </rPh>
    <rPh sb="13" eb="14">
      <t>トウ</t>
    </rPh>
    <phoneticPr fontId="3"/>
  </si>
  <si>
    <t>運営内容届出書（様式第１号）</t>
    <rPh sb="0" eb="2">
      <t>ウンエイ</t>
    </rPh>
    <rPh sb="2" eb="4">
      <t>ナイヨウ</t>
    </rPh>
    <rPh sb="4" eb="5">
      <t>トド</t>
    </rPh>
    <rPh sb="5" eb="6">
      <t>デ</t>
    </rPh>
    <rPh sb="6" eb="7">
      <t>ショ</t>
    </rPh>
    <rPh sb="8" eb="10">
      <t>ヨウシキ</t>
    </rPh>
    <rPh sb="10" eb="11">
      <t>ダイ</t>
    </rPh>
    <rPh sb="12" eb="13">
      <t>ゴウ</t>
    </rPh>
    <phoneticPr fontId="3"/>
  </si>
  <si>
    <t>「群馬県共同生活援助事業運営要領」に従い提出が必要な書類</t>
    <rPh sb="1" eb="4">
      <t>グンマケン</t>
    </rPh>
    <rPh sb="4" eb="6">
      <t>キョウドウ</t>
    </rPh>
    <rPh sb="6" eb="8">
      <t>セイカツ</t>
    </rPh>
    <rPh sb="8" eb="10">
      <t>エンジョ</t>
    </rPh>
    <rPh sb="10" eb="12">
      <t>ジギョウ</t>
    </rPh>
    <rPh sb="12" eb="14">
      <t>ウンエイ</t>
    </rPh>
    <rPh sb="14" eb="16">
      <t>ヨウリョウ</t>
    </rPh>
    <rPh sb="18" eb="19">
      <t>シタガ</t>
    </rPh>
    <rPh sb="20" eb="22">
      <t>テイシュツ</t>
    </rPh>
    <rPh sb="23" eb="25">
      <t>ヒツヨウ</t>
    </rPh>
    <rPh sb="26" eb="28">
      <t>ショルイ</t>
    </rPh>
    <phoneticPr fontId="3"/>
  </si>
  <si>
    <t>災害時情報共有システム入力情報</t>
    <phoneticPr fontId="9"/>
  </si>
  <si>
    <t>業務管理体制届出書</t>
    <phoneticPr fontId="9"/>
  </si>
  <si>
    <t>複数の都道府県で指定を受けている場合は厚生労働省へ提出する。</t>
    <rPh sb="0" eb="2">
      <t>フクスウ</t>
    </rPh>
    <rPh sb="3" eb="7">
      <t>トドウフケン</t>
    </rPh>
    <rPh sb="8" eb="10">
      <t>シテイ</t>
    </rPh>
    <rPh sb="11" eb="12">
      <t>ウ</t>
    </rPh>
    <rPh sb="16" eb="18">
      <t>バアイ</t>
    </rPh>
    <rPh sb="19" eb="21">
      <t>コウセイ</t>
    </rPh>
    <rPh sb="21" eb="24">
      <t>ロウドウショウ</t>
    </rPh>
    <rPh sb="25" eb="27">
      <t>テイシュツ</t>
    </rPh>
    <phoneticPr fontId="9"/>
  </si>
  <si>
    <t>連絡先登録票</t>
    <rPh sb="0" eb="6">
      <t>レンラクサキトウロクヒョウ</t>
    </rPh>
    <phoneticPr fontId="9"/>
  </si>
  <si>
    <t>申請法人、事業所の連絡先を記入。</t>
    <rPh sb="0" eb="2">
      <t>シンセイ</t>
    </rPh>
    <rPh sb="2" eb="4">
      <t>ホウジン</t>
    </rPh>
    <rPh sb="5" eb="8">
      <t>ジギョウショ</t>
    </rPh>
    <rPh sb="9" eb="12">
      <t>レンラクサキ</t>
    </rPh>
    <rPh sb="13" eb="15">
      <t>キニュウ</t>
    </rPh>
    <phoneticPr fontId="9"/>
  </si>
  <si>
    <t>※「省略可」について、最後の届出から変更がある場合には、省略せずに書類の添付をお願いします。</t>
    <phoneticPr fontId="11"/>
  </si>
  <si>
    <t>各種加算の算定に必要な書類一覧（共同生活援助）</t>
    <rPh sb="0" eb="2">
      <t>カクシュ</t>
    </rPh>
    <rPh sb="2" eb="4">
      <t>カサン</t>
    </rPh>
    <rPh sb="5" eb="7">
      <t>サンテイ</t>
    </rPh>
    <rPh sb="8" eb="10">
      <t>ヒツヨウ</t>
    </rPh>
    <rPh sb="11" eb="13">
      <t>ショルイ</t>
    </rPh>
    <rPh sb="13" eb="15">
      <t>イチラン</t>
    </rPh>
    <rPh sb="16" eb="18">
      <t>キョウドウ</t>
    </rPh>
    <rPh sb="18" eb="20">
      <t>セイカツ</t>
    </rPh>
    <rPh sb="20" eb="22">
      <t>エンジョ</t>
    </rPh>
    <phoneticPr fontId="9"/>
  </si>
  <si>
    <t>加算・減算・体制名（体制等状況一覧表の順）
〔〕は体制等状況一覧表における記載</t>
    <rPh sb="0" eb="2">
      <t>カサン</t>
    </rPh>
    <rPh sb="3" eb="5">
      <t>ゲンサン</t>
    </rPh>
    <rPh sb="6" eb="8">
      <t>タイセイ</t>
    </rPh>
    <rPh sb="8" eb="9">
      <t>メイ</t>
    </rPh>
    <rPh sb="10" eb="18">
      <t>タイセイトウジョウキョウイチランヒョウ</t>
    </rPh>
    <rPh sb="19" eb="20">
      <t>ジュン</t>
    </rPh>
    <rPh sb="25" eb="33">
      <t>タイセイトウジョウキョウイチランヒョウ</t>
    </rPh>
    <rPh sb="37" eb="39">
      <t>キサイ</t>
    </rPh>
    <phoneticPr fontId="11"/>
  </si>
  <si>
    <t>大規模住居減算</t>
    <rPh sb="0" eb="3">
      <t>ダイキボ</t>
    </rPh>
    <rPh sb="3" eb="5">
      <t>ジュウキョ</t>
    </rPh>
    <rPh sb="5" eb="7">
      <t>ゲンサン</t>
    </rPh>
    <phoneticPr fontId="9"/>
  </si>
  <si>
    <t>職員欠如減算</t>
    <rPh sb="0" eb="2">
      <t>ショクイン</t>
    </rPh>
    <rPh sb="2" eb="4">
      <t>ケツジョ</t>
    </rPh>
    <rPh sb="4" eb="6">
      <t>ゲンサン</t>
    </rPh>
    <phoneticPr fontId="9"/>
  </si>
  <si>
    <t>サービス管理責任者欠如減算</t>
    <rPh sb="4" eb="6">
      <t>カンリ</t>
    </rPh>
    <rPh sb="6" eb="9">
      <t>セキニンシャ</t>
    </rPh>
    <rPh sb="9" eb="11">
      <t>ケツジョ</t>
    </rPh>
    <rPh sb="11" eb="13">
      <t>ゲンサン</t>
    </rPh>
    <phoneticPr fontId="9"/>
  </si>
  <si>
    <t>身体拘束廃止未実施減算・虐待防止未実施措置減算</t>
    <rPh sb="0" eb="2">
      <t>シンタイ</t>
    </rPh>
    <rPh sb="2" eb="4">
      <t>コウソク</t>
    </rPh>
    <rPh sb="4" eb="6">
      <t>ハイシ</t>
    </rPh>
    <rPh sb="6" eb="9">
      <t>ミジッシ</t>
    </rPh>
    <rPh sb="9" eb="11">
      <t>ゲンサン</t>
    </rPh>
    <rPh sb="12" eb="14">
      <t>ギャクタイ</t>
    </rPh>
    <rPh sb="14" eb="16">
      <t>ボウシ</t>
    </rPh>
    <rPh sb="16" eb="19">
      <t>ミジッシ</t>
    </rPh>
    <rPh sb="19" eb="21">
      <t>ソチ</t>
    </rPh>
    <rPh sb="21" eb="23">
      <t>ゲンサン</t>
    </rPh>
    <phoneticPr fontId="9"/>
  </si>
  <si>
    <t>業務継続計画未策定減算</t>
    <rPh sb="0" eb="2">
      <t>ギョウム</t>
    </rPh>
    <rPh sb="2" eb="4">
      <t>ケイゾク</t>
    </rPh>
    <rPh sb="4" eb="6">
      <t>ケイカク</t>
    </rPh>
    <rPh sb="6" eb="7">
      <t>ミ</t>
    </rPh>
    <rPh sb="7" eb="9">
      <t>サクテイ</t>
    </rPh>
    <rPh sb="9" eb="11">
      <t>ゲンサン</t>
    </rPh>
    <phoneticPr fontId="9"/>
  </si>
  <si>
    <t>情報公表未報告減算</t>
    <rPh sb="0" eb="7">
      <t>ジョウホウコウヒョウミホウコク</t>
    </rPh>
    <rPh sb="7" eb="9">
      <t>ゲンサン</t>
    </rPh>
    <phoneticPr fontId="11"/>
  </si>
  <si>
    <t>福祉専門職員配置等加算</t>
    <rPh sb="0" eb="2">
      <t>フクシ</t>
    </rPh>
    <rPh sb="2" eb="4">
      <t>センモン</t>
    </rPh>
    <rPh sb="4" eb="6">
      <t>ショクイン</t>
    </rPh>
    <rPh sb="6" eb="8">
      <t>ハイチ</t>
    </rPh>
    <rPh sb="8" eb="9">
      <t>トウ</t>
    </rPh>
    <rPh sb="9" eb="11">
      <t>カサン</t>
    </rPh>
    <phoneticPr fontId="9"/>
  </si>
  <si>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9"/>
  </si>
  <si>
    <t>看護職員配置加算</t>
    <phoneticPr fontId="9"/>
  </si>
  <si>
    <t>夜間支援等体制加算</t>
    <rPh sb="0" eb="2">
      <t>ヤカン</t>
    </rPh>
    <rPh sb="2" eb="4">
      <t>シエン</t>
    </rPh>
    <rPh sb="4" eb="5">
      <t>トウ</t>
    </rPh>
    <rPh sb="5" eb="7">
      <t>タイセイ</t>
    </rPh>
    <rPh sb="7" eb="9">
      <t>カサン</t>
    </rPh>
    <phoneticPr fontId="9"/>
  </si>
  <si>
    <t>夜勤職員加配加算</t>
    <phoneticPr fontId="9"/>
  </si>
  <si>
    <t>重度障害者支援加算
〔重度障害者支援職員配置〕</t>
    <rPh sb="0" eb="2">
      <t>ジュウド</t>
    </rPh>
    <rPh sb="2" eb="5">
      <t>ショウガイシャ</t>
    </rPh>
    <rPh sb="5" eb="7">
      <t>シエン</t>
    </rPh>
    <rPh sb="7" eb="9">
      <t>カサン</t>
    </rPh>
    <rPh sb="11" eb="13">
      <t>ジュウド</t>
    </rPh>
    <rPh sb="13" eb="16">
      <t>ショウガイシャ</t>
    </rPh>
    <rPh sb="16" eb="18">
      <t>シエン</t>
    </rPh>
    <rPh sb="18" eb="20">
      <t>ショクイン</t>
    </rPh>
    <rPh sb="20" eb="22">
      <t>ハイチ</t>
    </rPh>
    <phoneticPr fontId="9"/>
  </si>
  <si>
    <t>地域生活移行個別支援特別加算</t>
    <phoneticPr fontId="9"/>
  </si>
  <si>
    <t>精神障害者地域移行特別加算</t>
    <phoneticPr fontId="9"/>
  </si>
  <si>
    <t>強度行動障害者地域移行特別加算</t>
    <phoneticPr fontId="9"/>
  </si>
  <si>
    <t>強度行動障害者体験利用加算</t>
    <phoneticPr fontId="9"/>
  </si>
  <si>
    <t>医療連携体制加算（Ⅶ）</t>
    <phoneticPr fontId="9"/>
  </si>
  <si>
    <t>通勤者生活支援加算</t>
    <phoneticPr fontId="9"/>
  </si>
  <si>
    <t>医療的ケア対応支援加算</t>
    <phoneticPr fontId="9"/>
  </si>
  <si>
    <t>自立生活支援加算Ⅰ加点
〔居住支援連携体制〕</t>
    <rPh sb="0" eb="2">
      <t>ジリツ</t>
    </rPh>
    <rPh sb="2" eb="4">
      <t>セイカツ</t>
    </rPh>
    <rPh sb="4" eb="6">
      <t>シエン</t>
    </rPh>
    <rPh sb="6" eb="8">
      <t>カサン</t>
    </rPh>
    <rPh sb="9" eb="11">
      <t>カテン</t>
    </rPh>
    <rPh sb="13" eb="15">
      <t>キョジュウ</t>
    </rPh>
    <rPh sb="15" eb="17">
      <t>シエン</t>
    </rPh>
    <rPh sb="17" eb="19">
      <t>レンケイ</t>
    </rPh>
    <rPh sb="19" eb="21">
      <t>タイセイ</t>
    </rPh>
    <phoneticPr fontId="9"/>
  </si>
  <si>
    <t>自立生活支援加算Ⅲ
〔移行支援住居体制〕</t>
    <rPh sb="0" eb="2">
      <t>ジリツ</t>
    </rPh>
    <rPh sb="2" eb="4">
      <t>セイカツ</t>
    </rPh>
    <rPh sb="4" eb="6">
      <t>シエン</t>
    </rPh>
    <rPh sb="6" eb="8">
      <t>カサン</t>
    </rPh>
    <rPh sb="11" eb="13">
      <t>イコウ</t>
    </rPh>
    <rPh sb="13" eb="15">
      <t>シエン</t>
    </rPh>
    <rPh sb="15" eb="17">
      <t>ジュウキョ</t>
    </rPh>
    <rPh sb="17" eb="19">
      <t>タイセイ</t>
    </rPh>
    <phoneticPr fontId="9"/>
  </si>
  <si>
    <t>人員配置体制加算</t>
    <rPh sb="0" eb="2">
      <t>ジンイン</t>
    </rPh>
    <rPh sb="2" eb="4">
      <t>ハイチ</t>
    </rPh>
    <rPh sb="4" eb="6">
      <t>タイセイ</t>
    </rPh>
    <rPh sb="6" eb="8">
      <t>カサン</t>
    </rPh>
    <phoneticPr fontId="9"/>
  </si>
  <si>
    <t>ピアサポート実施加算</t>
    <rPh sb="6" eb="8">
      <t>ジッシ</t>
    </rPh>
    <rPh sb="8" eb="10">
      <t>カサン</t>
    </rPh>
    <phoneticPr fontId="9"/>
  </si>
  <si>
    <t>地域生活支援拠点</t>
    <rPh sb="0" eb="2">
      <t>チイキ</t>
    </rPh>
    <rPh sb="2" eb="4">
      <t>セイカツ</t>
    </rPh>
    <rPh sb="4" eb="6">
      <t>シエン</t>
    </rPh>
    <rPh sb="6" eb="8">
      <t>キョテン</t>
    </rPh>
    <phoneticPr fontId="9"/>
  </si>
  <si>
    <t>障害者支援施設等感染対策向上体制加算</t>
    <rPh sb="0" eb="3">
      <t>ショウガイシャ</t>
    </rPh>
    <rPh sb="3" eb="5">
      <t>シエン</t>
    </rPh>
    <rPh sb="5" eb="7">
      <t>シセツ</t>
    </rPh>
    <rPh sb="7" eb="8">
      <t>トウ</t>
    </rPh>
    <rPh sb="8" eb="10">
      <t>カンセン</t>
    </rPh>
    <rPh sb="10" eb="12">
      <t>タイサク</t>
    </rPh>
    <rPh sb="12" eb="14">
      <t>コウジョウ</t>
    </rPh>
    <rPh sb="14" eb="16">
      <t>タイセイ</t>
    </rPh>
    <rPh sb="16" eb="18">
      <t>カサン</t>
    </rPh>
    <phoneticPr fontId="9"/>
  </si>
  <si>
    <t>重度障害者支援加算加点
〔中核的人材配置体制〕</t>
    <rPh sb="0" eb="2">
      <t>ジュウド</t>
    </rPh>
    <rPh sb="2" eb="5">
      <t>ショウガイシャ</t>
    </rPh>
    <rPh sb="5" eb="7">
      <t>シエン</t>
    </rPh>
    <rPh sb="7" eb="9">
      <t>カサン</t>
    </rPh>
    <rPh sb="9" eb="11">
      <t>カテン</t>
    </rPh>
    <rPh sb="13" eb="16">
      <t>チュウカクテキ</t>
    </rPh>
    <rPh sb="16" eb="18">
      <t>ジンザイ</t>
    </rPh>
    <rPh sb="18" eb="20">
      <t>ハイチ</t>
    </rPh>
    <rPh sb="20" eb="22">
      <t>タイセイ</t>
    </rPh>
    <phoneticPr fontId="9"/>
  </si>
  <si>
    <t>高次脳機能障害者支援体制加算</t>
    <rPh sb="0" eb="2">
      <t>コウジ</t>
    </rPh>
    <rPh sb="2" eb="5">
      <t>ノウキノウ</t>
    </rPh>
    <rPh sb="5" eb="8">
      <t>ショウガイシャ</t>
    </rPh>
    <rPh sb="8" eb="10">
      <t>シエン</t>
    </rPh>
    <rPh sb="10" eb="12">
      <t>タイセイ</t>
    </rPh>
    <rPh sb="12" eb="14">
      <t>カサン</t>
    </rPh>
    <phoneticPr fontId="9"/>
  </si>
  <si>
    <t>提出書類</t>
    <rPh sb="0" eb="2">
      <t>テイシュツ</t>
    </rPh>
    <rPh sb="2" eb="4">
      <t>ショルイ</t>
    </rPh>
    <phoneticPr fontId="11"/>
  </si>
  <si>
    <t>○</t>
    <phoneticPr fontId="9"/>
  </si>
  <si>
    <t>○</t>
  </si>
  <si>
    <t>サービス管理責任者経歴書</t>
    <rPh sb="4" eb="6">
      <t>カンリ</t>
    </rPh>
    <rPh sb="6" eb="9">
      <t>セキニンシャ</t>
    </rPh>
    <rPh sb="9" eb="12">
      <t>ケイレキショ</t>
    </rPh>
    <phoneticPr fontId="4"/>
  </si>
  <si>
    <t>●(減算解消時）</t>
    <rPh sb="2" eb="4">
      <t>ゲンサン</t>
    </rPh>
    <rPh sb="4" eb="7">
      <t>カイショウジ</t>
    </rPh>
    <phoneticPr fontId="9"/>
  </si>
  <si>
    <t>サービス管理責任者研修修了証書の写し</t>
    <rPh sb="4" eb="6">
      <t>カンリ</t>
    </rPh>
    <rPh sb="6" eb="9">
      <t>セキニンシャ</t>
    </rPh>
    <rPh sb="9" eb="11">
      <t>ケンシュウ</t>
    </rPh>
    <rPh sb="11" eb="13">
      <t>シュウリョウ</t>
    </rPh>
    <rPh sb="13" eb="15">
      <t>ショウショ</t>
    </rPh>
    <rPh sb="16" eb="17">
      <t>ウツ</t>
    </rPh>
    <phoneticPr fontId="4"/>
  </si>
  <si>
    <t>相談支援従事者初任者研修修了証書の写し</t>
    <rPh sb="0" eb="2">
      <t>ソウダン</t>
    </rPh>
    <rPh sb="2" eb="4">
      <t>シエン</t>
    </rPh>
    <rPh sb="4" eb="7">
      <t>ジュウジシャ</t>
    </rPh>
    <rPh sb="7" eb="10">
      <t>ショニンシャ</t>
    </rPh>
    <rPh sb="10" eb="12">
      <t>ケンシュウ</t>
    </rPh>
    <rPh sb="12" eb="14">
      <t>シュウリョウ</t>
    </rPh>
    <rPh sb="14" eb="16">
      <t>ショウショ</t>
    </rPh>
    <rPh sb="17" eb="18">
      <t>ウツ</t>
    </rPh>
    <phoneticPr fontId="4"/>
  </si>
  <si>
    <t>入力有</t>
    <rPh sb="0" eb="2">
      <t>ニュウリョク</t>
    </rPh>
    <rPh sb="2" eb="3">
      <t>ア</t>
    </rPh>
    <phoneticPr fontId="9"/>
  </si>
  <si>
    <r>
      <t>実務経験証明書</t>
    </r>
    <r>
      <rPr>
        <sz val="9"/>
        <color rgb="FFFF0000"/>
        <rFont val="ＭＳ ゴシック"/>
        <family val="3"/>
        <charset val="128"/>
      </rPr>
      <t>（要押印）</t>
    </r>
    <rPh sb="0" eb="2">
      <t>ジツム</t>
    </rPh>
    <rPh sb="2" eb="4">
      <t>ケイケン</t>
    </rPh>
    <rPh sb="4" eb="7">
      <t>ショウメイショ</t>
    </rPh>
    <rPh sb="8" eb="9">
      <t>ヨウ</t>
    </rPh>
    <rPh sb="9" eb="11">
      <t>オウイン</t>
    </rPh>
    <phoneticPr fontId="4"/>
  </si>
  <si>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3"/>
  </si>
  <si>
    <t>視覚・聴覚言語障害者支援体制加算届出書</t>
    <rPh sb="0" eb="2">
      <t>シカク</t>
    </rPh>
    <rPh sb="3" eb="5">
      <t>チョウカク</t>
    </rPh>
    <rPh sb="5" eb="7">
      <t>ゲンゴ</t>
    </rPh>
    <rPh sb="7" eb="10">
      <t>ショウガイシャ</t>
    </rPh>
    <rPh sb="10" eb="12">
      <t>シエン</t>
    </rPh>
    <rPh sb="12" eb="14">
      <t>タイセイ</t>
    </rPh>
    <rPh sb="14" eb="16">
      <t>カサン</t>
    </rPh>
    <rPh sb="16" eb="19">
      <t>トドケデショ</t>
    </rPh>
    <phoneticPr fontId="3"/>
  </si>
  <si>
    <t>看護職員配置加算届出書</t>
    <rPh sb="0" eb="2">
      <t>カンゴ</t>
    </rPh>
    <rPh sb="2" eb="4">
      <t>ショクイン</t>
    </rPh>
    <rPh sb="4" eb="6">
      <t>ハイチ</t>
    </rPh>
    <rPh sb="6" eb="8">
      <t>カサン</t>
    </rPh>
    <rPh sb="8" eb="11">
      <t>トドケデショ</t>
    </rPh>
    <phoneticPr fontId="3"/>
  </si>
  <si>
    <t>夜間支援体制加算届出書</t>
    <rPh sb="0" eb="2">
      <t>ヤカン</t>
    </rPh>
    <rPh sb="2" eb="4">
      <t>シエン</t>
    </rPh>
    <rPh sb="4" eb="6">
      <t>タイセイ</t>
    </rPh>
    <rPh sb="6" eb="8">
      <t>カサン</t>
    </rPh>
    <rPh sb="8" eb="9">
      <t>トド</t>
    </rPh>
    <rPh sb="9" eb="11">
      <t>デショ</t>
    </rPh>
    <phoneticPr fontId="3"/>
  </si>
  <si>
    <t>夜勤職員加配加算届出書</t>
    <rPh sb="0" eb="2">
      <t>ヤキン</t>
    </rPh>
    <rPh sb="2" eb="4">
      <t>ショクイン</t>
    </rPh>
    <rPh sb="4" eb="6">
      <t>カハイ</t>
    </rPh>
    <rPh sb="6" eb="8">
      <t>カサン</t>
    </rPh>
    <rPh sb="8" eb="11">
      <t>トドケデショ</t>
    </rPh>
    <phoneticPr fontId="3"/>
  </si>
  <si>
    <t>重度障害者支援加算に係る届出書</t>
    <rPh sb="0" eb="2">
      <t>ジュウド</t>
    </rPh>
    <rPh sb="2" eb="4">
      <t>ショウガイ</t>
    </rPh>
    <rPh sb="4" eb="5">
      <t>シャ</t>
    </rPh>
    <rPh sb="5" eb="7">
      <t>シエン</t>
    </rPh>
    <rPh sb="7" eb="9">
      <t>カサン</t>
    </rPh>
    <rPh sb="10" eb="11">
      <t>カカワ</t>
    </rPh>
    <rPh sb="12" eb="15">
      <t>トドケデショ</t>
    </rPh>
    <phoneticPr fontId="3"/>
  </si>
  <si>
    <t>地域生活移行個別支援特別加算届出書</t>
    <rPh sb="0" eb="2">
      <t>チイキ</t>
    </rPh>
    <rPh sb="2" eb="4">
      <t>セイカツ</t>
    </rPh>
    <rPh sb="4" eb="6">
      <t>イコウ</t>
    </rPh>
    <rPh sb="6" eb="8">
      <t>コベツ</t>
    </rPh>
    <rPh sb="8" eb="10">
      <t>シエン</t>
    </rPh>
    <rPh sb="10" eb="12">
      <t>トクベツ</t>
    </rPh>
    <rPh sb="12" eb="14">
      <t>カサン</t>
    </rPh>
    <rPh sb="14" eb="17">
      <t>トドケデショ</t>
    </rPh>
    <phoneticPr fontId="3"/>
  </si>
  <si>
    <t>精神障害者地域移行特別加算届出書</t>
    <rPh sb="0" eb="2">
      <t>セイシン</t>
    </rPh>
    <rPh sb="2" eb="5">
      <t>ショウガイシャ</t>
    </rPh>
    <rPh sb="5" eb="7">
      <t>チイキ</t>
    </rPh>
    <rPh sb="7" eb="9">
      <t>イコウ</t>
    </rPh>
    <rPh sb="9" eb="11">
      <t>トクベツ</t>
    </rPh>
    <rPh sb="11" eb="13">
      <t>カサン</t>
    </rPh>
    <rPh sb="13" eb="16">
      <t>トドケデショ</t>
    </rPh>
    <phoneticPr fontId="3"/>
  </si>
  <si>
    <t>強度行動障害者地域移行特別加算届出書</t>
    <rPh sb="0" eb="2">
      <t>キョウド</t>
    </rPh>
    <rPh sb="2" eb="4">
      <t>コウドウ</t>
    </rPh>
    <rPh sb="4" eb="7">
      <t>ショウガイシャ</t>
    </rPh>
    <rPh sb="7" eb="9">
      <t>チイキ</t>
    </rPh>
    <rPh sb="9" eb="11">
      <t>イコウ</t>
    </rPh>
    <rPh sb="11" eb="13">
      <t>トクベツ</t>
    </rPh>
    <rPh sb="13" eb="15">
      <t>カサン</t>
    </rPh>
    <rPh sb="15" eb="18">
      <t>トドケデショ</t>
    </rPh>
    <phoneticPr fontId="3"/>
  </si>
  <si>
    <t>強度行動障害者体験利用加算に係る届出書</t>
    <phoneticPr fontId="9"/>
  </si>
  <si>
    <t>医療連携体制加算（Ⅶ）届出書</t>
    <rPh sb="0" eb="2">
      <t>イリョウ</t>
    </rPh>
    <rPh sb="2" eb="4">
      <t>レンケイ</t>
    </rPh>
    <rPh sb="4" eb="6">
      <t>タイセイ</t>
    </rPh>
    <rPh sb="6" eb="8">
      <t>カサン</t>
    </rPh>
    <rPh sb="11" eb="14">
      <t>トドケデショ</t>
    </rPh>
    <phoneticPr fontId="3"/>
  </si>
  <si>
    <t>通勤者生活支援加算届出書</t>
    <rPh sb="0" eb="3">
      <t>ツウキンシャ</t>
    </rPh>
    <rPh sb="3" eb="5">
      <t>セイカツ</t>
    </rPh>
    <rPh sb="5" eb="7">
      <t>シエン</t>
    </rPh>
    <rPh sb="7" eb="9">
      <t>カサン</t>
    </rPh>
    <rPh sb="9" eb="12">
      <t>トドケデショ</t>
    </rPh>
    <phoneticPr fontId="3"/>
  </si>
  <si>
    <t>医療的ケア対応支援加算に関する届出書</t>
    <phoneticPr fontId="9"/>
  </si>
  <si>
    <t>居住支援連携体制加算に関する届出書</t>
    <rPh sb="0" eb="10">
      <t>キョジュウシエンレンケイタイセイカサン</t>
    </rPh>
    <rPh sb="11" eb="12">
      <t>カン</t>
    </rPh>
    <rPh sb="14" eb="17">
      <t>トドケデショ</t>
    </rPh>
    <phoneticPr fontId="11"/>
  </si>
  <si>
    <t>○</t>
    <phoneticPr fontId="11"/>
  </si>
  <si>
    <t>自立生活支援加算（Ⅲ）に関する届出書（移行支援住居の届出）</t>
    <rPh sb="0" eb="2">
      <t>ジリツ</t>
    </rPh>
    <rPh sb="2" eb="4">
      <t>セイカツ</t>
    </rPh>
    <rPh sb="4" eb="6">
      <t>シエン</t>
    </rPh>
    <rPh sb="6" eb="8">
      <t>カサン</t>
    </rPh>
    <rPh sb="12" eb="13">
      <t>カン</t>
    </rPh>
    <rPh sb="15" eb="18">
      <t>トドケデショ</t>
    </rPh>
    <rPh sb="19" eb="21">
      <t>イコウ</t>
    </rPh>
    <rPh sb="21" eb="23">
      <t>シエン</t>
    </rPh>
    <rPh sb="23" eb="25">
      <t>ジュウキョ</t>
    </rPh>
    <rPh sb="26" eb="28">
      <t>トドケデ</t>
    </rPh>
    <phoneticPr fontId="9"/>
  </si>
  <si>
    <t>人員配置体制加算に関する届出書（共同生活援助）</t>
    <rPh sb="0" eb="2">
      <t>ジンイン</t>
    </rPh>
    <rPh sb="2" eb="4">
      <t>ハイチ</t>
    </rPh>
    <rPh sb="4" eb="6">
      <t>タイセイ</t>
    </rPh>
    <rPh sb="6" eb="8">
      <t>カサン</t>
    </rPh>
    <rPh sb="9" eb="10">
      <t>カン</t>
    </rPh>
    <rPh sb="12" eb="15">
      <t>トドケデショ</t>
    </rPh>
    <rPh sb="16" eb="22">
      <t>キョウドウセイカツエンジョ</t>
    </rPh>
    <phoneticPr fontId="9"/>
  </si>
  <si>
    <t>ピアサポート実施加算に関する届出書（共同生活援助）</t>
    <rPh sb="6" eb="8">
      <t>ジッシ</t>
    </rPh>
    <rPh sb="8" eb="10">
      <t>カサン</t>
    </rPh>
    <rPh sb="11" eb="12">
      <t>カン</t>
    </rPh>
    <rPh sb="14" eb="17">
      <t>トドケデショ</t>
    </rPh>
    <rPh sb="18" eb="24">
      <t>キョウドウセイカツエンジョ</t>
    </rPh>
    <phoneticPr fontId="9"/>
  </si>
  <si>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9"/>
  </si>
  <si>
    <t>高次脳機能障害者支援体制加算</t>
    <rPh sb="0" eb="14">
      <t>コウジノウキノウショウガイシャシエンタイセイカサン</t>
    </rPh>
    <phoneticPr fontId="9"/>
  </si>
  <si>
    <t>運営規程</t>
    <rPh sb="0" eb="4">
      <t>ウンエイキテイ</t>
    </rPh>
    <phoneticPr fontId="9"/>
  </si>
  <si>
    <t>改善計画</t>
    <rPh sb="0" eb="2">
      <t>カイゼン</t>
    </rPh>
    <rPh sb="2" eb="4">
      <t>ケイカク</t>
    </rPh>
    <phoneticPr fontId="9"/>
  </si>
  <si>
    <t>資格証の写し（資格免許証、研修修了証　等）</t>
    <rPh sb="0" eb="3">
      <t>シカクショウ</t>
    </rPh>
    <rPh sb="4" eb="5">
      <t>ウツ</t>
    </rPh>
    <rPh sb="7" eb="9">
      <t>シカク</t>
    </rPh>
    <rPh sb="9" eb="12">
      <t>メンキョショウ</t>
    </rPh>
    <rPh sb="13" eb="15">
      <t>ケンシュウ</t>
    </rPh>
    <rPh sb="15" eb="18">
      <t>シュウリョウショウ</t>
    </rPh>
    <rPh sb="19" eb="20">
      <t>トウ</t>
    </rPh>
    <phoneticPr fontId="9"/>
  </si>
  <si>
    <t>※1</t>
    <phoneticPr fontId="9"/>
  </si>
  <si>
    <t>研修資料の写し（加算算定に必要な内容が分かるもの）</t>
    <rPh sb="0" eb="2">
      <t>ケンシュウ</t>
    </rPh>
    <rPh sb="2" eb="4">
      <t>シリョウ</t>
    </rPh>
    <rPh sb="5" eb="6">
      <t>ウツ</t>
    </rPh>
    <rPh sb="8" eb="10">
      <t>カサン</t>
    </rPh>
    <rPh sb="10" eb="12">
      <t>サンテイ</t>
    </rPh>
    <rPh sb="13" eb="15">
      <t>ヒツヨウ</t>
    </rPh>
    <rPh sb="16" eb="18">
      <t>ナイヨウ</t>
    </rPh>
    <rPh sb="19" eb="20">
      <t>ワ</t>
    </rPh>
    <phoneticPr fontId="9"/>
  </si>
  <si>
    <t>身体障害者手帳の写し</t>
    <rPh sb="0" eb="2">
      <t>シンタイ</t>
    </rPh>
    <rPh sb="2" eb="5">
      <t>ショウガイシャ</t>
    </rPh>
    <rPh sb="5" eb="7">
      <t>テチョウ</t>
    </rPh>
    <rPh sb="8" eb="9">
      <t>ウツ</t>
    </rPh>
    <phoneticPr fontId="9"/>
  </si>
  <si>
    <t>病院・診療所・訪問看護ステーション等との契約書等</t>
    <phoneticPr fontId="9"/>
  </si>
  <si>
    <t>※2</t>
    <phoneticPr fontId="9"/>
  </si>
  <si>
    <t>重度化した場合における対応に関する指針</t>
    <phoneticPr fontId="9"/>
  </si>
  <si>
    <t>市町村から事業所あて交付された地域生活支援拠点等に位置付けた旨の通知</t>
    <rPh sb="0" eb="3">
      <t>シチョウソン</t>
    </rPh>
    <rPh sb="5" eb="8">
      <t>ジギョウショ</t>
    </rPh>
    <rPh sb="10" eb="12">
      <t>コウフ</t>
    </rPh>
    <rPh sb="15" eb="17">
      <t>チイキ</t>
    </rPh>
    <rPh sb="17" eb="19">
      <t>セイカツ</t>
    </rPh>
    <rPh sb="19" eb="21">
      <t>シエン</t>
    </rPh>
    <rPh sb="21" eb="23">
      <t>キョテン</t>
    </rPh>
    <rPh sb="23" eb="24">
      <t>トウ</t>
    </rPh>
    <rPh sb="25" eb="28">
      <t>イチヅ</t>
    </rPh>
    <rPh sb="30" eb="31">
      <t>ムネ</t>
    </rPh>
    <rPh sb="32" eb="34">
      <t>ツウチ</t>
    </rPh>
    <phoneticPr fontId="9"/>
  </si>
  <si>
    <t>※1　事業所の職員として看護師を確保している場合</t>
  </si>
  <si>
    <t>※2　病院・診療所・訪問看護ｽﾃｰｼｮﾝ等との連携により看護師を確保している場合</t>
    <phoneticPr fontId="9"/>
  </si>
  <si>
    <t>※次のWordファイルをご利用ください。（ダブルクリックで開きます。）</t>
    <rPh sb="1" eb="2">
      <t>ツギ</t>
    </rPh>
    <rPh sb="13" eb="15">
      <t>リヨウ</t>
    </rPh>
    <rPh sb="29" eb="30">
      <t>ヒラ</t>
    </rPh>
    <phoneticPr fontId="11"/>
  </si>
  <si>
    <t>（令和３年度以降）</t>
    <rPh sb="1" eb="3">
      <t>レイワ</t>
    </rPh>
    <rPh sb="4" eb="6">
      <t>ネンド</t>
    </rPh>
    <rPh sb="6" eb="8">
      <t>イコウ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</si>
  <si>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</si>
  <si>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群 馬 県 知 事　様</t>
    <rPh sb="1" eb="2">
      <t>グン</t>
    </rPh>
    <rPh sb="3" eb="4">
      <t>ウマ</t>
    </rPh>
    <rPh sb="5" eb="6">
      <t>ケン</t>
    </rPh>
    <rPh sb="7" eb="8">
      <t>チ</t>
    </rPh>
    <rPh sb="9" eb="10">
      <t>コト</t>
    </rPh>
    <rPh sb="11" eb="12">
      <t>サマ</t>
    </rPh>
    <phoneticPr fontId="3"/>
  </si>
  <si>
    <t>令和</t>
    <rPh sb="0" eb="2">
      <t>レイワ</t>
    </rPh>
    <phoneticPr fontId="3"/>
  </si>
  <si>
    <t>年</t>
    <rPh sb="0" eb="1">
      <t>ネン</t>
    </rPh>
    <phoneticPr fontId="3"/>
  </si>
  <si>
    <t>月</t>
    <rPh sb="0" eb="1">
      <t>ツキ</t>
    </rPh>
    <phoneticPr fontId="3"/>
  </si>
  <si>
    <t>日</t>
    <rPh sb="0" eb="1">
      <t>ニチ</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</si>
  <si>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</si>
  <si>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</si>
  <si>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</si>
  <si>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</si>
  <si>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代表者の職・氏名</t>
    <rPh sb="0" eb="3">
      <t>ダイヒョウシャ</t>
    </rPh>
    <rPh sb="4" eb="5">
      <t>ショク</t>
    </rPh>
    <rPh sb="6" eb="8">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</si>
  <si>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</si>
  <si>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事業所番号</t>
    <rPh sb="0" eb="3">
      <t>ジギョウショ</t>
    </rPh>
    <rPh sb="3" eb="5">
      <t>バンゴウ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</si>
  <si>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</si>
  <si>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</si>
  <si>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</si>
  <si>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</si>
  <si>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</si>
  <si>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</si>
  <si>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</si>
  <si>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異動等の区分</t>
    <rPh sb="0" eb="2">
      <t>イドウ</t>
    </rPh>
    <rPh sb="2" eb="3">
      <t>トウ</t>
    </rPh>
    <rPh sb="4" eb="6">
      <t>クブン</t>
    </rPh>
    <phoneticPr fontId="3"/>
  </si>
  <si>
    <t>異動年月日</t>
    <rPh sb="0" eb="2">
      <t>イドウ</t>
    </rPh>
    <rPh sb="2" eb="5">
      <t>ネンガッピ</t>
    </rPh>
    <phoneticPr fontId="3"/>
  </si>
  <si>
    <t>介　　　　護　　　　給　　　　付</t>
    <rPh sb="0" eb="1">
      <t>スケ</t>
    </rPh>
    <rPh sb="5" eb="6">
      <t>ユズル</t>
    </rPh>
    <rPh sb="10" eb="11">
      <t>キュウ</t>
    </rPh>
    <rPh sb="15" eb="16">
      <t>ヅケ</t>
    </rPh>
    <phoneticPr fontId="3"/>
  </si>
  <si>
    <t>居宅介護</t>
    <rPh sb="0" eb="2">
      <t>キョタク</t>
    </rPh>
    <rPh sb="2" eb="4">
      <t>カイゴ</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</si>
  <si>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</si>
  <si>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</si>
  <si>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</si>
  <si>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</si>
  <si>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</si>
  <si>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</si>
  <si>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</si>
  <si>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</si>
  <si>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</si>
  <si>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</si>
  <si>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</si>
  <si>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</si>
  <si>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</si>
  <si>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</si>
  <si>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</si>
  <si>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</si>
  <si>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</si>
  <si>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</si>
  <si>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</si>
  <si>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</si>
  <si>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</si>
  <si>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</si>
  <si>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</si>
  <si>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</si>
  <si>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特定相談支援</t>
    <rPh sb="0" eb="2">
      <t>トクテイ</t>
    </rPh>
    <rPh sb="2" eb="4">
      <t>ソウダン</t>
    </rPh>
    <rPh sb="4" eb="6">
      <t>シエン</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</si>
  <si>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</si>
  <si>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</si>
  <si>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</si>
  <si>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</si>
  <si>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</si>
  <si>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</si>
  <si>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</si>
  <si>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</si>
  <si>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</si>
  <si>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</si>
  <si>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</si>
  <si>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介護給付費</t>
    <rPh sb="0" eb="2">
      <t>カイゴ</t>
    </rPh>
    <rPh sb="2" eb="4">
      <t>キュウフ</t>
    </rPh>
    <rPh sb="4" eb="5">
      <t>ヒ</t>
    </rPh>
    <phoneticPr fontId="3"/>
  </si>
  <si>
    <t>身体拘束廃止未実施</t>
    <rPh sb="0" eb="2">
      <t>シンタイ</t>
    </rPh>
    <rPh sb="2" eb="4">
      <t>コウソク</t>
    </rPh>
    <rPh sb="4" eb="6">
      <t>ハイシ</t>
    </rPh>
    <rPh sb="6" eb="9">
      <t>ミジッシ</t>
    </rPh>
    <phoneticPr fontId="3"/>
  </si>
  <si>
    <t>　１．なし　　２．あり</t>
    <phoneticPr fontId="28"/>
  </si>
  <si>
    <t>虐待防止措置未実施</t>
    <rPh sb="0" eb="2">
      <t>ギャクタイ</t>
    </rPh>
    <rPh sb="2" eb="4">
      <t>ボウシ</t>
    </rPh>
    <rPh sb="4" eb="6">
      <t>ソチ</t>
    </rPh>
    <rPh sb="6" eb="7">
      <t>ミ</t>
    </rPh>
    <rPh sb="7" eb="9">
      <t>ジッシ</t>
    </rPh>
    <phoneticPr fontId="3"/>
  </si>
  <si>
    <t>　１．なし　　２．あり</t>
    <phoneticPr fontId="3"/>
  </si>
  <si>
    <t>業務継続計画未策定（※15）</t>
    <phoneticPr fontId="3"/>
  </si>
  <si>
    <t>情報公表未報告</t>
    <phoneticPr fontId="3"/>
  </si>
  <si>
    <t>特定事業所</t>
    <rPh sb="0" eb="2">
      <t>トクテイ</t>
    </rPh>
    <rPh sb="2" eb="5">
      <t>ジギョウショ</t>
    </rPh>
    <phoneticPr fontId="3"/>
  </si>
  <si>
    <t>　１．なし　　２．Ⅰ　　３．Ⅱ　　４．Ⅲ　　５．Ⅳ</t>
    <phoneticPr fontId="3"/>
  </si>
  <si>
    <t>特定事業所（経過措置対象）（※9）</t>
    <rPh sb="0" eb="2">
      <t>トクテイ</t>
    </rPh>
    <rPh sb="2" eb="5">
      <t>ジギョウショ</t>
    </rPh>
    <rPh sb="6" eb="8">
      <t>ケイカ</t>
    </rPh>
    <rPh sb="8" eb="10">
      <t>ソチ</t>
    </rPh>
    <rPh sb="10" eb="12">
      <t>タイショウ</t>
    </rPh>
    <phoneticPr fontId="3"/>
  </si>
  <si>
    <t>　１．非該当　　２．該当</t>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</si>
  <si>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</si>
  <si>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１．なし　　２．Ⅰ　　３．Ⅱ　　４．Ⅲ　　５．Ⅳ　　６．Ⅴ</t>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</si>
  <si>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</si>
  <si>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１．Ｖ（１）　　２．Ｖ（２）　　３．Ｖ（３）　　４．Ｖ（４）　　５．Ｖ（５）
６．Ｖ（６）　　７．Ｖ（７）　　８．Ｖ（８）　　９．Ｖ（９）　　１０．Ｖ（１０）
１１．Ｖ（１１）　１２．Ｖ（１２）　　１３．Ｖ（１３）　　１４．Ｖ（１４）</t>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</si>
  <si>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</si>
  <si>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</si>
  <si>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</si>
  <si>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身体拘束廃止未実施</t>
    <phoneticPr fontId="3"/>
  </si>
  <si>
    <t>１．なし　　２．あり</t>
    <phoneticPr fontId="28"/>
  </si>
  <si>
    <t>　</t>
    <phoneticPr fontId="3"/>
  </si>
  <si>
    <t>１．なし　　２．あり</t>
    <phoneticPr fontId="3"/>
  </si>
  <si>
    <t>　１．なし　　２．Ⅰ　　３．Ⅱ　　４．Ⅲ</t>
    <phoneticPr fontId="3"/>
  </si>
  <si>
    <t>１．40人以下
２．41人以上60人以下
３．61人以上80人以下
４．81人以上</t>
    <phoneticPr fontId="3"/>
  </si>
  <si>
    <t>１．Ⅰ型
２．Ⅱ型
３．Ⅲ型
４．Ⅳ型
５．Ⅴ型</t>
    <phoneticPr fontId="3"/>
  </si>
  <si>
    <t>業務継続計画未策定</t>
    <phoneticPr fontId="3"/>
  </si>
  <si>
    <t>特例対象（※5）</t>
    <rPh sb="0" eb="2">
      <t>トクレイ</t>
    </rPh>
    <rPh sb="2" eb="4">
      <t>タイショウ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</si>
  <si>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</si>
  <si>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</si>
  <si>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</si>
  <si>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福祉専門職員配置等</t>
    <rPh sb="8" eb="9">
      <t>トウ</t>
    </rPh>
    <phoneticPr fontId="3"/>
  </si>
  <si>
    <t>　１．なし　　３．Ⅱ　　４．Ⅲ　　５．Ⅰ</t>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</si>
  <si>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</si>
  <si>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</si>
  <si>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生活介護</t>
    <rPh sb="0" eb="2">
      <t>セイカツ</t>
    </rPh>
    <rPh sb="2" eb="4">
      <t>カイゴ</t>
    </rPh>
    <phoneticPr fontId="28"/>
  </si>
  <si>
    <t>４．81人以上
５．20人以下
６．21人以上30人以下
７．31人以上40人以下
８．41人以上50人以下
９．51人以上60人以下
１０．61人以上70人以下
１１．71人以上80人以下</t>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</si>
  <si>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</si>
  <si>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１．Ⅱ型(1.7:1)
２．Ⅲ型(2:1)
３．Ⅳ型(2.5:1)
４．Ⅴ型(3:1)
５．Ⅵ型(3.5:1)
６．Ⅶ型(4:1)
７．Ⅷ型(4.5:1)
８．Ⅸ型(5:1)
９．Ⅹ型(5.5:1)
10．Ⅺ型(6:1)
11．Ⅰ型(1.5:1)</t>
    <rPh sb="115" eb="116">
      <t>ガタ</t>
    </rPh>
    <phoneticPr fontId="3"/>
  </si>
  <si>
    <t>施設区分</t>
    <rPh sb="0" eb="2">
      <t>シセツ</t>
    </rPh>
    <rPh sb="2" eb="4">
      <t>クブン</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</si>
  <si>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</si>
  <si>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</si>
  <si>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開所時間減算区分（※4）</t>
    <rPh sb="0" eb="2">
      <t>カイショ</t>
    </rPh>
    <rPh sb="2" eb="4">
      <t>ジカン</t>
    </rPh>
    <rPh sb="4" eb="6">
      <t>ゲンサン</t>
    </rPh>
    <rPh sb="6" eb="8">
      <t>クブン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</si>
  <si>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</si>
  <si>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</si>
  <si>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</si>
  <si>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</si>
  <si>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医師配置</t>
    <rPh sb="0" eb="2">
      <t>イシ</t>
    </rPh>
    <rPh sb="2" eb="4">
      <t>ハイチ</t>
    </rPh>
    <phoneticPr fontId="3"/>
  </si>
  <si>
    <t>１．なし　２．あり（障害者支援施設以外）　３．あり（障害者支援施設）</t>
    <phoneticPr fontId="28"/>
  </si>
  <si>
    <t>福祉専門職員配置等</t>
    <phoneticPr fontId="3"/>
  </si>
  <si>
    <t>　１．なし　　３．Ⅱ　　４．Ⅲ　　５．Ⅰ　　６．Ⅰ・Ⅲ　　７．Ⅱ・Ⅲ</t>
    <phoneticPr fontId="3"/>
  </si>
  <si>
    <t>常勤看護職員等配置</t>
    <rPh sb="0" eb="2">
      <t>ジョウキン</t>
    </rPh>
    <rPh sb="2" eb="4">
      <t>カンゴ</t>
    </rPh>
    <rPh sb="4" eb="6">
      <t>ショクイン</t>
    </rPh>
    <rPh sb="6" eb="7">
      <t>トウ</t>
    </rPh>
    <rPh sb="7" eb="9">
      <t>ハイチ</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</si>
  <si>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</si>
  <si>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看護職員常勤換算員数（　　）</t>
    <rPh sb="4" eb="6">
      <t>ジョウキン</t>
    </rPh>
    <rPh sb="6" eb="8">
      <t>カンサン</t>
    </rPh>
    <rPh sb="8" eb="10">
      <t>インスウ</t>
    </rPh>
    <phoneticPr fontId="3"/>
  </si>
  <si>
    <t>視覚・聴覚等支援体制</t>
    <rPh sb="0" eb="2">
      <t>シカク</t>
    </rPh>
    <rPh sb="3" eb="5">
      <t>チョウカク</t>
    </rPh>
    <rPh sb="5" eb="6">
      <t>トウ</t>
    </rPh>
    <rPh sb="6" eb="8">
      <t>シエン</t>
    </rPh>
    <rPh sb="8" eb="10">
      <t>タイセイ</t>
    </rPh>
    <phoneticPr fontId="3"/>
  </si>
  <si>
    <t>　１．なし　　２．Ⅱ　　３．Ⅰ</t>
    <phoneticPr fontId="3"/>
  </si>
  <si>
    <t>重度障害者支援Ⅰ体制</t>
    <rPh sb="0" eb="2">
      <t>ジュウド</t>
    </rPh>
    <rPh sb="2" eb="5">
      <t>ショウガイシャ</t>
    </rPh>
    <rPh sb="5" eb="7">
      <t>シエン</t>
    </rPh>
    <rPh sb="8" eb="10">
      <t>タイセイ</t>
    </rPh>
    <phoneticPr fontId="3"/>
  </si>
  <si>
    <t>重度障害者支援Ⅱ・Ⅲ体制</t>
    <rPh sb="0" eb="2">
      <t>ジュウド</t>
    </rPh>
    <rPh sb="2" eb="5">
      <t>ショウガイシャ</t>
    </rPh>
    <rPh sb="5" eb="7">
      <t>シエン</t>
    </rPh>
    <rPh sb="10" eb="12">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</si>
  <si>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</si>
  <si>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</si>
  <si>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</si>
  <si>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</si>
  <si>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　１．なし　　３．Ⅰ　　４．Ⅱ</t>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</si>
  <si>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</si>
  <si>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</si>
  <si>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</si>
  <si>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就労定着者数（　　）</t>
    <phoneticPr fontId="3"/>
  </si>
  <si>
    <t>入浴支援体制</t>
    <rPh sb="0" eb="2">
      <t>ニュウヨク</t>
    </rPh>
    <rPh sb="2" eb="4">
      <t>シエン</t>
    </rPh>
    <rPh sb="4" eb="6">
      <t>タイセイ</t>
    </rPh>
    <phoneticPr fontId="28"/>
  </si>
  <si>
    <t>栄養改善体制</t>
    <rPh sb="0" eb="2">
      <t>エイヨウ</t>
    </rPh>
    <rPh sb="2" eb="4">
      <t>カイゼン</t>
    </rPh>
    <rPh sb="4" eb="6">
      <t>タイセイ</t>
    </rPh>
    <phoneticPr fontId="28"/>
  </si>
  <si>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</si>
  <si>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</si>
  <si>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サービス管理責任者配置等（※5）</t>
    <rPh sb="4" eb="6">
      <t>カンリ</t>
    </rPh>
    <rPh sb="6" eb="8">
      <t>セキニン</t>
    </rPh>
    <rPh sb="8" eb="9">
      <t>シャ</t>
    </rPh>
    <rPh sb="9" eb="11">
      <t>ハイチ</t>
    </rPh>
    <rPh sb="11" eb="12">
      <t>トウ</t>
    </rPh>
    <phoneticPr fontId="3"/>
  </si>
  <si>
    <t>中核的人材配置体制</t>
    <rPh sb="7" eb="9">
      <t>タイセイ</t>
    </rPh>
    <phoneticPr fontId="28"/>
  </si>
  <si>
    <t>高次脳機能障害者支援体制</t>
    <rPh sb="0" eb="2">
      <t>コウジ</t>
    </rPh>
    <rPh sb="2" eb="3">
      <t>ノウ</t>
    </rPh>
    <rPh sb="3" eb="5">
      <t>キノウ</t>
    </rPh>
    <rPh sb="5" eb="8">
      <t>ショウガイシャ</t>
    </rPh>
    <rPh sb="8" eb="10">
      <t>シエン</t>
    </rPh>
    <rPh sb="10" eb="12">
      <t>タイセイ</t>
    </rPh>
    <phoneticPr fontId="28"/>
  </si>
  <si>
    <t>　１．福祉型　　２．医療型　　３．福祉型（強化）</t>
    <rPh sb="3" eb="6">
      <t>フクシガタ</t>
    </rPh>
    <rPh sb="10" eb="12">
      <t>イリョウ</t>
    </rPh>
    <rPh sb="12" eb="13">
      <t>ガタ</t>
    </rPh>
    <rPh sb="17" eb="20">
      <t>フクシガタ</t>
    </rPh>
    <rPh sb="21" eb="23">
      <t>キョウカ</t>
    </rPh>
    <phoneticPr fontId="3"/>
  </si>
  <si>
    <t>定員超過</t>
    <phoneticPr fontId="3"/>
  </si>
  <si>
    <t>職員欠如</t>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</si>
  <si>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</si>
  <si>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</si>
  <si>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</si>
  <si>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医療連携体制加算（Ⅸ）</t>
    <phoneticPr fontId="3"/>
  </si>
  <si>
    <t>栄養士配置</t>
    <rPh sb="0" eb="2">
      <t>エイヨウ</t>
    </rPh>
    <rPh sb="2" eb="3">
      <t>シ</t>
    </rPh>
    <rPh sb="3" eb="5">
      <t>ハイチ</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</si>
  <si>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</si>
  <si>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日中活動支援体制</t>
    <rPh sb="0" eb="2">
      <t>ニッチュウ</t>
    </rPh>
    <rPh sb="2" eb="4">
      <t>カツドウ</t>
    </rPh>
    <rPh sb="4" eb="6">
      <t>シエン</t>
    </rPh>
    <rPh sb="6" eb="8">
      <t>タイセイ</t>
    </rPh>
    <phoneticPr fontId="3"/>
  </si>
  <si>
    <t>１．なし　　２．Ⅰ　　４．Ⅲ　　５．Ⅳ　　６．Ⅴ</t>
    <phoneticPr fontId="3"/>
  </si>
  <si>
    <t>１．Ｖ（１）　　２．Ｖ（２）　　５．Ｖ（５）　　７．Ｖ（７）　　８．Ｖ（８）
１０．Ｖ（１０）　　１１．Ｖ（１１）　　１３．Ｖ（１３）　　１４．Ｖ（１４）</t>
    <phoneticPr fontId="3"/>
  </si>
  <si>
    <t>福祉専門職員配置等（※5）</t>
    <rPh sb="0" eb="2">
      <t>フクシ</t>
    </rPh>
    <rPh sb="2" eb="4">
      <t>センモン</t>
    </rPh>
    <rPh sb="4" eb="6">
      <t>ショクイン</t>
    </rPh>
    <rPh sb="6" eb="8">
      <t>ハイチ</t>
    </rPh>
    <rPh sb="8" eb="9">
      <t>トウ</t>
    </rPh>
    <phoneticPr fontId="3"/>
  </si>
  <si>
    <t>　１．なし　　２．Ⅰ　　３．Ⅱ</t>
    <phoneticPr fontId="3"/>
  </si>
  <si>
    <t>虐待防止措置未実施</t>
    <phoneticPr fontId="3"/>
  </si>
  <si>
    <t>送迎体制</t>
    <phoneticPr fontId="3"/>
  </si>
  <si>
    <t>地域生活移行個別支援</t>
    <phoneticPr fontId="3"/>
  </si>
  <si>
    <t>精神障害者地域移行体制</t>
    <phoneticPr fontId="3"/>
  </si>
  <si>
    <t>強度行動障害者地域移行体制</t>
    <phoneticPr fontId="3"/>
  </si>
  <si>
    <t>１．40人以下
４．81人以上
５．41人以上50人以下
６．51人以上60人以下
７．61人以上70人以下
８．71人以上80人以下</t>
    <phoneticPr fontId="3"/>
  </si>
  <si>
    <t>栄養士配置減算対象</t>
    <rPh sb="0" eb="2">
      <t>エイヨウ</t>
    </rPh>
    <rPh sb="2" eb="3">
      <t>シ</t>
    </rPh>
    <rPh sb="3" eb="5">
      <t>ハイチ</t>
    </rPh>
    <rPh sb="5" eb="7">
      <t>ゲンサン</t>
    </rPh>
    <rPh sb="7" eb="9">
      <t>タイショウ</t>
    </rPh>
    <phoneticPr fontId="3"/>
  </si>
  <si>
    <t>１．なし　　２．非常勤栄養士　　３．栄養士未配置</t>
    <rPh sb="8" eb="11">
      <t>ヒジョウキン</t>
    </rPh>
    <rPh sb="11" eb="14">
      <t>エイヨウシ</t>
    </rPh>
    <rPh sb="18" eb="21">
      <t>エイヨウシ</t>
    </rPh>
    <rPh sb="21" eb="22">
      <t>ミ</t>
    </rPh>
    <rPh sb="22" eb="24">
      <t>ハイチ</t>
    </rPh>
    <phoneticPr fontId="3"/>
  </si>
  <si>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</si>
  <si>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夜勤職員配置体制</t>
    <rPh sb="0" eb="2">
      <t>ヤキン</t>
    </rPh>
    <rPh sb="2" eb="4">
      <t>ショクイン</t>
    </rPh>
    <rPh sb="4" eb="6">
      <t>ハイチ</t>
    </rPh>
    <rPh sb="6" eb="8">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</si>
  <si>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</si>
  <si>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</si>
  <si>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</si>
  <si>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１を超えて配置した看護職員配置数（　　）</t>
    <rPh sb="9" eb="11">
      <t>カンゴ</t>
    </rPh>
    <rPh sb="11" eb="13">
      <t>ショクイン</t>
    </rPh>
    <rPh sb="13" eb="15">
      <t>ハイチ</t>
    </rPh>
    <rPh sb="15" eb="16">
      <t>スウ</t>
    </rPh>
    <phoneticPr fontId="3"/>
  </si>
  <si>
    <t>地域生活移行個別支援</t>
    <rPh sb="0" eb="2">
      <t>チイキ</t>
    </rPh>
    <rPh sb="2" eb="4">
      <t>セイカツ</t>
    </rPh>
    <rPh sb="4" eb="6">
      <t>イコウ</t>
    </rPh>
    <rPh sb="6" eb="8">
      <t>コベツ</t>
    </rPh>
    <rPh sb="8" eb="10">
      <t>シエン</t>
    </rPh>
    <phoneticPr fontId="3"/>
  </si>
  <si>
    <t>口腔衛生管理体制</t>
    <phoneticPr fontId="28"/>
  </si>
  <si>
    <t>地域移行支援体制</t>
    <phoneticPr fontId="28"/>
  </si>
  <si>
    <t>地域移行支援体制（定員減少数）</t>
    <rPh sb="9" eb="11">
      <t>テイイン</t>
    </rPh>
    <rPh sb="11" eb="13">
      <t>ゲンショウ</t>
    </rPh>
    <rPh sb="13" eb="14">
      <t>スウ</t>
    </rPh>
    <phoneticPr fontId="3"/>
  </si>
  <si>
    <t>定員減少数（　　）</t>
    <rPh sb="0" eb="4">
      <t>テイインゲンショウ</t>
    </rPh>
    <phoneticPr fontId="3"/>
  </si>
  <si>
    <t>障害者支援施設等感染対策向上体制</t>
    <rPh sb="14" eb="16">
      <t>タイセイ</t>
    </rPh>
    <phoneticPr fontId="28"/>
  </si>
  <si>
    <t>１．なし　　２．Ⅰ　　３．Ⅱ　　４．Ⅰ・Ⅱ</t>
    <phoneticPr fontId="28"/>
  </si>
  <si>
    <t>自立訓練</t>
    <rPh sb="0" eb="2">
      <t>ジリツ</t>
    </rPh>
    <rPh sb="2" eb="4">
      <t>クンレン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</si>
  <si>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</si>
  <si>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</si>
  <si>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訪問訓練</t>
    <rPh sb="0" eb="2">
      <t>ホウモン</t>
    </rPh>
    <rPh sb="2" eb="4">
      <t>クンレン</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</si>
  <si>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</si>
  <si>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</si>
  <si>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</si>
  <si>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　１　なし　　２　あり</t>
    <phoneticPr fontId="3"/>
  </si>
  <si>
    <t>身体拘束廃止未実施（※11）</t>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</si>
  <si>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</si>
  <si>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</si>
  <si>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</si>
  <si>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２．宿直体制　　３．夜勤体制</t>
    <rPh sb="9" eb="11">
      <t>シュクチョク</t>
    </rPh>
    <rPh sb="11" eb="13">
      <t>タイセイ</t>
    </rPh>
    <rPh sb="17" eb="19">
      <t>ヤキン</t>
    </rPh>
    <rPh sb="19" eb="21">
      <t>タイセイ</t>
    </rPh>
    <phoneticPr fontId="3"/>
  </si>
  <si>
    <t>精神障害者退院支援施設</t>
    <rPh sb="0" eb="5">
      <t>セイシン</t>
    </rPh>
    <rPh sb="5" eb="7">
      <t>タイイン</t>
    </rPh>
    <rPh sb="7" eb="9">
      <t>シエン</t>
    </rPh>
    <rPh sb="9" eb="11">
      <t>シセツ</t>
    </rPh>
    <phoneticPr fontId="3"/>
  </si>
  <si>
    <t>　１．なし　　２．宿直体制　　３．夜勤体制</t>
    <phoneticPr fontId="3"/>
  </si>
  <si>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</si>
  <si>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</si>
  <si>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</si>
  <si>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</si>
  <si>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夜間支援等体制</t>
    <rPh sb="0" eb="2">
      <t>ヤカン</t>
    </rPh>
    <rPh sb="2" eb="4">
      <t>シエン</t>
    </rPh>
    <rPh sb="4" eb="5">
      <t>トウ</t>
    </rPh>
    <rPh sb="5" eb="7">
      <t>タイセイ</t>
    </rPh>
    <phoneticPr fontId="3"/>
  </si>
  <si>
    <t>　　１．なし　　２．Ⅰ　　３．Ⅱ　　４．Ⅲ　　５．Ⅰ・Ⅱ　　６．Ⅰ・Ⅲ　　
　　７．Ⅱ・Ⅲ　　８．Ⅰ・Ⅱ・Ⅲ</t>
    <phoneticPr fontId="3"/>
  </si>
  <si>
    <t>社会生活支援</t>
    <phoneticPr fontId="3"/>
  </si>
  <si>
    <t>ピアサポート実施加算</t>
    <rPh sb="6" eb="8">
      <t>ジッシ</t>
    </rPh>
    <rPh sb="8" eb="10">
      <t>カサン</t>
    </rPh>
    <phoneticPr fontId="28"/>
  </si>
  <si>
    <t>　１．一般型　　２．資格取得型</t>
    <rPh sb="3" eb="6">
      <t>イッパンガタ</t>
    </rPh>
    <rPh sb="10" eb="12">
      <t>シカク</t>
    </rPh>
    <rPh sb="12" eb="14">
      <t>シュトク</t>
    </rPh>
    <rPh sb="14" eb="15">
      <t>ガタ</t>
    </rPh>
    <phoneticPr fontId="3"/>
  </si>
  <si>
    <t>就労定着率区分（※6）</t>
    <rPh sb="2" eb="4">
      <t>テイチャク</t>
    </rPh>
    <rPh sb="4" eb="5">
      <t>リツ</t>
    </rPh>
    <rPh sb="5" eb="7">
      <t>クブン</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</si>
  <si>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</si>
  <si>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就労支援関係研修修了</t>
    <rPh sb="0" eb="2">
      <t>シュウロウ</t>
    </rPh>
    <rPh sb="2" eb="4">
      <t>シエン</t>
    </rPh>
    <rPh sb="4" eb="6">
      <t>カンケイ</t>
    </rPh>
    <rPh sb="6" eb="8">
      <t>ケンシュウ</t>
    </rPh>
    <rPh sb="8" eb="10">
      <t>シュウリョウ</t>
    </rPh>
    <phoneticPr fontId="3"/>
  </si>
  <si>
    <t>移行準備支援体制</t>
    <rPh sb="0" eb="2">
      <t>イコウ</t>
    </rPh>
    <rPh sb="2" eb="4">
      <t>ジュンビ</t>
    </rPh>
    <rPh sb="4" eb="6">
      <t>シエン</t>
    </rPh>
    <rPh sb="6" eb="8">
      <t>タイセイ</t>
    </rPh>
    <phoneticPr fontId="3"/>
  </si>
  <si>
    <t>就労継続支援Ａ型</t>
    <rPh sb="0" eb="2">
      <t>シュウロウ</t>
    </rPh>
    <rPh sb="2" eb="4">
      <t>ケイゾク</t>
    </rPh>
    <rPh sb="4" eb="6">
      <t>シエン</t>
    </rPh>
    <rPh sb="7" eb="8">
      <t>ガタ</t>
    </rPh>
    <phoneticPr fontId="3"/>
  </si>
  <si>
    <t>１．Ⅰ型(7.5:1)
２．Ⅱ型(10:1)</t>
    <phoneticPr fontId="3"/>
  </si>
  <si>
    <t>評価点区分（※6）</t>
    <rPh sb="0" eb="2">
      <t>ヒョウカ</t>
    </rPh>
    <rPh sb="2" eb="3">
      <t>テン</t>
    </rPh>
    <rPh sb="3" eb="5">
      <t>クブン</t>
    </rPh>
    <phoneticPr fontId="28"/>
  </si>
  <si>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8"/>
  </si>
  <si>
    <t>自己評価結果等未公表減算</t>
    <phoneticPr fontId="28"/>
  </si>
  <si>
    <t>重度者支援体制</t>
    <rPh sb="0" eb="2">
      <t>ジュウド</t>
    </rPh>
    <rPh sb="2" eb="3">
      <t>シャ</t>
    </rPh>
    <rPh sb="3" eb="5">
      <t>シエン</t>
    </rPh>
    <rPh sb="5" eb="7">
      <t>タイセイ</t>
    </rPh>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</si>
  <si>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</si>
  <si>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</si>
  <si>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　１．なし　　２．減額（　　　　円）　　３．免除</t>
    <rPh sb="9" eb="11">
      <t>ゲンガク</t>
    </rPh>
    <rPh sb="16" eb="17">
      <t>エン</t>
    </rPh>
    <rPh sb="22" eb="24">
      <t>メンジョ</t>
    </rPh>
    <phoneticPr fontId="3"/>
  </si>
  <si>
    <t>就労継続支援Ｂ型</t>
    <rPh sb="0" eb="2">
      <t>シュウロウ</t>
    </rPh>
    <rPh sb="2" eb="4">
      <t>ケイゾク</t>
    </rPh>
    <rPh sb="4" eb="6">
      <t>シエン</t>
    </rPh>
    <rPh sb="7" eb="8">
      <t>ガタ</t>
    </rPh>
    <phoneticPr fontId="3"/>
  </si>
  <si>
    <t>１．Ⅱ型(7.5:1)
２．Ⅲ型(10:1)
３．Ⅰ型(6:1)</t>
    <phoneticPr fontId="3"/>
  </si>
  <si>
    <t>平均工賃月額区分（※6）</t>
    <rPh sb="0" eb="2">
      <t>ヘイキン</t>
    </rPh>
    <rPh sb="2" eb="4">
      <t>コウチン</t>
    </rPh>
    <rPh sb="4" eb="6">
      <t>ゲツガク</t>
    </rPh>
    <rPh sb="6" eb="8">
      <t>クブン</t>
    </rPh>
    <phoneticPr fontId="3"/>
  </si>
  <si>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8"/>
  </si>
  <si>
    <t>目標工賃達成指導員配置</t>
    <rPh sb="0" eb="2">
      <t>モクヒョウ</t>
    </rPh>
    <rPh sb="2" eb="4">
      <t>コウチン</t>
    </rPh>
    <rPh sb="4" eb="6">
      <t>タッセイ</t>
    </rPh>
    <rPh sb="6" eb="9">
      <t>シドウイン</t>
    </rPh>
    <rPh sb="9" eb="11">
      <t>ハイチ</t>
    </rPh>
    <phoneticPr fontId="3"/>
  </si>
  <si>
    <t>目標工賃達成加算対象</t>
    <rPh sb="0" eb="2">
      <t>モクヒョウ</t>
    </rPh>
    <rPh sb="2" eb="4">
      <t>コウチン</t>
    </rPh>
    <rPh sb="4" eb="6">
      <t>タッセイ</t>
    </rPh>
    <rPh sb="6" eb="8">
      <t>カサン</t>
    </rPh>
    <rPh sb="8" eb="10">
      <t>タイショウ</t>
    </rPh>
    <phoneticPr fontId="28"/>
  </si>
  <si>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</si>
  <si>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</si>
  <si>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</si>
  <si>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8"/>
  </si>
  <si>
    <t>支援体制構築未実施</t>
    <rPh sb="0" eb="2">
      <t>シエン</t>
    </rPh>
    <rPh sb="2" eb="4">
      <t>タイセイ</t>
    </rPh>
    <rPh sb="4" eb="6">
      <t>コウチク</t>
    </rPh>
    <rPh sb="6" eb="7">
      <t>ミ</t>
    </rPh>
    <rPh sb="7" eb="9">
      <t>ジッシ</t>
    </rPh>
    <phoneticPr fontId="28"/>
  </si>
  <si>
    <t>就労定着実績</t>
    <phoneticPr fontId="3"/>
  </si>
  <si>
    <t>１．30:1未満
２．30:1以上</t>
    <phoneticPr fontId="3"/>
  </si>
  <si>
    <t>居住支援連携体制</t>
    <phoneticPr fontId="28"/>
  </si>
  <si>
    <t>ピアサポート体制</t>
    <phoneticPr fontId="28"/>
  </si>
  <si>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8"/>
  </si>
  <si>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3"/>
  </si>
  <si>
    <t>１．介護サービス包括型　２．外部サービス利用型　３．日中サービス支援型</t>
    <rPh sb="26" eb="28">
      <t>ニッチュウ</t>
    </rPh>
    <rPh sb="32" eb="34">
      <t>シエン</t>
    </rPh>
    <rPh sb="34" eb="35">
      <t>ガタ</t>
    </rPh>
    <phoneticPr fontId="3"/>
  </si>
  <si>
    <t>大規模住居（※7）</t>
    <rPh sb="0" eb="3">
      <t>ダイキボ</t>
    </rPh>
    <rPh sb="3" eb="5">
      <t>ジュウキョ</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</si>
  <si>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</si>
  <si>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看護職員配置体制</t>
    <rPh sb="0" eb="2">
      <t>カンゴ</t>
    </rPh>
    <rPh sb="2" eb="4">
      <t>ショクイン</t>
    </rPh>
    <rPh sb="4" eb="6">
      <t>ハイチ</t>
    </rPh>
    <rPh sb="6" eb="8">
      <t>タイセイ</t>
    </rPh>
    <phoneticPr fontId="3"/>
  </si>
  <si>
    <t>夜間支援等体制加算Ⅰ加配職員体制</t>
    <phoneticPr fontId="28"/>
  </si>
  <si>
    <t>１．なし　　２．Ⅳ　　３．Ⅴ　　４．Ⅵ　　５．Ⅳ・Ⅴ
６．Ⅳ・Ⅵ　　７．Ⅴ・Ⅵ　　８．Ⅳ・Ⅴ・Ⅵ</t>
    <phoneticPr fontId="28"/>
  </si>
  <si>
    <t>夜勤職員加配体制</t>
    <rPh sb="0" eb="2">
      <t>ヤキン</t>
    </rPh>
    <rPh sb="2" eb="4">
      <t>ショクイン</t>
    </rPh>
    <rPh sb="4" eb="6">
      <t>カハイ</t>
    </rPh>
    <rPh sb="6" eb="8">
      <t>タイセイ</t>
    </rPh>
    <phoneticPr fontId="3"/>
  </si>
  <si>
    <t>重度障害者支援職員配置（※8）</t>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</si>
  <si>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</si>
  <si>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医療連携体制加算（Ⅶ）</t>
    <rPh sb="0" eb="2">
      <t>イリョウ</t>
    </rPh>
    <rPh sb="2" eb="4">
      <t>レンケイ</t>
    </rPh>
    <rPh sb="4" eb="6">
      <t>タイセイ</t>
    </rPh>
    <rPh sb="6" eb="8">
      <t>カサン</t>
    </rPh>
    <phoneticPr fontId="3"/>
  </si>
  <si>
    <t>医療的ケア対応支援体制</t>
    <rPh sb="9" eb="11">
      <t>タイセイ</t>
    </rPh>
    <phoneticPr fontId="28"/>
  </si>
  <si>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8"/>
  </si>
  <si>
    <t>　１．なし　　２．7.5:1　　３．12:1　　４．20:1　　５．30:1</t>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</si>
  <si>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</si>
  <si>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</si>
  <si>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　１．Ⅱ　　２．Ⅲ　　３．Ⅰ</t>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</si>
  <si>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</si>
  <si>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</si>
  <si>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</si>
  <si>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相談支援機能強化型体制</t>
    <phoneticPr fontId="3"/>
  </si>
  <si>
    <t>１．なし　２．Ⅱ　４．Ⅰ　５．Ⅲ　６．Ⅳ</t>
    <phoneticPr fontId="28"/>
  </si>
  <si>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</si>
  <si>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</si>
  <si>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</si>
  <si>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主任相談支援専門員配置</t>
    <rPh sb="0" eb="6">
      <t>シュニンソウダンシエン</t>
    </rPh>
    <rPh sb="6" eb="9">
      <t>センモンイン</t>
    </rPh>
    <rPh sb="9" eb="11">
      <t>ハイチ</t>
    </rPh>
    <phoneticPr fontId="28"/>
  </si>
  <si>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8"/>
  </si>
  <si>
    <t>高次脳機能障害支援体制</t>
    <rPh sb="0" eb="2">
      <t>コウジ</t>
    </rPh>
    <rPh sb="2" eb="3">
      <t>ノウ</t>
    </rPh>
    <rPh sb="3" eb="5">
      <t>キノウ</t>
    </rPh>
    <rPh sb="5" eb="7">
      <t>ショウガイ</t>
    </rPh>
    <rPh sb="7" eb="9">
      <t>シエン</t>
    </rPh>
    <rPh sb="9" eb="11">
      <t>タイセイ</t>
    </rPh>
    <phoneticPr fontId="28"/>
  </si>
  <si>
    <t>※１</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</si>
  <si>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3"/>
  </si>
  <si>
    <t>※２</t>
    <phoneticPr fontId="3"/>
  </si>
  <si>
    <t>「人員配置区分」欄には、報酬算定上の区分を設定する。</t>
    <rPh sb="21" eb="23">
      <t>セッテイ</t>
    </rPh>
    <phoneticPr fontId="3"/>
  </si>
  <si>
    <t>※３</t>
    <phoneticPr fontId="11"/>
  </si>
  <si>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</si>
  <si>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※４</t>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</si>
  <si>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</si>
  <si>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※５</t>
    <phoneticPr fontId="3"/>
  </si>
  <si>
    <t>「共生型サービス対象区分」欄が「２．該当」の場合に設定する。</t>
    <rPh sb="13" eb="14">
      <t>ラン</t>
    </rPh>
    <rPh sb="18" eb="20">
      <t>ガイトウ</t>
    </rPh>
    <rPh sb="22" eb="24">
      <t>バアイ</t>
    </rPh>
    <rPh sb="25" eb="27">
      <t>セッテイ</t>
    </rPh>
    <phoneticPr fontId="3"/>
  </si>
  <si>
    <t>※６</t>
    <phoneticPr fontId="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</si>
  <si>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</si>
  <si>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※７</t>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</si>
  <si>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</si>
  <si>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※８</t>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</si>
  <si>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</si>
  <si>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※９</t>
    <phoneticPr fontId="3"/>
  </si>
  <si>
    <t>居宅介護について、「特定事業所（経過措置）」欄は、特定事業所が「２．Ⅰ」、「４．Ⅲ」、「５．Ⅳ」の場合に設定する。</t>
    <rPh sb="0" eb="2">
      <t>キョタク</t>
    </rPh>
    <rPh sb="2" eb="4">
      <t>カイゴ</t>
    </rPh>
    <phoneticPr fontId="28"/>
  </si>
  <si>
    <t>行動援護について、「特定事業所（経過措置）」欄は、特定事業所が「２．Ⅰ」、「３．Ⅱ」、「４．Ⅲ」、「５．Ⅳ」の場合に設定する。</t>
    <rPh sb="0" eb="2">
      <t>コウドウ</t>
    </rPh>
    <rPh sb="2" eb="4">
      <t>エンゴ</t>
    </rPh>
    <phoneticPr fontId="28"/>
  </si>
  <si>
    <t>※１０</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</si>
  <si>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8"/>
  </si>
  <si>
    <t>※１１</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</si>
  <si>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8"/>
  </si>
  <si>
    <t>※１２</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</si>
  <si>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8"/>
  </si>
  <si>
    <t>※１３</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</si>
  <si>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8"/>
  </si>
  <si>
    <t>※１４</t>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</si>
  <si>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8"/>
  </si>
  <si>
    <t>※１５</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</si>
  <si>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8"/>
  </si>
  <si>
    <t>※１６</t>
    <phoneticPr fontId="3"/>
  </si>
  <si>
    <t>「福祉・介護職員等処遇改善加算対象」欄は、令和7年4月1日以降の場合、「６．Ⅴ」を設定しない。</t>
    <rPh sb="15" eb="17">
      <t>タイショウ</t>
    </rPh>
    <phoneticPr fontId="28"/>
  </si>
  <si>
    <t>※１７</t>
    <phoneticPr fontId="11"/>
  </si>
  <si>
    <t xml:space="preserve">「福祉・介護職員等処遇改善加算（Ⅴ）区分」欄は、福祉・介護職員等処遇改善加算対象が「６．Ⅴ」の場合に設定する。
</t>
    <rPh sb="38" eb="40">
      <t>タイショウ</t>
    </rPh>
    <phoneticPr fontId="28"/>
  </si>
  <si>
    <t>※１８</t>
    <phoneticPr fontId="1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</si>
  <si>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1"/>
  </si>
  <si>
    <t>※１９</t>
    <phoneticPr fontId="11"/>
  </si>
  <si>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1"/>
  </si>
  <si>
    <t>付表７　　　共同生活援助事業所（グループホーム）の指定に係る記載事項　 その１</t>
    <rPh sb="0" eb="2">
      <t>フヒョウ</t>
    </rPh>
    <rPh sb="6" eb="8">
      <t>キョウドウ</t>
    </rPh>
    <rPh sb="8" eb="10">
      <t>セイカツ</t>
    </rPh>
    <rPh sb="10" eb="12">
      <t>エンジョ</t>
    </rPh>
    <rPh sb="12" eb="15">
      <t>ジギョウショ</t>
    </rPh>
    <phoneticPr fontId="3"/>
  </si>
  <si>
    <t>主たる事業所</t>
    <rPh sb="0" eb="1">
      <t>シュ</t>
    </rPh>
    <rPh sb="3" eb="6">
      <t>ジギョウショ</t>
    </rPh>
    <phoneticPr fontId="3"/>
  </si>
  <si>
    <t>フリガナ</t>
    <phoneticPr fontId="3"/>
  </si>
  <si>
    <t>名　　称</t>
    <rPh sb="0" eb="1">
      <t>メイ</t>
    </rPh>
    <rPh sb="3" eb="4">
      <t>ショウ</t>
    </rPh>
    <phoneticPr fontId="3"/>
  </si>
  <si>
    <t>所在地</t>
    <rPh sb="0" eb="3">
      <t>ショザイチ</t>
    </rPh>
    <phoneticPr fontId="3"/>
  </si>
  <si>
    <t>（郵便番号　　　　　－　　　　　）</t>
    <rPh sb="1" eb="3">
      <t>ユウビン</t>
    </rPh>
    <rPh sb="3" eb="5">
      <t>バンゴウ</t>
    </rPh>
    <phoneticPr fontId="3"/>
  </si>
  <si>
    <t>群馬県</t>
    <rPh sb="2" eb="3">
      <t>ケン</t>
    </rPh>
    <phoneticPr fontId="3"/>
  </si>
  <si>
    <t>市・郡</t>
    <rPh sb="0" eb="1">
      <t>シ</t>
    </rPh>
    <rPh sb="2" eb="3">
      <t>グン</t>
    </rPh>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</si>
  <si>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</si>
  <si>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</si>
  <si>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</si>
  <si>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管理者</t>
    <rPh sb="0" eb="1">
      <t>カン</t>
    </rPh>
    <rPh sb="1" eb="2">
      <t>リ</t>
    </rPh>
    <rPh sb="2" eb="3">
      <t>モノ</t>
    </rPh>
    <phoneticPr fontId="3"/>
  </si>
  <si>
    <t>住　所</t>
    <rPh sb="0" eb="1">
      <t>ジュウ</t>
    </rPh>
    <rPh sb="2" eb="3">
      <t>トコロ</t>
    </rPh>
    <phoneticPr fontId="3"/>
  </si>
  <si>
    <t>（郵便番号　　　　　－　　　　　）</t>
  </si>
  <si>
    <t>氏　名</t>
    <rPh sb="0" eb="1">
      <t>シ</t>
    </rPh>
    <rPh sb="2" eb="3">
      <t>メイ</t>
    </rPh>
    <phoneticPr fontId="3"/>
  </si>
  <si>
    <t>県</t>
    <rPh sb="0" eb="1">
      <t>ケン</t>
    </rPh>
    <phoneticPr fontId="3"/>
  </si>
  <si>
    <t>生年月日</t>
    <rPh sb="0" eb="2">
      <t>セイネン</t>
    </rPh>
    <rPh sb="2" eb="4">
      <t>ツキヒ</t>
    </rPh>
    <phoneticPr fontId="3"/>
  </si>
  <si>
    <t>同一敷地内の他の事業所、施設又は医療機関の従業者との兼務（兼務の場合記入）</t>
    <rPh sb="0" eb="2">
      <t>ドウイツ</t>
    </rPh>
    <rPh sb="2" eb="5">
      <t>シキチナイ</t>
    </rPh>
    <rPh sb="6" eb="7">
      <t>タ</t>
    </rPh>
    <rPh sb="8" eb="11">
      <t>ジギョウショ</t>
    </rPh>
    <rPh sb="12" eb="14">
      <t>シセツ</t>
    </rPh>
    <rPh sb="14" eb="15">
      <t>マタ</t>
    </rPh>
    <rPh sb="16" eb="18">
      <t>イリョウ</t>
    </rPh>
    <rPh sb="18" eb="20">
      <t>キカン</t>
    </rPh>
    <rPh sb="21" eb="24">
      <t>ジュウギョウシャ</t>
    </rPh>
    <rPh sb="26" eb="28">
      <t>ケンム</t>
    </rPh>
    <rPh sb="29" eb="31">
      <t>ケンム</t>
    </rPh>
    <rPh sb="32" eb="34">
      <t>バアイ</t>
    </rPh>
    <rPh sb="34" eb="36">
      <t>キニュウ</t>
    </rPh>
    <phoneticPr fontId="3"/>
  </si>
  <si>
    <t>事業所等の名称</t>
    <rPh sb="0" eb="3">
      <t>ジギョウショ</t>
    </rPh>
    <rPh sb="3" eb="4">
      <t>トウ</t>
    </rPh>
    <rPh sb="5" eb="7">
      <t>メイショウ</t>
    </rPh>
    <phoneticPr fontId="3"/>
  </si>
  <si>
    <t>兼務する職種及び勤務時間等</t>
    <rPh sb="0" eb="2">
      <t>ケンム</t>
    </rPh>
    <rPh sb="4" eb="6">
      <t>ショクシュ</t>
    </rPh>
    <rPh sb="6" eb="7">
      <t>オヨ</t>
    </rPh>
    <rPh sb="8" eb="10">
      <t>キンム</t>
    </rPh>
    <rPh sb="10" eb="12">
      <t>ジカン</t>
    </rPh>
    <rPh sb="12" eb="13">
      <t>トウ</t>
    </rPh>
    <phoneticPr fontId="3"/>
  </si>
  <si>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3"/>
  </si>
  <si>
    <t>第　　条 第　　項 第　　号</t>
    <rPh sb="0" eb="1">
      <t>ダイ</t>
    </rPh>
    <rPh sb="3" eb="4">
      <t>ジョウ</t>
    </rPh>
    <rPh sb="5" eb="6">
      <t>ダイ</t>
    </rPh>
    <rPh sb="8" eb="9">
      <t>コウ</t>
    </rPh>
    <rPh sb="10" eb="11">
      <t>ダイ</t>
    </rPh>
    <rPh sb="13" eb="14">
      <t>ゴウ</t>
    </rPh>
    <phoneticPr fontId="3"/>
  </si>
  <si>
    <t>サービスの提供形態
（該当部分に○）</t>
    <rPh sb="5" eb="7">
      <t>テイキョウ</t>
    </rPh>
    <rPh sb="7" eb="9">
      <t>ケイタイ</t>
    </rPh>
    <rPh sb="11" eb="13">
      <t>ガイトウ</t>
    </rPh>
    <rPh sb="13" eb="15">
      <t>ブブン</t>
    </rPh>
    <phoneticPr fontId="3"/>
  </si>
  <si>
    <t>介護サービス包括型</t>
    <rPh sb="0" eb="2">
      <t>カイゴ</t>
    </rPh>
    <rPh sb="6" eb="8">
      <t>ホウカツ</t>
    </rPh>
    <rPh sb="8" eb="9">
      <t>ガタ</t>
    </rPh>
    <phoneticPr fontId="3"/>
  </si>
  <si>
    <t>　生活支援員の業務の外部委託の予定
　　　　　　　　　　　　　　　　　有　（月　　　　　時間）　　・　　無</t>
    <rPh sb="1" eb="3">
      <t>セイカツ</t>
    </rPh>
    <rPh sb="3" eb="6">
      <t>シエンイン</t>
    </rPh>
    <rPh sb="7" eb="9">
      <t>ギョウム</t>
    </rPh>
    <rPh sb="10" eb="12">
      <t>ガイブ</t>
    </rPh>
    <rPh sb="12" eb="14">
      <t>イタク</t>
    </rPh>
    <rPh sb="15" eb="17">
      <t>ヨテイ</t>
    </rPh>
    <rPh sb="36" eb="37">
      <t>アリ</t>
    </rPh>
    <rPh sb="39" eb="40">
      <t>ツキ</t>
    </rPh>
    <rPh sb="45" eb="47">
      <t>ジカン</t>
    </rPh>
    <rPh sb="53" eb="54">
      <t>ナ</t>
    </rPh>
    <phoneticPr fontId="3"/>
  </si>
  <si>
    <t>日中サービス支援型</t>
    <rPh sb="0" eb="2">
      <t>ニッチュウ</t>
    </rPh>
    <rPh sb="6" eb="9">
      <t>シエンガタ</t>
    </rPh>
    <phoneticPr fontId="3"/>
  </si>
  <si>
    <t>外部サービス利用型</t>
    <rPh sb="0" eb="2">
      <t>ガイブ</t>
    </rPh>
    <rPh sb="6" eb="8">
      <t>リヨウ</t>
    </rPh>
    <rPh sb="8" eb="9">
      <t>ガタ</t>
    </rPh>
    <phoneticPr fontId="3"/>
  </si>
  <si>
    <t>　受託居宅介護サービス事業者が事業を行う事業所の
　名称及び所在地並びに当該事業者の名称及び所在地
　　　　　　　　　　　　　　　　　　　　　　　　　　　　　別紙のとおり</t>
    <rPh sb="1" eb="3">
      <t>ジュタク</t>
    </rPh>
    <rPh sb="3" eb="5">
      <t>キョタク</t>
    </rPh>
    <rPh sb="5" eb="7">
      <t>カイゴ</t>
    </rPh>
    <rPh sb="11" eb="13">
      <t>ジギョウ</t>
    </rPh>
    <rPh sb="13" eb="14">
      <t>シャ</t>
    </rPh>
    <rPh sb="15" eb="17">
      <t>ジギョウ</t>
    </rPh>
    <rPh sb="18" eb="19">
      <t>オコナ</t>
    </rPh>
    <rPh sb="20" eb="23">
      <t>ジギョウショ</t>
    </rPh>
    <rPh sb="26" eb="28">
      <t>メイショウ</t>
    </rPh>
    <rPh sb="28" eb="29">
      <t>オヨ</t>
    </rPh>
    <rPh sb="30" eb="33">
      <t>ショザイチ</t>
    </rPh>
    <rPh sb="33" eb="34">
      <t>ナラ</t>
    </rPh>
    <rPh sb="36" eb="38">
      <t>トウガイ</t>
    </rPh>
    <rPh sb="38" eb="40">
      <t>ジギョウ</t>
    </rPh>
    <rPh sb="40" eb="41">
      <t>シャ</t>
    </rPh>
    <rPh sb="42" eb="44">
      <t>メイショウ</t>
    </rPh>
    <rPh sb="44" eb="45">
      <t>オヨ</t>
    </rPh>
    <rPh sb="46" eb="49">
      <t>ショザイチ</t>
    </rPh>
    <rPh sb="80" eb="82">
      <t>ベッシ</t>
    </rPh>
    <phoneticPr fontId="3"/>
  </si>
  <si>
    <t>利　用　定　員　数</t>
    <rPh sb="0" eb="1">
      <t>リ</t>
    </rPh>
    <rPh sb="2" eb="3">
      <t>ヨウ</t>
    </rPh>
    <rPh sb="4" eb="5">
      <t>サダム</t>
    </rPh>
    <rPh sb="6" eb="7">
      <t>イン</t>
    </rPh>
    <rPh sb="8" eb="9">
      <t>スウ</t>
    </rPh>
    <phoneticPr fontId="3"/>
  </si>
  <si>
    <t>人</t>
    <rPh sb="0" eb="1">
      <t>ニン</t>
    </rPh>
    <phoneticPr fontId="3"/>
  </si>
  <si>
    <t>サービス管理責任者</t>
    <phoneticPr fontId="3"/>
  </si>
  <si>
    <t>住 所</t>
    <rPh sb="0" eb="1">
      <t>ジュウ</t>
    </rPh>
    <rPh sb="2" eb="3">
      <t>トコロ</t>
    </rPh>
    <phoneticPr fontId="3"/>
  </si>
  <si>
    <t>従業者の職種・員数</t>
    <rPh sb="0" eb="3">
      <t>ジュウギョウシャ</t>
    </rPh>
    <rPh sb="4" eb="6">
      <t>ショクシュ</t>
    </rPh>
    <rPh sb="7" eb="9">
      <t>インズウ</t>
    </rPh>
    <phoneticPr fontId="3"/>
  </si>
  <si>
    <t>サービス管理責任者</t>
    <rPh sb="4" eb="6">
      <t>カンリ</t>
    </rPh>
    <rPh sb="6" eb="9">
      <t>セキニンシャ</t>
    </rPh>
    <phoneticPr fontId="3"/>
  </si>
  <si>
    <t>世話人</t>
    <rPh sb="0" eb="3">
      <t>セワニン</t>
    </rPh>
    <phoneticPr fontId="3"/>
  </si>
  <si>
    <t>生活支援員</t>
    <rPh sb="0" eb="2">
      <t>セイカツ</t>
    </rPh>
    <rPh sb="2" eb="4">
      <t>シエン</t>
    </rPh>
    <rPh sb="4" eb="5">
      <t>イン</t>
    </rPh>
    <phoneticPr fontId="3"/>
  </si>
  <si>
    <t>専従</t>
    <rPh sb="0" eb="2">
      <t>センジュウ</t>
    </rPh>
    <phoneticPr fontId="3"/>
  </si>
  <si>
    <t>兼務</t>
    <rPh sb="0" eb="2">
      <t>ケンム</t>
    </rPh>
    <phoneticPr fontId="3"/>
  </si>
  <si>
    <t>従業者数</t>
    <rPh sb="0" eb="2">
      <t>ジュウギョウ</t>
    </rPh>
    <rPh sb="2" eb="3">
      <t>シャ</t>
    </rPh>
    <rPh sb="3" eb="4">
      <t>カズ</t>
    </rPh>
    <phoneticPr fontId="3"/>
  </si>
  <si>
    <t>常勤（人）</t>
    <rPh sb="0" eb="2">
      <t>ジョウキン</t>
    </rPh>
    <rPh sb="3" eb="4">
      <t>ヒト</t>
    </rPh>
    <phoneticPr fontId="3"/>
  </si>
  <si>
    <t>非常勤（人）</t>
    <rPh sb="0" eb="3">
      <t>ヒジョウキン</t>
    </rPh>
    <rPh sb="4" eb="5">
      <t>ヒト</t>
    </rPh>
    <phoneticPr fontId="3"/>
  </si>
  <si>
    <t>常勤換算後の人数（人）</t>
    <rPh sb="0" eb="2">
      <t>ジョウキン</t>
    </rPh>
    <rPh sb="2" eb="4">
      <t>カンザン</t>
    </rPh>
    <rPh sb="4" eb="5">
      <t>ゴ</t>
    </rPh>
    <rPh sb="6" eb="8">
      <t>ニンズウ</t>
    </rPh>
    <rPh sb="9" eb="10">
      <t>ニン</t>
    </rPh>
    <phoneticPr fontId="3"/>
  </si>
  <si>
    <t>基準上の必要人数（人）</t>
    <rPh sb="0" eb="2">
      <t>キジュン</t>
    </rPh>
    <rPh sb="2" eb="3">
      <t>ジョウ</t>
    </rPh>
    <rPh sb="4" eb="6">
      <t>ヒツヨウ</t>
    </rPh>
    <rPh sb="6" eb="8">
      <t>ニンズウ</t>
    </rPh>
    <rPh sb="9" eb="10">
      <t>ニン</t>
    </rPh>
    <phoneticPr fontId="3"/>
  </si>
  <si>
    <t>居宅介護従業者の外部委託の予定　　　　　　　　有　（月　　　時間）　　　　　　　　無</t>
    <rPh sb="0" eb="2">
      <t>キョタク</t>
    </rPh>
    <rPh sb="2" eb="4">
      <t>カイゴ</t>
    </rPh>
    <rPh sb="4" eb="7">
      <t>ジュウギョウシャ</t>
    </rPh>
    <rPh sb="8" eb="10">
      <t>ガイブ</t>
    </rPh>
    <rPh sb="10" eb="12">
      <t>イタク</t>
    </rPh>
    <rPh sb="13" eb="15">
      <t>ヨテイ</t>
    </rPh>
    <rPh sb="23" eb="24">
      <t>ア</t>
    </rPh>
    <rPh sb="26" eb="27">
      <t>ツキ</t>
    </rPh>
    <rPh sb="30" eb="32">
      <t>ジカン</t>
    </rPh>
    <rPh sb="41" eb="42">
      <t>ム</t>
    </rPh>
    <phoneticPr fontId="3"/>
  </si>
  <si>
    <t>障害者支援施設等との連携体制等</t>
    <rPh sb="0" eb="3">
      <t>ショウガイシャ</t>
    </rPh>
    <rPh sb="3" eb="5">
      <t>シエン</t>
    </rPh>
    <rPh sb="5" eb="8">
      <t>シセツナド</t>
    </rPh>
    <rPh sb="10" eb="12">
      <t>レンケイ</t>
    </rPh>
    <rPh sb="12" eb="14">
      <t>タイセイ</t>
    </rPh>
    <rPh sb="14" eb="15">
      <t>ナド</t>
    </rPh>
    <phoneticPr fontId="3"/>
  </si>
  <si>
    <t>連携施設の種別・名称</t>
    <rPh sb="0" eb="2">
      <t>レンケイ</t>
    </rPh>
    <rPh sb="2" eb="4">
      <t>シセツ</t>
    </rPh>
    <rPh sb="5" eb="7">
      <t>シュベツ</t>
    </rPh>
    <rPh sb="8" eb="10">
      <t>メイショウ</t>
    </rPh>
    <phoneticPr fontId="3"/>
  </si>
  <si>
    <t>支援体制の概要</t>
    <rPh sb="0" eb="2">
      <t>シエン</t>
    </rPh>
    <rPh sb="2" eb="4">
      <t>タイセイ</t>
    </rPh>
    <rPh sb="5" eb="7">
      <t>ガイヨウ</t>
    </rPh>
    <phoneticPr fontId="3"/>
  </si>
  <si>
    <t>その他参考となる事項</t>
    <rPh sb="2" eb="3">
      <t>タ</t>
    </rPh>
    <rPh sb="3" eb="5">
      <t>サンコウ</t>
    </rPh>
    <rPh sb="8" eb="10">
      <t>ジコウ</t>
    </rPh>
    <phoneticPr fontId="3"/>
  </si>
  <si>
    <t>第三者評価の実施状況</t>
    <rPh sb="0" eb="3">
      <t>ダイサンシャ</t>
    </rPh>
    <rPh sb="3" eb="5">
      <t>ヒョウカ</t>
    </rPh>
    <rPh sb="6" eb="8">
      <t>ジッシ</t>
    </rPh>
    <rPh sb="8" eb="10">
      <t>ジョウキョウ</t>
    </rPh>
    <phoneticPr fontId="3"/>
  </si>
  <si>
    <t>している　・　していない</t>
    <phoneticPr fontId="3"/>
  </si>
  <si>
    <t>苦情解決の措置概要</t>
    <rPh sb="0" eb="2">
      <t>クジョウ</t>
    </rPh>
    <rPh sb="2" eb="4">
      <t>カイケツ</t>
    </rPh>
    <rPh sb="5" eb="7">
      <t>ソチ</t>
    </rPh>
    <rPh sb="7" eb="9">
      <t>ガイヨウ</t>
    </rPh>
    <phoneticPr fontId="3"/>
  </si>
  <si>
    <t>窓口（連絡先）</t>
    <rPh sb="0" eb="2">
      <t>マドグチ</t>
    </rPh>
    <rPh sb="3" eb="6">
      <t>レンラクサキ</t>
    </rPh>
    <phoneticPr fontId="3"/>
  </si>
  <si>
    <t>担当者</t>
    <rPh sb="0" eb="3">
      <t>タントウシャ</t>
    </rPh>
    <phoneticPr fontId="3"/>
  </si>
  <si>
    <t>その他</t>
    <rPh sb="2" eb="3">
      <t>タ</t>
    </rPh>
    <phoneticPr fontId="3"/>
  </si>
  <si>
    <t>協力医療機関</t>
    <rPh sb="0" eb="2">
      <t>キョウリョク</t>
    </rPh>
    <rPh sb="2" eb="4">
      <t>イリョウ</t>
    </rPh>
    <rPh sb="4" eb="6">
      <t>キカン</t>
    </rPh>
    <phoneticPr fontId="3"/>
  </si>
  <si>
    <t>名　称</t>
    <rPh sb="0" eb="1">
      <t>メイ</t>
    </rPh>
    <rPh sb="2" eb="3">
      <t>ショウ</t>
    </rPh>
    <phoneticPr fontId="3"/>
  </si>
  <si>
    <t>主な診療科名</t>
    <rPh sb="0" eb="1">
      <t>オモ</t>
    </rPh>
    <rPh sb="2" eb="5">
      <t>シンリョウカ</t>
    </rPh>
    <rPh sb="5" eb="6">
      <t>メイ</t>
    </rPh>
    <phoneticPr fontId="3"/>
  </si>
  <si>
    <t>協力歯科医療機関</t>
    <rPh sb="0" eb="2">
      <t>キョウリョク</t>
    </rPh>
    <rPh sb="2" eb="4">
      <t>シカ</t>
    </rPh>
    <rPh sb="4" eb="6">
      <t>イリョウ</t>
    </rPh>
    <rPh sb="6" eb="8">
      <t>キカン</t>
    </rPh>
    <phoneticPr fontId="3"/>
  </si>
  <si>
    <t>添付書類</t>
    <rPh sb="0" eb="2">
      <t>テンプ</t>
    </rPh>
    <rPh sb="2" eb="4">
      <t>ショルイ</t>
    </rPh>
    <phoneticPr fontId="3"/>
  </si>
  <si>
    <t>別添のとおり（登記事項証明書又は条例等、共同生活住居の構造概要及び平面図、設備・備品等一覧表、経歴書、運営規程、利用者からの苦情を解決するために講ずる措置の概要、協議会等への報告・協議会等からの評価等に関する措置の概要、勤務体制・形態一覧表、協力医療機関との契約内容がわかるもの、誓約書）　</t>
    <rPh sb="0" eb="2">
      <t>ベッテン</t>
    </rPh>
    <phoneticPr fontId="3"/>
  </si>
  <si>
    <t xml:space="preserve"> (備考）
　１　「受付番号」欄及び「基準上の必要人数」欄には、記載しないでください。
　２　記入欄が不足する場合は、適宜欄を設けて記載するか、又は別葉に記載して添付してください。
　３　主たる事業所とは、複数の共同生活住居がある場合、当該事業所からいずれの共同生活住居に対しても、おおむね
　　30分程度で移動可能な範囲にある事業所をいいます。 </t>
    <phoneticPr fontId="3"/>
  </si>
  <si>
    <t>付表７　　その２</t>
    <rPh sb="0" eb="2">
      <t>フヒョウ</t>
    </rPh>
    <phoneticPr fontId="3"/>
  </si>
  <si>
    <t>共同生活住居①</t>
    <rPh sb="0" eb="2">
      <t>キョウドウ</t>
    </rPh>
    <rPh sb="2" eb="4">
      <t>セイカツ</t>
    </rPh>
    <rPh sb="4" eb="6">
      <t>ジュウキョ</t>
    </rPh>
    <phoneticPr fontId="3"/>
  </si>
  <si>
    <t>グループホームに供する建物形態</t>
    <rPh sb="8" eb="9">
      <t>キョウ</t>
    </rPh>
    <rPh sb="11" eb="13">
      <t>タテモノ</t>
    </rPh>
    <rPh sb="13" eb="15">
      <t>ケイタイ</t>
    </rPh>
    <phoneticPr fontId="3"/>
  </si>
  <si>
    <t>①住居区分：　　一戸建て　・　アパート　・　マンション　・　その他（　　　　　　　　　　　　　　　　　）</t>
    <rPh sb="1" eb="4">
      <t>ジュウキョク</t>
    </rPh>
    <rPh sb="4" eb="5">
      <t>ブン</t>
    </rPh>
    <rPh sb="8" eb="11">
      <t>イッコダ</t>
    </rPh>
    <rPh sb="32" eb="33">
      <t>タ</t>
    </rPh>
    <phoneticPr fontId="3"/>
  </si>
  <si>
    <t>②建物所有者名：</t>
    <rPh sb="1" eb="3">
      <t>タテモノ</t>
    </rPh>
    <rPh sb="3" eb="5">
      <t>ショユウ</t>
    </rPh>
    <rPh sb="5" eb="6">
      <t>シャ</t>
    </rPh>
    <rPh sb="6" eb="7">
      <t>メイ</t>
    </rPh>
    <phoneticPr fontId="3"/>
  </si>
  <si>
    <t>③賃貸借契約の内容：</t>
    <rPh sb="1" eb="4">
      <t>チンタイシャク</t>
    </rPh>
    <rPh sb="4" eb="6">
      <t>ケイヤク</t>
    </rPh>
    <rPh sb="7" eb="9">
      <t>ナイヨウ</t>
    </rPh>
    <phoneticPr fontId="3"/>
  </si>
  <si>
    <t>敷金（　　　　　　　　　　円）　　　礼金（　　　　　　　　　　円）　　　家賃（月額　　　　　　　　　　円）</t>
    <rPh sb="13" eb="14">
      <t>エン</t>
    </rPh>
    <rPh sb="31" eb="32">
      <t>エン</t>
    </rPh>
    <rPh sb="51" eb="52">
      <t>エン</t>
    </rPh>
    <phoneticPr fontId="3"/>
  </si>
  <si>
    <t>契約期間（　　年　　月　　日～　　年　　月　　日）　　　賃貸料がない理由（　　　　　　　　　　　　）</t>
    <rPh sb="0" eb="2">
      <t>ケイヤク</t>
    </rPh>
    <rPh sb="2" eb="4">
      <t>キカン</t>
    </rPh>
    <rPh sb="7" eb="8">
      <t>ネン</t>
    </rPh>
    <rPh sb="10" eb="11">
      <t>ツキ</t>
    </rPh>
    <rPh sb="13" eb="14">
      <t>ニチ</t>
    </rPh>
    <rPh sb="17" eb="18">
      <t>ネン</t>
    </rPh>
    <rPh sb="20" eb="21">
      <t>ツキ</t>
    </rPh>
    <rPh sb="23" eb="24">
      <t>ニチ</t>
    </rPh>
    <rPh sb="28" eb="31">
      <t>チンタイリョウ</t>
    </rPh>
    <rPh sb="34" eb="36">
      <t>リユウ</t>
    </rPh>
    <phoneticPr fontId="3"/>
  </si>
  <si>
    <t>④住居の利用定員数　　　　　　　　人　　　</t>
    <rPh sb="1" eb="3">
      <t>ジュウキョ</t>
    </rPh>
    <rPh sb="4" eb="6">
      <t>リヨウ</t>
    </rPh>
    <rPh sb="6" eb="8">
      <t>テイイン</t>
    </rPh>
    <rPh sb="8" eb="9">
      <t>スウ</t>
    </rPh>
    <rPh sb="17" eb="18">
      <t>ヒト</t>
    </rPh>
    <phoneticPr fontId="3"/>
  </si>
  <si>
    <t>⑤居室数</t>
    <rPh sb="1" eb="3">
      <t>キョシツ</t>
    </rPh>
    <rPh sb="3" eb="4">
      <t>スウ</t>
    </rPh>
    <phoneticPr fontId="3"/>
  </si>
  <si>
    <t>室（うち個室　　　室）</t>
    <rPh sb="0" eb="1">
      <t>シツ</t>
    </rPh>
    <rPh sb="4" eb="6">
      <t>コシツ</t>
    </rPh>
    <rPh sb="9" eb="10">
      <t>シツ</t>
    </rPh>
    <phoneticPr fontId="3"/>
  </si>
  <si>
    <t>⑥入居者１人当たりの居室の最小床面積</t>
    <rPh sb="1" eb="4">
      <t>ニュウキョシャ</t>
    </rPh>
    <rPh sb="5" eb="6">
      <t>ヒト</t>
    </rPh>
    <rPh sb="6" eb="7">
      <t>ア</t>
    </rPh>
    <rPh sb="10" eb="12">
      <t>キョシツ</t>
    </rPh>
    <rPh sb="13" eb="15">
      <t>サイショウ</t>
    </rPh>
    <rPh sb="15" eb="18">
      <t>ユカメンセキ</t>
    </rPh>
    <phoneticPr fontId="3"/>
  </si>
  <si>
    <t>㎡</t>
    <phoneticPr fontId="3"/>
  </si>
  <si>
    <t>一体的に運営するサテライト型住居</t>
    <rPh sb="0" eb="3">
      <t>イッタイテキ</t>
    </rPh>
    <rPh sb="4" eb="6">
      <t>ウンエイ</t>
    </rPh>
    <rPh sb="13" eb="14">
      <t>ガタ</t>
    </rPh>
    <rPh sb="14" eb="16">
      <t>ジュウキョ</t>
    </rPh>
    <phoneticPr fontId="3"/>
  </si>
  <si>
    <t>か所</t>
    <rPh sb="1" eb="2">
      <t>ショ</t>
    </rPh>
    <phoneticPr fontId="3"/>
  </si>
  <si>
    <t>一体的に運営するサテライト型住居の利用者から連絡を受ける通信機器</t>
    <rPh sb="0" eb="3">
      <t>イッタイテキ</t>
    </rPh>
    <rPh sb="4" eb="6">
      <t>ウンエイ</t>
    </rPh>
    <rPh sb="13" eb="14">
      <t>ガタ</t>
    </rPh>
    <rPh sb="14" eb="16">
      <t>ジュウキョ</t>
    </rPh>
    <rPh sb="17" eb="20">
      <t>リヨウシャ</t>
    </rPh>
    <rPh sb="22" eb="24">
      <t>レンラク</t>
    </rPh>
    <rPh sb="25" eb="26">
      <t>ウ</t>
    </rPh>
    <rPh sb="28" eb="30">
      <t>ツウシン</t>
    </rPh>
    <rPh sb="30" eb="32">
      <t>キキ</t>
    </rPh>
    <phoneticPr fontId="3"/>
  </si>
  <si>
    <t>主たる対象者</t>
    <rPh sb="0" eb="1">
      <t>シュ</t>
    </rPh>
    <rPh sb="3" eb="6">
      <t>タイショウシャ</t>
    </rPh>
    <phoneticPr fontId="3"/>
  </si>
  <si>
    <t>特定無し　　・　　　身体障害者　　・　　知的障害者　　・　　精神障害者　　・　　難病等対象者</t>
    <rPh sb="0" eb="2">
      <t>トクテイ</t>
    </rPh>
    <rPh sb="2" eb="3">
      <t>ナ</t>
    </rPh>
    <rPh sb="10" eb="12">
      <t>シンタイ</t>
    </rPh>
    <rPh sb="12" eb="15">
      <t>ショウガイシャ</t>
    </rPh>
    <rPh sb="20" eb="22">
      <t>チテキ</t>
    </rPh>
    <rPh sb="22" eb="25">
      <t>ショウガイシャ</t>
    </rPh>
    <rPh sb="30" eb="32">
      <t>セイシン</t>
    </rPh>
    <rPh sb="32" eb="35">
      <t>ショウガイシャ</t>
    </rPh>
    <rPh sb="40" eb="42">
      <t>ナンビョウ</t>
    </rPh>
    <rPh sb="42" eb="43">
      <t>トウ</t>
    </rPh>
    <rPh sb="43" eb="46">
      <t>タイショウシャ</t>
    </rPh>
    <phoneticPr fontId="3"/>
  </si>
  <si>
    <t>利用料</t>
    <rPh sb="0" eb="3">
      <t>リヨウリョウ</t>
    </rPh>
    <phoneticPr fontId="3"/>
  </si>
  <si>
    <t>その他の費用</t>
    <rPh sb="2" eb="3">
      <t>タ</t>
    </rPh>
    <rPh sb="4" eb="6">
      <t>ヒヨウ</t>
    </rPh>
    <phoneticPr fontId="3"/>
  </si>
  <si>
    <t>共同生活住居②</t>
    <rPh sb="0" eb="2">
      <t>キョウドウ</t>
    </rPh>
    <rPh sb="2" eb="4">
      <t>セイカツ</t>
    </rPh>
    <rPh sb="4" eb="6">
      <t>ジュウキョ</t>
    </rPh>
    <phoneticPr fontId="3"/>
  </si>
  <si>
    <t>共同生活住居③</t>
    <rPh sb="0" eb="2">
      <t>キョウドウ</t>
    </rPh>
    <rPh sb="2" eb="4">
      <t>セイカツ</t>
    </rPh>
    <rPh sb="4" eb="6">
      <t>ジュウキョ</t>
    </rPh>
    <phoneticPr fontId="3"/>
  </si>
  <si>
    <t xml:space="preserve"> (備考）</t>
  </si>
  <si>
    <t>　　「その他の費用」欄には、入居者が負担することとなる経費（家賃、光熱水費、食材料費、日用品等）について記載してく
  ださい。</t>
    <phoneticPr fontId="3"/>
  </si>
  <si>
    <t>付表７　　その３</t>
    <rPh sb="0" eb="2">
      <t>フヒョウ</t>
    </rPh>
    <phoneticPr fontId="3"/>
  </si>
  <si>
    <t>サテライト型住居に供する建物形態</t>
    <rPh sb="5" eb="6">
      <t>ガタ</t>
    </rPh>
    <rPh sb="6" eb="8">
      <t>ジュウキョ</t>
    </rPh>
    <rPh sb="9" eb="10">
      <t>キョウ</t>
    </rPh>
    <rPh sb="12" eb="14">
      <t>タテモノ</t>
    </rPh>
    <rPh sb="14" eb="16">
      <t>ケイタイ</t>
    </rPh>
    <phoneticPr fontId="3"/>
  </si>
  <si>
    <t>①住居区分：　　アパート　・　マンション　・　その他（　　　　　　　　　　）</t>
    <rPh sb="1" eb="4">
      <t>ジュウキョク</t>
    </rPh>
    <rPh sb="4" eb="5">
      <t>ブン</t>
    </rPh>
    <rPh sb="25" eb="26">
      <t>タ</t>
    </rPh>
    <phoneticPr fontId="3"/>
  </si>
  <si>
    <t>④住居の利用定員数　　　　　　　　</t>
    <rPh sb="1" eb="3">
      <t>ジュウキョ</t>
    </rPh>
    <rPh sb="4" eb="6">
      <t>リヨウ</t>
    </rPh>
    <rPh sb="6" eb="8">
      <t>テイイン</t>
    </rPh>
    <rPh sb="8" eb="9">
      <t>スウ</t>
    </rPh>
    <phoneticPr fontId="3"/>
  </si>
  <si>
    <t>⑤居室の最小床面積</t>
    <rPh sb="1" eb="3">
      <t>キョシツ</t>
    </rPh>
    <rPh sb="4" eb="6">
      <t>サイショウ</t>
    </rPh>
    <rPh sb="6" eb="9">
      <t>ユカメンセキ</t>
    </rPh>
    <phoneticPr fontId="3"/>
  </si>
  <si>
    <t>本体住居の名称</t>
    <rPh sb="0" eb="2">
      <t>ホンタイ</t>
    </rPh>
    <rPh sb="2" eb="4">
      <t>ジュウキョ</t>
    </rPh>
    <rPh sb="5" eb="7">
      <t>メイショウ</t>
    </rPh>
    <phoneticPr fontId="3"/>
  </si>
  <si>
    <t>本体住居との距離</t>
    <rPh sb="0" eb="2">
      <t>ホンタイ</t>
    </rPh>
    <rPh sb="2" eb="4">
      <t>ジュウキョ</t>
    </rPh>
    <rPh sb="6" eb="8">
      <t>キョリ</t>
    </rPh>
    <phoneticPr fontId="3"/>
  </si>
  <si>
    <t>k㎡</t>
    <phoneticPr fontId="3"/>
  </si>
  <si>
    <t>利用者が本体住居への連絡に使用する通信機器</t>
    <rPh sb="0" eb="3">
      <t>リヨウシャ</t>
    </rPh>
    <rPh sb="4" eb="6">
      <t>ホンタイ</t>
    </rPh>
    <rPh sb="6" eb="8">
      <t>ジュウキョ</t>
    </rPh>
    <rPh sb="10" eb="12">
      <t>レンラク</t>
    </rPh>
    <rPh sb="13" eb="15">
      <t>シヨウ</t>
    </rPh>
    <rPh sb="17" eb="19">
      <t>ツウシン</t>
    </rPh>
    <rPh sb="19" eb="21">
      <t>キキ</t>
    </rPh>
    <phoneticPr fontId="3"/>
  </si>
  <si>
    <t>特定無し　　・　　　身体障害者　　・　　知的障害者　　・　　精神障害者　　・　　難病等対象者</t>
    <rPh sb="0" eb="2">
      <t>トクテイ</t>
    </rPh>
    <rPh sb="2" eb="3">
      <t>ナ</t>
    </rPh>
    <rPh sb="10" eb="12">
      <t>シンタイ</t>
    </rPh>
    <rPh sb="12" eb="15">
      <t>ショウガイシャ</t>
    </rPh>
    <rPh sb="20" eb="22">
      <t>チテキ</t>
    </rPh>
    <rPh sb="22" eb="25">
      <t>ショウガイシャ</t>
    </rPh>
    <rPh sb="30" eb="32">
      <t>セイシン</t>
    </rPh>
    <rPh sb="32" eb="35">
      <t>ショウガイシャ</t>
    </rPh>
    <rPh sb="40" eb="42">
      <t>ナンビョウ</t>
    </rPh>
    <rPh sb="42" eb="43">
      <t>トウ</t>
    </rPh>
    <rPh sb="43" eb="45">
      <t>タイショウ</t>
    </rPh>
    <rPh sb="45" eb="46">
      <t>シャ</t>
    </rPh>
    <phoneticPr fontId="3"/>
  </si>
  <si>
    <t>(備考）</t>
  </si>
  <si>
    <t>　「その他の費用」欄には、入居者が負担することとなる経費（家賃、光熱水費、食材料費、日用品等）について記載してく
ださい。</t>
    <phoneticPr fontId="3"/>
  </si>
  <si>
    <t>職員配置計算表</t>
    <rPh sb="0" eb="4">
      <t>ショクインハイチ</t>
    </rPh>
    <rPh sb="4" eb="7">
      <t>ケイサンヒョウ</t>
    </rPh>
    <phoneticPr fontId="3"/>
  </si>
  <si>
    <t>※ホーム単位ではなく、事業所単位で計算</t>
    <rPh sb="4" eb="6">
      <t>タンイ</t>
    </rPh>
    <rPh sb="11" eb="14">
      <t>ジギョウショ</t>
    </rPh>
    <rPh sb="14" eb="16">
      <t>タンイ</t>
    </rPh>
    <rPh sb="17" eb="19">
      <t>ケイサン</t>
    </rPh>
    <phoneticPr fontId="3"/>
  </si>
  <si>
    <t>管理者</t>
    <rPh sb="0" eb="3">
      <t>カンリシャ</t>
    </rPh>
    <phoneticPr fontId="3"/>
  </si>
  <si>
    <t>専従（兼務可）</t>
    <rPh sb="0" eb="2">
      <t>センジュウ</t>
    </rPh>
    <rPh sb="3" eb="5">
      <t>ケンム</t>
    </rPh>
    <rPh sb="5" eb="6">
      <t>カ</t>
    </rPh>
    <phoneticPr fontId="3"/>
  </si>
  <si>
    <t>３０：１</t>
    <phoneticPr fontId="3"/>
  </si>
  <si>
    <t>必要な勤務時間（兼務可。ただし、20人以上の場合は専任が望ましい。)</t>
    <rPh sb="0" eb="2">
      <t>ヒツヨウ</t>
    </rPh>
    <rPh sb="3" eb="5">
      <t>キンム</t>
    </rPh>
    <rPh sb="5" eb="7">
      <t>ジカン</t>
    </rPh>
    <rPh sb="8" eb="11">
      <t>ケンムカ</t>
    </rPh>
    <rPh sb="18" eb="21">
      <t>ニンイジョウ</t>
    </rPh>
    <rPh sb="22" eb="24">
      <t>バアイ</t>
    </rPh>
    <rPh sb="25" eb="27">
      <t>センニン</t>
    </rPh>
    <rPh sb="28" eb="29">
      <t>ノゾ</t>
    </rPh>
    <phoneticPr fontId="3"/>
  </si>
  <si>
    <t>定員</t>
    <rPh sb="0" eb="2">
      <t>テイイン</t>
    </rPh>
    <phoneticPr fontId="3"/>
  </si>
  <si>
    <r>
      <t xml:space="preserve">職員配置基準 </t>
    </r>
    <r>
      <rPr>
        <b/>
        <sz val="11"/>
        <rFont val="ＭＳ Ｐゴシック"/>
        <family val="3"/>
        <charset val="128"/>
      </rPr>
      <t>　（A）</t>
    </r>
    <rPh sb="0" eb="4">
      <t>ショクインハイチ</t>
    </rPh>
    <rPh sb="4" eb="6">
      <t>キジュン</t>
    </rPh>
    <phoneticPr fontId="3"/>
  </si>
  <si>
    <t>：１</t>
    <phoneticPr fontId="3"/>
  </si>
  <si>
    <r>
      <t>常勤職員の勤務時間数　</t>
    </r>
    <r>
      <rPr>
        <b/>
        <sz val="11"/>
        <rFont val="ＭＳ Ｐゴシック"/>
        <family val="3"/>
        <charset val="128"/>
      </rPr>
      <t>（B）</t>
    </r>
    <rPh sb="0" eb="2">
      <t>ジョウキン</t>
    </rPh>
    <rPh sb="2" eb="4">
      <t>ショクイン</t>
    </rPh>
    <rPh sb="5" eb="7">
      <t>キンム</t>
    </rPh>
    <rPh sb="7" eb="9">
      <t>ジカン</t>
    </rPh>
    <rPh sb="9" eb="10">
      <t>スウ</t>
    </rPh>
    <phoneticPr fontId="3"/>
  </si>
  <si>
    <t>時間/週</t>
    <rPh sb="0" eb="2">
      <t>ジカン</t>
    </rPh>
    <rPh sb="3" eb="4">
      <t>シュウ</t>
    </rPh>
    <phoneticPr fontId="3"/>
  </si>
  <si>
    <r>
      <t>前年度の平均利用数　</t>
    </r>
    <r>
      <rPr>
        <b/>
        <sz val="11"/>
        <rFont val="ＭＳ Ｐゴシック"/>
        <family val="3"/>
        <charset val="128"/>
      </rPr>
      <t xml:space="preserve"> （C）</t>
    </r>
    <rPh sb="0" eb="3">
      <t>ゼンネンド</t>
    </rPh>
    <rPh sb="4" eb="6">
      <t>ヘイキン</t>
    </rPh>
    <rPh sb="6" eb="9">
      <t>リヨウスウ</t>
    </rPh>
    <phoneticPr fontId="3"/>
  </si>
  <si>
    <t>←新規の場合は（定員×０．９）（※既存の場合は、本体報酬を請求した人数）</t>
    <rPh sb="1" eb="3">
      <t>シンキ</t>
    </rPh>
    <rPh sb="4" eb="6">
      <t>バアイ</t>
    </rPh>
    <rPh sb="8" eb="10">
      <t>テイイン</t>
    </rPh>
    <rPh sb="17" eb="19">
      <t>キソン</t>
    </rPh>
    <rPh sb="20" eb="22">
      <t>バアイ</t>
    </rPh>
    <rPh sb="24" eb="26">
      <t>ホンタイ</t>
    </rPh>
    <rPh sb="26" eb="28">
      <t>ホウシュウ</t>
    </rPh>
    <rPh sb="29" eb="31">
      <t>セイキュウ</t>
    </rPh>
    <rPh sb="33" eb="35">
      <t>ニンズウ</t>
    </rPh>
    <phoneticPr fontId="3"/>
  </si>
  <si>
    <t>　　　　　　※小数点以下第2位を切り上げ</t>
    <rPh sb="7" eb="10">
      <t>ショウスウテン</t>
    </rPh>
    <rPh sb="10" eb="12">
      <t>イカ</t>
    </rPh>
    <rPh sb="12" eb="13">
      <t>ダイ</t>
    </rPh>
    <rPh sb="14" eb="15">
      <t>イ</t>
    </rPh>
    <rPh sb="16" eb="17">
      <t>キ</t>
    </rPh>
    <rPh sb="18" eb="19">
      <t>ア</t>
    </rPh>
    <phoneticPr fontId="3"/>
  </si>
  <si>
    <t>基準上の必要職員数（D)</t>
    <rPh sb="0" eb="2">
      <t>キジュン</t>
    </rPh>
    <rPh sb="2" eb="3">
      <t>ジョウ</t>
    </rPh>
    <rPh sb="4" eb="6">
      <t>ヒツヨウ</t>
    </rPh>
    <rPh sb="6" eb="9">
      <t>ショクインスウ</t>
    </rPh>
    <phoneticPr fontId="3"/>
  </si>
  <si>
    <t>←（C)÷（A)</t>
    <phoneticPr fontId="3"/>
  </si>
  <si>
    <t>配置時間　　</t>
    <rPh sb="0" eb="2">
      <t>ハイチ</t>
    </rPh>
    <rPh sb="2" eb="4">
      <t>ジカン</t>
    </rPh>
    <phoneticPr fontId="3"/>
  </si>
  <si>
    <t>←（D)×（B)</t>
    <phoneticPr fontId="3"/>
  </si>
  <si>
    <t>生活支援員</t>
    <rPh sb="0" eb="2">
      <t>セイカツ</t>
    </rPh>
    <rPh sb="2" eb="5">
      <t>シエンイン</t>
    </rPh>
    <phoneticPr fontId="3"/>
  </si>
  <si>
    <t>　　前年度の平均利用者数</t>
    <rPh sb="2" eb="5">
      <t>ゼンネンド</t>
    </rPh>
    <rPh sb="6" eb="8">
      <t>ヘイキン</t>
    </rPh>
    <rPh sb="8" eb="11">
      <t>リヨウシャ</t>
    </rPh>
    <rPh sb="11" eb="12">
      <t>スウ</t>
    </rPh>
    <phoneticPr fontId="3"/>
  </si>
  <si>
    <t>基準上の必要職員数</t>
    <rPh sb="0" eb="2">
      <t>キジュン</t>
    </rPh>
    <rPh sb="2" eb="3">
      <t>ジョウ</t>
    </rPh>
    <rPh sb="4" eb="6">
      <t>ヒツヨウ</t>
    </rPh>
    <rPh sb="6" eb="9">
      <t>ショクインスウ</t>
    </rPh>
    <phoneticPr fontId="3"/>
  </si>
  <si>
    <t>区分６</t>
    <rPh sb="0" eb="2">
      <t>クブン</t>
    </rPh>
    <phoneticPr fontId="3"/>
  </si>
  <si>
    <t>÷２．５＝</t>
    <phoneticPr fontId="3"/>
  </si>
  <si>
    <t>※小数点以下第2位を切り上げ</t>
    <rPh sb="1" eb="4">
      <t>ショウスウテン</t>
    </rPh>
    <rPh sb="4" eb="6">
      <t>イカ</t>
    </rPh>
    <rPh sb="6" eb="7">
      <t>ダイ</t>
    </rPh>
    <rPh sb="8" eb="9">
      <t>イ</t>
    </rPh>
    <rPh sb="10" eb="11">
      <t>キ</t>
    </rPh>
    <rPh sb="12" eb="13">
      <t>ア</t>
    </rPh>
    <phoneticPr fontId="3"/>
  </si>
  <si>
    <t>区分５</t>
    <rPh sb="0" eb="2">
      <t>クブン</t>
    </rPh>
    <phoneticPr fontId="3"/>
  </si>
  <si>
    <t>÷　４　＝</t>
    <phoneticPr fontId="3"/>
  </si>
  <si>
    <t>区分４</t>
    <rPh sb="0" eb="2">
      <t>クブン</t>
    </rPh>
    <phoneticPr fontId="3"/>
  </si>
  <si>
    <t>÷　６　＝</t>
    <phoneticPr fontId="3"/>
  </si>
  <si>
    <t>区分３</t>
    <rPh sb="0" eb="2">
      <t>クブン</t>
    </rPh>
    <phoneticPr fontId="3"/>
  </si>
  <si>
    <t>÷　９　＝</t>
    <phoneticPr fontId="3"/>
  </si>
  <si>
    <t>※新規で住居を追加する場合には、当該住居のみ利用予定者の区分を前年度の平均利用者数に足す</t>
    <rPh sb="1" eb="3">
      <t>シンキ</t>
    </rPh>
    <rPh sb="4" eb="6">
      <t>ジュウキョ</t>
    </rPh>
    <rPh sb="7" eb="9">
      <t>ツイカ</t>
    </rPh>
    <rPh sb="11" eb="13">
      <t>バアイ</t>
    </rPh>
    <rPh sb="16" eb="18">
      <t>トウガイ</t>
    </rPh>
    <rPh sb="18" eb="20">
      <t>ジュウキョ</t>
    </rPh>
    <rPh sb="22" eb="24">
      <t>リヨウ</t>
    </rPh>
    <rPh sb="24" eb="27">
      <t>ヨテイシャ</t>
    </rPh>
    <rPh sb="28" eb="30">
      <t>クブン</t>
    </rPh>
    <rPh sb="31" eb="34">
      <t>ゼンネンド</t>
    </rPh>
    <rPh sb="35" eb="41">
      <t>ヘイキンリヨウシャスウ</t>
    </rPh>
    <rPh sb="42" eb="43">
      <t>タ</t>
    </rPh>
    <phoneticPr fontId="3"/>
  </si>
  <si>
    <t>基準上の必要職員数（E)</t>
    <rPh sb="0" eb="2">
      <t>キジュン</t>
    </rPh>
    <rPh sb="2" eb="3">
      <t>ジョウ</t>
    </rPh>
    <rPh sb="4" eb="6">
      <t>ヒツヨウ</t>
    </rPh>
    <rPh sb="6" eb="9">
      <t>ショクインスウ</t>
    </rPh>
    <phoneticPr fontId="3"/>
  </si>
  <si>
    <t>←（E)×（B)</t>
    <phoneticPr fontId="3"/>
  </si>
  <si>
    <t>夜間支援員</t>
    <rPh sb="0" eb="2">
      <t>ヤカン</t>
    </rPh>
    <rPh sb="2" eb="5">
      <t>シエンイン</t>
    </rPh>
    <phoneticPr fontId="3"/>
  </si>
  <si>
    <t>配置基準なし</t>
    <rPh sb="0" eb="2">
      <t>ハイチ</t>
    </rPh>
    <rPh sb="2" eb="4">
      <t>キジュン</t>
    </rPh>
    <phoneticPr fontId="3"/>
  </si>
  <si>
    <t>※ただし、以下の場合は算定不可。</t>
    <rPh sb="5" eb="7">
      <t>イカ</t>
    </rPh>
    <rPh sb="8" eb="10">
      <t>バアイ</t>
    </rPh>
    <rPh sb="11" eb="13">
      <t>サンテイ</t>
    </rPh>
    <rPh sb="13" eb="15">
      <t>フカ</t>
    </rPh>
    <phoneticPr fontId="3"/>
  </si>
  <si>
    <t>　・夜間支援職員が、職員の自宅で待機する場合。</t>
    <rPh sb="2" eb="4">
      <t>ヤカン</t>
    </rPh>
    <rPh sb="4" eb="6">
      <t>シエン</t>
    </rPh>
    <rPh sb="6" eb="8">
      <t>ショクイン</t>
    </rPh>
    <rPh sb="10" eb="12">
      <t>ショクイン</t>
    </rPh>
    <rPh sb="13" eb="15">
      <t>ジタク</t>
    </rPh>
    <rPh sb="16" eb="18">
      <t>タイキ</t>
    </rPh>
    <rPh sb="20" eb="22">
      <t>バアイ</t>
    </rPh>
    <phoneticPr fontId="3"/>
  </si>
  <si>
    <t>　・バックアップ施設の夜勤（宿直）職員が夜間支援を行う場合。</t>
    <rPh sb="8" eb="10">
      <t>シセツ</t>
    </rPh>
    <rPh sb="11" eb="13">
      <t>ヤキン</t>
    </rPh>
    <rPh sb="14" eb="16">
      <t>シュクチョク</t>
    </rPh>
    <rPh sb="17" eb="19">
      <t>ショクイン</t>
    </rPh>
    <rPh sb="20" eb="22">
      <t>ヤカン</t>
    </rPh>
    <rPh sb="22" eb="24">
      <t>シエン</t>
    </rPh>
    <rPh sb="25" eb="26">
      <t>オコナ</t>
    </rPh>
    <rPh sb="27" eb="29">
      <t>バアイ</t>
    </rPh>
    <phoneticPr fontId="3"/>
  </si>
  <si>
    <t>特定事業所加算、福祉専門職員配置等加算（Ⅰ・Ⅱ）、指導員加配加算、栄養士配置加算、</t>
    <rPh sb="0" eb="2">
      <t>トクテイ</t>
    </rPh>
    <rPh sb="2" eb="5">
      <t>ジギョウショ</t>
    </rPh>
    <rPh sb="5" eb="7">
      <t>カサン</t>
    </rPh>
    <phoneticPr fontId="3"/>
  </si>
  <si>
    <t>夜勤職員配置体制加算、夜間看護体制加算</t>
    <rPh sb="0" eb="2">
      <t>ヤキン</t>
    </rPh>
    <rPh sb="2" eb="4">
      <t>ショクイン</t>
    </rPh>
    <rPh sb="4" eb="6">
      <t>ハイチ</t>
    </rPh>
    <rPh sb="6" eb="8">
      <t>タイセイ</t>
    </rPh>
    <rPh sb="8" eb="10">
      <t>カサン</t>
    </rPh>
    <rPh sb="11" eb="13">
      <t>ヤカン</t>
    </rPh>
    <rPh sb="13" eb="15">
      <t>カンゴ</t>
    </rPh>
    <rPh sb="15" eb="17">
      <t>タイセイ</t>
    </rPh>
    <rPh sb="17" eb="19">
      <t>カサン</t>
    </rPh>
    <phoneticPr fontId="3"/>
  </si>
  <si>
    <t>サービス種類</t>
    <rPh sb="4" eb="6">
      <t>シュルイ</t>
    </rPh>
    <phoneticPr fontId="3"/>
  </si>
  <si>
    <t>事業所・施設名</t>
    <rPh sb="0" eb="3">
      <t>ジギョウショ</t>
    </rPh>
    <rPh sb="4" eb="6">
      <t>シセツ</t>
    </rPh>
    <rPh sb="6" eb="7">
      <t>メイ</t>
    </rPh>
    <phoneticPr fontId="3"/>
  </si>
  <si>
    <t>資格の有無及び種類</t>
    <rPh sb="0" eb="2">
      <t>シカク</t>
    </rPh>
    <rPh sb="3" eb="5">
      <t>ウム</t>
    </rPh>
    <rPh sb="5" eb="6">
      <t>オヨ</t>
    </rPh>
    <rPh sb="7" eb="9">
      <t>シュルイ</t>
    </rPh>
    <phoneticPr fontId="3"/>
  </si>
  <si>
    <t>資格書写しの提出
有　無</t>
    <rPh sb="0" eb="2">
      <t>シカク</t>
    </rPh>
    <rPh sb="2" eb="3">
      <t>ショ</t>
    </rPh>
    <rPh sb="3" eb="4">
      <t>ウツ</t>
    </rPh>
    <rPh sb="6" eb="8">
      <t>テイシュツ</t>
    </rPh>
    <rPh sb="10" eb="11">
      <t>ユウ</t>
    </rPh>
    <rPh sb="12" eb="13">
      <t>ム</t>
    </rPh>
    <phoneticPr fontId="3"/>
  </si>
  <si>
    <t xml:space="preserve">継続勤務年数
</t>
    <rPh sb="0" eb="2">
      <t>ケイゾク</t>
    </rPh>
    <rPh sb="2" eb="4">
      <t>キンム</t>
    </rPh>
    <rPh sb="4" eb="6">
      <t>ネンスウ</t>
    </rPh>
    <phoneticPr fontId="3"/>
  </si>
  <si>
    <t>名</t>
    <rPh sb="0" eb="1">
      <t>メイ</t>
    </rPh>
    <phoneticPr fontId="3"/>
  </si>
  <si>
    <t>前年度の平均実利用者数</t>
    <rPh sb="0" eb="3">
      <t>ゼンネンド</t>
    </rPh>
    <rPh sb="4" eb="6">
      <t>ヘイキン</t>
    </rPh>
    <rPh sb="6" eb="10">
      <t>ジツリヨウシャ</t>
    </rPh>
    <rPh sb="10" eb="11">
      <t>スウ</t>
    </rPh>
    <phoneticPr fontId="3"/>
  </si>
  <si>
    <r>
      <t>人</t>
    </r>
    <r>
      <rPr>
        <sz val="10"/>
        <rFont val="ＭＳ ゴシック"/>
        <family val="3"/>
        <charset val="128"/>
      </rPr>
      <t>(1日あたり）</t>
    </r>
    <rPh sb="0" eb="1">
      <t>ニン</t>
    </rPh>
    <rPh sb="3" eb="4">
      <t>ニチ</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</si>
  <si>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</si>
  <si>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</si>
  <si>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</si>
  <si>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</si>
  <si>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</si>
  <si>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</si>
  <si>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</si>
  <si>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</si>
  <si>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</si>
  <si>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</si>
  <si>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</si>
  <si>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</si>
  <si>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t>
    <phoneticPr fontId="3"/>
  </si>
  <si>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</si>
  <si>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</si>
  <si>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</si>
  <si>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</si>
  <si>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＊欄は、当該月の曜日を記入して下さい。</t>
    <rPh sb="0" eb="1">
      <t>チュウ</t>
    </rPh>
    <rPh sb="4" eb="5">
      <t>ラン</t>
    </rPh>
    <rPh sb="7" eb="9">
      <t>トウガイ</t>
    </rPh>
    <rPh sb="9" eb="10">
      <t>ツキ</t>
    </rPh>
    <rPh sb="11" eb="13">
      <t>ヨウビ</t>
    </rPh>
    <rPh sb="14" eb="16">
      <t>キニュウ</t>
    </rPh>
    <rPh sb="18" eb="19">
      <t>クダ</t>
    </rPh>
    <phoneticPr fontId="3"/>
  </si>
  <si>
    <r>
      <t>注３　申請する事業に係る従業者全員（管理者含む）について、４週間分の勤務すべき時間数を記入して下さい。</t>
    </r>
    <r>
      <rPr>
        <b/>
        <sz val="10"/>
        <rFont val="ＭＳ ゴシック"/>
        <family val="3"/>
        <charset val="128"/>
      </rPr>
      <t>夜勤、準夜勤については、網掛けをする等その旨表示して下さい。</t>
    </r>
    <rPh sb="0" eb="1">
      <t>チュウ</t>
    </rPh>
    <rPh sb="3" eb="5">
      <t>シンセイ</t>
    </rPh>
    <rPh sb="7" eb="9">
      <t>ジギョウ</t>
    </rPh>
    <rPh sb="10" eb="11">
      <t>カカ</t>
    </rPh>
    <rPh sb="12" eb="15">
      <t>ジュウギョウシャ</t>
    </rPh>
    <rPh sb="15" eb="17">
      <t>ゼンイン</t>
    </rPh>
    <rPh sb="18" eb="21">
      <t>カンリシャ</t>
    </rPh>
    <rPh sb="21" eb="22">
      <t>フク</t>
    </rPh>
    <rPh sb="30" eb="33">
      <t>シュウカンブン</t>
    </rPh>
    <rPh sb="34" eb="36">
      <t>キンム</t>
    </rPh>
    <rPh sb="39" eb="42">
      <t>ジカンスウ</t>
    </rPh>
    <rPh sb="43" eb="45">
      <t>キニュウ</t>
    </rPh>
    <rPh sb="47" eb="48">
      <t>クダ</t>
    </rPh>
    <rPh sb="51" eb="53">
      <t>ヤキン</t>
    </rPh>
    <rPh sb="54" eb="57">
      <t>ジュンヤキン</t>
    </rPh>
    <rPh sb="63" eb="65">
      <t>アミカ</t>
    </rPh>
    <rPh sb="69" eb="70">
      <t>トウ</t>
    </rPh>
    <rPh sb="72" eb="73">
      <t>ムネ</t>
    </rPh>
    <rPh sb="73" eb="75">
      <t>ヒョウジ</t>
    </rPh>
    <rPh sb="77" eb="78">
      <t>クダ</t>
    </rPh>
    <phoneticPr fontId="3"/>
  </si>
  <si>
    <t>注４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4" eb="95">
      <t>サイ</t>
    </rPh>
    <rPh sb="124" eb="126">
      <t>キサイ</t>
    </rPh>
    <rPh sb="126" eb="128">
      <t>ナイヨウ</t>
    </rPh>
    <rPh sb="129" eb="131">
      <t>ドウヨウ</t>
    </rPh>
    <rPh sb="132" eb="134">
      <t>キサイ</t>
    </rPh>
    <phoneticPr fontId="3"/>
  </si>
  <si>
    <r>
      <t>注５　「職種」欄は、直接サービス提供職員に係る職種を記載し、「勤務形態」欄は、</t>
    </r>
    <r>
      <rPr>
        <b/>
        <sz val="10"/>
        <rFont val="ＭＳ ゴシック"/>
        <family val="3"/>
        <charset val="128"/>
      </rPr>
      <t>①常勤・専従、②常勤・兼務、③非常勤・専従、④非常勤・兼務</t>
    </r>
    <r>
      <rPr>
        <sz val="10"/>
        <rFont val="ＭＳ ゴシック"/>
        <family val="3"/>
        <charset val="128"/>
      </rPr>
      <t>のいずれかを記載するとともに、加算等に
　　係る職員の加配を区分した上、それぞれ1日あたりの勤務時間を記載してください。</t>
    </r>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3" eb="85">
      <t>カサン</t>
    </rPh>
    <rPh sb="85" eb="86">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</si>
  <si>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</si>
  <si>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注７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</si>
  <si>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注８　各事業所・施設において使用している勤務割表等（変更の届出の場合は変更後の予定勤務割表等）により、届出の対象となる従業者の職種、勤務形態、氏名、当該業務の勤務時間及び看護
　　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</si>
  <si>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○組織体制図（事業所名　　　　　　　　　　　　　　　）</t>
    <rPh sb="7" eb="10">
      <t>ジギョウショ</t>
    </rPh>
    <rPh sb="10" eb="11">
      <t>メイ</t>
    </rPh>
    <phoneticPr fontId="3"/>
  </si>
  <si>
    <t>管理者</t>
    <phoneticPr fontId="3"/>
  </si>
  <si>
    <t>○○　○○</t>
    <phoneticPr fontId="3"/>
  </si>
  <si>
    <t>サービス管理責任者</t>
    <rPh sb="4" eb="6">
      <t>カンリ</t>
    </rPh>
    <phoneticPr fontId="3"/>
  </si>
  <si>
    <t>△△　△△</t>
    <phoneticPr fontId="3"/>
  </si>
  <si>
    <t>共同生活住居名称：　○○ホーム　　　　　　　　　　</t>
    <rPh sb="0" eb="2">
      <t>キョウドウ</t>
    </rPh>
    <rPh sb="2" eb="4">
      <t>セイカツ</t>
    </rPh>
    <rPh sb="4" eb="6">
      <t>ジュウキョ</t>
    </rPh>
    <rPh sb="6" eb="8">
      <t>メイショウ</t>
    </rPh>
    <phoneticPr fontId="3"/>
  </si>
  <si>
    <t>□□　□□（世話人）</t>
    <rPh sb="6" eb="9">
      <t>セワニン</t>
    </rPh>
    <phoneticPr fontId="3"/>
  </si>
  <si>
    <t>□□　□□（生活支援員）</t>
    <rPh sb="6" eb="8">
      <t>セイカツ</t>
    </rPh>
    <rPh sb="8" eb="11">
      <t>シエンイン</t>
    </rPh>
    <phoneticPr fontId="3"/>
  </si>
  <si>
    <t>事務職員</t>
    <phoneticPr fontId="3"/>
  </si>
  <si>
    <t>××　××</t>
    <phoneticPr fontId="3"/>
  </si>
  <si>
    <t>管理者経歴書</t>
    <rPh sb="0" eb="3">
      <t>カンリシャ</t>
    </rPh>
    <rPh sb="3" eb="6">
      <t>ケイレキショ</t>
    </rPh>
    <phoneticPr fontId="3"/>
  </si>
  <si>
    <t>事業所の名称</t>
    <rPh sb="0" eb="3">
      <t>ジギョウショ</t>
    </rPh>
    <rPh sb="4" eb="6">
      <t>メイショウ</t>
    </rPh>
    <phoneticPr fontId="3"/>
  </si>
  <si>
    <t>生年月日</t>
    <rPh sb="0" eb="2">
      <t>セイネン</t>
    </rPh>
    <rPh sb="2" eb="4">
      <t>ガッピ</t>
    </rPh>
    <phoneticPr fontId="3"/>
  </si>
  <si>
    <t>　　年　　月　　日</t>
    <rPh sb="2" eb="3">
      <t>ネン</t>
    </rPh>
    <rPh sb="5" eb="6">
      <t>ガツ</t>
    </rPh>
    <rPh sb="8" eb="9">
      <t>ヒ</t>
    </rPh>
    <phoneticPr fontId="3"/>
  </si>
  <si>
    <t>住所</t>
    <rPh sb="0" eb="2">
      <t>ジュウショ</t>
    </rPh>
    <phoneticPr fontId="3"/>
  </si>
  <si>
    <t>（郵便番号　　　－　　　）</t>
    <rPh sb="1" eb="3">
      <t>ユウビン</t>
    </rPh>
    <rPh sb="3" eb="5">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</si>
  <si>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</si>
  <si>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</si>
  <si>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</si>
  <si>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</si>
  <si>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</si>
  <si>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</si>
  <si>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</si>
  <si>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</si>
  <si>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備考１．「○○○」には、「管理者」、「サービス提供責任者」、「サービス提供責任者（行動援護）」、「行動援護従業者」</t>
    <rPh sb="0" eb="2">
      <t>ビコウ</t>
    </rPh>
    <rPh sb="13" eb="16">
      <t>カンリシャ</t>
    </rPh>
    <rPh sb="23" eb="25">
      <t>テイキョウ</t>
    </rPh>
    <rPh sb="25" eb="28">
      <t>セキニンシャ</t>
    </rPh>
    <rPh sb="35" eb="37">
      <t>テイキョウ</t>
    </rPh>
    <rPh sb="37" eb="40">
      <t>セキニンシャ</t>
    </rPh>
    <rPh sb="41" eb="43">
      <t>コウドウ</t>
    </rPh>
    <rPh sb="43" eb="45">
      <t>エンゴ</t>
    </rPh>
    <phoneticPr fontId="3"/>
  </si>
  <si>
    <t>　　　、「サービス管理責任者」、「相談支援専門員」と記載してください。</t>
    <phoneticPr fontId="3"/>
  </si>
  <si>
    <t>　　２．住所・電話番号は、自宅のものを記載してください。</t>
    <rPh sb="4" eb="6">
      <t>ジュウショ</t>
    </rPh>
    <rPh sb="7" eb="9">
      <t>デンワ</t>
    </rPh>
    <rPh sb="9" eb="11">
      <t>バンゴウ</t>
    </rPh>
    <rPh sb="13" eb="15">
      <t>ジタク</t>
    </rPh>
    <rPh sb="19" eb="21">
      <t>キサイ</t>
    </rPh>
    <phoneticPr fontId="3"/>
  </si>
  <si>
    <t>　　３．当該管理者が管理する事業所が複数の場合は、「事業所の名称」欄を適宜拡張して、その全てを記載してください。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rPh sb="47" eb="49">
      <t>キサイ</t>
    </rPh>
    <phoneticPr fontId="3"/>
  </si>
  <si>
    <t>（参考様式４）</t>
    <rPh sb="1" eb="3">
      <t>サンコウ</t>
    </rPh>
    <rPh sb="3" eb="5">
      <t>ヨウシキ</t>
    </rPh>
    <phoneticPr fontId="3"/>
  </si>
  <si>
    <t>実 務 経 験 証 明 書</t>
    <rPh sb="0" eb="1">
      <t>ジツ</t>
    </rPh>
    <rPh sb="2" eb="3">
      <t>ツトム</t>
    </rPh>
    <rPh sb="4" eb="5">
      <t>キョウ</t>
    </rPh>
    <rPh sb="6" eb="7">
      <t>シルシ</t>
    </rPh>
    <rPh sb="8" eb="9">
      <t>アカシ</t>
    </rPh>
    <rPh sb="10" eb="11">
      <t>メイ</t>
    </rPh>
    <rPh sb="12" eb="13">
      <t>ショ</t>
    </rPh>
    <phoneticPr fontId="3"/>
  </si>
  <si>
    <t>様</t>
    <rPh sb="0" eb="1">
      <t>サマ</t>
    </rPh>
    <phoneticPr fontId="3"/>
  </si>
  <si>
    <t>　　　　年　　　　月　　　　日</t>
    <rPh sb="4" eb="5">
      <t>ネン</t>
    </rPh>
    <rPh sb="9" eb="10">
      <t>ガツ</t>
    </rPh>
    <rPh sb="14" eb="15">
      <t>ニチ</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</si>
  <si>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</si>
  <si>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</si>
  <si>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印</t>
    <rPh sb="0" eb="1">
      <t>イン</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</si>
  <si>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</si>
  <si>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</si>
  <si>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</si>
  <si>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</si>
  <si>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</si>
  <si>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</si>
  <si>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</si>
  <si>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</si>
  <si>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従　事　日　数</t>
    <rPh sb="0" eb="1">
      <t>ジュウ</t>
    </rPh>
    <rPh sb="2" eb="3">
      <t>コト</t>
    </rPh>
    <rPh sb="4" eb="5">
      <t>ヒ</t>
    </rPh>
    <rPh sb="6" eb="7">
      <t>カズ</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</si>
  <si>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</si>
  <si>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</si>
  <si>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</si>
  <si>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１．</t>
    <phoneticPr fontId="3"/>
  </si>
  <si>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3"/>
  </si>
  <si>
    <t>２．</t>
    <phoneticPr fontId="3"/>
  </si>
  <si>
    <t>業務期間欄は、証明を受ける者が要援護者に対する直接的な援助を行っていた期間を記入すること。（産休・育休・療養休暇や長期研修期間等は業務期間となりません）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6">
      <t>ヨウ</t>
    </rPh>
    <rPh sb="16" eb="18">
      <t>エンゴ</t>
    </rPh>
    <rPh sb="18" eb="19">
      <t>シャ</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</si>
  <si>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</si>
  <si>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３．</t>
    <phoneticPr fontId="3"/>
  </si>
  <si>
    <t>業務内容欄は、看護師、生活指導員等の職名を記入し、証明を受ける者の本来業務について、老人デイサービス事業における○○業務、○○実施要綱の○○事業の○○業務等具体的に記入すること。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ショウメイ</t>
    </rPh>
    <rPh sb="28" eb="29">
      <t>ウ</t>
    </rPh>
    <rPh sb="31" eb="32">
      <t>シャ</t>
    </rPh>
    <rPh sb="33" eb="35">
      <t>ホンライ</t>
    </rPh>
    <rPh sb="35" eb="37">
      <t>ギョウム</t>
    </rPh>
    <rPh sb="42" eb="44">
      <t>ロウジン</t>
    </rPh>
    <rPh sb="50" eb="52">
      <t>ジギョウ</t>
    </rPh>
    <rPh sb="58" eb="60">
      <t>ギョウム</t>
    </rPh>
    <rPh sb="63" eb="65">
      <t>ジッシ</t>
    </rPh>
    <rPh sb="65" eb="67">
      <t>ヨウコウ</t>
    </rPh>
    <rPh sb="70" eb="72">
      <t>ジギョウ</t>
    </rPh>
    <rPh sb="75" eb="77">
      <t>ギョウム</t>
    </rPh>
    <rPh sb="77" eb="78">
      <t>ナド</t>
    </rPh>
    <rPh sb="78" eb="81">
      <t>グタイテキ</t>
    </rPh>
    <rPh sb="82" eb="84">
      <t>キニュウ</t>
    </rPh>
    <phoneticPr fontId="3"/>
  </si>
  <si>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</si>
  <si>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４．</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</si>
  <si>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</si>
  <si>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3"/>
  </si>
  <si>
    <t>事業所名</t>
    <rPh sb="0" eb="3">
      <t>ジギョウショ</t>
    </rPh>
    <rPh sb="3" eb="4">
      <t>メイ</t>
    </rPh>
    <phoneticPr fontId="3"/>
  </si>
  <si>
    <t>指定障害福祉サービス等の種類</t>
    <rPh sb="0" eb="2">
      <t>シテイ</t>
    </rPh>
    <rPh sb="2" eb="4">
      <t>ショウガイ</t>
    </rPh>
    <rPh sb="4" eb="6">
      <t>フクシ</t>
    </rPh>
    <rPh sb="10" eb="11">
      <t>ナド</t>
    </rPh>
    <rPh sb="12" eb="14">
      <t>シュルイ</t>
    </rPh>
    <phoneticPr fontId="3"/>
  </si>
  <si>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</si>
  <si>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</si>
  <si>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</si>
  <si>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</si>
  <si>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　　有り　　・　　無し　　)</t>
    <rPh sb="3" eb="4">
      <t>ア</t>
    </rPh>
    <rPh sb="10" eb="11">
      <t>ナ</t>
    </rPh>
    <phoneticPr fontId="28"/>
  </si>
  <si>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</si>
  <si>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</si>
  <si>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</si>
  <si>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t>措　置　の　概　要</t>
    <rPh sb="0" eb="1">
      <t>ソ</t>
    </rPh>
    <rPh sb="2" eb="3">
      <t>チ</t>
    </rPh>
    <rPh sb="6" eb="7">
      <t>オオムネ</t>
    </rPh>
    <rPh sb="8" eb="9">
      <t>ヨウ</t>
    </rPh>
    <phoneticPr fontId="3"/>
  </si>
  <si>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</si>
  <si>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</si>
  <si>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</si>
  <si>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</si>
  <si>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誓　約　書</t>
    <phoneticPr fontId="3"/>
  </si>
  <si>
    <t>月</t>
    <rPh sb="0" eb="1">
      <t>ゲツ</t>
    </rPh>
    <phoneticPr fontId="3"/>
  </si>
  <si>
    <t>群馬県</t>
    <rPh sb="0" eb="3">
      <t>グンマケン</t>
    </rPh>
    <phoneticPr fontId="11"/>
  </si>
  <si>
    <t>知事    殿</t>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</si>
  <si>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</si>
  <si>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</si>
  <si>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</si>
  <si>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3"/>
  </si>
  <si>
    <t>別紙①：　障害福祉サービス事業者向け</t>
    <rPh sb="0" eb="2">
      <t>ベッシ</t>
    </rPh>
    <rPh sb="5" eb="7">
      <t>ショウガイ</t>
    </rPh>
    <rPh sb="7" eb="9">
      <t>フクシ</t>
    </rPh>
    <rPh sb="13" eb="16">
      <t>ジギョウシャ</t>
    </rPh>
    <rPh sb="16" eb="17">
      <t>ム</t>
    </rPh>
    <phoneticPr fontId="3"/>
  </si>
  <si>
    <t>別紙②：　障害者支援施設向け</t>
    <rPh sb="0" eb="2">
      <t>ベッシ</t>
    </rPh>
    <rPh sb="5" eb="8">
      <t>ショウガイシャ</t>
    </rPh>
    <rPh sb="8" eb="10">
      <t>シエン</t>
    </rPh>
    <rPh sb="12" eb="13">
      <t>ム</t>
    </rPh>
    <phoneticPr fontId="3"/>
  </si>
  <si>
    <t>別紙③：　一般相談支援事業者向け</t>
    <rPh sb="0" eb="2">
      <t>ベッシ</t>
    </rPh>
    <rPh sb="5" eb="7">
      <t>イッパン</t>
    </rPh>
    <rPh sb="7" eb="9">
      <t>ソウダン</t>
    </rPh>
    <rPh sb="9" eb="11">
      <t>シエン</t>
    </rPh>
    <rPh sb="11" eb="14">
      <t>ジギョウシャ</t>
    </rPh>
    <rPh sb="14" eb="15">
      <t>ム</t>
    </rPh>
    <phoneticPr fontId="3"/>
  </si>
  <si>
    <t>別紙④：　特定相談支援事業者向け</t>
    <rPh sb="0" eb="2">
      <t>ベッシ</t>
    </rPh>
    <rPh sb="5" eb="7">
      <t>トクテイ</t>
    </rPh>
    <rPh sb="7" eb="9">
      <t>ソウダン</t>
    </rPh>
    <rPh sb="9" eb="11">
      <t>シエン</t>
    </rPh>
    <rPh sb="11" eb="14">
      <t>ジギョウシャ</t>
    </rPh>
    <rPh sb="14" eb="15">
      <t>ム</t>
    </rPh>
    <phoneticPr fontId="3"/>
  </si>
  <si>
    <t>別紙⑤：　障害児通所支援事業者向け</t>
    <rPh sb="0" eb="2">
      <t>ベッシ</t>
    </rPh>
    <rPh sb="5" eb="8">
      <t>ショウガイジ</t>
    </rPh>
    <rPh sb="8" eb="10">
      <t>ツウショ</t>
    </rPh>
    <rPh sb="10" eb="12">
      <t>シエン</t>
    </rPh>
    <rPh sb="12" eb="15">
      <t>ジギョウシャ</t>
    </rPh>
    <rPh sb="15" eb="16">
      <t>ム</t>
    </rPh>
    <phoneticPr fontId="3"/>
  </si>
  <si>
    <t>別紙⑥：　障害児入所施設向け</t>
    <rPh sb="0" eb="2">
      <t>ベッシ</t>
    </rPh>
    <rPh sb="5" eb="8">
      <t>ショウガイジ</t>
    </rPh>
    <rPh sb="8" eb="10">
      <t>ニュウショ</t>
    </rPh>
    <rPh sb="10" eb="12">
      <t>シセツ</t>
    </rPh>
    <rPh sb="12" eb="13">
      <t>ム</t>
    </rPh>
    <phoneticPr fontId="3"/>
  </si>
  <si>
    <t>別紙⑦：　障害児相談支援事業者向け</t>
    <rPh sb="0" eb="2">
      <t>ベッシ</t>
    </rPh>
    <rPh sb="5" eb="8">
      <t>ショウガイジ</t>
    </rPh>
    <rPh sb="8" eb="10">
      <t>ソウダン</t>
    </rPh>
    <rPh sb="10" eb="12">
      <t>シエン</t>
    </rPh>
    <rPh sb="12" eb="15">
      <t>ジギョウシャ</t>
    </rPh>
    <rPh sb="15" eb="16">
      <t>ム</t>
    </rPh>
    <phoneticPr fontId="3"/>
  </si>
  <si>
    <t>注　該当する種別に○を付けてください。</t>
    <rPh sb="0" eb="1">
      <t>チュウ</t>
    </rPh>
    <rPh sb="2" eb="4">
      <t>ガイトウ</t>
    </rPh>
    <rPh sb="6" eb="8">
      <t>シュベツ</t>
    </rPh>
    <rPh sb="11" eb="12">
      <t>ツ</t>
    </rPh>
    <phoneticPr fontId="3"/>
  </si>
  <si>
    <t>（別紙①：障害福祉サービス事業者向け）</t>
    <rPh sb="1" eb="3">
      <t>ベッシ</t>
    </rPh>
    <rPh sb="5" eb="7">
      <t>ショウガイ</t>
    </rPh>
    <rPh sb="7" eb="9">
      <t>フクシ</t>
    </rPh>
    <rPh sb="15" eb="16">
      <t>シャ</t>
    </rPh>
    <rPh sb="16" eb="17">
      <t>ム</t>
    </rPh>
    <phoneticPr fontId="11"/>
  </si>
  <si>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11"/>
  </si>
  <si>
    <t>一</t>
    <rPh sb="0" eb="1">
      <t>イチ</t>
    </rPh>
    <phoneticPr fontId="3"/>
  </si>
  <si>
    <t>申請者が都道府県の条例で定める者でないとき。</t>
    <phoneticPr fontId="3"/>
  </si>
  <si>
    <t>二</t>
    <rPh sb="0" eb="1">
      <t>ニ</t>
    </rPh>
    <phoneticPr fontId="3"/>
  </si>
  <si>
    <t>当該申請に係るサービス事業所の従業者の知識及び技能並びに人員が、第四十三条第一項の都道府県の条例で定める基準を満たしていないとき。</t>
    <phoneticPr fontId="3"/>
  </si>
  <si>
    <t>三</t>
    <rPh sb="0" eb="1">
      <t>サン</t>
    </rPh>
    <phoneticPr fontId="3"/>
  </si>
  <si>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3"/>
  </si>
  <si>
    <t>四</t>
    <rPh sb="0" eb="1">
      <t>ヨン</t>
    </rPh>
    <phoneticPr fontId="3"/>
  </si>
  <si>
    <t>申請者が、禁錮以上の刑に処せられ、その執行を終わり、又は執行を受けることがなくなるまでの者であるとき。</t>
    <phoneticPr fontId="3"/>
  </si>
  <si>
    <t>五</t>
    <rPh sb="0" eb="1">
      <t>ゴ</t>
    </rPh>
    <phoneticPr fontId="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</si>
  <si>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</si>
  <si>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五の二</t>
    <rPh sb="0" eb="1">
      <t>ゴ</t>
    </rPh>
    <rPh sb="2" eb="3">
      <t>ニ</t>
    </rPh>
    <phoneticPr fontId="3"/>
  </si>
  <si>
    <t>申請者が、労働に関する法律の規定であって政令で定めるものにより罰金の刑に処せられ、その執行を終わり、又は執行を受けることがなくなるまでの者であるとき。</t>
    <phoneticPr fontId="3"/>
  </si>
  <si>
    <t>六</t>
    <rPh sb="0" eb="1">
      <t>ロク</t>
    </rPh>
    <phoneticPr fontId="3"/>
  </si>
  <si>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3"/>
  </si>
  <si>
    <t>七</t>
    <rPh sb="0" eb="1">
      <t>ナナ</t>
    </rPh>
    <phoneticPr fontId="3"/>
  </si>
  <si>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3"/>
  </si>
  <si>
    <t>八</t>
    <rPh sb="0" eb="1">
      <t>ハチ</t>
    </rPh>
    <phoneticPr fontId="3"/>
  </si>
  <si>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3"/>
  </si>
  <si>
    <t>九</t>
    <rPh sb="0" eb="1">
      <t>キュウ</t>
    </rPh>
    <phoneticPr fontId="3"/>
  </si>
  <si>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3"/>
  </si>
  <si>
    <t>十</t>
    <rPh sb="0" eb="1">
      <t>ジュウ</t>
    </rPh>
    <phoneticPr fontId="3"/>
  </si>
  <si>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3"/>
  </si>
  <si>
    <t>十一</t>
    <rPh sb="0" eb="1">
      <t>ジュウ</t>
    </rPh>
    <rPh sb="1" eb="2">
      <t>イチ</t>
    </rPh>
    <phoneticPr fontId="3"/>
  </si>
  <si>
    <t>申請者が、指定の申請前五年以内に障害福祉サービスに関し不正又は著しく不当な行為をした者であるとき。</t>
    <phoneticPr fontId="3"/>
  </si>
  <si>
    <t>十二</t>
    <rPh sb="0" eb="1">
      <t>ジュウ</t>
    </rPh>
    <rPh sb="1" eb="2">
      <t>ニ</t>
    </rPh>
    <phoneticPr fontId="3"/>
  </si>
  <si>
    <t>申請者が、法人で、その役員等のうちに第四号から第六号まで又は第八号から前号までのいずれかに該当する者のあるものであるとき。</t>
    <phoneticPr fontId="3"/>
  </si>
  <si>
    <t>十三</t>
    <rPh sb="0" eb="1">
      <t>ジュウ</t>
    </rPh>
    <rPh sb="1" eb="2">
      <t>サン</t>
    </rPh>
    <phoneticPr fontId="3"/>
  </si>
  <si>
    <t>申請者が、法人でない者で、その管理者が第四号から第六号まで又は第八号から第十一号までのいずれかに該当する者であるとき。</t>
    <phoneticPr fontId="3"/>
  </si>
  <si>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3"/>
  </si>
  <si>
    <t>別紙１　入居予定状況</t>
    <rPh sb="0" eb="2">
      <t>ベッシ</t>
    </rPh>
    <rPh sb="4" eb="6">
      <t>ニュウキョ</t>
    </rPh>
    <rPh sb="6" eb="8">
      <t>ヨテイ</t>
    </rPh>
    <rPh sb="8" eb="10">
      <t>ジョウキョウ</t>
    </rPh>
    <phoneticPr fontId="28"/>
  </si>
  <si>
    <t>ホーム名：</t>
    <rPh sb="3" eb="4">
      <t>メイ</t>
    </rPh>
    <phoneticPr fontId="28"/>
  </si>
  <si>
    <t>定員</t>
    <rPh sb="0" eb="2">
      <t>テイイン</t>
    </rPh>
    <phoneticPr fontId="28"/>
  </si>
  <si>
    <t>人</t>
    <rPh sb="0" eb="1">
      <t>ヒト</t>
    </rPh>
    <phoneticPr fontId="28"/>
  </si>
  <si>
    <t>援護実施者（市町村）</t>
    <rPh sb="0" eb="2">
      <t>エンゴ</t>
    </rPh>
    <rPh sb="2" eb="5">
      <t>ジッシシャ</t>
    </rPh>
    <rPh sb="6" eb="9">
      <t>シチョウソン</t>
    </rPh>
    <phoneticPr fontId="28"/>
  </si>
  <si>
    <t>性別</t>
    <rPh sb="0" eb="2">
      <t>セイベツ</t>
    </rPh>
    <phoneticPr fontId="28"/>
  </si>
  <si>
    <t>家賃額</t>
    <rPh sb="0" eb="2">
      <t>ヤチン</t>
    </rPh>
    <rPh sb="2" eb="3">
      <t>ガク</t>
    </rPh>
    <phoneticPr fontId="28"/>
  </si>
  <si>
    <t>人数</t>
    <rPh sb="0" eb="2">
      <t>ニンズウ</t>
    </rPh>
    <phoneticPr fontId="28"/>
  </si>
  <si>
    <t>障害支援区分</t>
    <rPh sb="0" eb="2">
      <t>ショウガイ</t>
    </rPh>
    <rPh sb="2" eb="4">
      <t>シエン</t>
    </rPh>
    <rPh sb="4" eb="6">
      <t>クブン</t>
    </rPh>
    <phoneticPr fontId="28"/>
  </si>
  <si>
    <t>合計</t>
    <rPh sb="0" eb="2">
      <t>ゴウケイ</t>
    </rPh>
    <phoneticPr fontId="28"/>
  </si>
  <si>
    <t>区分４以上の入居割合</t>
    <rPh sb="0" eb="2">
      <t>クブン</t>
    </rPh>
    <rPh sb="1" eb="2">
      <t>シク</t>
    </rPh>
    <rPh sb="3" eb="5">
      <t>イジョウ</t>
    </rPh>
    <rPh sb="6" eb="8">
      <t>ニュウキョ</t>
    </rPh>
    <rPh sb="8" eb="10">
      <t>ワリアイ</t>
    </rPh>
    <phoneticPr fontId="28"/>
  </si>
  <si>
    <t>注１</t>
    <rPh sb="0" eb="1">
      <t>チュウ</t>
    </rPh>
    <phoneticPr fontId="28"/>
  </si>
  <si>
    <t>「ホームごと」に別様で作成すること。</t>
    <rPh sb="8" eb="10">
      <t>ベツヨウ</t>
    </rPh>
    <rPh sb="11" eb="13">
      <t>サクセイ</t>
    </rPh>
    <phoneticPr fontId="28"/>
  </si>
  <si>
    <t>注２</t>
    <rPh sb="0" eb="1">
      <t>チュウ</t>
    </rPh>
    <phoneticPr fontId="28"/>
  </si>
  <si>
    <t>県外からの入居者の場合は、援護実施者欄に県名・市町村名を記入すること。</t>
    <rPh sb="0" eb="2">
      <t>ケンガイ</t>
    </rPh>
    <rPh sb="5" eb="8">
      <t>ニュウキョシャ</t>
    </rPh>
    <rPh sb="9" eb="11">
      <t>バアイ</t>
    </rPh>
    <rPh sb="13" eb="15">
      <t>エンゴ</t>
    </rPh>
    <rPh sb="15" eb="18">
      <t>ジッシシャ</t>
    </rPh>
    <rPh sb="18" eb="19">
      <t>ラン</t>
    </rPh>
    <rPh sb="20" eb="22">
      <t>ケンメイ</t>
    </rPh>
    <rPh sb="23" eb="27">
      <t>シチョウソンメイ</t>
    </rPh>
    <rPh sb="28" eb="30">
      <t>キニュウ</t>
    </rPh>
    <phoneticPr fontId="28"/>
  </si>
  <si>
    <t>（参考様式）</t>
    <rPh sb="1" eb="3">
      <t>サンコウ</t>
    </rPh>
    <rPh sb="3" eb="5">
      <t>ヨウシキ</t>
    </rPh>
    <phoneticPr fontId="28"/>
  </si>
  <si>
    <t>入居予定者が負担する家賃の積算資料</t>
    <rPh sb="15" eb="17">
      <t>シリョウ</t>
    </rPh>
    <phoneticPr fontId="28"/>
  </si>
  <si>
    <t>事業所名</t>
    <rPh sb="0" eb="3">
      <t>ジギョウショ</t>
    </rPh>
    <rPh sb="3" eb="4">
      <t>メイ</t>
    </rPh>
    <phoneticPr fontId="28"/>
  </si>
  <si>
    <t>ホーム名</t>
    <rPh sb="3" eb="4">
      <t>メイ</t>
    </rPh>
    <phoneticPr fontId="28"/>
  </si>
  <si>
    <t>ホーム所在地</t>
    <rPh sb="3" eb="6">
      <t>ショザイチ</t>
    </rPh>
    <phoneticPr fontId="28"/>
  </si>
  <si>
    <t>・家賃上限額</t>
    <rPh sb="1" eb="3">
      <t>ヤチン</t>
    </rPh>
    <rPh sb="3" eb="5">
      <t>ジョウゲン</t>
    </rPh>
    <rPh sb="5" eb="6">
      <t>ガク</t>
    </rPh>
    <phoneticPr fontId="28"/>
  </si>
  <si>
    <r>
      <rPr>
        <b/>
        <sz val="11"/>
        <color theme="1"/>
        <rFont val="游ゴシック"/>
        <family val="3"/>
        <charset val="128"/>
        <scheme val="minor"/>
      </rPr>
      <t>（Ｃ）</t>
    </r>
    <r>
      <rPr>
        <sz val="11"/>
        <color theme="1"/>
        <rFont val="游ゴシック"/>
        <family val="3"/>
        <charset val="128"/>
        <scheme val="minor"/>
      </rPr>
      <t>円　÷　</t>
    </r>
    <r>
      <rPr>
        <b/>
        <sz val="11"/>
        <color theme="1"/>
        <rFont val="游ゴシック"/>
        <family val="3"/>
        <charset val="128"/>
        <scheme val="minor"/>
      </rPr>
      <t>（Ｂ）</t>
    </r>
    <r>
      <rPr>
        <sz val="11"/>
        <color theme="1"/>
        <rFont val="游ゴシック"/>
        <family val="3"/>
        <charset val="128"/>
        <scheme val="minor"/>
      </rPr>
      <t>月　÷　</t>
    </r>
    <r>
      <rPr>
        <b/>
        <sz val="11"/>
        <color theme="1"/>
        <rFont val="游ゴシック"/>
        <family val="3"/>
        <charset val="128"/>
        <scheme val="minor"/>
      </rPr>
      <t>（Ａ）</t>
    </r>
    <r>
      <rPr>
        <sz val="11"/>
        <color theme="1"/>
        <rFont val="游ゴシック"/>
        <family val="3"/>
        <charset val="128"/>
        <scheme val="minor"/>
      </rPr>
      <t>人　＝</t>
    </r>
    <rPh sb="3" eb="4">
      <t>エン</t>
    </rPh>
    <rPh sb="10" eb="11">
      <t>ツキ</t>
    </rPh>
    <rPh sb="17" eb="18">
      <t>ヒト</t>
    </rPh>
    <phoneticPr fontId="28"/>
  </si>
  <si>
    <t>円（１人・１月あたり）</t>
    <rPh sb="0" eb="1">
      <t>エン</t>
    </rPh>
    <rPh sb="2" eb="4">
      <t>ヒトリ</t>
    </rPh>
    <rPh sb="6" eb="7">
      <t>ツキ</t>
    </rPh>
    <phoneticPr fontId="28"/>
  </si>
  <si>
    <t>・実際に設定する家賃</t>
    <rPh sb="1" eb="3">
      <t>ジッサイ</t>
    </rPh>
    <rPh sb="4" eb="6">
      <t>セッテイ</t>
    </rPh>
    <rPh sb="8" eb="10">
      <t>ヤチン</t>
    </rPh>
    <phoneticPr fontId="28"/>
  </si>
  <si>
    <t>① 　　　 円　×　　室
②　　　　円　×　　室
③　　　　円　×　　室</t>
    <rPh sb="6" eb="7">
      <t>エン</t>
    </rPh>
    <rPh sb="11" eb="12">
      <t>シツ</t>
    </rPh>
    <rPh sb="18" eb="19">
      <t>エン</t>
    </rPh>
    <rPh sb="23" eb="24">
      <t>シツ</t>
    </rPh>
    <rPh sb="30" eb="31">
      <t>エン</t>
    </rPh>
    <rPh sb="35" eb="36">
      <t>シツ</t>
    </rPh>
    <phoneticPr fontId="28"/>
  </si>
  <si>
    <t>ホーム計</t>
    <rPh sb="3" eb="4">
      <t>ケイ</t>
    </rPh>
    <phoneticPr fontId="28"/>
  </si>
  <si>
    <t>円／月</t>
    <rPh sb="0" eb="1">
      <t>エン</t>
    </rPh>
    <rPh sb="2" eb="3">
      <t>ツキ</t>
    </rPh>
    <phoneticPr fontId="28"/>
  </si>
  <si>
    <t>平均</t>
    <rPh sb="0" eb="2">
      <t>ヘイキン</t>
    </rPh>
    <phoneticPr fontId="28"/>
  </si>
  <si>
    <t>１</t>
    <phoneticPr fontId="28"/>
  </si>
  <si>
    <t>利用者数(Ａ)</t>
    <rPh sb="0" eb="3">
      <t>リヨウシャ</t>
    </rPh>
    <rPh sb="3" eb="4">
      <t>スウ</t>
    </rPh>
    <phoneticPr fontId="28"/>
  </si>
  <si>
    <t>人　×</t>
    <rPh sb="0" eb="1">
      <t>ヒト</t>
    </rPh>
    <phoneticPr fontId="28"/>
  </si>
  <si>
    <t>％　＝</t>
    <phoneticPr fontId="28"/>
  </si>
  <si>
    <t>（Ａ）</t>
    <phoneticPr fontId="28"/>
  </si>
  <si>
    <t>２</t>
    <phoneticPr fontId="28"/>
  </si>
  <si>
    <t>家賃設定の計算期間</t>
    <rPh sb="0" eb="2">
      <t>ヤチン</t>
    </rPh>
    <rPh sb="2" eb="4">
      <t>セッテイ</t>
    </rPh>
    <rPh sb="5" eb="7">
      <t>ケイサン</t>
    </rPh>
    <rPh sb="7" eb="9">
      <t>キカン</t>
    </rPh>
    <phoneticPr fontId="28"/>
  </si>
  <si>
    <t>ヶ月</t>
    <rPh sb="1" eb="2">
      <t>ゲツ</t>
    </rPh>
    <phoneticPr fontId="28"/>
  </si>
  <si>
    <t>（Ｂ）</t>
    <phoneticPr fontId="28"/>
  </si>
  <si>
    <t>３</t>
    <phoneticPr fontId="28"/>
  </si>
  <si>
    <r>
      <t>計算期間内に</t>
    </r>
    <r>
      <rPr>
        <u/>
        <sz val="12"/>
        <color theme="1"/>
        <rFont val="游ゴシック"/>
        <family val="3"/>
        <charset val="128"/>
        <scheme val="minor"/>
      </rPr>
      <t>事業者が負担するホームに係る費用</t>
    </r>
    <rPh sb="0" eb="2">
      <t>ケイサン</t>
    </rPh>
    <rPh sb="2" eb="4">
      <t>キカン</t>
    </rPh>
    <rPh sb="4" eb="5">
      <t>ナイ</t>
    </rPh>
    <rPh sb="6" eb="9">
      <t>ジギョウシャ</t>
    </rPh>
    <rPh sb="10" eb="12">
      <t>フタン</t>
    </rPh>
    <rPh sb="18" eb="19">
      <t>カカ</t>
    </rPh>
    <rPh sb="20" eb="22">
      <t>ヒヨウ</t>
    </rPh>
    <phoneticPr fontId="28"/>
  </si>
  <si>
    <t>（　(a) ～ (d) の計　）</t>
    <rPh sb="13" eb="14">
      <t>ケイ</t>
    </rPh>
    <phoneticPr fontId="28"/>
  </si>
  <si>
    <t>円</t>
    <rPh sb="0" eb="1">
      <t>エン</t>
    </rPh>
    <phoneticPr fontId="28"/>
  </si>
  <si>
    <t>（Ｃ）</t>
    <phoneticPr fontId="28"/>
  </si>
  <si>
    <t>(1)</t>
    <phoneticPr fontId="28"/>
  </si>
  <si>
    <t>賃貸物件</t>
    <rPh sb="0" eb="2">
      <t>チンタイ</t>
    </rPh>
    <rPh sb="2" eb="4">
      <t>ブッケン</t>
    </rPh>
    <phoneticPr fontId="28"/>
  </si>
  <si>
    <t xml:space="preserve"> </t>
    <phoneticPr fontId="28"/>
  </si>
  <si>
    <t>建　　物</t>
    <rPh sb="0" eb="1">
      <t>ケン</t>
    </rPh>
    <rPh sb="3" eb="4">
      <t>モノ</t>
    </rPh>
    <phoneticPr fontId="28"/>
  </si>
  <si>
    <t>種別</t>
    <rPh sb="0" eb="1">
      <t>タネ</t>
    </rPh>
    <rPh sb="1" eb="2">
      <t>ベツ</t>
    </rPh>
    <phoneticPr fontId="28"/>
  </si>
  <si>
    <t>　マンション　・　アパート　・　戸建て</t>
    <rPh sb="16" eb="18">
      <t>コダ</t>
    </rPh>
    <phoneticPr fontId="28"/>
  </si>
  <si>
    <t>所有者</t>
    <rPh sb="0" eb="1">
      <t>ショ</t>
    </rPh>
    <rPh sb="1" eb="2">
      <t>アリ</t>
    </rPh>
    <rPh sb="2" eb="3">
      <t>シャ</t>
    </rPh>
    <phoneticPr fontId="28"/>
  </si>
  <si>
    <t>　所有者名：　　　　　　　　　　　　　区分：　法人役員等　・　その他</t>
    <rPh sb="1" eb="4">
      <t>ショユウシャ</t>
    </rPh>
    <rPh sb="4" eb="5">
      <t>メイ</t>
    </rPh>
    <rPh sb="19" eb="21">
      <t>クブン</t>
    </rPh>
    <rPh sb="23" eb="25">
      <t>ホウジン</t>
    </rPh>
    <rPh sb="25" eb="27">
      <t>ヤクイン</t>
    </rPh>
    <rPh sb="27" eb="28">
      <t>トウ</t>
    </rPh>
    <rPh sb="33" eb="34">
      <t>タ</t>
    </rPh>
    <phoneticPr fontId="28"/>
  </si>
  <si>
    <t>契約期間</t>
    <rPh sb="0" eb="2">
      <t>ケイヤク</t>
    </rPh>
    <rPh sb="2" eb="4">
      <t>キカン</t>
    </rPh>
    <phoneticPr fontId="28"/>
  </si>
  <si>
    <t>　　　　　　　　　年　　　月　　　日　～　　　　　年　　　　　月　　　　　日</t>
    <rPh sb="9" eb="10">
      <t>ネン</t>
    </rPh>
    <rPh sb="13" eb="14">
      <t>ツキ</t>
    </rPh>
    <rPh sb="17" eb="18">
      <t>ヒ</t>
    </rPh>
    <rPh sb="25" eb="26">
      <t>ネン</t>
    </rPh>
    <rPh sb="31" eb="32">
      <t>ツキ</t>
    </rPh>
    <rPh sb="37" eb="38">
      <t>ヒ</t>
    </rPh>
    <phoneticPr fontId="28"/>
  </si>
  <si>
    <t>費　用</t>
    <rPh sb="0" eb="1">
      <t>ヒ</t>
    </rPh>
    <rPh sb="2" eb="3">
      <t>ヨウ</t>
    </rPh>
    <phoneticPr fontId="28"/>
  </si>
  <si>
    <t>家賃</t>
    <rPh sb="0" eb="2">
      <t>ヤチン</t>
    </rPh>
    <phoneticPr fontId="28"/>
  </si>
  <si>
    <t>(例)　家賃月額×（Ｂ）の月数＝</t>
    <rPh sb="1" eb="2">
      <t>レイ</t>
    </rPh>
    <rPh sb="4" eb="6">
      <t>ヤチン</t>
    </rPh>
    <rPh sb="6" eb="8">
      <t>ゲツガク</t>
    </rPh>
    <rPh sb="13" eb="15">
      <t>ツキスウ</t>
    </rPh>
    <phoneticPr fontId="28"/>
  </si>
  <si>
    <t>更新料</t>
    <rPh sb="0" eb="3">
      <t>コウシンリョウ</t>
    </rPh>
    <phoneticPr fontId="28"/>
  </si>
  <si>
    <t>(例)　更新料　×　計算期間内の支払回数　＝</t>
    <rPh sb="1" eb="2">
      <t>レイ</t>
    </rPh>
    <rPh sb="4" eb="7">
      <t>コウシンリョウ</t>
    </rPh>
    <rPh sb="10" eb="12">
      <t>ケイサン</t>
    </rPh>
    <rPh sb="12" eb="14">
      <t>キカン</t>
    </rPh>
    <rPh sb="14" eb="15">
      <t>ナイ</t>
    </rPh>
    <rPh sb="16" eb="18">
      <t>シハラ</t>
    </rPh>
    <rPh sb="18" eb="20">
      <t>カイスウ</t>
    </rPh>
    <phoneticPr fontId="28"/>
  </si>
  <si>
    <t>※ 計算期間に含まれる更新料</t>
    <rPh sb="2" eb="4">
      <t>ケイサン</t>
    </rPh>
    <rPh sb="4" eb="6">
      <t>キカン</t>
    </rPh>
    <rPh sb="7" eb="8">
      <t>フク</t>
    </rPh>
    <rPh sb="11" eb="14">
      <t>コウシンリョウ</t>
    </rPh>
    <phoneticPr fontId="28"/>
  </si>
  <si>
    <t>保険料</t>
    <rPh sb="0" eb="3">
      <t>ホケンリョウ</t>
    </rPh>
    <phoneticPr fontId="28"/>
  </si>
  <si>
    <t>(例)　保険料　×　計算期間内の支払回数　＝</t>
    <rPh sb="1" eb="2">
      <t>レイ</t>
    </rPh>
    <rPh sb="4" eb="7">
      <t>ホケンリョウ</t>
    </rPh>
    <rPh sb="10" eb="12">
      <t>ケイサン</t>
    </rPh>
    <rPh sb="12" eb="14">
      <t>キカン</t>
    </rPh>
    <rPh sb="14" eb="15">
      <t>ナイ</t>
    </rPh>
    <rPh sb="16" eb="18">
      <t>シハラ</t>
    </rPh>
    <rPh sb="18" eb="20">
      <t>カイスウ</t>
    </rPh>
    <phoneticPr fontId="28"/>
  </si>
  <si>
    <t xml:space="preserve">　　　    </t>
    <phoneticPr fontId="28"/>
  </si>
  <si>
    <t>※ ホームに係る火災保険料等</t>
    <rPh sb="6" eb="7">
      <t>カカ</t>
    </rPh>
    <rPh sb="8" eb="12">
      <t>カサイホケン</t>
    </rPh>
    <rPh sb="12" eb="13">
      <t>リョウ</t>
    </rPh>
    <rPh sb="13" eb="14">
      <t>トウ</t>
    </rPh>
    <phoneticPr fontId="28"/>
  </si>
  <si>
    <t>その他</t>
    <rPh sb="2" eb="3">
      <t>タ</t>
    </rPh>
    <phoneticPr fontId="28"/>
  </si>
  <si>
    <t xml:space="preserve">      </t>
    <phoneticPr fontId="28"/>
  </si>
  <si>
    <t>※ 修繕・備品購入積立金等</t>
    <rPh sb="2" eb="4">
      <t>シュウゼン</t>
    </rPh>
    <rPh sb="5" eb="7">
      <t>ビヒン</t>
    </rPh>
    <rPh sb="7" eb="9">
      <t>コウニュウ</t>
    </rPh>
    <rPh sb="9" eb="11">
      <t>ツミタテ</t>
    </rPh>
    <rPh sb="11" eb="12">
      <t>キン</t>
    </rPh>
    <rPh sb="12" eb="13">
      <t>トウ</t>
    </rPh>
    <phoneticPr fontId="28"/>
  </si>
  <si>
    <t>計</t>
    <rPh sb="0" eb="1">
      <t>ケイ</t>
    </rPh>
    <phoneticPr fontId="28"/>
  </si>
  <si>
    <t>(a)</t>
    <phoneticPr fontId="28"/>
  </si>
  <si>
    <t>土　　地</t>
    <rPh sb="0" eb="1">
      <t>ツチ</t>
    </rPh>
    <rPh sb="3" eb="4">
      <t>チ</t>
    </rPh>
    <phoneticPr fontId="28"/>
  </si>
  <si>
    <t>　　　　　年　　　月　　　日　～　　　　年　　　　月　　　　　日</t>
    <rPh sb="5" eb="6">
      <t>ネン</t>
    </rPh>
    <rPh sb="9" eb="10">
      <t>ツキ</t>
    </rPh>
    <rPh sb="13" eb="14">
      <t>ヒ</t>
    </rPh>
    <rPh sb="20" eb="21">
      <t>ネン</t>
    </rPh>
    <rPh sb="25" eb="26">
      <t>ツキ</t>
    </rPh>
    <rPh sb="31" eb="32">
      <t>ヒ</t>
    </rPh>
    <phoneticPr fontId="28"/>
  </si>
  <si>
    <t>費用</t>
    <rPh sb="0" eb="2">
      <t>ヒヨウ</t>
    </rPh>
    <phoneticPr fontId="28"/>
  </si>
  <si>
    <t>地　代</t>
    <rPh sb="0" eb="1">
      <t>チ</t>
    </rPh>
    <rPh sb="2" eb="3">
      <t>ダイ</t>
    </rPh>
    <phoneticPr fontId="28"/>
  </si>
  <si>
    <t>(例)地代月額×（Ｂ）の月数　＝　　</t>
    <rPh sb="1" eb="2">
      <t>レイ</t>
    </rPh>
    <rPh sb="3" eb="5">
      <t>チダイ</t>
    </rPh>
    <rPh sb="5" eb="7">
      <t>ゲツガク</t>
    </rPh>
    <rPh sb="12" eb="14">
      <t>ツキスウ</t>
    </rPh>
    <phoneticPr fontId="28"/>
  </si>
  <si>
    <t>(b)</t>
    <phoneticPr fontId="28"/>
  </si>
  <si>
    <t>(2)</t>
    <phoneticPr fontId="28"/>
  </si>
  <si>
    <t>自己所有物件</t>
    <rPh sb="0" eb="4">
      <t>ジコショユウ</t>
    </rPh>
    <rPh sb="4" eb="6">
      <t>ブッケン</t>
    </rPh>
    <phoneticPr fontId="28"/>
  </si>
  <si>
    <r>
      <t xml:space="preserve">建　　物
</t>
    </r>
    <r>
      <rPr>
        <sz val="9"/>
        <color theme="1"/>
        <rFont val="游ゴシック"/>
        <family val="3"/>
        <charset val="128"/>
        <scheme val="minor"/>
      </rPr>
      <t>建物付属設備</t>
    </r>
    <rPh sb="0" eb="1">
      <t>ケン</t>
    </rPh>
    <rPh sb="3" eb="4">
      <t>モノ</t>
    </rPh>
    <rPh sb="6" eb="8">
      <t>タテモノ</t>
    </rPh>
    <rPh sb="8" eb="10">
      <t>フゾク</t>
    </rPh>
    <rPh sb="10" eb="12">
      <t>セツビ</t>
    </rPh>
    <phoneticPr fontId="28"/>
  </si>
  <si>
    <t>費　　用</t>
    <rPh sb="0" eb="1">
      <t>ヒ</t>
    </rPh>
    <rPh sb="3" eb="4">
      <t>ヨウ</t>
    </rPh>
    <phoneticPr fontId="28"/>
  </si>
  <si>
    <t>減価償却費</t>
    <rPh sb="0" eb="2">
      <t>ゲンカ</t>
    </rPh>
    <rPh sb="2" eb="5">
      <t>ショウキャクヒ</t>
    </rPh>
    <phoneticPr fontId="28"/>
  </si>
  <si>
    <t>※ 法人税法による計算額を上限とする。</t>
    <rPh sb="2" eb="4">
      <t>ホウジン</t>
    </rPh>
    <rPh sb="4" eb="6">
      <t>ゼイホウ</t>
    </rPh>
    <rPh sb="9" eb="11">
      <t>ケイサン</t>
    </rPh>
    <rPh sb="11" eb="12">
      <t>ガク</t>
    </rPh>
    <rPh sb="13" eb="15">
      <t>ジョウゲン</t>
    </rPh>
    <phoneticPr fontId="28"/>
  </si>
  <si>
    <t>▲国庫補助金特別
　 積立金取崩額等</t>
    <rPh sb="1" eb="3">
      <t>コッコ</t>
    </rPh>
    <rPh sb="3" eb="5">
      <t>ホジョ</t>
    </rPh>
    <rPh sb="5" eb="6">
      <t>キン</t>
    </rPh>
    <rPh sb="6" eb="8">
      <t>トクベツ</t>
    </rPh>
    <rPh sb="11" eb="14">
      <t>ツミタテキン</t>
    </rPh>
    <rPh sb="14" eb="15">
      <t>ト</t>
    </rPh>
    <rPh sb="15" eb="16">
      <t>クズ</t>
    </rPh>
    <rPh sb="16" eb="17">
      <t>ガク</t>
    </rPh>
    <rPh sb="17" eb="18">
      <t>トウ</t>
    </rPh>
    <phoneticPr fontId="28"/>
  </si>
  <si>
    <t>※ 公的補助を受けている場合、減価償却費から差し引くことにより、利用者負担の軽減を図る。</t>
    <rPh sb="2" eb="4">
      <t>コウテキ</t>
    </rPh>
    <rPh sb="4" eb="6">
      <t>ホジョ</t>
    </rPh>
    <rPh sb="7" eb="8">
      <t>ウ</t>
    </rPh>
    <rPh sb="12" eb="14">
      <t>バアイ</t>
    </rPh>
    <rPh sb="15" eb="17">
      <t>ゲンカ</t>
    </rPh>
    <rPh sb="17" eb="19">
      <t>ショウキャク</t>
    </rPh>
    <rPh sb="19" eb="20">
      <t>ヒ</t>
    </rPh>
    <rPh sb="22" eb="23">
      <t>サ</t>
    </rPh>
    <rPh sb="24" eb="25">
      <t>ヒ</t>
    </rPh>
    <rPh sb="32" eb="35">
      <t>リヨウシャ</t>
    </rPh>
    <rPh sb="35" eb="37">
      <t>フタン</t>
    </rPh>
    <rPh sb="38" eb="40">
      <t>ケイゲン</t>
    </rPh>
    <rPh sb="41" eb="42">
      <t>ハカ</t>
    </rPh>
    <phoneticPr fontId="28"/>
  </si>
  <si>
    <t>借入金利子</t>
    <rPh sb="0" eb="2">
      <t>カリイレ</t>
    </rPh>
    <rPh sb="2" eb="3">
      <t>キン</t>
    </rPh>
    <rPh sb="3" eb="5">
      <t>リシ</t>
    </rPh>
    <phoneticPr fontId="28"/>
  </si>
  <si>
    <t>※ 借入金償還計画を別紙資料とする。
※ 全償還期間利子総額の均等割による算出等</t>
    <rPh sb="2" eb="5">
      <t>カリイレキン</t>
    </rPh>
    <rPh sb="5" eb="7">
      <t>ショウカン</t>
    </rPh>
    <rPh sb="7" eb="9">
      <t>ケイカク</t>
    </rPh>
    <rPh sb="10" eb="12">
      <t>ベッシ</t>
    </rPh>
    <rPh sb="12" eb="14">
      <t>シリョウ</t>
    </rPh>
    <rPh sb="21" eb="22">
      <t>ゼン</t>
    </rPh>
    <rPh sb="22" eb="24">
      <t>ショウカン</t>
    </rPh>
    <rPh sb="24" eb="26">
      <t>キカン</t>
    </rPh>
    <rPh sb="26" eb="28">
      <t>リシ</t>
    </rPh>
    <rPh sb="28" eb="30">
      <t>ソウガク</t>
    </rPh>
    <rPh sb="31" eb="33">
      <t>キントウ</t>
    </rPh>
    <rPh sb="33" eb="34">
      <t>ワリ</t>
    </rPh>
    <rPh sb="37" eb="39">
      <t>サンシュツ</t>
    </rPh>
    <rPh sb="39" eb="40">
      <t>トウ</t>
    </rPh>
    <phoneticPr fontId="28"/>
  </si>
  <si>
    <t>修繕・備品購入
積立金等</t>
    <rPh sb="0" eb="2">
      <t>シュウゼン</t>
    </rPh>
    <rPh sb="3" eb="5">
      <t>ビヒン</t>
    </rPh>
    <rPh sb="5" eb="7">
      <t>コウニュウ</t>
    </rPh>
    <rPh sb="8" eb="11">
      <t>ツミタテキン</t>
    </rPh>
    <rPh sb="11" eb="12">
      <t>トウ</t>
    </rPh>
    <phoneticPr fontId="28"/>
  </si>
  <si>
    <t>※ 積立計画を別紙資料とする。</t>
    <rPh sb="2" eb="4">
      <t>ツミタテ</t>
    </rPh>
    <rPh sb="4" eb="6">
      <t>ケイカク</t>
    </rPh>
    <rPh sb="7" eb="9">
      <t>ベッシ</t>
    </rPh>
    <rPh sb="9" eb="11">
      <t>シリョウ</t>
    </rPh>
    <phoneticPr fontId="28"/>
  </si>
  <si>
    <t>保険料その他</t>
    <rPh sb="0" eb="3">
      <t>ホケンリョウ</t>
    </rPh>
    <rPh sb="5" eb="6">
      <t>タ</t>
    </rPh>
    <phoneticPr fontId="28"/>
  </si>
  <si>
    <t>(c)</t>
    <phoneticPr fontId="28"/>
  </si>
  <si>
    <t>(d)</t>
    <phoneticPr fontId="28"/>
  </si>
  <si>
    <t>【参考】　当該ホームに係る固定資産の取得状況</t>
    <rPh sb="1" eb="3">
      <t>サンコウ</t>
    </rPh>
    <rPh sb="5" eb="7">
      <t>トウガイ</t>
    </rPh>
    <rPh sb="11" eb="12">
      <t>カカワ</t>
    </rPh>
    <rPh sb="13" eb="17">
      <t>コテイシサン</t>
    </rPh>
    <rPh sb="18" eb="20">
      <t>シュトク</t>
    </rPh>
    <rPh sb="20" eb="22">
      <t>ジョウキョウ</t>
    </rPh>
    <phoneticPr fontId="28"/>
  </si>
  <si>
    <t>種類</t>
    <rPh sb="0" eb="2">
      <t>シュルイ</t>
    </rPh>
    <phoneticPr fontId="28"/>
  </si>
  <si>
    <t>グループホーム</t>
    <phoneticPr fontId="28"/>
  </si>
  <si>
    <t>構造</t>
    <rPh sb="0" eb="2">
      <t>コウゾウ</t>
    </rPh>
    <phoneticPr fontId="28"/>
  </si>
  <si>
    <t>木造平屋建</t>
    <rPh sb="0" eb="2">
      <t>モクゾウ</t>
    </rPh>
    <rPh sb="2" eb="4">
      <t>ヒラヤ</t>
    </rPh>
    <rPh sb="4" eb="5">
      <t>ダ</t>
    </rPh>
    <phoneticPr fontId="28"/>
  </si>
  <si>
    <t>床面積</t>
    <rPh sb="0" eb="1">
      <t>ユカ</t>
    </rPh>
    <rPh sb="1" eb="3">
      <t>メンセキ</t>
    </rPh>
    <phoneticPr fontId="28"/>
  </si>
  <si>
    <t>取得年月日</t>
    <rPh sb="0" eb="2">
      <t>シュトク</t>
    </rPh>
    <rPh sb="2" eb="5">
      <t>ネンガッピ</t>
    </rPh>
    <phoneticPr fontId="28"/>
  </si>
  <si>
    <t>耐用年数</t>
    <rPh sb="0" eb="2">
      <t>タイヨウ</t>
    </rPh>
    <rPh sb="2" eb="4">
      <t>ネンスウ</t>
    </rPh>
    <phoneticPr fontId="28"/>
  </si>
  <si>
    <t>※ 耐用年数は、減価償却資産の耐用年数等に関する省令（S40.3.31大蔵省令第15号）別表第１による。</t>
    <rPh sb="2" eb="4">
      <t>タイヨウ</t>
    </rPh>
    <rPh sb="4" eb="6">
      <t>ネンスウ</t>
    </rPh>
    <rPh sb="44" eb="45">
      <t>ベツ</t>
    </rPh>
    <rPh sb="45" eb="46">
      <t>ヒョウ</t>
    </rPh>
    <rPh sb="46" eb="47">
      <t>ダイ</t>
    </rPh>
    <phoneticPr fontId="28"/>
  </si>
  <si>
    <t>取得価額</t>
    <rPh sb="0" eb="2">
      <t>シュトク</t>
    </rPh>
    <rPh sb="2" eb="4">
      <t>カガク</t>
    </rPh>
    <phoneticPr fontId="28"/>
  </si>
  <si>
    <t>※ 取得価額は、有形固定資産計上額とする。</t>
    <rPh sb="2" eb="4">
      <t>シュトク</t>
    </rPh>
    <rPh sb="4" eb="6">
      <t>カガク</t>
    </rPh>
    <rPh sb="8" eb="10">
      <t>ユウケイ</t>
    </rPh>
    <rPh sb="10" eb="14">
      <t>コテイシサン</t>
    </rPh>
    <rPh sb="14" eb="16">
      <t>ケイジョウ</t>
    </rPh>
    <rPh sb="16" eb="17">
      <t>ガク</t>
    </rPh>
    <phoneticPr fontId="28"/>
  </si>
  <si>
    <t>（内訳）</t>
    <rPh sb="1" eb="3">
      <t>ウチワケ</t>
    </rPh>
    <phoneticPr fontId="28"/>
  </si>
  <si>
    <t>購入代価</t>
    <rPh sb="0" eb="2">
      <t>コウニュウ</t>
    </rPh>
    <rPh sb="2" eb="4">
      <t>ダイカ</t>
    </rPh>
    <phoneticPr fontId="28"/>
  </si>
  <si>
    <t>（財源）</t>
    <rPh sb="1" eb="3">
      <t>ザイゲン</t>
    </rPh>
    <phoneticPr fontId="28"/>
  </si>
  <si>
    <t>現金預金等</t>
    <rPh sb="0" eb="2">
      <t>ゲンキン</t>
    </rPh>
    <rPh sb="2" eb="4">
      <t>ヨキン</t>
    </rPh>
    <rPh sb="4" eb="5">
      <t>トウ</t>
    </rPh>
    <phoneticPr fontId="28"/>
  </si>
  <si>
    <t>　　　　　　　　　円</t>
    <rPh sb="9" eb="10">
      <t>エン</t>
    </rPh>
    <phoneticPr fontId="28"/>
  </si>
  <si>
    <t>付帯費用</t>
    <rPh sb="0" eb="2">
      <t>フタイ</t>
    </rPh>
    <rPh sb="2" eb="4">
      <t>ヒヨウ</t>
    </rPh>
    <phoneticPr fontId="28"/>
  </si>
  <si>
    <t>借入金</t>
    <rPh sb="0" eb="3">
      <t>カリイレキン</t>
    </rPh>
    <phoneticPr fontId="28"/>
  </si>
  <si>
    <t>国庫補助金</t>
    <rPh sb="0" eb="2">
      <t>コッコ</t>
    </rPh>
    <rPh sb="2" eb="5">
      <t>ホジョキン</t>
    </rPh>
    <phoneticPr fontId="28"/>
  </si>
  <si>
    <t>寄付金その他</t>
    <rPh sb="0" eb="3">
      <t>キフキン</t>
    </rPh>
    <rPh sb="5" eb="6">
      <t>タ</t>
    </rPh>
    <phoneticPr fontId="28"/>
  </si>
  <si>
    <t xml:space="preserve">                     円</t>
    <rPh sb="21" eb="22">
      <t>エン</t>
    </rPh>
    <phoneticPr fontId="28"/>
  </si>
  <si>
    <t>建物付属設備</t>
    <rPh sb="0" eb="2">
      <t>タテモノ</t>
    </rPh>
    <rPh sb="2" eb="4">
      <t>フゾク</t>
    </rPh>
    <rPh sb="4" eb="6">
      <t>セツビ</t>
    </rPh>
    <phoneticPr fontId="28"/>
  </si>
  <si>
    <t>①　　※ 名称</t>
    <rPh sb="5" eb="7">
      <t>メイショウ</t>
    </rPh>
    <phoneticPr fontId="28"/>
  </si>
  <si>
    <t>取得年月日</t>
    <rPh sb="0" eb="2">
      <t>シュトク</t>
    </rPh>
    <rPh sb="2" eb="3">
      <t>ネン</t>
    </rPh>
    <rPh sb="3" eb="5">
      <t>ツキヒ</t>
    </rPh>
    <phoneticPr fontId="28"/>
  </si>
  <si>
    <t>※ 設備数に応じて行を増やすか、別紙とする。</t>
    <rPh sb="2" eb="4">
      <t>セツビ</t>
    </rPh>
    <rPh sb="4" eb="5">
      <t>カズ</t>
    </rPh>
    <rPh sb="6" eb="7">
      <t>オウ</t>
    </rPh>
    <rPh sb="9" eb="10">
      <t>ギョウ</t>
    </rPh>
    <rPh sb="11" eb="12">
      <t>フ</t>
    </rPh>
    <rPh sb="16" eb="18">
      <t>ベッシ</t>
    </rPh>
    <phoneticPr fontId="28"/>
  </si>
  <si>
    <t>地　　目</t>
    <rPh sb="0" eb="1">
      <t>チ</t>
    </rPh>
    <rPh sb="3" eb="4">
      <t>メ</t>
    </rPh>
    <phoneticPr fontId="28"/>
  </si>
  <si>
    <t>雑種地</t>
    <rPh sb="0" eb="2">
      <t>ザッシュ</t>
    </rPh>
    <rPh sb="2" eb="3">
      <t>チ</t>
    </rPh>
    <phoneticPr fontId="28"/>
  </si>
  <si>
    <t>地積（㎡）</t>
    <rPh sb="0" eb="2">
      <t>チセキ</t>
    </rPh>
    <phoneticPr fontId="28"/>
  </si>
  <si>
    <t>　　　　　　　　　  円</t>
    <rPh sb="11" eb="12">
      <t>エン</t>
    </rPh>
    <phoneticPr fontId="28"/>
  </si>
  <si>
    <t>.</t>
    <phoneticPr fontId="28"/>
  </si>
  <si>
    <t>災害時情報共有システム　入力情報</t>
    <rPh sb="0" eb="2">
      <t>サイガイ</t>
    </rPh>
    <rPh sb="2" eb="3">
      <t>ジ</t>
    </rPh>
    <rPh sb="3" eb="5">
      <t>ジョウホウ</t>
    </rPh>
    <rPh sb="5" eb="7">
      <t>キョウユウ</t>
    </rPh>
    <rPh sb="12" eb="14">
      <t>ニュウリョク</t>
    </rPh>
    <rPh sb="14" eb="16">
      <t>ジョウホウ</t>
    </rPh>
    <phoneticPr fontId="28"/>
  </si>
  <si>
    <t>法人名</t>
    <rPh sb="0" eb="2">
      <t>ホウジン</t>
    </rPh>
    <rPh sb="2" eb="3">
      <t>メイ</t>
    </rPh>
    <phoneticPr fontId="28"/>
  </si>
  <si>
    <t>サービス種別</t>
    <rPh sb="4" eb="6">
      <t>シュベツ</t>
    </rPh>
    <phoneticPr fontId="28"/>
  </si>
  <si>
    <t>確認日：　　　年　　　月　　　日</t>
    <rPh sb="0" eb="2">
      <t>カクニン</t>
    </rPh>
    <rPh sb="2" eb="3">
      <t>ビ</t>
    </rPh>
    <rPh sb="7" eb="8">
      <t>ネン</t>
    </rPh>
    <rPh sb="11" eb="12">
      <t>ツキ</t>
    </rPh>
    <rPh sb="15" eb="16">
      <t>ニチ</t>
    </rPh>
    <phoneticPr fontId="28"/>
  </si>
  <si>
    <t>ＮＯ．</t>
    <phoneticPr fontId="28"/>
  </si>
  <si>
    <t>項目</t>
    <rPh sb="0" eb="2">
      <t>コウモク</t>
    </rPh>
    <phoneticPr fontId="28"/>
  </si>
  <si>
    <t>申請者記入欄</t>
    <rPh sb="0" eb="3">
      <t>シンセイシャ</t>
    </rPh>
    <rPh sb="3" eb="6">
      <t>キニュウラン</t>
    </rPh>
    <phoneticPr fontId="28"/>
  </si>
  <si>
    <t>チェック</t>
    <phoneticPr fontId="28"/>
  </si>
  <si>
    <t>災害時緊急連絡先</t>
    <rPh sb="0" eb="3">
      <t>サイガイジ</t>
    </rPh>
    <rPh sb="3" eb="5">
      <t>キンキュウ</t>
    </rPh>
    <rPh sb="5" eb="8">
      <t>レンラクサキ</t>
    </rPh>
    <phoneticPr fontId="28"/>
  </si>
  <si>
    <t>災害時緊急連絡先（メール）</t>
    <rPh sb="0" eb="3">
      <t>サイガイジ</t>
    </rPh>
    <rPh sb="3" eb="5">
      <t>キンキュウ</t>
    </rPh>
    <rPh sb="5" eb="8">
      <t>レンラクサキ</t>
    </rPh>
    <phoneticPr fontId="28"/>
  </si>
  <si>
    <t>災害時緊急連絡先（携帯）</t>
    <rPh sb="0" eb="3">
      <t>サイガイジ</t>
    </rPh>
    <rPh sb="3" eb="5">
      <t>キンキュウ</t>
    </rPh>
    <rPh sb="5" eb="8">
      <t>レンラクサキ</t>
    </rPh>
    <rPh sb="9" eb="11">
      <t>ケイタイ</t>
    </rPh>
    <phoneticPr fontId="28"/>
  </si>
  <si>
    <t>災害時緊急連絡先（携帯メール）</t>
    <rPh sb="0" eb="3">
      <t>サイガイジ</t>
    </rPh>
    <rPh sb="3" eb="5">
      <t>キンキュウ</t>
    </rPh>
    <rPh sb="5" eb="8">
      <t>レンラクサキ</t>
    </rPh>
    <rPh sb="9" eb="11">
      <t>ケイタイ</t>
    </rPh>
    <phoneticPr fontId="28"/>
  </si>
  <si>
    <t>施設管理者（代理）役職</t>
    <rPh sb="0" eb="2">
      <t>シセツ</t>
    </rPh>
    <rPh sb="2" eb="5">
      <t>カンリシャ</t>
    </rPh>
    <rPh sb="6" eb="8">
      <t>ダイリ</t>
    </rPh>
    <rPh sb="9" eb="11">
      <t>ヤクショク</t>
    </rPh>
    <phoneticPr fontId="28"/>
  </si>
  <si>
    <t>施設管理者（代理）氏名</t>
    <rPh sb="0" eb="2">
      <t>シセツ</t>
    </rPh>
    <rPh sb="2" eb="5">
      <t>カンリシャ</t>
    </rPh>
    <rPh sb="6" eb="8">
      <t>ダイリ</t>
    </rPh>
    <rPh sb="9" eb="11">
      <t>シメイ</t>
    </rPh>
    <phoneticPr fontId="28"/>
  </si>
  <si>
    <t>福祉避難所の指定の有無</t>
    <rPh sb="0" eb="2">
      <t>フクシ</t>
    </rPh>
    <rPh sb="2" eb="5">
      <t>ヒナンジョ</t>
    </rPh>
    <rPh sb="6" eb="8">
      <t>シテイ</t>
    </rPh>
    <rPh sb="9" eb="11">
      <t>ウム</t>
    </rPh>
    <phoneticPr fontId="28"/>
  </si>
  <si>
    <t>有　　　・　　　無</t>
    <rPh sb="0" eb="1">
      <t>ア</t>
    </rPh>
    <rPh sb="8" eb="9">
      <t>ナ</t>
    </rPh>
    <phoneticPr fontId="28"/>
  </si>
  <si>
    <t>非常用自家発電の有無</t>
    <rPh sb="0" eb="3">
      <t>ヒジョウヨウ</t>
    </rPh>
    <rPh sb="3" eb="5">
      <t>ジカ</t>
    </rPh>
    <rPh sb="5" eb="7">
      <t>ハツデン</t>
    </rPh>
    <rPh sb="8" eb="10">
      <t>ウム</t>
    </rPh>
    <phoneticPr fontId="28"/>
  </si>
  <si>
    <t>（洪水）浸水想定区域</t>
    <rPh sb="1" eb="3">
      <t>コウズイ</t>
    </rPh>
    <rPh sb="4" eb="6">
      <t>シンスイ</t>
    </rPh>
    <rPh sb="6" eb="8">
      <t>ソウテイ</t>
    </rPh>
    <rPh sb="8" eb="10">
      <t>クイキ</t>
    </rPh>
    <phoneticPr fontId="28"/>
  </si>
  <si>
    <t>該当あり　　　・　　　該当なし</t>
    <rPh sb="0" eb="2">
      <t>ガイトウ</t>
    </rPh>
    <rPh sb="11" eb="13">
      <t>ガイトウ</t>
    </rPh>
    <phoneticPr fontId="28"/>
  </si>
  <si>
    <t>（内水）浸水想定区域</t>
    <rPh sb="1" eb="3">
      <t>ナイスイ</t>
    </rPh>
    <rPh sb="4" eb="6">
      <t>シンスイ</t>
    </rPh>
    <rPh sb="6" eb="8">
      <t>ソウテイ</t>
    </rPh>
    <rPh sb="8" eb="10">
      <t>クイキ</t>
    </rPh>
    <phoneticPr fontId="28"/>
  </si>
  <si>
    <t>（高潮）浸水想定区域</t>
    <rPh sb="1" eb="3">
      <t>タカシオ</t>
    </rPh>
    <rPh sb="4" eb="6">
      <t>シンスイ</t>
    </rPh>
    <rPh sb="6" eb="8">
      <t>ソウテイ</t>
    </rPh>
    <rPh sb="8" eb="10">
      <t>クイキ</t>
    </rPh>
    <phoneticPr fontId="28"/>
  </si>
  <si>
    <t>－</t>
    <phoneticPr fontId="28"/>
  </si>
  <si>
    <t>（津波）浸水想定区域・災害警戒区域</t>
    <rPh sb="1" eb="3">
      <t>ツナミ</t>
    </rPh>
    <rPh sb="4" eb="6">
      <t>シンスイ</t>
    </rPh>
    <rPh sb="6" eb="8">
      <t>ソウテイ</t>
    </rPh>
    <rPh sb="8" eb="10">
      <t>クイキ</t>
    </rPh>
    <rPh sb="11" eb="13">
      <t>サイガイ</t>
    </rPh>
    <rPh sb="13" eb="15">
      <t>ケイカイ</t>
    </rPh>
    <rPh sb="15" eb="17">
      <t>クイキ</t>
    </rPh>
    <phoneticPr fontId="28"/>
  </si>
  <si>
    <t>土砂災害特別警戒区域
（レッドーゾーン）（土石流）</t>
    <phoneticPr fontId="28"/>
  </si>
  <si>
    <t>土砂災害特別警戒区域
（レッドーゾーン）（地すべり）</t>
    <phoneticPr fontId="28"/>
  </si>
  <si>
    <t>土砂災害警戒区域（イエローゾーン）
（がけ崩れ（急傾斜地の崩壊））</t>
    <phoneticPr fontId="28"/>
  </si>
  <si>
    <t>土砂災害警戒区域（イエローゾーン）
（土石流）</t>
    <phoneticPr fontId="28"/>
  </si>
  <si>
    <t>土砂災害警戒区域（イエローゾーン）
（地すべり）</t>
    <phoneticPr fontId="28"/>
  </si>
  <si>
    <t>＜留意点＞</t>
    <rPh sb="1" eb="4">
      <t>リュウイテン</t>
    </rPh>
    <phoneticPr fontId="28"/>
  </si>
  <si>
    <t>※　NO.7～17は、「該当あり・なし」いずれかに○を付けてください。</t>
    <rPh sb="12" eb="14">
      <t>ガイトウ</t>
    </rPh>
    <rPh sb="27" eb="28">
      <t>ツ</t>
    </rPh>
    <phoneticPr fontId="28"/>
  </si>
  <si>
    <r>
      <t>※</t>
    </r>
    <r>
      <rPr>
        <b/>
        <u/>
        <sz val="16"/>
        <color theme="1"/>
        <rFont val="HG丸ｺﾞｼｯｸM-PRO"/>
        <family val="3"/>
        <charset val="128"/>
      </rPr>
      <t>　NO.7、NO.９～17について、不明な場合は、事業所の所在する市町村障害福祉担当課に御確認くだ</t>
    </r>
    <r>
      <rPr>
        <b/>
        <sz val="16"/>
        <color theme="1"/>
        <rFont val="HG丸ｺﾞｼｯｸM-PRO"/>
        <family val="3"/>
        <charset val="128"/>
      </rPr>
      <t>さい。</t>
    </r>
    <rPh sb="19" eb="21">
      <t>フメイ</t>
    </rPh>
    <rPh sb="22" eb="24">
      <t>バアイ</t>
    </rPh>
    <rPh sb="26" eb="29">
      <t>ジギョウショ</t>
    </rPh>
    <rPh sb="30" eb="32">
      <t>ショザイ</t>
    </rPh>
    <rPh sb="34" eb="37">
      <t>シチョウソン</t>
    </rPh>
    <rPh sb="37" eb="39">
      <t>ショウガイ</t>
    </rPh>
    <rPh sb="39" eb="41">
      <t>フクシ</t>
    </rPh>
    <rPh sb="41" eb="44">
      <t>タントウカ</t>
    </rPh>
    <rPh sb="45" eb="48">
      <t>ゴカクニン</t>
    </rPh>
    <phoneticPr fontId="28"/>
  </si>
  <si>
    <r>
      <t>※　</t>
    </r>
    <r>
      <rPr>
        <b/>
        <u/>
        <sz val="16"/>
        <color theme="1"/>
        <rFont val="HG丸ｺﾞｼｯｸM-PRO"/>
        <family val="3"/>
        <charset val="128"/>
      </rPr>
      <t>「災害時緊急連絡先」「非常用自家発電の有無」</t>
    </r>
    <r>
      <rPr>
        <b/>
        <sz val="16"/>
        <color theme="1"/>
        <rFont val="HG丸ｺﾞｼｯｸM-PRO"/>
        <family val="3"/>
        <charset val="128"/>
      </rPr>
      <t>に変更があった場合には、以下のＵＲＬから変更を行って</t>
    </r>
    <rPh sb="3" eb="6">
      <t>サイガイジ</t>
    </rPh>
    <rPh sb="6" eb="8">
      <t>キンキュウ</t>
    </rPh>
    <rPh sb="8" eb="11">
      <t>レンラクサキ</t>
    </rPh>
    <rPh sb="13" eb="16">
      <t>ヒジョウヨウ</t>
    </rPh>
    <rPh sb="16" eb="18">
      <t>ジカ</t>
    </rPh>
    <rPh sb="18" eb="20">
      <t>ハツデン</t>
    </rPh>
    <rPh sb="21" eb="23">
      <t>ウム</t>
    </rPh>
    <rPh sb="36" eb="38">
      <t>イカ</t>
    </rPh>
    <rPh sb="44" eb="46">
      <t>ヘンコウ</t>
    </rPh>
    <rPh sb="47" eb="48">
      <t>オコナ</t>
    </rPh>
    <phoneticPr fontId="28"/>
  </si>
  <si>
    <t>ください。</t>
    <phoneticPr fontId="28"/>
  </si>
  <si>
    <t>↓施設情報の更新等操作説明書</t>
    <phoneticPr fontId="28"/>
  </si>
  <si>
    <t>https://www.wam.go.jp/content/wamnet/pcpub/top/saigaisysshofuku/jigyo/</t>
  </si>
  <si>
    <t>お</t>
    <phoneticPr fontId="28"/>
  </si>
  <si>
    <t>連絡先登録票</t>
    <rPh sb="0" eb="3">
      <t>レンラクサキ</t>
    </rPh>
    <rPh sb="3" eb="6">
      <t>トウロクヒョウ</t>
    </rPh>
    <phoneticPr fontId="28"/>
  </si>
  <si>
    <t>・本票に記載いただいた連絡先等の情報は当課からの通知やご案内を送付する際に使用します。</t>
    <rPh sb="1" eb="2">
      <t>ホン</t>
    </rPh>
    <rPh sb="2" eb="3">
      <t>ヒョウ</t>
    </rPh>
    <rPh sb="4" eb="6">
      <t>キサイ</t>
    </rPh>
    <rPh sb="11" eb="14">
      <t>レンラクサキ</t>
    </rPh>
    <rPh sb="14" eb="15">
      <t>トウ</t>
    </rPh>
    <rPh sb="16" eb="18">
      <t>ジョウホウ</t>
    </rPh>
    <rPh sb="19" eb="21">
      <t>トウカ</t>
    </rPh>
    <rPh sb="24" eb="26">
      <t>ツウチ</t>
    </rPh>
    <rPh sb="28" eb="30">
      <t>アンナイ</t>
    </rPh>
    <rPh sb="31" eb="33">
      <t>ソウフ</t>
    </rPh>
    <rPh sb="35" eb="36">
      <t>サイ</t>
    </rPh>
    <rPh sb="37" eb="39">
      <t>シヨウ</t>
    </rPh>
    <phoneticPr fontId="28"/>
  </si>
  <si>
    <t>・Ｅメールにて通知等をお送りする場合がありますので「@pref.gunma.lg.jp」からのメールが受信できる状態になっているか事前に確認をお願いします。</t>
    <rPh sb="7" eb="9">
      <t>ツウチ</t>
    </rPh>
    <rPh sb="9" eb="10">
      <t>トウ</t>
    </rPh>
    <rPh sb="12" eb="13">
      <t>オク</t>
    </rPh>
    <rPh sb="16" eb="18">
      <t>バアイ</t>
    </rPh>
    <rPh sb="56" eb="58">
      <t>ジョウタイ</t>
    </rPh>
    <rPh sb="65" eb="67">
      <t>ジゼン</t>
    </rPh>
    <rPh sb="68" eb="70">
      <t>カクニン</t>
    </rPh>
    <rPh sb="72" eb="73">
      <t>ネガ</t>
    </rPh>
    <phoneticPr fontId="28"/>
  </si>
  <si>
    <t>実施事業選択リスト（編集厳禁）</t>
    <rPh sb="0" eb="2">
      <t>ジッシ</t>
    </rPh>
    <rPh sb="2" eb="4">
      <t>ジギョウ</t>
    </rPh>
    <rPh sb="4" eb="6">
      <t>センタク</t>
    </rPh>
    <rPh sb="10" eb="12">
      <t>ヘンシュウ</t>
    </rPh>
    <rPh sb="12" eb="14">
      <t>ゲンキン</t>
    </rPh>
    <phoneticPr fontId="28"/>
  </si>
  <si>
    <t>なし</t>
    <phoneticPr fontId="28"/>
  </si>
  <si>
    <t>居宅介護</t>
    <rPh sb="0" eb="2">
      <t>キョタク</t>
    </rPh>
    <rPh sb="2" eb="4">
      <t>カイゴ</t>
    </rPh>
    <phoneticPr fontId="28"/>
  </si>
  <si>
    <t>記入日</t>
    <rPh sb="0" eb="2">
      <t>キニュウ</t>
    </rPh>
    <rPh sb="2" eb="3">
      <t>ビ</t>
    </rPh>
    <phoneticPr fontId="28"/>
  </si>
  <si>
    <t>令和６年　　月　　日</t>
    <rPh sb="0" eb="2">
      <t>レイワ</t>
    </rPh>
    <rPh sb="3" eb="4">
      <t>ネン</t>
    </rPh>
    <rPh sb="6" eb="7">
      <t>ツキ</t>
    </rPh>
    <rPh sb="9" eb="10">
      <t>ニチ</t>
    </rPh>
    <phoneticPr fontId="28"/>
  </si>
  <si>
    <t>重度訪問介護</t>
    <rPh sb="0" eb="2">
      <t>ジュウド</t>
    </rPh>
    <rPh sb="2" eb="4">
      <t>ホウモン</t>
    </rPh>
    <rPh sb="4" eb="6">
      <t>カイゴ</t>
    </rPh>
    <phoneticPr fontId="28"/>
  </si>
  <si>
    <t>記入者所属</t>
    <rPh sb="0" eb="3">
      <t>キニュウシャ</t>
    </rPh>
    <rPh sb="3" eb="5">
      <t>ショゾク</t>
    </rPh>
    <phoneticPr fontId="28"/>
  </si>
  <si>
    <t>同行援護</t>
    <rPh sb="0" eb="2">
      <t>ドウコウ</t>
    </rPh>
    <rPh sb="2" eb="4">
      <t>エンゴ</t>
    </rPh>
    <phoneticPr fontId="28"/>
  </si>
  <si>
    <t>記入者氏名</t>
    <rPh sb="0" eb="3">
      <t>キニュウシャ</t>
    </rPh>
    <rPh sb="3" eb="5">
      <t>シメイ</t>
    </rPh>
    <phoneticPr fontId="28"/>
  </si>
  <si>
    <t>行動援護</t>
    <rPh sb="0" eb="2">
      <t>コウドウ</t>
    </rPh>
    <rPh sb="2" eb="4">
      <t>エンゴ</t>
    </rPh>
    <phoneticPr fontId="28"/>
  </si>
  <si>
    <t>共同生活援助</t>
    <rPh sb="0" eb="2">
      <t>キョウドウ</t>
    </rPh>
    <rPh sb="2" eb="4">
      <t>セイカツ</t>
    </rPh>
    <rPh sb="4" eb="6">
      <t>エンジョ</t>
    </rPh>
    <phoneticPr fontId="28"/>
  </si>
  <si>
    <t>１．法人連絡先</t>
    <rPh sb="2" eb="4">
      <t>ホウジン</t>
    </rPh>
    <rPh sb="4" eb="7">
      <t>レンラクサキ</t>
    </rPh>
    <phoneticPr fontId="28"/>
  </si>
  <si>
    <t>代表者の役職</t>
    <rPh sb="0" eb="3">
      <t>ダイヒョウシャ</t>
    </rPh>
    <rPh sb="4" eb="6">
      <t>ヤクショク</t>
    </rPh>
    <phoneticPr fontId="28"/>
  </si>
  <si>
    <t>代表者氏名</t>
    <rPh sb="0" eb="3">
      <t>ダイヒョウシャ</t>
    </rPh>
    <rPh sb="3" eb="5">
      <t>シメイ</t>
    </rPh>
    <phoneticPr fontId="28"/>
  </si>
  <si>
    <t>所在地</t>
    <rPh sb="0" eb="3">
      <t>ショザイチ</t>
    </rPh>
    <phoneticPr fontId="28"/>
  </si>
  <si>
    <t>電話番号</t>
    <rPh sb="0" eb="2">
      <t>デンワ</t>
    </rPh>
    <rPh sb="2" eb="4">
      <t>バンゴウ</t>
    </rPh>
    <phoneticPr fontId="28"/>
  </si>
  <si>
    <t>ＦＡＸ番号</t>
    <rPh sb="3" eb="5">
      <t>バンゴウ</t>
    </rPh>
    <phoneticPr fontId="28"/>
  </si>
  <si>
    <t>メールアドレス</t>
    <phoneticPr fontId="28"/>
  </si>
  <si>
    <t>※メールアドレスはできる限り個人アドレスではなく組織アドレスを記載してください。</t>
    <rPh sb="12" eb="13">
      <t>カギ</t>
    </rPh>
    <rPh sb="14" eb="16">
      <t>コジン</t>
    </rPh>
    <rPh sb="24" eb="26">
      <t>ソシキ</t>
    </rPh>
    <rPh sb="31" eb="33">
      <t>キサイ</t>
    </rPh>
    <phoneticPr fontId="28"/>
  </si>
  <si>
    <t>２．事業所連絡先</t>
    <rPh sb="2" eb="5">
      <t>ジギョウショ</t>
    </rPh>
    <rPh sb="5" eb="8">
      <t>レンラクサキ</t>
    </rPh>
    <phoneticPr fontId="28"/>
  </si>
  <si>
    <t>事業所類型</t>
    <rPh sb="0" eb="3">
      <t>ジギョウショ</t>
    </rPh>
    <rPh sb="3" eb="5">
      <t>ルイケイ</t>
    </rPh>
    <phoneticPr fontId="28"/>
  </si>
  <si>
    <t>実施事業１</t>
    <rPh sb="0" eb="2">
      <t>ジッシ</t>
    </rPh>
    <rPh sb="2" eb="4">
      <t>ジギョウ</t>
    </rPh>
    <phoneticPr fontId="28"/>
  </si>
  <si>
    <t>実施事業２</t>
    <rPh sb="0" eb="2">
      <t>ジッシ</t>
    </rPh>
    <rPh sb="2" eb="4">
      <t>ジギョウ</t>
    </rPh>
    <phoneticPr fontId="28"/>
  </si>
  <si>
    <t>実施事業３</t>
    <rPh sb="0" eb="2">
      <t>ジッシ</t>
    </rPh>
    <rPh sb="2" eb="4">
      <t>ジギョウ</t>
    </rPh>
    <phoneticPr fontId="28"/>
  </si>
  <si>
    <t>実施事業４</t>
    <rPh sb="0" eb="2">
      <t>ジッシ</t>
    </rPh>
    <rPh sb="2" eb="4">
      <t>ジギョウ</t>
    </rPh>
    <phoneticPr fontId="28"/>
  </si>
  <si>
    <t>管理者氏名</t>
    <rPh sb="0" eb="3">
      <t>カンリシャ</t>
    </rPh>
    <rPh sb="3" eb="5">
      <t>シメイ</t>
    </rPh>
    <phoneticPr fontId="28"/>
  </si>
  <si>
    <t>令和　　年　　月　　日</t>
    <rPh sb="0" eb="2">
      <t>レイワ</t>
    </rPh>
    <rPh sb="4" eb="5">
      <t>ネン</t>
    </rPh>
    <rPh sb="7" eb="8">
      <t>ガツ</t>
    </rPh>
    <rPh sb="10" eb="11">
      <t>ニチ</t>
    </rPh>
    <phoneticPr fontId="3"/>
  </si>
  <si>
    <r>
      <t xml:space="preserve">福祉専門職員配置等加算に関する届出書（令和６年４月以降）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19" eb="21">
      <t>レイワ</t>
    </rPh>
    <rPh sb="30" eb="32">
      <t>リョウヨウ</t>
    </rPh>
    <rPh sb="32" eb="34">
      <t>カイゴ</t>
    </rPh>
    <rPh sb="35" eb="37">
      <t>セイカツ</t>
    </rPh>
    <rPh sb="37" eb="39">
      <t>カイゴ</t>
    </rPh>
    <rPh sb="40" eb="42">
      <t>ジリツ</t>
    </rPh>
    <rPh sb="42" eb="44">
      <t>クンレン</t>
    </rPh>
    <rPh sb="45" eb="47">
      <t>キノウ</t>
    </rPh>
    <rPh sb="47" eb="49">
      <t>クンレン</t>
    </rPh>
    <rPh sb="51" eb="53">
      <t>ジリツ</t>
    </rPh>
    <rPh sb="53" eb="55">
      <t>クンレン</t>
    </rPh>
    <rPh sb="56" eb="58">
      <t>セイカツ</t>
    </rPh>
    <rPh sb="58" eb="60">
      <t>クンレン</t>
    </rPh>
    <rPh sb="62" eb="64">
      <t>シュウロウ</t>
    </rPh>
    <rPh sb="64" eb="66">
      <t>イコウ</t>
    </rPh>
    <rPh sb="66" eb="68">
      <t>シエン</t>
    </rPh>
    <rPh sb="70" eb="72">
      <t>シュウロウ</t>
    </rPh>
    <rPh sb="72" eb="74">
      <t>ケイゾク</t>
    </rPh>
    <rPh sb="74" eb="76">
      <t>シエン</t>
    </rPh>
    <rPh sb="77" eb="78">
      <t>ガタ</t>
    </rPh>
    <rPh sb="79" eb="81">
      <t>シュウロウ</t>
    </rPh>
    <rPh sb="81" eb="83">
      <t>ケイゾク</t>
    </rPh>
    <rPh sb="83" eb="85">
      <t>シエン</t>
    </rPh>
    <rPh sb="86" eb="87">
      <t>ガタ</t>
    </rPh>
    <rPh sb="88" eb="90">
      <t>ジリツ</t>
    </rPh>
    <rPh sb="90" eb="92">
      <t>セイカツ</t>
    </rPh>
    <rPh sb="92" eb="94">
      <t>エンジョ</t>
    </rPh>
    <rPh sb="95" eb="97">
      <t>キョウドウ</t>
    </rPh>
    <rPh sb="97" eb="99">
      <t>セイカツ</t>
    </rPh>
    <rPh sb="99" eb="101">
      <t>エンジョ</t>
    </rPh>
    <rPh sb="102" eb="104">
      <t>ジドウ</t>
    </rPh>
    <rPh sb="104" eb="106">
      <t>ハッタツ</t>
    </rPh>
    <rPh sb="106" eb="108">
      <t>シエン</t>
    </rPh>
    <rPh sb="110" eb="112">
      <t>イリョウ</t>
    </rPh>
    <rPh sb="112" eb="113">
      <t>ガタ</t>
    </rPh>
    <rPh sb="113" eb="115">
      <t>ジドウ</t>
    </rPh>
    <rPh sb="115" eb="117">
      <t>ハッタツ</t>
    </rPh>
    <rPh sb="117" eb="119">
      <t>シエン</t>
    </rPh>
    <rPh sb="120" eb="123">
      <t>ホウカゴ</t>
    </rPh>
    <rPh sb="123" eb="124">
      <t>トウ</t>
    </rPh>
    <phoneticPr fontId="3"/>
  </si>
  <si>
    <t>　１　事業所・施設の名称</t>
    <rPh sb="3" eb="6">
      <t>ジギョウショ</t>
    </rPh>
    <rPh sb="7" eb="9">
      <t>シセツ</t>
    </rPh>
    <rPh sb="10" eb="12">
      <t>メイショウ</t>
    </rPh>
    <phoneticPr fontId="3"/>
  </si>
  <si>
    <t>←必ず事業所名をご入力ください</t>
    <rPh sb="1" eb="2">
      <t>カナラ</t>
    </rPh>
    <rPh sb="3" eb="6">
      <t>ジギョウショ</t>
    </rPh>
    <rPh sb="6" eb="7">
      <t>メイ</t>
    </rPh>
    <rPh sb="9" eb="11">
      <t>ニュウリョク</t>
    </rPh>
    <phoneticPr fontId="11"/>
  </si>
  <si>
    <t>２　異動区分</t>
    <rPh sb="2" eb="4">
      <t>イドウ</t>
    </rPh>
    <rPh sb="4" eb="6">
      <t>クブン</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</si>
  <si>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</si>
  <si>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</si>
  <si>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</si>
  <si>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</si>
  <si>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</si>
  <si>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</si>
  <si>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</si>
  <si>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</si>
  <si>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</si>
  <si>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２５％又は３５％以上</t>
    <rPh sb="2" eb="3">
      <t>シ</t>
    </rPh>
    <rPh sb="7" eb="9">
      <t>ワリアイ</t>
    </rPh>
    <rPh sb="14" eb="15">
      <t>マタ</t>
    </rPh>
    <rPh sb="19" eb="21">
      <t>イジョウ</t>
    </rPh>
    <phoneticPr fontId="3"/>
  </si>
  <si>
    <t>　５　常勤職員の状況</t>
    <rPh sb="3" eb="5">
      <t>ジョウキン</t>
    </rPh>
    <rPh sb="5" eb="7">
      <t>ショクイン</t>
    </rPh>
    <rPh sb="8" eb="10">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</si>
  <si>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</si>
  <si>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</si>
  <si>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</si>
  <si>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</si>
  <si>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</si>
  <si>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</si>
  <si>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「異動区分」、「届出項目」欄については、該当する番号に○を付してください。（Ⅰ）、（Ⅱ）いずれかと（Ⅲ）</t>
    <rPh sb="0" eb="2">
      <t>ビコウ</t>
    </rPh>
    <rPh sb="5" eb="7">
      <t>イドウ</t>
    </rPh>
    <rPh sb="7" eb="9">
      <t>クブン</t>
    </rPh>
    <rPh sb="11" eb="13">
      <t>トドケデ</t>
    </rPh>
    <rPh sb="13" eb="15">
      <t>コウモク</t>
    </rPh>
    <rPh sb="16" eb="17">
      <t>ラン</t>
    </rPh>
    <rPh sb="23" eb="25">
      <t>ガイトウ</t>
    </rPh>
    <rPh sb="27" eb="29">
      <t>バンゴウ</t>
    </rPh>
    <rPh sb="32" eb="33">
      <t>フ</t>
    </rPh>
    <phoneticPr fontId="3"/>
  </si>
  <si>
    <t>　　　の同時算定が可能です。その場合、該当する２つの番号に○を付してください。</t>
    <rPh sb="16" eb="18">
      <t>バアイ</t>
    </rPh>
    <rPh sb="19" eb="21">
      <t>ガイトウ</t>
    </rPh>
    <rPh sb="26" eb="28">
      <t>バンゴウ</t>
    </rPh>
    <rPh sb="31" eb="32">
      <t>フ</t>
    </rPh>
    <phoneticPr fontId="11"/>
  </si>
  <si>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</si>
  <si>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</si>
  <si>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</si>
  <si>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３　ここでいう生活支援員等とは、</t>
    <rPh sb="9" eb="11">
      <t>セイカツ</t>
    </rPh>
    <rPh sb="11" eb="13">
      <t>シエン</t>
    </rPh>
    <rPh sb="13" eb="14">
      <t>イン</t>
    </rPh>
    <rPh sb="14" eb="15">
      <t>トウ</t>
    </rPh>
    <phoneticPr fontId="3"/>
  </si>
  <si>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</si>
  <si>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</si>
  <si>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</si>
  <si>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</si>
  <si>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</si>
  <si>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</si>
  <si>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</si>
  <si>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</si>
  <si>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3"/>
  </si>
  <si>
    <t>　　　　又は共生型児童発達支援従業者、</t>
    <phoneticPr fontId="3"/>
  </si>
  <si>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3"/>
  </si>
  <si>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3"/>
  </si>
  <si>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3"/>
  </si>
  <si>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3"/>
  </si>
  <si>
    <t>　　　　又は共生型放課後等デイサービス従業者、</t>
    <phoneticPr fontId="3"/>
  </si>
  <si>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3"/>
  </si>
  <si>
    <r>
      <t>　　　　</t>
    </r>
    <r>
      <rPr>
        <sz val="11"/>
        <rFont val="ＭＳ ゴシック"/>
        <family val="3"/>
        <charset val="128"/>
      </rPr>
      <t>のことをいう。</t>
    </r>
    <phoneticPr fontId="3"/>
  </si>
  <si>
    <t>年　　月　　日</t>
    <rPh sb="0" eb="1">
      <t>ネン</t>
    </rPh>
    <rPh sb="3" eb="4">
      <t>ツキ</t>
    </rPh>
    <rPh sb="6" eb="7">
      <t>ヒ</t>
    </rPh>
    <phoneticPr fontId="100"/>
  </si>
  <si>
    <t>視覚・聴覚言語障害者支援体制加算（Ⅰ）に関する届出書</t>
    <phoneticPr fontId="100"/>
  </si>
  <si>
    <t>事業所の名称</t>
  </si>
  <si>
    <t>サービスの種類</t>
  </si>
  <si>
    <r>
      <t>多機能型の実施</t>
    </r>
    <r>
      <rPr>
        <sz val="8"/>
        <color rgb="FF000000"/>
        <rFont val="HGｺﾞｼｯｸM"/>
        <family val="3"/>
        <charset val="128"/>
      </rPr>
      <t>※1</t>
    </r>
    <phoneticPr fontId="100"/>
  </si>
  <si>
    <t>有　・　無</t>
  </si>
  <si>
    <r>
      <t>異動区分</t>
    </r>
    <r>
      <rPr>
        <sz val="8"/>
        <color rgb="FF000000"/>
        <rFont val="HGｺﾞｼｯｸM"/>
        <family val="3"/>
        <charset val="128"/>
      </rPr>
      <t>※2</t>
    </r>
    <phoneticPr fontId="100"/>
  </si>
  <si>
    <t>１　新規　　　　　２　変更　　　　　３　終了</t>
    <phoneticPr fontId="100"/>
  </si>
  <si>
    <t>１　利用者の状況</t>
  </si>
  <si>
    <t>当該事業所の前年度の平均実利用者数　(A)</t>
    <phoneticPr fontId="100"/>
  </si>
  <si>
    <t>人</t>
  </si>
  <si>
    <t>うち５０％　　　　　(B)＝ (A)×0.5</t>
    <phoneticPr fontId="100"/>
  </si>
  <si>
    <t>加算要件に該当する利用者の数 (C)＝(E)／(D)</t>
    <phoneticPr fontId="100"/>
  </si>
  <si>
    <t>(C)＞＝(B)</t>
    <phoneticPr fontId="100"/>
  </si>
  <si>
    <t>該当利用者の氏名</t>
  </si>
  <si>
    <t>手帳の種類</t>
  </si>
  <si>
    <t>手帳の等級</t>
  </si>
  <si>
    <t>前年度利用日数</t>
  </si>
  <si>
    <t>前年度の開所日数 (D)</t>
    <phoneticPr fontId="100"/>
  </si>
  <si>
    <t>日</t>
  </si>
  <si>
    <t>合　計 (E)</t>
    <phoneticPr fontId="100"/>
  </si>
  <si>
    <t>２　加配される従業者の状況</t>
  </si>
  <si>
    <t>利用者数 (A)　÷　40　＝ (F)</t>
    <phoneticPr fontId="100"/>
  </si>
  <si>
    <t>加配される従業者の数　(G)</t>
    <phoneticPr fontId="100"/>
  </si>
  <si>
    <t>(G)＞＝ (F)</t>
    <phoneticPr fontId="100"/>
  </si>
  <si>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</si>
  <si>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</si>
  <si>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</si>
  <si>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10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</si>
  <si>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0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</si>
  <si>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00"/>
  </si>
  <si>
    <t>※１：多機能型事業所等については、当該多機能型事業所全体で、加算要件の利用者数や配置割合の計算を行
　　　うこと。</t>
    <phoneticPr fontId="100"/>
  </si>
  <si>
    <t>※２：「異動区分」欄において「４　終了」の場合は、１利用者の状況、２加配される従業者の状況の記載は
　　　不要とする。</t>
    <phoneticPr fontId="100"/>
  </si>
  <si>
    <t>　　　</t>
    <phoneticPr fontId="100"/>
  </si>
  <si>
    <t>視覚・聴覚言語障害者支援体制加算（Ⅱ）に関する届出書</t>
    <phoneticPr fontId="100"/>
  </si>
  <si>
    <t>有・無</t>
    <phoneticPr fontId="100"/>
  </si>
  <si>
    <t>うち３０％　　　　　(B)＝ (A)×0.3</t>
    <phoneticPr fontId="100"/>
  </si>
  <si>
    <t>利用者数 (A)　÷　50　＝ (F)</t>
    <phoneticPr fontId="100"/>
  </si>
  <si>
    <t>(G)＞＝(F)</t>
    <phoneticPr fontId="100"/>
  </si>
  <si>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</si>
  <si>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</si>
  <si>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事業所・施設の名称</t>
    <rPh sb="0" eb="3">
      <t>ジギョウショ</t>
    </rPh>
    <rPh sb="4" eb="6">
      <t>シセツ</t>
    </rPh>
    <rPh sb="7" eb="9">
      <t>メイショウ</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</si>
  <si>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</si>
  <si>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</si>
  <si>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</si>
  <si>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</si>
  <si>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</si>
  <si>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</si>
  <si>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</si>
  <si>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</si>
  <si>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</si>
  <si>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</si>
  <si>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</si>
  <si>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</si>
  <si>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</si>
  <si>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</si>
  <si>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保健師</t>
    <rPh sb="0" eb="3">
      <t>ホケンシ</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</si>
  <si>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</si>
  <si>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</si>
  <si>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看護師</t>
    <rPh sb="0" eb="3">
      <t>カンゴシ</t>
    </rPh>
    <phoneticPr fontId="3"/>
  </si>
  <si>
    <t>准看護師</t>
    <rPh sb="0" eb="4">
      <t>ジュンカンゴシ</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</si>
  <si>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</si>
  <si>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</si>
  <si>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</si>
  <si>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</si>
  <si>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</si>
  <si>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</si>
  <si>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</si>
  <si>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</si>
  <si>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</si>
  <si>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　　年　　月　　日</t>
    <phoneticPr fontId="3"/>
  </si>
  <si>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3"/>
  </si>
  <si>
    <t>事業所番号</t>
    <rPh sb="3" eb="4">
      <t>バン</t>
    </rPh>
    <rPh sb="4" eb="5">
      <t>ゴウ</t>
    </rPh>
    <phoneticPr fontId="3"/>
  </si>
  <si>
    <t>事業所名</t>
    <phoneticPr fontId="3"/>
  </si>
  <si>
    <t>事業所の所在地</t>
    <rPh sb="0" eb="3">
      <t>ジギョウショ</t>
    </rPh>
    <rPh sb="4" eb="7">
      <t>ショザイチ</t>
    </rPh>
    <phoneticPr fontId="3"/>
  </si>
  <si>
    <t>連絡先</t>
    <rPh sb="0" eb="3">
      <t>レンラクサキ</t>
    </rPh>
    <phoneticPr fontId="3"/>
  </si>
  <si>
    <t>担当者名</t>
    <rPh sb="0" eb="4">
      <t>タントウシャメイ</t>
    </rPh>
    <phoneticPr fontId="3"/>
  </si>
  <si>
    <t>夜間支援等体制加算（Ⅰ）・（Ⅱ）</t>
    <rPh sb="0" eb="2">
      <t>ヤカン</t>
    </rPh>
    <rPh sb="2" eb="4">
      <t>シエン</t>
    </rPh>
    <rPh sb="4" eb="5">
      <t>トウ</t>
    </rPh>
    <rPh sb="5" eb="7">
      <t>タイセイ</t>
    </rPh>
    <rPh sb="7" eb="9">
      <t>カサン</t>
    </rPh>
    <phoneticPr fontId="3"/>
  </si>
  <si>
    <t>夜間支援体制の確保が必要な理由</t>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</si>
  <si>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</si>
  <si>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共同生活住居名</t>
    <phoneticPr fontId="3"/>
  </si>
  <si>
    <t>夜間支援の対象者数（人）</t>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</si>
  <si>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</si>
  <si>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当該住居で想定される夜間支援体制（夜勤・宿直）</t>
    <phoneticPr fontId="3"/>
  </si>
  <si>
    <t>夜間支援従事者
①</t>
    <phoneticPr fontId="3"/>
  </si>
  <si>
    <t>夜間支援従事者
②</t>
    <phoneticPr fontId="3"/>
  </si>
  <si>
    <t>夜間支援従事者
③</t>
    <phoneticPr fontId="3"/>
  </si>
  <si>
    <t>夜間支援従事者
④</t>
    <phoneticPr fontId="3"/>
  </si>
  <si>
    <t>夜間支援従事者
⑤</t>
    <phoneticPr fontId="3"/>
  </si>
  <si>
    <t>夜間支援従事者を配置している場所</t>
    <rPh sb="0" eb="2">
      <t>ヤカン</t>
    </rPh>
    <rPh sb="2" eb="4">
      <t>シエン</t>
    </rPh>
    <rPh sb="4" eb="7">
      <t>ジュウジシャ</t>
    </rPh>
    <rPh sb="8" eb="10">
      <t>ハイチ</t>
    </rPh>
    <rPh sb="14" eb="16">
      <t>バショ</t>
    </rPh>
    <phoneticPr fontId="3"/>
  </si>
  <si>
    <t>夜間支援従事者①</t>
    <phoneticPr fontId="3"/>
  </si>
  <si>
    <t>夜間支援従事者②</t>
    <phoneticPr fontId="3"/>
  </si>
  <si>
    <t>夜間支援従事者③</t>
    <phoneticPr fontId="3"/>
  </si>
  <si>
    <t>夜間支援従事者④</t>
    <phoneticPr fontId="3"/>
  </si>
  <si>
    <t>夜間支援従事者⑤</t>
    <phoneticPr fontId="3"/>
  </si>
  <si>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</si>
  <si>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</si>
  <si>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</si>
  <si>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</si>
  <si>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住居名</t>
    <rPh sb="0" eb="2">
      <t>ジュウキョ</t>
    </rPh>
    <rPh sb="2" eb="3">
      <t>メイ</t>
    </rPh>
    <phoneticPr fontId="3"/>
  </si>
  <si>
    <t>夜間における防災体制の内容
（契約内容等）</t>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</si>
  <si>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</si>
  <si>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夜間支援等体制加算（Ⅳ）・（Ⅴ）・（Ⅵ）</t>
    <phoneticPr fontId="3"/>
  </si>
  <si>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3"/>
  </si>
  <si>
    <t>滞在時間</t>
    <rPh sb="0" eb="2">
      <t>タイザイ</t>
    </rPh>
    <rPh sb="2" eb="4">
      <t>ジカン</t>
    </rPh>
    <phoneticPr fontId="3"/>
  </si>
  <si>
    <t>滞在時間</t>
    <rPh sb="0" eb="4">
      <t>タイザイジカン</t>
    </rPh>
    <phoneticPr fontId="3"/>
  </si>
  <si>
    <t>夜間支援等体制加算の種類</t>
    <rPh sb="4" eb="5">
      <t>トウ</t>
    </rPh>
    <rPh sb="5" eb="7">
      <t>タイセイ</t>
    </rPh>
    <rPh sb="7" eb="9">
      <t>カサン</t>
    </rPh>
    <rPh sb="10" eb="12">
      <t>シュルイ</t>
    </rPh>
    <phoneticPr fontId="3"/>
  </si>
  <si>
    <t>夜間支援従事者⑥</t>
    <rPh sb="0" eb="7">
      <t>ヤカンシエンジュウジシャ</t>
    </rPh>
    <phoneticPr fontId="3"/>
  </si>
  <si>
    <t>夜間支援従事者⑦</t>
    <rPh sb="0" eb="7">
      <t>ヤカンシエンジュウジシャ</t>
    </rPh>
    <phoneticPr fontId="3"/>
  </si>
  <si>
    <t>夜間支援従事者が待機している場所</t>
    <rPh sb="0" eb="2">
      <t>ヤカン</t>
    </rPh>
    <rPh sb="2" eb="4">
      <t>シエン</t>
    </rPh>
    <rPh sb="4" eb="7">
      <t>ジュウジシャ</t>
    </rPh>
    <rPh sb="8" eb="10">
      <t>タイキ</t>
    </rPh>
    <rPh sb="14" eb="16">
      <t>バショ</t>
    </rPh>
    <phoneticPr fontId="3"/>
  </si>
  <si>
    <t>夜間支援従事者⑥</t>
    <rPh sb="0" eb="2">
      <t>ヤカン</t>
    </rPh>
    <rPh sb="2" eb="4">
      <t>シエン</t>
    </rPh>
    <rPh sb="4" eb="7">
      <t>ジュウジシャ</t>
    </rPh>
    <phoneticPr fontId="3"/>
  </si>
  <si>
    <t>夜間支援従事者⑦</t>
    <rPh sb="0" eb="2">
      <t>ヤカン</t>
    </rPh>
    <rPh sb="2" eb="4">
      <t>シエン</t>
    </rPh>
    <rPh sb="4" eb="7">
      <t>ジュウジシャ</t>
    </rPh>
    <phoneticPr fontId="3"/>
  </si>
  <si>
    <t>夜間支援体制を確保している夜間及び深夜の時間帯</t>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</si>
  <si>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</si>
  <si>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3"/>
  </si>
  <si>
    <t>注３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</si>
  <si>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t>注４　夜間支援等体制加算（Ⅰ）・（Ⅱ）の３の「夜間支援従事者を配置している場所」欄について、１人の夜間支援従事者が複数の住居で支援を行う場合は、当該従事者の主たる配置場所を記入してください。</t>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3"/>
  </si>
  <si>
    <t>注５　夜間支援等体制加算（Ⅰ）・（Ⅱ）の６の「夜間支援体制を確保している夜間及び深夜の時間帯」欄について、共同生活住居ごとに時間帯が異なる場合は、共同生活住居ごとに記載してください。</t>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</si>
  <si>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</si>
  <si>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</si>
  <si>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3"/>
  </si>
  <si>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</si>
  <si>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3"/>
  </si>
  <si>
    <t>××××××</t>
    <phoneticPr fontId="3"/>
  </si>
  <si>
    <t>○○事業所</t>
    <phoneticPr fontId="3"/>
  </si>
  <si>
    <t>△△県□□市◇◇×－×－×</t>
    <phoneticPr fontId="3"/>
  </si>
  <si>
    <t>××－××××－××××</t>
    <phoneticPr fontId="3"/>
  </si>
  <si>
    <t>◎◎　◎◎</t>
    <phoneticPr fontId="3"/>
  </si>
  <si>
    <t>夜間の排せつ支援等を必要とする利用者が入居しているため。</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</si>
  <si>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</si>
  <si>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</si>
  <si>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</si>
  <si>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Aホーム</t>
    <phoneticPr fontId="3"/>
  </si>
  <si>
    <t>宿直</t>
    <rPh sb="0" eb="2">
      <t>シュクチョク</t>
    </rPh>
    <phoneticPr fontId="3"/>
  </si>
  <si>
    <t>Bホーム</t>
    <phoneticPr fontId="3"/>
  </si>
  <si>
    <t>夜勤</t>
    <rPh sb="0" eb="2">
      <t>ヤキン</t>
    </rPh>
    <phoneticPr fontId="3"/>
  </si>
  <si>
    <t>Cホーム</t>
    <phoneticPr fontId="3"/>
  </si>
  <si>
    <t>Dホーム</t>
    <phoneticPr fontId="3"/>
  </si>
  <si>
    <t>Eホーム</t>
    <phoneticPr fontId="3"/>
  </si>
  <si>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3"/>
  </si>
  <si>
    <t>－</t>
    <phoneticPr fontId="3"/>
  </si>
  <si>
    <t>徒歩10分</t>
    <phoneticPr fontId="3"/>
  </si>
  <si>
    <t>携帯電話</t>
    <phoneticPr fontId="3"/>
  </si>
  <si>
    <t>22:00～6:00</t>
    <phoneticPr fontId="3"/>
  </si>
  <si>
    <t>Fホーム</t>
    <phoneticPr fontId="3"/>
  </si>
  <si>
    <t>Gホーム</t>
    <phoneticPr fontId="3"/>
  </si>
  <si>
    <t>Hホーム</t>
    <phoneticPr fontId="3"/>
  </si>
  <si>
    <t>　警備会社（◆◆会社）と警備の委託契約を締結。（契約書の写しは別添のとおり。）</t>
    <phoneticPr fontId="3"/>
  </si>
  <si>
    <t>同左</t>
    <rPh sb="0" eb="1">
      <t>ドウ</t>
    </rPh>
    <rPh sb="1" eb="2">
      <t>ヒダリ</t>
    </rPh>
    <phoneticPr fontId="3"/>
  </si>
  <si>
    <t>　職員が携帯電話を身につけ、連絡体制を確保するとともに、緊急連絡先を住居内に掲示している。</t>
    <phoneticPr fontId="3"/>
  </si>
  <si>
    <t>22:00～23:00</t>
    <phoneticPr fontId="3"/>
  </si>
  <si>
    <t>1:00～3:00</t>
    <phoneticPr fontId="3"/>
  </si>
  <si>
    <t>夜勤（Ⅳ）</t>
    <rPh sb="0" eb="2">
      <t>ヤキン</t>
    </rPh>
    <phoneticPr fontId="3"/>
  </si>
  <si>
    <t>4:00～5:00</t>
    <phoneticPr fontId="3"/>
  </si>
  <si>
    <t>23:00～2:00</t>
    <phoneticPr fontId="3"/>
  </si>
  <si>
    <t>夜勤（Ⅴ）</t>
    <rPh sb="0" eb="2">
      <t>ヤキン</t>
    </rPh>
    <phoneticPr fontId="3"/>
  </si>
  <si>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</si>
  <si>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3"/>
  </si>
  <si>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</si>
  <si>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t>　　年　　月　　日</t>
    <rPh sb="2" eb="3">
      <t>ネン</t>
    </rPh>
    <rPh sb="5" eb="6">
      <t>ガツ</t>
    </rPh>
    <rPh sb="8" eb="9">
      <t>ニチ</t>
    </rPh>
    <phoneticPr fontId="3"/>
  </si>
  <si>
    <t>夜勤職員加配加算に関する届出書</t>
    <rPh sb="0" eb="2">
      <t>ヤキン</t>
    </rPh>
    <rPh sb="2" eb="4">
      <t>ショクイン</t>
    </rPh>
    <rPh sb="4" eb="6">
      <t>カハイ</t>
    </rPh>
    <rPh sb="6" eb="8">
      <t>カサン</t>
    </rPh>
    <rPh sb="9" eb="10">
      <t>カン</t>
    </rPh>
    <rPh sb="12" eb="14">
      <t>トドケデ</t>
    </rPh>
    <rPh sb="14" eb="15">
      <t>ショ</t>
    </rPh>
    <phoneticPr fontId="3"/>
  </si>
  <si>
    <t>１　異動区分</t>
    <rPh sb="2" eb="4">
      <t>イドウ</t>
    </rPh>
    <rPh sb="4" eb="6">
      <t>クブン</t>
    </rPh>
    <phoneticPr fontId="3"/>
  </si>
  <si>
    <t>①　新規　　　　　　　　②　変更　　　　　　　　③　終了</t>
    <rPh sb="2" eb="4">
      <t>シンキ</t>
    </rPh>
    <rPh sb="14" eb="16">
      <t>ヘンコウ</t>
    </rPh>
    <rPh sb="26" eb="28">
      <t>シュウリョウ</t>
    </rPh>
    <phoneticPr fontId="3"/>
  </si>
  <si>
    <t>２　夜勤職員の加配状況</t>
    <rPh sb="2" eb="4">
      <t>ヤキン</t>
    </rPh>
    <rPh sb="4" eb="6">
      <t>ショクイン</t>
    </rPh>
    <rPh sb="7" eb="9">
      <t>カハイ</t>
    </rPh>
    <rPh sb="9" eb="11">
      <t>ジョウキョウ</t>
    </rPh>
    <phoneticPr fontId="3"/>
  </si>
  <si>
    <t>住居の名称</t>
    <rPh sb="0" eb="2">
      <t>ジュウキョ</t>
    </rPh>
    <rPh sb="3" eb="5">
      <t>メイショウ</t>
    </rPh>
    <phoneticPr fontId="3"/>
  </si>
  <si>
    <t>利用者の数</t>
    <rPh sb="0" eb="3">
      <t>リヨウシャ</t>
    </rPh>
    <rPh sb="4" eb="5">
      <t>カズ</t>
    </rPh>
    <phoneticPr fontId="3"/>
  </si>
  <si>
    <t>夜勤者の加配</t>
    <rPh sb="0" eb="2">
      <t>ヤキン</t>
    </rPh>
    <rPh sb="2" eb="3">
      <t>シャ</t>
    </rPh>
    <rPh sb="4" eb="6">
      <t>カハイ</t>
    </rPh>
    <phoneticPr fontId="3"/>
  </si>
  <si>
    <t>有　・　無</t>
    <rPh sb="0" eb="1">
      <t>ア</t>
    </rPh>
    <rPh sb="4" eb="5">
      <t>ナ</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</si>
  <si>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</si>
  <si>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3"/>
  </si>
  <si>
    <t>年　　月　　日</t>
    <rPh sb="0" eb="1">
      <t>ネン</t>
    </rPh>
    <rPh sb="3" eb="4">
      <t>ツキ</t>
    </rPh>
    <rPh sb="6" eb="7">
      <t>ヒ</t>
    </rPh>
    <phoneticPr fontId="28"/>
  </si>
  <si>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3"/>
  </si>
  <si>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3"/>
  </si>
  <si>
    <t>異動区分</t>
    <rPh sb="0" eb="2">
      <t>イドウ</t>
    </rPh>
    <rPh sb="2" eb="4">
      <t>クブン</t>
    </rPh>
    <phoneticPr fontId="3"/>
  </si>
  <si>
    <t>１　新規　　　　２　変更　　　　３　終了</t>
    <phoneticPr fontId="28"/>
  </si>
  <si>
    <t>職員配置</t>
    <rPh sb="0" eb="2">
      <t>ショクイン</t>
    </rPh>
    <rPh sb="2" eb="4">
      <t>ハイチ</t>
    </rPh>
    <phoneticPr fontId="3"/>
  </si>
  <si>
    <t>研修の受講状況</t>
    <rPh sb="0" eb="2">
      <t>ケンシュウ</t>
    </rPh>
    <rPh sb="3" eb="5">
      <t>ジュコウ</t>
    </rPh>
    <rPh sb="5" eb="7">
      <t>ジョウキョウ</t>
    </rPh>
    <phoneticPr fontId="3"/>
  </si>
  <si>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3"/>
  </si>
  <si>
    <t>強度行動障害支援者養成研修（実践研修）</t>
    <rPh sb="14" eb="16">
      <t>ジッセン</t>
    </rPh>
    <phoneticPr fontId="3"/>
  </si>
  <si>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</si>
  <si>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喀痰吸引等研修（第３号）</t>
    <rPh sb="0" eb="2">
      <t>カクタン</t>
    </rPh>
    <rPh sb="2" eb="4">
      <t>キュウイン</t>
    </rPh>
    <rPh sb="4" eb="5">
      <t>トウ</t>
    </rPh>
    <rPh sb="5" eb="7">
      <t>ケンシュウ</t>
    </rPh>
    <rPh sb="8" eb="9">
      <t>ダイ</t>
    </rPh>
    <rPh sb="10" eb="11">
      <t>ゴウ</t>
    </rPh>
    <phoneticPr fontId="3"/>
  </si>
  <si>
    <t>中核的人材養成研修修了者　配置</t>
    <phoneticPr fontId="28"/>
  </si>
  <si>
    <t>（　　あり　　・　　なし　　）</t>
    <phoneticPr fontId="28"/>
  </si>
  <si>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3"/>
  </si>
  <si>
    <t>生活支援員の数</t>
    <rPh sb="0" eb="2">
      <t>セイカツ</t>
    </rPh>
    <rPh sb="2" eb="5">
      <t>シエンイン</t>
    </rPh>
    <rPh sb="6" eb="7">
      <t>カズ</t>
    </rPh>
    <phoneticPr fontId="3"/>
  </si>
  <si>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3"/>
  </si>
  <si>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3"/>
  </si>
  <si>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3"/>
  </si>
  <si>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3"/>
  </si>
  <si>
    <t>地域生活移行個別支援特別加算に係る体制</t>
    <rPh sb="0" eb="2">
      <t>チイキ</t>
    </rPh>
    <rPh sb="2" eb="4">
      <t>セイカツ</t>
    </rPh>
    <rPh sb="4" eb="6">
      <t>イコウ</t>
    </rPh>
    <rPh sb="6" eb="8">
      <t>コベツ</t>
    </rPh>
    <rPh sb="8" eb="10">
      <t>シエン</t>
    </rPh>
    <rPh sb="10" eb="12">
      <t>トクベツ</t>
    </rPh>
    <rPh sb="12" eb="14">
      <t>カサン</t>
    </rPh>
    <rPh sb="15" eb="16">
      <t>カカワ</t>
    </rPh>
    <rPh sb="17" eb="19">
      <t>タイセイ</t>
    </rPh>
    <phoneticPr fontId="3"/>
  </si>
  <si>
    <t>施設・事業所の名称</t>
    <rPh sb="0" eb="2">
      <t>シセツ</t>
    </rPh>
    <rPh sb="3" eb="6">
      <t>ジギョウショ</t>
    </rPh>
    <rPh sb="7" eb="9">
      <t>メイショウ</t>
    </rPh>
    <phoneticPr fontId="3"/>
  </si>
  <si>
    <t>当該施設・事業所の前年度平均利用者数</t>
    <rPh sb="0" eb="2">
      <t>トウガイ</t>
    </rPh>
    <rPh sb="5" eb="8">
      <t>ジギョウショ</t>
    </rPh>
    <rPh sb="9" eb="12">
      <t>ゼンネンド</t>
    </rPh>
    <rPh sb="12" eb="14">
      <t>ヘイキン</t>
    </rPh>
    <rPh sb="14" eb="17">
      <t>リヨウシャ</t>
    </rPh>
    <rPh sb="17" eb="18">
      <t>スウ</t>
    </rPh>
    <phoneticPr fontId="3"/>
  </si>
  <si>
    <t>当該施設・事業所が置くべき生活支援員の数
　　　　　　　　　　　　　　　　　　　　　（常勤換算）</t>
    <rPh sb="0" eb="2">
      <t>トウガイ</t>
    </rPh>
    <rPh sb="5" eb="8">
      <t>ジギョウショ</t>
    </rPh>
    <rPh sb="9" eb="10">
      <t>オ</t>
    </rPh>
    <rPh sb="13" eb="15">
      <t>セイカツ</t>
    </rPh>
    <rPh sb="15" eb="18">
      <t>シエンイン</t>
    </rPh>
    <rPh sb="19" eb="20">
      <t>カズ</t>
    </rPh>
    <rPh sb="43" eb="45">
      <t>ジョウキン</t>
    </rPh>
    <rPh sb="45" eb="47">
      <t>カンサン</t>
    </rPh>
    <phoneticPr fontId="3"/>
  </si>
  <si>
    <r>
      <t>当該施設・事業所の生活支援員の配置数</t>
    </r>
    <r>
      <rPr>
        <sz val="12"/>
        <rFont val="ＭＳ Ｐゴシック"/>
        <family val="3"/>
        <charset val="128"/>
      </rPr>
      <t xml:space="preserve">
　　　　　　　　　　　　　　　　　</t>
    </r>
    <r>
      <rPr>
        <sz val="10.5"/>
        <rFont val="ＭＳ Ｐゴシック"/>
        <family val="3"/>
        <charset val="128"/>
      </rPr>
      <t>（常勤換算）</t>
    </r>
    <rPh sb="0" eb="2">
      <t>トウガイ</t>
    </rPh>
    <rPh sb="5" eb="8">
      <t>ジギョウショ</t>
    </rPh>
    <rPh sb="9" eb="11">
      <t>セイカツ</t>
    </rPh>
    <rPh sb="11" eb="14">
      <t>シエンイン</t>
    </rPh>
    <rPh sb="15" eb="17">
      <t>ハイチ</t>
    </rPh>
    <rPh sb="17" eb="18">
      <t>カズ</t>
    </rPh>
    <rPh sb="37" eb="39">
      <t>ジョウキン</t>
    </rPh>
    <rPh sb="39" eb="41">
      <t>カンサン</t>
    </rPh>
    <phoneticPr fontId="3"/>
  </si>
  <si>
    <t>資格保有者の配置状況</t>
    <rPh sb="0" eb="2">
      <t>シカク</t>
    </rPh>
    <rPh sb="2" eb="5">
      <t>ホユウシャ</t>
    </rPh>
    <rPh sb="6" eb="8">
      <t>ハイチ</t>
    </rPh>
    <rPh sb="8" eb="10">
      <t>ジョウキョウ</t>
    </rPh>
    <phoneticPr fontId="3"/>
  </si>
  <si>
    <t>社会福祉士の人数</t>
    <rPh sb="0" eb="4">
      <t>シャカイフクシ</t>
    </rPh>
    <rPh sb="4" eb="5">
      <t>シ</t>
    </rPh>
    <rPh sb="6" eb="8">
      <t>ニンズウ</t>
    </rPh>
    <phoneticPr fontId="3"/>
  </si>
  <si>
    <t>精神保健福祉士の人数</t>
    <rPh sb="0" eb="2">
      <t>セイシン</t>
    </rPh>
    <rPh sb="2" eb="4">
      <t>ホケン</t>
    </rPh>
    <rPh sb="4" eb="7">
      <t>フクシシ</t>
    </rPh>
    <rPh sb="8" eb="10">
      <t>ニンズウ</t>
    </rPh>
    <phoneticPr fontId="3"/>
  </si>
  <si>
    <t>社会福祉士又は
精神保健福祉士
による支援内容</t>
    <rPh sb="0" eb="4">
      <t>シャカイフクシ</t>
    </rPh>
    <rPh sb="4" eb="5">
      <t>シ</t>
    </rPh>
    <rPh sb="5" eb="6">
      <t>マタ</t>
    </rPh>
    <rPh sb="8" eb="10">
      <t>セイシン</t>
    </rPh>
    <rPh sb="10" eb="12">
      <t>ホケン</t>
    </rPh>
    <rPh sb="12" eb="15">
      <t>フクシシ</t>
    </rPh>
    <rPh sb="19" eb="21">
      <t>シエン</t>
    </rPh>
    <rPh sb="21" eb="23">
      <t>ナイヨウ</t>
    </rPh>
    <phoneticPr fontId="3"/>
  </si>
  <si>
    <t>医師（精神科）
指導の回数</t>
    <rPh sb="0" eb="2">
      <t>イシ</t>
    </rPh>
    <rPh sb="3" eb="5">
      <t>セイシン</t>
    </rPh>
    <rPh sb="5" eb="6">
      <t>カ</t>
    </rPh>
    <rPh sb="8" eb="10">
      <t>シドウ</t>
    </rPh>
    <rPh sb="11" eb="13">
      <t>カイスウ</t>
    </rPh>
    <phoneticPr fontId="3"/>
  </si>
  <si>
    <t>回／月</t>
    <rPh sb="0" eb="1">
      <t>カイ</t>
    </rPh>
    <rPh sb="2" eb="3">
      <t>ツキ</t>
    </rPh>
    <phoneticPr fontId="3"/>
  </si>
  <si>
    <t>研修</t>
    <rPh sb="0" eb="2">
      <t>ケンシュウ</t>
    </rPh>
    <phoneticPr fontId="3"/>
  </si>
  <si>
    <t>回数</t>
    <rPh sb="0" eb="2">
      <t>カイスウ</t>
    </rPh>
    <phoneticPr fontId="3"/>
  </si>
  <si>
    <t>回／年</t>
    <rPh sb="0" eb="1">
      <t>カイ</t>
    </rPh>
    <rPh sb="2" eb="3">
      <t>ネン</t>
    </rPh>
    <phoneticPr fontId="3"/>
  </si>
  <si>
    <t>内容</t>
    <rPh sb="0" eb="2">
      <t>ナイヨウ</t>
    </rPh>
    <phoneticPr fontId="3"/>
  </si>
  <si>
    <t>協力体制機関名</t>
    <rPh sb="0" eb="2">
      <t>キョウリョク</t>
    </rPh>
    <rPh sb="2" eb="4">
      <t>タイセイ</t>
    </rPh>
    <rPh sb="4" eb="6">
      <t>キカン</t>
    </rPh>
    <rPh sb="6" eb="7">
      <t>メイ</t>
    </rPh>
    <phoneticPr fontId="3"/>
  </si>
  <si>
    <t>備考１</t>
    <rPh sb="0" eb="2">
      <t>ビコウ</t>
    </rPh>
    <phoneticPr fontId="3"/>
  </si>
  <si>
    <t>　共同生活援助にあっては、以下により読み替えて記載ください。</t>
    <rPh sb="1" eb="3">
      <t>キョウドウ</t>
    </rPh>
    <rPh sb="3" eb="5">
      <t>セイカツ</t>
    </rPh>
    <rPh sb="5" eb="7">
      <t>エンジョ</t>
    </rPh>
    <rPh sb="13" eb="15">
      <t>イカ</t>
    </rPh>
    <rPh sb="18" eb="19">
      <t>ヨ</t>
    </rPh>
    <rPh sb="20" eb="21">
      <t>カ</t>
    </rPh>
    <rPh sb="23" eb="25">
      <t>キサイ</t>
    </rPh>
    <phoneticPr fontId="3"/>
  </si>
  <si>
    <t>①　｢当該施設・事業所の前年度平均利用者数」欄は記載不用</t>
    <phoneticPr fontId="3"/>
  </si>
  <si>
    <t>②　生活支援員とは、世話人又は生活支援員のことをいう。</t>
    <phoneticPr fontId="3"/>
  </si>
  <si>
    <t>備考２</t>
    <rPh sb="0" eb="2">
      <t>ビコウ</t>
    </rPh>
    <phoneticPr fontId="3"/>
  </si>
  <si>
    <t>　医師（精神科）指導の回数欄は、障害者支援施設においてのみ記載してください。</t>
    <rPh sb="1" eb="3">
      <t>イシ</t>
    </rPh>
    <rPh sb="4" eb="7">
      <t>セイシンカ</t>
    </rPh>
    <rPh sb="8" eb="10">
      <t>シドウ</t>
    </rPh>
    <rPh sb="11" eb="13">
      <t>カイスウ</t>
    </rPh>
    <rPh sb="13" eb="14">
      <t>ラン</t>
    </rPh>
    <rPh sb="16" eb="19">
      <t>ショウガイシャ</t>
    </rPh>
    <rPh sb="19" eb="21">
      <t>シエン</t>
    </rPh>
    <rPh sb="21" eb="23">
      <t>シセツ</t>
    </rPh>
    <rPh sb="29" eb="31">
      <t>キサイ</t>
    </rPh>
    <phoneticPr fontId="3"/>
  </si>
  <si>
    <t>備考３</t>
    <rPh sb="0" eb="2">
      <t>ビコウ</t>
    </rPh>
    <phoneticPr fontId="3"/>
  </si>
  <si>
    <t>　研修欄は、医療観察法に基づく通院中の者及び刑務所から出所した障害者等の支援に関する研修について記載してください。</t>
    <rPh sb="1" eb="3">
      <t>ケンシュウ</t>
    </rPh>
    <rPh sb="3" eb="4">
      <t>ラン</t>
    </rPh>
    <rPh sb="6" eb="8">
      <t>イリョウ</t>
    </rPh>
    <rPh sb="8" eb="10">
      <t>カンサツ</t>
    </rPh>
    <rPh sb="10" eb="11">
      <t>ホウ</t>
    </rPh>
    <rPh sb="12" eb="13">
      <t>モト</t>
    </rPh>
    <rPh sb="15" eb="18">
      <t>ツウインチュウ</t>
    </rPh>
    <rPh sb="19" eb="20">
      <t>モノ</t>
    </rPh>
    <rPh sb="20" eb="21">
      <t>オヨ</t>
    </rPh>
    <rPh sb="22" eb="25">
      <t>ケイムショ</t>
    </rPh>
    <rPh sb="27" eb="29">
      <t>シュッショ</t>
    </rPh>
    <rPh sb="31" eb="34">
      <t>ショウガイシャ</t>
    </rPh>
    <rPh sb="34" eb="35">
      <t>トウ</t>
    </rPh>
    <rPh sb="36" eb="38">
      <t>シエン</t>
    </rPh>
    <rPh sb="39" eb="40">
      <t>カン</t>
    </rPh>
    <rPh sb="42" eb="44">
      <t>ケンシュウ</t>
    </rPh>
    <rPh sb="48" eb="50">
      <t>キサイ</t>
    </rPh>
    <phoneticPr fontId="3"/>
  </si>
  <si>
    <t>備考４</t>
    <rPh sb="0" eb="2">
      <t>ビコウ</t>
    </rPh>
    <phoneticPr fontId="3"/>
  </si>
  <si>
    <t>　協力体制機関名欄は、事業所と協力体制をとっている保護観察所、指定医療機関、精神保健福祉センター等の関係機関名を記載してください。</t>
    <rPh sb="1" eb="3">
      <t>キョウリョク</t>
    </rPh>
    <rPh sb="3" eb="5">
      <t>タイセイ</t>
    </rPh>
    <rPh sb="5" eb="7">
      <t>キカン</t>
    </rPh>
    <rPh sb="7" eb="8">
      <t>メイ</t>
    </rPh>
    <rPh sb="8" eb="9">
      <t>ラン</t>
    </rPh>
    <rPh sb="11" eb="14">
      <t>ジギョウショ</t>
    </rPh>
    <rPh sb="15" eb="17">
      <t>キョウリョク</t>
    </rPh>
    <rPh sb="17" eb="19">
      <t>タイセイ</t>
    </rPh>
    <rPh sb="25" eb="27">
      <t>ホゴ</t>
    </rPh>
    <rPh sb="27" eb="29">
      <t>カンサツ</t>
    </rPh>
    <rPh sb="29" eb="30">
      <t>ジョ</t>
    </rPh>
    <rPh sb="31" eb="33">
      <t>シテイ</t>
    </rPh>
    <rPh sb="33" eb="35">
      <t>イリョウ</t>
    </rPh>
    <rPh sb="35" eb="37">
      <t>キカン</t>
    </rPh>
    <rPh sb="38" eb="40">
      <t>セイシン</t>
    </rPh>
    <rPh sb="40" eb="42">
      <t>ホケン</t>
    </rPh>
    <rPh sb="42" eb="44">
      <t>フクシ</t>
    </rPh>
    <rPh sb="48" eb="49">
      <t>ナド</t>
    </rPh>
    <rPh sb="50" eb="52">
      <t>カンケイ</t>
    </rPh>
    <rPh sb="52" eb="54">
      <t>キカン</t>
    </rPh>
    <rPh sb="54" eb="55">
      <t>メイ</t>
    </rPh>
    <rPh sb="56" eb="58">
      <t>キサイ</t>
    </rPh>
    <phoneticPr fontId="3"/>
  </si>
  <si>
    <t>平成　　年　　月　　日</t>
    <rPh sb="0" eb="2">
      <t>ヘイセイ</t>
    </rPh>
    <rPh sb="4" eb="5">
      <t>ネン</t>
    </rPh>
    <rPh sb="7" eb="8">
      <t>ガツ</t>
    </rPh>
    <rPh sb="10" eb="11">
      <t>ニチ</t>
    </rPh>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</si>
  <si>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</si>
  <si>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</si>
  <si>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</si>
  <si>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</si>
  <si>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①　社会福祉士　　　</t>
    </r>
    <r>
      <rPr>
        <sz val="12"/>
        <color indexed="8"/>
        <rFont val="ＭＳ Ｐゴシック"/>
        <family val="3"/>
        <charset val="128"/>
      </rPr>
      <t>　</t>
    </r>
    <r>
      <rPr>
        <sz val="11"/>
        <color theme="1"/>
        <rFont val="游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</si>
  <si>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</si>
  <si>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</si>
  <si>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</si>
  <si>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</si>
  <si>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</si>
  <si>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</si>
  <si>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</si>
  <si>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</si>
  <si>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</si>
  <si>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</si>
  <si>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</si>
  <si>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</si>
  <si>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</si>
  <si>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3"/>
  </si>
  <si>
    <t>医療連携体制加算（Ⅶ）に関する届出書</t>
    <phoneticPr fontId="3"/>
  </si>
  <si>
    <t>事業所所在地</t>
    <rPh sb="0" eb="3">
      <t>ジギョウショ</t>
    </rPh>
    <rPh sb="3" eb="6">
      <t>ショザイチ</t>
    </rPh>
    <phoneticPr fontId="3"/>
  </si>
  <si>
    <t>１　新規　　　　　　　　　２　変更　　　　　　　　　　３　終了</t>
  </si>
  <si>
    <t>支援対象者</t>
    <rPh sb="0" eb="2">
      <t>シエン</t>
    </rPh>
    <rPh sb="2" eb="5">
      <t>タイショウシャ</t>
    </rPh>
    <phoneticPr fontId="3"/>
  </si>
  <si>
    <t>看護師の配置状況（事業所の職員として看護師を確保している場合）</t>
    <phoneticPr fontId="3"/>
  </si>
  <si>
    <t>配置する看護師の数（人）</t>
    <rPh sb="4" eb="7">
      <t>カンゴシ</t>
    </rPh>
    <rPh sb="8" eb="9">
      <t>カズ</t>
    </rPh>
    <rPh sb="10" eb="11">
      <t>ニン</t>
    </rPh>
    <phoneticPr fontId="3"/>
  </si>
  <si>
    <t>他事業所との併任</t>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</si>
  <si>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</si>
  <si>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</si>
  <si>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</si>
  <si>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</si>
  <si>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確保する看護師の数（人）</t>
    <rPh sb="0" eb="2">
      <t>カクホ</t>
    </rPh>
    <rPh sb="4" eb="7">
      <t>カンゴシ</t>
    </rPh>
    <rPh sb="8" eb="9">
      <t>カズ</t>
    </rPh>
    <rPh sb="10" eb="11">
      <t>ニン</t>
    </rPh>
    <phoneticPr fontId="3"/>
  </si>
  <si>
    <t>看護師の勤務状況</t>
    <rPh sb="0" eb="3">
      <t>カンゴシ</t>
    </rPh>
    <rPh sb="4" eb="6">
      <t>キンム</t>
    </rPh>
    <rPh sb="6" eb="8">
      <t>ジョウキョウ</t>
    </rPh>
    <phoneticPr fontId="3"/>
  </si>
  <si>
    <t>その他の体制の整備状況</t>
    <rPh sb="2" eb="3">
      <t>タ</t>
    </rPh>
    <rPh sb="4" eb="6">
      <t>タイセイ</t>
    </rPh>
    <rPh sb="7" eb="9">
      <t>セイビ</t>
    </rPh>
    <rPh sb="9" eb="11">
      <t>ジョウキョウ</t>
    </rPh>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</si>
  <si>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</si>
  <si>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</si>
  <si>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3"/>
  </si>
  <si>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</si>
  <si>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</si>
  <si>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</si>
  <si>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</si>
  <si>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通勤者生活支援加算に係る体制</t>
    <rPh sb="0" eb="3">
      <t>ツウキンシャ</t>
    </rPh>
    <rPh sb="3" eb="5">
      <t>セイカツ</t>
    </rPh>
    <rPh sb="5" eb="7">
      <t>シエン</t>
    </rPh>
    <rPh sb="7" eb="9">
      <t>カサン</t>
    </rPh>
    <rPh sb="10" eb="11">
      <t>カカ</t>
    </rPh>
    <rPh sb="12" eb="14">
      <t>タイセイ</t>
    </rPh>
    <phoneticPr fontId="3"/>
  </si>
  <si>
    <t>１　新規　　　　　　　　２　変更　　　　　　　　３　終了</t>
    <rPh sb="2" eb="4">
      <t>シンキ</t>
    </rPh>
    <rPh sb="14" eb="16">
      <t>ヘンコウ</t>
    </rPh>
    <rPh sb="26" eb="28">
      <t>シュウリョウ</t>
    </rPh>
    <phoneticPr fontId="3"/>
  </si>
  <si>
    <t>前年度の平均利用者数(A)</t>
    <phoneticPr fontId="3"/>
  </si>
  <si>
    <t>人</t>
    <phoneticPr fontId="3"/>
  </si>
  <si>
    <t>前年度の平均利用者数の50％（人）</t>
    <rPh sb="0" eb="3">
      <t>ゼンネンド</t>
    </rPh>
    <rPh sb="4" eb="6">
      <t>ヘイキン</t>
    </rPh>
    <rPh sb="6" eb="9">
      <t>リヨウシャ</t>
    </rPh>
    <rPh sb="9" eb="10">
      <t>スウ</t>
    </rPh>
    <phoneticPr fontId="3"/>
  </si>
  <si>
    <t>(C)＞＝(B)</t>
    <phoneticPr fontId="3"/>
  </si>
  <si>
    <t>加算要件に該当する利用者の数 (C)＝(E)／(D)</t>
    <phoneticPr fontId="3"/>
  </si>
  <si>
    <t xml:space="preserve"> 加算要件に該当する利用者の前年度利用日の合計(E)</t>
    <phoneticPr fontId="3"/>
  </si>
  <si>
    <t xml:space="preserve"> 前年度の当該サービスの開所日数の合計 (D)</t>
    <phoneticPr fontId="3"/>
  </si>
  <si>
    <t>通勤者生活支援に係る体制</t>
    <phoneticPr fontId="3"/>
  </si>
  <si>
    <t>雇用されている事業所名</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</si>
  <si>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</si>
  <si>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</si>
  <si>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</si>
  <si>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3"/>
  </si>
  <si>
    <t>２　看護職員の配置状況</t>
    <rPh sb="7" eb="9">
      <t>ハイチ</t>
    </rPh>
    <rPh sb="9" eb="11">
      <t>ジョウキョウ</t>
    </rPh>
    <phoneticPr fontId="3"/>
  </si>
  <si>
    <t>常勤</t>
    <rPh sb="0" eb="2">
      <t>ジョウキン</t>
    </rPh>
    <phoneticPr fontId="3"/>
  </si>
  <si>
    <t>非常勤</t>
    <rPh sb="0" eb="3">
      <t>ヒジョウキン</t>
    </rPh>
    <phoneticPr fontId="3"/>
  </si>
  <si>
    <t>実人員</t>
    <rPh sb="0" eb="3">
      <t>ジツジンイン</t>
    </rPh>
    <phoneticPr fontId="3"/>
  </si>
  <si>
    <t>人　</t>
    <rPh sb="0" eb="1">
      <t>ニン</t>
    </rPh>
    <phoneticPr fontId="3"/>
  </si>
  <si>
    <t>常勤換算方法
による員数</t>
    <rPh sb="0" eb="2">
      <t>ジョウキン</t>
    </rPh>
    <rPh sb="2" eb="4">
      <t>カンサン</t>
    </rPh>
    <rPh sb="4" eb="6">
      <t>ホウホウ</t>
    </rPh>
    <rPh sb="10" eb="12">
      <t>インスウ</t>
    </rPh>
    <phoneticPr fontId="3"/>
  </si>
  <si>
    <t>Ⓐ　　　　　　　人　</t>
    <rPh sb="8" eb="9">
      <t>ニン</t>
    </rPh>
    <phoneticPr fontId="3"/>
  </si>
  <si>
    <t>３　利用者の数</t>
    <rPh sb="2" eb="5">
      <t>リヨウシャ</t>
    </rPh>
    <rPh sb="6" eb="7">
      <t>カズ</t>
    </rPh>
    <phoneticPr fontId="3"/>
  </si>
  <si>
    <t>　　　利用者の数を２０で除した数</t>
    <rPh sb="3" eb="6">
      <t>リヨウシャ</t>
    </rPh>
    <rPh sb="7" eb="8">
      <t>カズ</t>
    </rPh>
    <rPh sb="12" eb="13">
      <t>ジョ</t>
    </rPh>
    <rPh sb="15" eb="16">
      <t>カズ</t>
    </rPh>
    <phoneticPr fontId="3"/>
  </si>
  <si>
    <t>前年度の利用者の平均</t>
    <rPh sb="0" eb="3">
      <t>ゼンネンド</t>
    </rPh>
    <rPh sb="4" eb="7">
      <t>リヨウシャ</t>
    </rPh>
    <rPh sb="8" eb="10">
      <t>ヘイキン</t>
    </rPh>
    <phoneticPr fontId="3"/>
  </si>
  <si>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3"/>
  </si>
  <si>
    <t>居住支援連携体制加算に関する届出書</t>
    <rPh sb="0" eb="2">
      <t>キョジュウ</t>
    </rPh>
    <rPh sb="2" eb="4">
      <t>シエン</t>
    </rPh>
    <rPh sb="4" eb="6">
      <t>レンケイ</t>
    </rPh>
    <rPh sb="6" eb="8">
      <t>タイセイ</t>
    </rPh>
    <rPh sb="8" eb="10">
      <t>カサン</t>
    </rPh>
    <phoneticPr fontId="3"/>
  </si>
  <si>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</si>
  <si>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</si>
  <si>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</si>
  <si>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</si>
  <si>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　　年　　月　　日</t>
    <rPh sb="2" eb="3">
      <t>ネン</t>
    </rPh>
    <rPh sb="5" eb="6">
      <t>ツキ</t>
    </rPh>
    <rPh sb="8" eb="9">
      <t>ヒ</t>
    </rPh>
    <phoneticPr fontId="28"/>
  </si>
  <si>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</si>
  <si>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１　新規　　　　　２　変更　　　　　３　終了</t>
    <rPh sb="2" eb="4">
      <t>シンキ</t>
    </rPh>
    <rPh sb="11" eb="13">
      <t>ヘンコウ</t>
    </rPh>
    <rPh sb="20" eb="22">
      <t>シュウリョウ</t>
    </rPh>
    <phoneticPr fontId="3"/>
  </si>
  <si>
    <t>１．人員配置体制の確認</t>
    <rPh sb="9" eb="11">
      <t>カクニン</t>
    </rPh>
    <phoneticPr fontId="28"/>
  </si>
  <si>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8"/>
  </si>
  <si>
    <t>⑴</t>
    <phoneticPr fontId="3"/>
  </si>
  <si>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</si>
  <si>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一人目</t>
    <rPh sb="0" eb="2">
      <t>ヒトリ</t>
    </rPh>
    <rPh sb="2" eb="3">
      <t>メ</t>
    </rPh>
    <phoneticPr fontId="28"/>
  </si>
  <si>
    <t>氏名</t>
    <rPh sb="0" eb="2">
      <t>シメイ</t>
    </rPh>
    <phoneticPr fontId="28"/>
  </si>
  <si>
    <t>社会福祉士又は精神保健福祉士の資格要件の確認</t>
    <phoneticPr fontId="28"/>
  </si>
  <si>
    <t>有　・　無</t>
    <rPh sb="0" eb="1">
      <t>アリ</t>
    </rPh>
    <rPh sb="4" eb="5">
      <t>ナ</t>
    </rPh>
    <phoneticPr fontId="28"/>
  </si>
  <si>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8"/>
  </si>
  <si>
    <t>有（世話人・生活支援員）　
・　無</t>
    <rPh sb="0" eb="1">
      <t>アリ</t>
    </rPh>
    <rPh sb="2" eb="5">
      <t>セワニン</t>
    </rPh>
    <rPh sb="6" eb="11">
      <t>セイカツシエンイン</t>
    </rPh>
    <rPh sb="16" eb="17">
      <t>ナ</t>
    </rPh>
    <phoneticPr fontId="28"/>
  </si>
  <si>
    <t>二人目</t>
    <rPh sb="0" eb="2">
      <t>フタリ</t>
    </rPh>
    <rPh sb="2" eb="3">
      <t>メ</t>
    </rPh>
    <phoneticPr fontId="28"/>
  </si>
  <si>
    <t>⑵</t>
    <phoneticPr fontId="28"/>
  </si>
  <si>
    <t>配置割合　（別添にて確認）</t>
    <rPh sb="0" eb="2">
      <t>ハイチ</t>
    </rPh>
    <rPh sb="2" eb="4">
      <t>ワリアイ</t>
    </rPh>
    <rPh sb="6" eb="8">
      <t>ベッテン</t>
    </rPh>
    <rPh sb="10" eb="12">
      <t>カクニン</t>
    </rPh>
    <phoneticPr fontId="28"/>
  </si>
  <si>
    <t>配置割合の基準を満たす
確認の可否</t>
    <rPh sb="0" eb="4">
      <t>ハイチワリアイ</t>
    </rPh>
    <rPh sb="5" eb="7">
      <t>キジュン</t>
    </rPh>
    <rPh sb="8" eb="9">
      <t>ミ</t>
    </rPh>
    <rPh sb="12" eb="14">
      <t>カクニン</t>
    </rPh>
    <rPh sb="15" eb="17">
      <t>カヒ</t>
    </rPh>
    <phoneticPr fontId="28"/>
  </si>
  <si>
    <t>可　・　不可</t>
    <rPh sb="0" eb="1">
      <t>カ</t>
    </rPh>
    <rPh sb="4" eb="6">
      <t>フカ</t>
    </rPh>
    <phoneticPr fontId="28"/>
  </si>
  <si>
    <t>２．移行支援住居として登録する共同生活住居</t>
    <rPh sb="2" eb="8">
      <t>イコウシエンジュウキョ</t>
    </rPh>
    <rPh sb="11" eb="13">
      <t>トウロク</t>
    </rPh>
    <rPh sb="15" eb="17">
      <t>キョウドウ</t>
    </rPh>
    <rPh sb="17" eb="19">
      <t>セイカツ</t>
    </rPh>
    <rPh sb="19" eb="21">
      <t>ジュウキョ</t>
    </rPh>
    <phoneticPr fontId="28"/>
  </si>
  <si>
    <t>指定申請書　付表６の共同生活住居又は
サテライト型住居の番号及び名称</t>
    <rPh sb="16" eb="17">
      <t>マタ</t>
    </rPh>
    <rPh sb="24" eb="25">
      <t>ガタ</t>
    </rPh>
    <rPh sb="25" eb="27">
      <t>ジュウキョ</t>
    </rPh>
    <phoneticPr fontId="28"/>
  </si>
  <si>
    <t>入居者数</t>
    <rPh sb="0" eb="3">
      <t>ニュウキョシャ</t>
    </rPh>
    <rPh sb="3" eb="4">
      <t>スウ</t>
    </rPh>
    <phoneticPr fontId="28"/>
  </si>
  <si>
    <t>住居①</t>
    <rPh sb="0" eb="2">
      <t>ジュウキョ</t>
    </rPh>
    <phoneticPr fontId="28"/>
  </si>
  <si>
    <t>住居</t>
    <rPh sb="0" eb="2">
      <t>ジュウキョ</t>
    </rPh>
    <phoneticPr fontId="3"/>
  </si>
  <si>
    <t>サテライト①</t>
    <phoneticPr fontId="28"/>
  </si>
  <si>
    <t>サテライト②</t>
    <phoneticPr fontId="28"/>
  </si>
  <si>
    <t>住居②</t>
    <rPh sb="0" eb="2">
      <t>ジュウキョ</t>
    </rPh>
    <phoneticPr fontId="28"/>
  </si>
  <si>
    <t>住居③</t>
    <rPh sb="0" eb="2">
      <t>ジュウキョ</t>
    </rPh>
    <phoneticPr fontId="28"/>
  </si>
  <si>
    <t>住居④</t>
    <rPh sb="0" eb="2">
      <t>ジュウキョ</t>
    </rPh>
    <phoneticPr fontId="28"/>
  </si>
  <si>
    <t>※添付書類：社会福祉士又は精神保健福祉士の資格証</t>
    <rPh sb="1" eb="3">
      <t>テンプ</t>
    </rPh>
    <rPh sb="3" eb="5">
      <t>ショルイ</t>
    </rPh>
    <rPh sb="21" eb="23">
      <t>シカク</t>
    </rPh>
    <rPh sb="23" eb="24">
      <t>ショウ</t>
    </rPh>
    <phoneticPr fontId="28"/>
  </si>
  <si>
    <t>（別紙）</t>
    <rPh sb="1" eb="3">
      <t>ベッシ</t>
    </rPh>
    <phoneticPr fontId="3"/>
  </si>
  <si>
    <t>令和</t>
    <rPh sb="0" eb="2">
      <t>レイワ</t>
    </rPh>
    <phoneticPr fontId="101"/>
  </si>
  <si>
    <t>年</t>
    <rPh sb="0" eb="1">
      <t>ネン</t>
    </rPh>
    <phoneticPr fontId="101"/>
  </si>
  <si>
    <t>月</t>
    <rPh sb="0" eb="1">
      <t>ツキ</t>
    </rPh>
    <phoneticPr fontId="101"/>
  </si>
  <si>
    <t>日</t>
    <rPh sb="0" eb="1">
      <t>ニチ</t>
    </rPh>
    <phoneticPr fontId="101"/>
  </si>
  <si>
    <t>１　事業者名等</t>
    <rPh sb="2" eb="5">
      <t>ジギョウシャ</t>
    </rPh>
    <rPh sb="5" eb="6">
      <t>メイ</t>
    </rPh>
    <rPh sb="6" eb="7">
      <t>トウ</t>
    </rPh>
    <phoneticPr fontId="101"/>
  </si>
  <si>
    <t>２　事業所類型</t>
    <rPh sb="2" eb="5">
      <t>ジギョウショ</t>
    </rPh>
    <rPh sb="5" eb="7">
      <t>ルイケイ</t>
    </rPh>
    <phoneticPr fontId="101"/>
  </si>
  <si>
    <t>法人名</t>
    <rPh sb="0" eb="2">
      <t>ホウジン</t>
    </rPh>
    <rPh sb="2" eb="3">
      <t>メイ</t>
    </rPh>
    <phoneticPr fontId="101"/>
  </si>
  <si>
    <t>介護サービス包括型</t>
    <rPh sb="0" eb="2">
      <t>カイゴ</t>
    </rPh>
    <rPh sb="6" eb="8">
      <t>ホウカツ</t>
    </rPh>
    <rPh sb="8" eb="9">
      <t>ガタ</t>
    </rPh>
    <phoneticPr fontId="101"/>
  </si>
  <si>
    <t>事業所名</t>
    <rPh sb="0" eb="3">
      <t>ジギョウショ</t>
    </rPh>
    <rPh sb="3" eb="4">
      <t>メイ</t>
    </rPh>
    <phoneticPr fontId="101"/>
  </si>
  <si>
    <t>外部サービス利用型</t>
    <rPh sb="0" eb="2">
      <t>ガイブ</t>
    </rPh>
    <rPh sb="6" eb="9">
      <t>リヨウガタ</t>
    </rPh>
    <phoneticPr fontId="101"/>
  </si>
  <si>
    <t>事業所番号</t>
    <rPh sb="0" eb="3">
      <t>ジギョウショ</t>
    </rPh>
    <rPh sb="3" eb="5">
      <t>バンゴウ</t>
    </rPh>
    <phoneticPr fontId="101"/>
  </si>
  <si>
    <t>定員</t>
    <rPh sb="0" eb="2">
      <t>テイイン</t>
    </rPh>
    <phoneticPr fontId="101"/>
  </si>
  <si>
    <t>名</t>
    <rPh sb="0" eb="1">
      <t>メイ</t>
    </rPh>
    <phoneticPr fontId="101"/>
  </si>
  <si>
    <t>※１　該当する類型の欄のプルダウンで○を選択する</t>
    <phoneticPr fontId="3"/>
  </si>
  <si>
    <t>３　運営状況</t>
    <rPh sb="2" eb="4">
      <t>ウンエイ</t>
    </rPh>
    <rPh sb="4" eb="6">
      <t>ジョウキョウ</t>
    </rPh>
    <phoneticPr fontId="101"/>
  </si>
  <si>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01"/>
  </si>
  <si>
    <t>①新設又は増改築等の時点から６か月未満</t>
    <phoneticPr fontId="101"/>
  </si>
  <si>
    <t>区分１以下</t>
    <rPh sb="0" eb="2">
      <t>クブン</t>
    </rPh>
    <rPh sb="3" eb="5">
      <t>イカ</t>
    </rPh>
    <phoneticPr fontId="101"/>
  </si>
  <si>
    <t>区分４</t>
    <rPh sb="0" eb="2">
      <t>クブン</t>
    </rPh>
    <phoneticPr fontId="101"/>
  </si>
  <si>
    <t>②新設又は増改築等の時点から６か月以上１年未満</t>
    <phoneticPr fontId="101"/>
  </si>
  <si>
    <t>区分２</t>
    <rPh sb="0" eb="2">
      <t>クブン</t>
    </rPh>
    <phoneticPr fontId="101"/>
  </si>
  <si>
    <t>区分５</t>
    <rPh sb="0" eb="2">
      <t>クブン</t>
    </rPh>
    <phoneticPr fontId="101"/>
  </si>
  <si>
    <t>③新設又は増改築等の時点から１年以上</t>
    <rPh sb="8" eb="9">
      <t>トウ</t>
    </rPh>
    <phoneticPr fontId="101"/>
  </si>
  <si>
    <t>区分３</t>
    <rPh sb="0" eb="2">
      <t>クブン</t>
    </rPh>
    <phoneticPr fontId="101"/>
  </si>
  <si>
    <t>区分６</t>
    <rPh sb="0" eb="2">
      <t>クブン</t>
    </rPh>
    <phoneticPr fontId="101"/>
  </si>
  <si>
    <t>※２　該当する欄のプルダウンで○を選択する</t>
    <phoneticPr fontId="3"/>
  </si>
  <si>
    <t>合計</t>
    <rPh sb="0" eb="2">
      <t>ゴウケイ</t>
    </rPh>
    <phoneticPr fontId="101"/>
  </si>
  <si>
    <t>※３　①の場合は４のみ入力、②又は③の場合は５のみ入力すること</t>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</si>
  <si>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01"/>
  </si>
  <si>
    <t>開所日数</t>
    <rPh sb="0" eb="2">
      <t>カイショ</t>
    </rPh>
    <rPh sb="2" eb="4">
      <t>ニッスウ</t>
    </rPh>
    <phoneticPr fontId="101"/>
  </si>
  <si>
    <t>延べ利用人数</t>
    <rPh sb="0" eb="1">
      <t>ノ</t>
    </rPh>
    <rPh sb="2" eb="4">
      <t>リヨウ</t>
    </rPh>
    <rPh sb="4" eb="6">
      <t>ニンズウ</t>
    </rPh>
    <phoneticPr fontId="101"/>
  </si>
  <si>
    <t>計</t>
    <rPh sb="0" eb="1">
      <t>ケイ</t>
    </rPh>
    <phoneticPr fontId="101"/>
  </si>
  <si>
    <t>４月</t>
    <rPh sb="1" eb="2">
      <t>ガツ</t>
    </rPh>
    <phoneticPr fontId="101"/>
  </si>
  <si>
    <t>５月</t>
    <rPh sb="1" eb="2">
      <t>ガツ</t>
    </rPh>
    <phoneticPr fontId="101"/>
  </si>
  <si>
    <t>６月</t>
    <rPh sb="1" eb="2">
      <t>ガツ</t>
    </rPh>
    <phoneticPr fontId="101"/>
  </si>
  <si>
    <t>７月</t>
    <rPh sb="1" eb="2">
      <t>ガツ</t>
    </rPh>
    <phoneticPr fontId="101"/>
  </si>
  <si>
    <t>８月</t>
    <rPh sb="1" eb="2">
      <t>ガツ</t>
    </rPh>
    <phoneticPr fontId="101"/>
  </si>
  <si>
    <t>９月</t>
    <rPh sb="1" eb="2">
      <t>ガツ</t>
    </rPh>
    <phoneticPr fontId="101"/>
  </si>
  <si>
    <t>10月</t>
    <rPh sb="2" eb="3">
      <t>ガツ</t>
    </rPh>
    <phoneticPr fontId="101"/>
  </si>
  <si>
    <t>11月</t>
    <rPh sb="2" eb="3">
      <t>ガツ</t>
    </rPh>
    <phoneticPr fontId="101"/>
  </si>
  <si>
    <t>12月</t>
    <rPh sb="2" eb="3">
      <t>ガツ</t>
    </rPh>
    <phoneticPr fontId="101"/>
  </si>
  <si>
    <t>１月</t>
    <rPh sb="1" eb="2">
      <t>ガツ</t>
    </rPh>
    <phoneticPr fontId="101"/>
  </si>
  <si>
    <t>２月</t>
    <rPh sb="1" eb="2">
      <t>ガツ</t>
    </rPh>
    <phoneticPr fontId="101"/>
  </si>
  <si>
    <t>３月</t>
    <rPh sb="1" eb="2">
      <t>ガツ</t>
    </rPh>
    <phoneticPr fontId="101"/>
  </si>
  <si>
    <t>平均利用者数</t>
    <rPh sb="0" eb="2">
      <t>ヘイキン</t>
    </rPh>
    <rPh sb="2" eb="4">
      <t>リヨウ</t>
    </rPh>
    <rPh sb="4" eb="5">
      <t>シャ</t>
    </rPh>
    <rPh sb="5" eb="6">
      <t>スウ</t>
    </rPh>
    <phoneticPr fontId="101"/>
  </si>
  <si>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99"/>
  </si>
  <si>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99"/>
  </si>
  <si>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99"/>
  </si>
  <si>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</si>
  <si>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01"/>
  </si>
  <si>
    <t>　　　で計算された必要配置数に基づいて人員を配置すること</t>
    <rPh sb="4" eb="6">
      <t>ケイサン</t>
    </rPh>
    <rPh sb="9" eb="11">
      <t>ヒツヨウ</t>
    </rPh>
    <rPh sb="11" eb="13">
      <t>ハイチ</t>
    </rPh>
    <rPh sb="13" eb="14">
      <t>スウ</t>
    </rPh>
    <rPh sb="15" eb="16">
      <t>モト</t>
    </rPh>
    <phoneticPr fontId="101"/>
  </si>
  <si>
    <t>６　必要なサービス管理責任者の人員配置</t>
    <rPh sb="2" eb="4">
      <t>ヒツヨウ</t>
    </rPh>
    <rPh sb="9" eb="14">
      <t>カンリセキニンシャ</t>
    </rPh>
    <rPh sb="15" eb="17">
      <t>ジンイン</t>
    </rPh>
    <rPh sb="17" eb="19">
      <t>ハイチ</t>
    </rPh>
    <phoneticPr fontId="3"/>
  </si>
  <si>
    <t>７　実際のサービス管理責任者の人員配置</t>
    <rPh sb="2" eb="4">
      <t>ジッサイ</t>
    </rPh>
    <rPh sb="9" eb="14">
      <t>カンリセキニンシャ</t>
    </rPh>
    <rPh sb="15" eb="17">
      <t>ジンイン</t>
    </rPh>
    <rPh sb="17" eb="19">
      <t>ハイチ</t>
    </rPh>
    <phoneticPr fontId="3"/>
  </si>
  <si>
    <t>人数</t>
    <rPh sb="0" eb="2">
      <t>ニンズウ</t>
    </rPh>
    <phoneticPr fontId="3"/>
  </si>
  <si>
    <t>サービス管理責任者</t>
    <rPh sb="4" eb="9">
      <t>カンリセキニンシャ</t>
    </rPh>
    <phoneticPr fontId="3"/>
  </si>
  <si>
    <t>８　移行支援住居におけるサービス管理責任者の配置要件の可否</t>
    <rPh sb="2" eb="8">
      <t>イコウシエンジュウキョ</t>
    </rPh>
    <rPh sb="27" eb="29">
      <t>カヒ</t>
    </rPh>
    <phoneticPr fontId="28"/>
  </si>
  <si>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</si>
  <si>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１　法人・事業所の名称</t>
    <rPh sb="2" eb="4">
      <t>ホウジン</t>
    </rPh>
    <rPh sb="5" eb="8">
      <t>ジギョウショ</t>
    </rPh>
    <rPh sb="9" eb="11">
      <t>メイショウ</t>
    </rPh>
    <phoneticPr fontId="3"/>
  </si>
  <si>
    <t>１　新規　　　　　　　　　２　変更　　　　　　　　　　３　終了</t>
    <rPh sb="2" eb="4">
      <t>シンキ</t>
    </rPh>
    <rPh sb="15" eb="17">
      <t>ヘンコウ</t>
    </rPh>
    <rPh sb="29" eb="31">
      <t>シュウリョウ</t>
    </rPh>
    <phoneticPr fontId="3"/>
  </si>
  <si>
    <t>３　サービス種別</t>
    <rPh sb="6" eb="8">
      <t>シュベツ</t>
    </rPh>
    <phoneticPr fontId="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</si>
  <si>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</si>
  <si>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t>４　申請する加算区分</t>
    <rPh sb="2" eb="4">
      <t>シンセイ</t>
    </rPh>
    <rPh sb="6" eb="8">
      <t>カサン</t>
    </rPh>
    <rPh sb="8" eb="10">
      <t>クブン</t>
    </rPh>
    <phoneticPr fontId="3"/>
  </si>
  <si>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3"/>
  </si>
  <si>
    <t>５　利用者数</t>
    <rPh sb="2" eb="5">
      <t>リヨウシャ</t>
    </rPh>
    <rPh sb="5" eb="6">
      <t>スウ</t>
    </rPh>
    <phoneticPr fontId="3"/>
  </si>
  <si>
    <t>前年度の利用者数の
平均値</t>
    <rPh sb="0" eb="3">
      <t>ゼンネンド</t>
    </rPh>
    <rPh sb="4" eb="7">
      <t>リヨウシャ</t>
    </rPh>
    <rPh sb="7" eb="8">
      <t>スウ</t>
    </rPh>
    <rPh sb="10" eb="12">
      <t>ヘイキン</t>
    </rPh>
    <rPh sb="12" eb="13">
      <t>チ</t>
    </rPh>
    <phoneticPr fontId="3"/>
  </si>
  <si>
    <t>※　新設の場合は推定値</t>
    <rPh sb="2" eb="4">
      <t>シンセツ</t>
    </rPh>
    <rPh sb="5" eb="7">
      <t>バアイ</t>
    </rPh>
    <rPh sb="8" eb="11">
      <t>スイテイチ</t>
    </rPh>
    <phoneticPr fontId="3"/>
  </si>
  <si>
    <t>６　人員体制</t>
    <rPh sb="2" eb="4">
      <t>ジンイン</t>
    </rPh>
    <rPh sb="4" eb="6">
      <t>タイセイ</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</si>
  <si>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</si>
  <si>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７　人員配置の状況</t>
    <rPh sb="2" eb="4">
      <t>ジンイン</t>
    </rPh>
    <rPh sb="4" eb="6">
      <t>ハイチ</t>
    </rPh>
    <rPh sb="7" eb="9">
      <t>ジョウキョウ</t>
    </rPh>
    <phoneticPr fontId="3"/>
  </si>
  <si>
    <t>○基準上置くべき従業者数</t>
    <phoneticPr fontId="28"/>
  </si>
  <si>
    <t>合計（a）</t>
    <rPh sb="0" eb="2">
      <t>ゴウケイ</t>
    </rPh>
    <phoneticPr fontId="3"/>
  </si>
  <si>
    <t>勤務延べ
時間数</t>
    <rPh sb="0" eb="3">
      <t>キンムノ</t>
    </rPh>
    <rPh sb="5" eb="8">
      <t>ジカンスウ</t>
    </rPh>
    <phoneticPr fontId="28"/>
  </si>
  <si>
    <t>時間</t>
    <rPh sb="0" eb="2">
      <t>ジカン</t>
    </rPh>
    <phoneticPr fontId="3"/>
  </si>
  <si>
    <t>○人員配置体制加算の算定において必要な加配数</t>
    <rPh sb="16" eb="18">
      <t>ヒツヨウ</t>
    </rPh>
    <phoneticPr fontId="28"/>
  </si>
  <si>
    <t>世話人等（ｂ）</t>
    <rPh sb="0" eb="3">
      <t>セワニン</t>
    </rPh>
    <rPh sb="3" eb="4">
      <t>ナド</t>
    </rPh>
    <phoneticPr fontId="3"/>
  </si>
  <si>
    <t>調整数（c）</t>
    <rPh sb="0" eb="2">
      <t>チョウセイ</t>
    </rPh>
    <rPh sb="2" eb="3">
      <t>スウ</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</si>
  <si>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28"/>
  </si>
  <si>
    <t>世話人等</t>
    <rPh sb="0" eb="3">
      <t>セワニン</t>
    </rPh>
    <rPh sb="3" eb="4">
      <t>ナド</t>
    </rPh>
    <phoneticPr fontId="3"/>
  </si>
  <si>
    <t>○実際の特定従業者数</t>
    <rPh sb="1" eb="3">
      <t>ジッサイ</t>
    </rPh>
    <rPh sb="4" eb="6">
      <t>トクテイ</t>
    </rPh>
    <rPh sb="6" eb="9">
      <t>ジュウギョウシャ</t>
    </rPh>
    <rPh sb="9" eb="10">
      <t>スウ</t>
    </rPh>
    <phoneticPr fontId="28"/>
  </si>
  <si>
    <t>世話人等</t>
    <rPh sb="0" eb="3">
      <t>セワニン</t>
    </rPh>
    <rPh sb="3" eb="4">
      <t>トウ</t>
    </rPh>
    <phoneticPr fontId="3"/>
  </si>
  <si>
    <t>※当該事業所における基準上置くべき従業者＋加配している特定従業者数</t>
    <phoneticPr fontId="3"/>
  </si>
  <si>
    <t>人員配置体制加算　算定の可否</t>
    <rPh sb="0" eb="2">
      <t>ジンイン</t>
    </rPh>
    <rPh sb="2" eb="4">
      <t>ハイチ</t>
    </rPh>
    <rPh sb="4" eb="6">
      <t>タイセイ</t>
    </rPh>
    <rPh sb="6" eb="8">
      <t>カサン</t>
    </rPh>
    <rPh sb="9" eb="11">
      <t>サンテイ</t>
    </rPh>
    <rPh sb="12" eb="14">
      <t>カヒ</t>
    </rPh>
    <phoneticPr fontId="3"/>
  </si>
  <si>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3"/>
  </si>
  <si>
    <t>○</t>
    <phoneticPr fontId="3"/>
  </si>
  <si>
    <t>法人・事業所名</t>
    <rPh sb="0" eb="2">
      <t>ホウジン</t>
    </rPh>
    <rPh sb="3" eb="6">
      <t>ジギョウショ</t>
    </rPh>
    <rPh sb="6" eb="7">
      <t>メイ</t>
    </rPh>
    <phoneticPr fontId="101"/>
  </si>
  <si>
    <t>１　サービス類型</t>
    <rPh sb="6" eb="8">
      <t>ルイケイ</t>
    </rPh>
    <phoneticPr fontId="3"/>
  </si>
  <si>
    <t>３　利用者数</t>
    <rPh sb="2" eb="5">
      <t>リヨウシャ</t>
    </rPh>
    <rPh sb="5" eb="6">
      <t>スウ</t>
    </rPh>
    <phoneticPr fontId="3"/>
  </si>
  <si>
    <t>介護サービス包括型事業所</t>
    <rPh sb="0" eb="2">
      <t>カイゴ</t>
    </rPh>
    <rPh sb="9" eb="11">
      <t>ジギョウ</t>
    </rPh>
    <rPh sb="11" eb="12">
      <t>ショ</t>
    </rPh>
    <phoneticPr fontId="3"/>
  </si>
  <si>
    <t>区分１以下</t>
    <rPh sb="0" eb="2">
      <t>クブン</t>
    </rPh>
    <rPh sb="3" eb="5">
      <t>イカ</t>
    </rPh>
    <phoneticPr fontId="3"/>
  </si>
  <si>
    <t>区分２</t>
    <rPh sb="0" eb="2">
      <t>クブン</t>
    </rPh>
    <phoneticPr fontId="3"/>
  </si>
  <si>
    <t>計</t>
    <rPh sb="0" eb="1">
      <t>ケイ</t>
    </rPh>
    <phoneticPr fontId="3"/>
  </si>
  <si>
    <t>外部サービス利用型事業所</t>
    <rPh sb="0" eb="2">
      <t>ガイブ</t>
    </rPh>
    <rPh sb="6" eb="9">
      <t>リヨウガタ</t>
    </rPh>
    <rPh sb="9" eb="11">
      <t>ジギョウ</t>
    </rPh>
    <rPh sb="11" eb="12">
      <t>ショ</t>
    </rPh>
    <phoneticPr fontId="3"/>
  </si>
  <si>
    <t>利用者数（平均）</t>
    <rPh sb="0" eb="3">
      <t>リヨウシャ</t>
    </rPh>
    <rPh sb="3" eb="4">
      <t>スウ</t>
    </rPh>
    <rPh sb="5" eb="7">
      <t>ヘイキン</t>
    </rPh>
    <phoneticPr fontId="100"/>
  </si>
  <si>
    <t>日中サービス支援型事業所</t>
    <rPh sb="0" eb="2">
      <t>ニッチュウ</t>
    </rPh>
    <rPh sb="6" eb="8">
      <t>シエン</t>
    </rPh>
    <rPh sb="8" eb="9">
      <t>ガタ</t>
    </rPh>
    <rPh sb="9" eb="11">
      <t>ジギョウ</t>
    </rPh>
    <rPh sb="11" eb="12">
      <t>ショ</t>
    </rPh>
    <phoneticPr fontId="3"/>
  </si>
  <si>
    <t>個人居宅介護利用者（再掲）</t>
    <phoneticPr fontId="100"/>
  </si>
  <si>
    <t>定員増人数</t>
    <rPh sb="0" eb="2">
      <t>テイイン</t>
    </rPh>
    <rPh sb="2" eb="3">
      <t>ゾウ</t>
    </rPh>
    <rPh sb="3" eb="5">
      <t>ニンズウ</t>
    </rPh>
    <phoneticPr fontId="3"/>
  </si>
  <si>
    <t>２　運営状況</t>
    <rPh sb="2" eb="4">
      <t>ウンエイ</t>
    </rPh>
    <rPh sb="4" eb="6">
      <t>ジョウキョウ</t>
    </rPh>
    <phoneticPr fontId="101"/>
  </si>
  <si>
    <t>４　基準上置くべき従業者数</t>
    <rPh sb="2" eb="4">
      <t>キジュン</t>
    </rPh>
    <rPh sb="4" eb="5">
      <t>ジョウ</t>
    </rPh>
    <rPh sb="5" eb="6">
      <t>オ</t>
    </rPh>
    <rPh sb="9" eb="12">
      <t>ジュウギョウシャ</t>
    </rPh>
    <rPh sb="12" eb="13">
      <t>スウ</t>
    </rPh>
    <phoneticPr fontId="3"/>
  </si>
  <si>
    <t>５　当該事業所における基準上置くべき従業者数</t>
    <rPh sb="2" eb="4">
      <t>トウガイ</t>
    </rPh>
    <rPh sb="4" eb="7">
      <t>ジギョウショ</t>
    </rPh>
    <phoneticPr fontId="3"/>
  </si>
  <si>
    <t>６　加配している特定従業者数</t>
    <rPh sb="2" eb="4">
      <t>カハイ</t>
    </rPh>
    <rPh sb="8" eb="10">
      <t>トクテイ</t>
    </rPh>
    <rPh sb="10" eb="13">
      <t>ジュウギョウシャ</t>
    </rPh>
    <rPh sb="13" eb="14">
      <t>スウ</t>
    </rPh>
    <phoneticPr fontId="3"/>
  </si>
  <si>
    <t>①新設又は増改築等の時点から６か月未満</t>
    <phoneticPr fontId="3"/>
  </si>
  <si>
    <t>常勤換算数</t>
    <rPh sb="0" eb="4">
      <t>ジョウキンカンサン</t>
    </rPh>
    <rPh sb="4" eb="5">
      <t>スウ</t>
    </rPh>
    <phoneticPr fontId="3"/>
  </si>
  <si>
    <t>特定従業者用の勤務延べ時間数</t>
    <rPh sb="0" eb="2">
      <t>トクテイ</t>
    </rPh>
    <rPh sb="2" eb="5">
      <t>ジュウギョウシャ</t>
    </rPh>
    <rPh sb="5" eb="6">
      <t>ヨウ</t>
    </rPh>
    <rPh sb="7" eb="9">
      <t>キンム</t>
    </rPh>
    <phoneticPr fontId="3"/>
  </si>
  <si>
    <t>特定従業者数換算数</t>
    <rPh sb="0" eb="5">
      <t>トクテイジュウギョウシャ</t>
    </rPh>
    <rPh sb="5" eb="6">
      <t>スウ</t>
    </rPh>
    <rPh sb="6" eb="9">
      <t>カンサンスウ</t>
    </rPh>
    <phoneticPr fontId="3"/>
  </si>
  <si>
    <t>②新設又は増改築等の時点から６か月以上１年未満</t>
    <phoneticPr fontId="3"/>
  </si>
  <si>
    <t>常勤換算に
よる人数</t>
    <rPh sb="0" eb="2">
      <t>ジョウキン</t>
    </rPh>
    <rPh sb="2" eb="4">
      <t>カンサン</t>
    </rPh>
    <rPh sb="8" eb="10">
      <t>ニンズウ</t>
    </rPh>
    <phoneticPr fontId="3"/>
  </si>
  <si>
    <t>勤務延べ
時間</t>
    <rPh sb="0" eb="3">
      <t>キンムノ</t>
    </rPh>
    <rPh sb="5" eb="7">
      <t>ジカン</t>
    </rPh>
    <phoneticPr fontId="3"/>
  </si>
  <si>
    <t>特定従業者数換算による人数</t>
    <rPh sb="0" eb="6">
      <t>トクテイジュウギョウシャスウ</t>
    </rPh>
    <rPh sb="6" eb="8">
      <t>カンサン</t>
    </rPh>
    <rPh sb="11" eb="13">
      <t>ニンズウ</t>
    </rPh>
    <phoneticPr fontId="3"/>
  </si>
  <si>
    <t>勤務延べ
時間数</t>
    <rPh sb="0" eb="3">
      <t>キンムノ</t>
    </rPh>
    <rPh sb="5" eb="8">
      <t>ジカンスウ</t>
    </rPh>
    <phoneticPr fontId="3"/>
  </si>
  <si>
    <t>③新設又は増改築等の時点から１年以上</t>
    <phoneticPr fontId="3"/>
  </si>
  <si>
    <t>世話人６：１</t>
    <phoneticPr fontId="3"/>
  </si>
  <si>
    <t>世話人等</t>
    <rPh sb="3" eb="4">
      <t>ナド</t>
    </rPh>
    <phoneticPr fontId="3"/>
  </si>
  <si>
    <t>世話人５：１</t>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</si>
  <si>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</si>
  <si>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
  </si>
  <si>
    <t>調整数：</t>
    <rPh sb="0" eb="2">
      <t>チョウセイ</t>
    </rPh>
    <rPh sb="2" eb="3">
      <t>スウ</t>
    </rPh>
    <phoneticPr fontId="3"/>
  </si>
  <si>
    <t>介護包括サービス型・外部サービス利用型</t>
    <rPh sb="0" eb="4">
      <t>カイゴホウカツ</t>
    </rPh>
    <rPh sb="8" eb="9">
      <t>ガタ</t>
    </rPh>
    <rPh sb="10" eb="12">
      <t>ガイブ</t>
    </rPh>
    <rPh sb="16" eb="19">
      <t>リヨウガタ</t>
    </rPh>
    <phoneticPr fontId="3"/>
  </si>
  <si>
    <t>12:1の場合</t>
    <rPh sb="5" eb="7">
      <t>バアイ</t>
    </rPh>
    <phoneticPr fontId="3"/>
  </si>
  <si>
    <t>特定従業者数</t>
    <rPh sb="0" eb="5">
      <t>トクテイジュウギョウシャ</t>
    </rPh>
    <rPh sb="5" eb="6">
      <t>スウ</t>
    </rPh>
    <phoneticPr fontId="3"/>
  </si>
  <si>
    <t>勤務延べ時間</t>
    <rPh sb="0" eb="3">
      <t>キンムノ</t>
    </rPh>
    <rPh sb="4" eb="6">
      <t>ジカン</t>
    </rPh>
    <phoneticPr fontId="3"/>
  </si>
  <si>
    <t>30:1の場合</t>
    <rPh sb="5" eb="7">
      <t>バアイ</t>
    </rPh>
    <phoneticPr fontId="3"/>
  </si>
  <si>
    <t>7.5:1の場合</t>
    <rPh sb="6" eb="8">
      <t>バアイ</t>
    </rPh>
    <phoneticPr fontId="3"/>
  </si>
  <si>
    <t>20:1の場合</t>
    <rPh sb="5" eb="7">
      <t>バアイ</t>
    </rPh>
    <phoneticPr fontId="3"/>
  </si>
  <si>
    <t>不足加配数</t>
    <rPh sb="0" eb="2">
      <t>フソク</t>
    </rPh>
    <rPh sb="2" eb="4">
      <t>カハイ</t>
    </rPh>
    <rPh sb="4" eb="5">
      <t>スウ</t>
    </rPh>
    <phoneticPr fontId="3"/>
  </si>
  <si>
    <t>不足調整数</t>
    <rPh sb="0" eb="2">
      <t>フソク</t>
    </rPh>
    <rPh sb="2" eb="4">
      <t>チョウセイ</t>
    </rPh>
    <rPh sb="4" eb="5">
      <t>スウ</t>
    </rPh>
    <phoneticPr fontId="3"/>
  </si>
  <si>
    <t>加配状況</t>
    <rPh sb="0" eb="2">
      <t>カハイ</t>
    </rPh>
    <rPh sb="2" eb="4">
      <t>ジョウキョウ</t>
    </rPh>
    <phoneticPr fontId="3"/>
  </si>
  <si>
    <t>算定要件に対しての加配状況</t>
    <rPh sb="0" eb="4">
      <t>サンテイヨウケン</t>
    </rPh>
    <rPh sb="5" eb="6">
      <t>タイ</t>
    </rPh>
    <rPh sb="9" eb="11">
      <t>カハイ</t>
    </rPh>
    <rPh sb="11" eb="13">
      <t>ジョウキョウ</t>
    </rPh>
    <phoneticPr fontId="3"/>
  </si>
  <si>
    <t>算定要件に対しての加配状況</t>
    <phoneticPr fontId="3"/>
  </si>
  <si>
    <t>12:1</t>
    <phoneticPr fontId="3"/>
  </si>
  <si>
    <t>30:1</t>
    <phoneticPr fontId="3"/>
  </si>
  <si>
    <t>7.5:1</t>
    <phoneticPr fontId="3"/>
  </si>
  <si>
    <t>20:1</t>
    <phoneticPr fontId="3"/>
  </si>
  <si>
    <t>従業者の勤務体制一覧表</t>
    <phoneticPr fontId="100"/>
  </si>
  <si>
    <t>特定従業者換算後の人数</t>
    <rPh sb="0" eb="2">
      <t>トクテイ</t>
    </rPh>
    <rPh sb="2" eb="5">
      <t>ジュウギョウシャ</t>
    </rPh>
    <rPh sb="5" eb="7">
      <t>カンザン</t>
    </rPh>
    <rPh sb="7" eb="8">
      <t>ゴ</t>
    </rPh>
    <rPh sb="9" eb="11">
      <t>ニンズウ</t>
    </rPh>
    <phoneticPr fontId="3"/>
  </si>
  <si>
    <t>兼務先</t>
    <rPh sb="0" eb="2">
      <t>ケンム</t>
    </rPh>
    <rPh sb="2" eb="3">
      <t>サキ</t>
    </rPh>
    <phoneticPr fontId="100"/>
  </si>
  <si>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</si>
  <si>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</si>
  <si>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</si>
  <si>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</si>
  <si>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</si>
  <si>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夜間及び深夜の時間帯以外の時間帯</t>
    <rPh sb="10" eb="12">
      <t>イガイ</t>
    </rPh>
    <rPh sb="13" eb="15">
      <t>ジカン</t>
    </rPh>
    <rPh sb="15" eb="16">
      <t>タイ</t>
    </rPh>
    <phoneticPr fontId="100"/>
  </si>
  <si>
    <t>サービス管理
責任者</t>
    <phoneticPr fontId="3"/>
  </si>
  <si>
    <t>世話人・生活支援員の合計</t>
    <rPh sb="0" eb="3">
      <t>セワニン</t>
    </rPh>
    <rPh sb="4" eb="6">
      <t>セイカツ</t>
    </rPh>
    <rPh sb="6" eb="9">
      <t>シエンイン</t>
    </rPh>
    <rPh sb="10" eb="12">
      <t>ゴウケイ</t>
    </rPh>
    <phoneticPr fontId="3"/>
  </si>
  <si>
    <t>総合計</t>
    <rPh sb="0" eb="1">
      <t>ソウ</t>
    </rPh>
    <rPh sb="1" eb="3">
      <t>ゴウケイ</t>
    </rPh>
    <phoneticPr fontId="3"/>
  </si>
  <si>
    <t>1週間に当該事業所における常勤職員の勤務すべき時間数（就業規則上に定める時間数）</t>
    <phoneticPr fontId="100"/>
  </si>
  <si>
    <t>加配する特定従業者（世話人等）の勤務体制一覧表</t>
    <rPh sb="0" eb="2">
      <t>カハイ</t>
    </rPh>
    <rPh sb="4" eb="6">
      <t>トクテイ</t>
    </rPh>
    <rPh sb="6" eb="9">
      <t>ジュウギョウシャ</t>
    </rPh>
    <rPh sb="10" eb="12">
      <t>セワ</t>
    </rPh>
    <rPh sb="12" eb="14">
      <t>ニンナド</t>
    </rPh>
    <phoneticPr fontId="100"/>
  </si>
  <si>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</si>
  <si>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</si>
  <si>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3"/>
  </si>
  <si>
    <t>世話人A</t>
    <rPh sb="0" eb="2">
      <t>セワ</t>
    </rPh>
    <rPh sb="2" eb="3">
      <t>ニン</t>
    </rPh>
    <phoneticPr fontId="100"/>
  </si>
  <si>
    <t>世話人B</t>
    <rPh sb="0" eb="2">
      <t>セワ</t>
    </rPh>
    <rPh sb="2" eb="3">
      <t>ニン</t>
    </rPh>
    <phoneticPr fontId="100"/>
  </si>
  <si>
    <t>世話人C</t>
    <rPh sb="0" eb="2">
      <t>セワ</t>
    </rPh>
    <rPh sb="2" eb="3">
      <t>ニン</t>
    </rPh>
    <phoneticPr fontId="100"/>
  </si>
  <si>
    <t>世話人D</t>
    <rPh sb="0" eb="2">
      <t>セワ</t>
    </rPh>
    <rPh sb="2" eb="3">
      <t>ニン</t>
    </rPh>
    <phoneticPr fontId="100"/>
  </si>
  <si>
    <t>世話人E</t>
    <rPh sb="0" eb="2">
      <t>セワ</t>
    </rPh>
    <rPh sb="2" eb="3">
      <t>ニン</t>
    </rPh>
    <phoneticPr fontId="100"/>
  </si>
  <si>
    <t>生活支援員A</t>
    <rPh sb="0" eb="2">
      <t>セイカツ</t>
    </rPh>
    <rPh sb="2" eb="4">
      <t>シエン</t>
    </rPh>
    <rPh sb="4" eb="5">
      <t>イン</t>
    </rPh>
    <phoneticPr fontId="100"/>
  </si>
  <si>
    <t>生活支援員B</t>
    <rPh sb="0" eb="2">
      <t>セイカツ</t>
    </rPh>
    <rPh sb="2" eb="4">
      <t>シエン</t>
    </rPh>
    <rPh sb="4" eb="5">
      <t>イン</t>
    </rPh>
    <phoneticPr fontId="100"/>
  </si>
  <si>
    <t>生活支援員C</t>
    <rPh sb="0" eb="2">
      <t>セイカツ</t>
    </rPh>
    <rPh sb="2" eb="4">
      <t>シエン</t>
    </rPh>
    <rPh sb="4" eb="5">
      <t>イン</t>
    </rPh>
    <phoneticPr fontId="100"/>
  </si>
  <si>
    <t>生活支援員D</t>
    <rPh sb="0" eb="2">
      <t>セイカツ</t>
    </rPh>
    <rPh sb="2" eb="4">
      <t>シエン</t>
    </rPh>
    <rPh sb="4" eb="5">
      <t>イン</t>
    </rPh>
    <phoneticPr fontId="100"/>
  </si>
  <si>
    <t>生活支援員E</t>
    <rPh sb="0" eb="2">
      <t>セイカツ</t>
    </rPh>
    <rPh sb="2" eb="4">
      <t>シエン</t>
    </rPh>
    <rPh sb="4" eb="5">
      <t>イン</t>
    </rPh>
    <phoneticPr fontId="100"/>
  </si>
  <si>
    <t>世話人A</t>
    <rPh sb="0" eb="3">
      <t>セワニン</t>
    </rPh>
    <phoneticPr fontId="100"/>
  </si>
  <si>
    <t>（参考表）</t>
    <rPh sb="3" eb="4">
      <t>ヒョウ</t>
    </rPh>
    <phoneticPr fontId="3"/>
  </si>
  <si>
    <t>日中サービス支援型</t>
    <rPh sb="0" eb="2">
      <t>ニッチュウ</t>
    </rPh>
    <rPh sb="6" eb="9">
      <t>シエンガタ</t>
    </rPh>
    <phoneticPr fontId="101"/>
  </si>
  <si>
    <t>５　前年度の平均利用者数</t>
    <rPh sb="2" eb="5">
      <t>ゼンネンド</t>
    </rPh>
    <rPh sb="6" eb="8">
      <t>ヘイキン</t>
    </rPh>
    <rPh sb="8" eb="10">
      <t>リヨウ</t>
    </rPh>
    <rPh sb="10" eb="11">
      <t>シャ</t>
    </rPh>
    <rPh sb="11" eb="12">
      <t>スウ</t>
    </rPh>
    <phoneticPr fontId="101"/>
  </si>
  <si>
    <t>延べ利用人数</t>
    <phoneticPr fontId="3"/>
  </si>
  <si>
    <t>利用者数</t>
    <rPh sb="0" eb="3">
      <t>リヨウシャ</t>
    </rPh>
    <rPh sb="3" eb="4">
      <t>スウ</t>
    </rPh>
    <phoneticPr fontId="3"/>
  </si>
  <si>
    <t>定員増人数</t>
  </si>
  <si>
    <t>定員増人数</t>
    <phoneticPr fontId="3"/>
  </si>
  <si>
    <t>個人居宅介護等利用者</t>
    <rPh sb="6" eb="7">
      <t>ナド</t>
    </rPh>
    <phoneticPr fontId="3"/>
  </si>
  <si>
    <t>項目毎
平均利用者数</t>
    <rPh sb="0" eb="2">
      <t>コウモク</t>
    </rPh>
    <rPh sb="2" eb="3">
      <t>ゴト</t>
    </rPh>
    <rPh sb="4" eb="6">
      <t>ヘイキン</t>
    </rPh>
    <rPh sb="6" eb="8">
      <t>リヨウ</t>
    </rPh>
    <rPh sb="8" eb="9">
      <t>シャ</t>
    </rPh>
    <rPh sb="9" eb="10">
      <t>スウ</t>
    </rPh>
    <phoneticPr fontId="101"/>
  </si>
  <si>
    <t>区分毎平均利用者総数</t>
    <rPh sb="0" eb="2">
      <t>クブン</t>
    </rPh>
    <rPh sb="2" eb="3">
      <t>ゴト</t>
    </rPh>
    <rPh sb="3" eb="5">
      <t>ヘイキン</t>
    </rPh>
    <rPh sb="5" eb="8">
      <t>リヨウシャ</t>
    </rPh>
    <rPh sb="8" eb="10">
      <t>ソウスウ</t>
    </rPh>
    <phoneticPr fontId="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</si>
  <si>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99"/>
  </si>
  <si>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99"/>
  </si>
  <si>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99"/>
  </si>
  <si>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</si>
  <si>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共同生活援助用</t>
    <rPh sb="0" eb="2">
      <t>キョウドウ</t>
    </rPh>
    <rPh sb="2" eb="4">
      <t>セイカツ</t>
    </rPh>
    <rPh sb="4" eb="6">
      <t>エンジョ</t>
    </rPh>
    <rPh sb="6" eb="7">
      <t>ヨウ</t>
    </rPh>
    <phoneticPr fontId="28"/>
  </si>
  <si>
    <t>ピアサポート実施加算に関する届出書（共同生活援助）</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</si>
  <si>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</si>
  <si>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３　算定要件</t>
    <rPh sb="2" eb="4">
      <t>サンテイ</t>
    </rPh>
    <rPh sb="4" eb="6">
      <t>ヨウケン</t>
    </rPh>
    <phoneticPr fontId="28"/>
  </si>
  <si>
    <t>自立生活支援加算（Ⅲ）の加算届出をし、受理されている。</t>
    <phoneticPr fontId="28"/>
  </si>
  <si>
    <t>確認</t>
    <rPh sb="0" eb="2">
      <t>カクニン</t>
    </rPh>
    <phoneticPr fontId="28"/>
  </si>
  <si>
    <t>４　障害者ピア
　サポート研修
　修了職員</t>
    <rPh sb="2" eb="5">
      <t>ショウガイシャ</t>
    </rPh>
    <rPh sb="13" eb="15">
      <t>ケンシュウ</t>
    </rPh>
    <rPh sb="17" eb="19">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</si>
  <si>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</si>
  <si>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</si>
  <si>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28"/>
  </si>
  <si>
    <t>研修の
実施主体</t>
    <phoneticPr fontId="28"/>
  </si>
  <si>
    <t>年</t>
    <rPh sb="0" eb="1">
      <t>ネン</t>
    </rPh>
    <phoneticPr fontId="28"/>
  </si>
  <si>
    <t>＜その他の職員＞</t>
    <rPh sb="3" eb="4">
      <t>タ</t>
    </rPh>
    <rPh sb="5" eb="7">
      <t>ショクイン</t>
    </rPh>
    <phoneticPr fontId="3"/>
  </si>
  <si>
    <t>５　研修の実施</t>
    <rPh sb="2" eb="4">
      <t>ケンシュウ</t>
    </rPh>
    <rPh sb="5" eb="7">
      <t>ジッシ</t>
    </rPh>
    <phoneticPr fontId="28"/>
  </si>
  <si>
    <t>　直上により配置した者のいずれかにより、当該指定共同生活援助等の従業者に対し、障害者に対する配慮等に関する研修を年１回以上行っている。</t>
    <rPh sb="24" eb="30">
      <t>キョウドウセイカツエンジョ</t>
    </rPh>
    <phoneticPr fontId="28"/>
  </si>
  <si>
    <t>確認欄</t>
    <rPh sb="0" eb="2">
      <t>カクニン</t>
    </rPh>
    <rPh sb="2" eb="3">
      <t>ラン</t>
    </rPh>
    <phoneticPr fontId="28"/>
  </si>
  <si>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</si>
  <si>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</si>
  <si>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</si>
  <si>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</si>
  <si>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</si>
  <si>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</si>
  <si>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</si>
  <si>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</si>
  <si>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</si>
  <si>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</si>
  <si>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</si>
  <si>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</si>
  <si>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</si>
  <si>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</si>
  <si>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</si>
  <si>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</si>
  <si>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</si>
  <si>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</si>
  <si>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</si>
  <si>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</si>
  <si>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</si>
  <si>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</si>
  <si>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</si>
  <si>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</si>
  <si>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</si>
  <si>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</si>
  <si>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</si>
  <si>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</si>
  <si>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</si>
  <si>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</si>
  <si>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</si>
  <si>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</si>
  <si>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</si>
  <si>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</si>
  <si>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注２</t>
    <rPh sb="0" eb="1">
      <t>チュウ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</si>
  <si>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</si>
  <si>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注３</t>
    <rPh sb="0" eb="1">
      <t>チュウ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</si>
  <si>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</si>
  <si>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注４</t>
    <rPh sb="0" eb="1">
      <t>チュウ</t>
    </rPh>
    <phoneticPr fontId="3"/>
  </si>
  <si>
    <t>　「院内感染対策の研修または訓練を行った医療機関または地域の医師会」については、医療機関名又は地域の医師会の名称のいずれかを記載して</t>
    <phoneticPr fontId="3"/>
  </si>
  <si>
    <t>ください。医療機関名を記載する場合には、当該医療機関が届け出ている診療報酬の種類を併せて記載してください。</t>
    <phoneticPr fontId="3"/>
  </si>
  <si>
    <t>（※１）</t>
    <phoneticPr fontId="3"/>
  </si>
  <si>
    <t>　研修若しくは訓練を行った医療機関又は地域の医師会のいずれかを記載してください。</t>
    <rPh sb="3" eb="4">
      <t>モ</t>
    </rPh>
    <rPh sb="17" eb="18">
      <t>マタ</t>
    </rPh>
    <rPh sb="31" eb="33">
      <t>キサイ</t>
    </rPh>
    <phoneticPr fontId="3"/>
  </si>
  <si>
    <t>（※２）</t>
    <phoneticPr fontId="3"/>
  </si>
  <si>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</si>
  <si>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できる目処がある場合、その予定日を記載してください。</t>
  </si>
  <si>
    <t>年　　月　　日</t>
    <rPh sb="0" eb="1">
      <t>ネン</t>
    </rPh>
    <rPh sb="3" eb="4">
      <t>ツキ</t>
    </rPh>
    <rPh sb="6" eb="7">
      <t>ニチ</t>
    </rPh>
    <phoneticPr fontId="28"/>
  </si>
  <si>
    <t>高次脳機能障害者支援体制加算に関する届出書</t>
    <rPh sb="0" eb="5">
      <t>コウジノウキノウ</t>
    </rPh>
    <phoneticPr fontId="28"/>
  </si>
  <si>
    <r>
      <t>多機能型の実施　</t>
    </r>
    <r>
      <rPr>
        <sz val="8"/>
        <rFont val="HGｺﾞｼｯｸM"/>
        <family val="3"/>
        <charset val="128"/>
      </rPr>
      <t>※1</t>
    </r>
    <phoneticPr fontId="100"/>
  </si>
  <si>
    <t>有・無</t>
    <phoneticPr fontId="28"/>
  </si>
  <si>
    <r>
      <t xml:space="preserve">異　動　区　分 </t>
    </r>
    <r>
      <rPr>
        <sz val="8"/>
        <rFont val="HGｺﾞｼｯｸM"/>
        <family val="3"/>
        <charset val="128"/>
      </rPr>
      <t>※2</t>
    </r>
    <phoneticPr fontId="100"/>
  </si>
  <si>
    <t>１　新規　　　　２　変更　　　　３　終了</t>
    <phoneticPr fontId="100"/>
  </si>
  <si>
    <t>当該事業所の前年度の平均実利用者数　(A)</t>
  </si>
  <si>
    <t>うち３０％　　　　　(B)＝ (A)×0.3</t>
    <phoneticPr fontId="28"/>
  </si>
  <si>
    <t>加算要件に該当する利用者の数 (C)＝(E)／(D)</t>
    <phoneticPr fontId="28"/>
  </si>
  <si>
    <t>(C)＞＝(B)</t>
    <phoneticPr fontId="28"/>
  </si>
  <si>
    <t xml:space="preserve"> 加算要件に該当する利用者の前年度利用日の合計 (E)</t>
    <rPh sb="10" eb="13">
      <t>リヨウシャ</t>
    </rPh>
    <rPh sb="21" eb="23">
      <t>ゴウケイ</t>
    </rPh>
    <phoneticPr fontId="28"/>
  </si>
  <si>
    <t xml:space="preserve"> 前年度の当該サービスの開所日数　　　　の合計 (D)</t>
    <rPh sb="5" eb="7">
      <t>トウガイ</t>
    </rPh>
    <rPh sb="21" eb="23">
      <t>ゴウケイ</t>
    </rPh>
    <phoneticPr fontId="28"/>
  </si>
  <si>
    <t>２　加配される従業者の配置状況</t>
    <rPh sb="11" eb="13">
      <t>ハイチ</t>
    </rPh>
    <phoneticPr fontId="28"/>
  </si>
  <si>
    <t>利用者数 (A)　÷　50　＝ (F)</t>
    <phoneticPr fontId="28"/>
  </si>
  <si>
    <t>加配される従業者の数 (G)</t>
    <phoneticPr fontId="28"/>
  </si>
  <si>
    <t>(G)＞＝(F)</t>
    <phoneticPr fontId="28"/>
  </si>
  <si>
    <t>３　加配される従業者の要件</t>
    <rPh sb="11" eb="13">
      <t>ヨウケン</t>
    </rPh>
    <phoneticPr fontId="28"/>
  </si>
  <si>
    <t>加配される従業者の氏名</t>
    <phoneticPr fontId="28"/>
  </si>
  <si>
    <t>加配される従業者の研修の受講状況</t>
    <rPh sb="9" eb="11">
      <t>ケンシュウ</t>
    </rPh>
    <rPh sb="12" eb="14">
      <t>ジュコウ</t>
    </rPh>
    <rPh sb="14" eb="16">
      <t>ジョウキョウ</t>
    </rPh>
    <phoneticPr fontId="28"/>
  </si>
  <si>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8"/>
  </si>
  <si>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8"/>
  </si>
  <si>
    <t>従業者の勤務体制一覧表</t>
    <rPh sb="0" eb="3">
      <t>ジュウギョウシャ</t>
    </rPh>
    <phoneticPr fontId="100"/>
  </si>
  <si>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00"/>
  </si>
  <si>
    <t>その他変更届（加算以外）
※変更届出書＋変更事項に関わる書類を提出すること</t>
    <rPh sb="2" eb="3">
      <t>タ</t>
    </rPh>
    <rPh sb="3" eb="5">
      <t>ヘンコウ</t>
    </rPh>
    <rPh sb="5" eb="6">
      <t>トドケ</t>
    </rPh>
    <rPh sb="7" eb="9">
      <t>カサン</t>
    </rPh>
    <rPh sb="9" eb="11">
      <t>イガイ</t>
    </rPh>
    <rPh sb="14" eb="19">
      <t>ヘンコウトドケデショ</t>
    </rPh>
    <rPh sb="20" eb="22">
      <t>ヘンコウ</t>
    </rPh>
    <rPh sb="22" eb="24">
      <t>ジコウ</t>
    </rPh>
    <rPh sb="25" eb="26">
      <t>カカ</t>
    </rPh>
    <rPh sb="28" eb="30">
      <t>ショルイ</t>
    </rPh>
    <rPh sb="31" eb="33">
      <t>テイシュツ</t>
    </rPh>
    <phoneticPr fontId="9"/>
  </si>
  <si>
    <t>管理者・サビ管の変更の場合提出</t>
    <rPh sb="0" eb="3">
      <t>カンリシャ</t>
    </rPh>
    <rPh sb="6" eb="7">
      <t>カン</t>
    </rPh>
    <rPh sb="8" eb="10">
      <t>ヘンコウ</t>
    </rPh>
    <rPh sb="11" eb="13">
      <t>バアイ</t>
    </rPh>
    <rPh sb="13" eb="15">
      <t>テイシュツ</t>
    </rPh>
    <phoneticPr fontId="9"/>
  </si>
  <si>
    <t>〃</t>
    <phoneticPr fontId="9"/>
  </si>
  <si>
    <t>法人代表者変更の場合提出</t>
    <rPh sb="0" eb="7">
      <t>ホウジンダイヒョウシャヘンコウ</t>
    </rPh>
    <rPh sb="8" eb="10">
      <t>バアイ</t>
    </rPh>
    <rPh sb="10" eb="12">
      <t>テイシュツ</t>
    </rPh>
    <phoneticPr fontId="9"/>
  </si>
  <si>
    <t>変更届出書</t>
    <rPh sb="0" eb="5">
      <t>ヘンコウトドケデショ</t>
    </rPh>
    <phoneticPr fontId="9"/>
  </si>
  <si>
    <t xml:space="preserve">（１）必要項目が満たされている。
（２）変更があった事項の番号を選択しているか。
</t>
    <rPh sb="8" eb="9">
      <t>ミ</t>
    </rPh>
    <rPh sb="20" eb="22">
      <t>ヘンコウ</t>
    </rPh>
    <rPh sb="26" eb="28">
      <t>ジコウ</t>
    </rPh>
    <rPh sb="29" eb="31">
      <t>バンゴウ</t>
    </rPh>
    <rPh sb="32" eb="34">
      <t>センタク</t>
    </rPh>
    <phoneticPr fontId="3"/>
  </si>
  <si>
    <t>総合支援法県施行細則様式第２号</t>
    <rPh sb="0" eb="2">
      <t>ソウゴウ</t>
    </rPh>
    <rPh sb="2" eb="5">
      <t>シエンホウ</t>
    </rPh>
    <rPh sb="5" eb="6">
      <t>ケン</t>
    </rPh>
    <rPh sb="6" eb="8">
      <t>セコウ</t>
    </rPh>
    <rPh sb="8" eb="10">
      <t>サイソク</t>
    </rPh>
    <rPh sb="12" eb="13">
      <t>ダイ</t>
    </rPh>
    <phoneticPr fontId="3"/>
  </si>
  <si>
    <t>総合支援法県施行細則様式第１号</t>
    <rPh sb="0" eb="2">
      <t>ソウゴウ</t>
    </rPh>
    <rPh sb="2" eb="5">
      <t>シエンホウ</t>
    </rPh>
    <rPh sb="5" eb="6">
      <t>ケン</t>
    </rPh>
    <rPh sb="6" eb="8">
      <t>セコウ</t>
    </rPh>
    <rPh sb="8" eb="10">
      <t>サイソク</t>
    </rPh>
    <rPh sb="12" eb="13">
      <t>ダイ</t>
    </rPh>
    <phoneticPr fontId="3"/>
  </si>
  <si>
    <t>県運営要領別記様式様式第２号</t>
    <rPh sb="0" eb="1">
      <t>ケン</t>
    </rPh>
    <rPh sb="1" eb="3">
      <t>ウンエイ</t>
    </rPh>
    <rPh sb="3" eb="5">
      <t>ヨウリョウ</t>
    </rPh>
    <rPh sb="5" eb="7">
      <t>ベッキ</t>
    </rPh>
    <rPh sb="7" eb="9">
      <t>ヨウシキ</t>
    </rPh>
    <rPh sb="9" eb="11">
      <t>ヨウシキ</t>
    </rPh>
    <rPh sb="11" eb="12">
      <t>ダイ</t>
    </rPh>
    <rPh sb="13" eb="14">
      <t>ゴウ</t>
    </rPh>
    <phoneticPr fontId="9"/>
  </si>
  <si>
    <t>県運営要領別記様式第１号</t>
    <rPh sb="0" eb="1">
      <t>ケン</t>
    </rPh>
    <rPh sb="1" eb="3">
      <t>ウンエイ</t>
    </rPh>
    <rPh sb="3" eb="5">
      <t>ヨウリョウ</t>
    </rPh>
    <rPh sb="5" eb="7">
      <t>ベッキ</t>
    </rPh>
    <rPh sb="7" eb="9">
      <t>ヨウシキ</t>
    </rPh>
    <rPh sb="9" eb="10">
      <t>ダイ</t>
    </rPh>
    <rPh sb="11" eb="12">
      <t>ゴウ</t>
    </rPh>
    <phoneticPr fontId="3"/>
  </si>
  <si>
    <t>総合支援法県施行細則様式第２０号</t>
    <rPh sb="0" eb="2">
      <t>ソウゴウ</t>
    </rPh>
    <rPh sb="2" eb="5">
      <t>シエンホウ</t>
    </rPh>
    <rPh sb="5" eb="6">
      <t>ケン</t>
    </rPh>
    <rPh sb="6" eb="8">
      <t>セコウ</t>
    </rPh>
    <rPh sb="8" eb="10">
      <t>サイソク</t>
    </rPh>
    <rPh sb="12" eb="13">
      <t>ダイ</t>
    </rPh>
    <phoneticPr fontId="3"/>
  </si>
  <si>
    <t>住居追加・定員増員</t>
    <rPh sb="0" eb="2">
      <t>ジュウキョ</t>
    </rPh>
    <rPh sb="2" eb="4">
      <t>ツイカ</t>
    </rPh>
    <rPh sb="5" eb="7">
      <t>テイイン</t>
    </rPh>
    <rPh sb="7" eb="9">
      <t>ゾウイン</t>
    </rPh>
    <phoneticPr fontId="9"/>
  </si>
  <si>
    <t>住居廃止・定員減員</t>
    <rPh sb="0" eb="2">
      <t>ジュウキョ</t>
    </rPh>
    <rPh sb="2" eb="4">
      <t>ハイシ</t>
    </rPh>
    <rPh sb="5" eb="7">
      <t>テイイン</t>
    </rPh>
    <rPh sb="7" eb="9">
      <t>ゲンイン</t>
    </rPh>
    <phoneticPr fontId="9"/>
  </si>
  <si>
    <t>ー</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</si>
</sst>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00_ "/>
    <numFmt numFmtId="177" formatCode="0.0_ "/>
    <numFmt numFmtId="178" formatCode="#,##0.0_);[Red]\(#,##0.0\)"/>
    <numFmt numFmtId="179" formatCode="0.000_ "/>
    <numFmt numFmtId="180" formatCode="#&quot;円&quot;"/>
    <numFmt numFmtId="181" formatCode="0.00_);[Red]\(0.00\)"/>
    <numFmt numFmtId="182" formatCode="0.0&quot;人&quot;"/>
    <numFmt numFmtId="183" formatCode="0.0_);[Red]\(0.0\)"/>
    <numFmt numFmtId="184" formatCode="0.00&quot;人&quot;"/>
    <numFmt numFmtId="185" formatCode="#,##0.0_ "/>
    <numFmt numFmtId="186" formatCode="#,##0_ "/>
    <numFmt numFmtId="187" formatCode="0.0"/>
    <numFmt numFmtId="188" formatCode="h:m"/>
    <numFmt numFmtId="189" formatCode="0.0;\0;0.0"/>
    <numFmt numFmtId="190" formatCode="0.000;\0;0.000"/>
    <numFmt numFmtId="191" formatCode="0.0_ ;[Red]\-0.0\ "/>
    <numFmt numFmtId="192" formatCode="0_ ;[Red]\-0\ "/>
    <numFmt numFmtId="193" formatCode="###########&quot;人&quot;"/>
    <numFmt numFmtId="194" formatCode="0.0000_ "/>
    <numFmt numFmtId="195" formatCode="##########.###&quot;人&quot;"/>
    <numFmt numFmtId="196" formatCode="0_ "/>
    <numFmt numFmtId="197" formatCode="[&lt;=999]000;[&lt;=9999]000\-00;000\-0000"/>
    <numFmt numFmtId="198" formatCode="0.0%"/>
  </numFmts>
  <fonts count="180"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8"/>
      <name val="ＭＳ 明朝"/>
      <family val="1"/>
      <charset val="128"/>
    </font>
    <font>
      <sz val="10"/>
      <name val="ＭＳ ゴシック"/>
      <family val="3"/>
      <charset val="128"/>
    </font>
    <font>
      <sz val="9"/>
      <name val="ＭＳ 明朝"/>
      <family val="1"/>
      <charset val="128"/>
    </font>
    <font>
      <sz val="11"/>
      <name val="ＭＳ Ｐゴシック"/>
      <family val="3"/>
      <charset val="128"/>
    </font>
    <font>
      <sz val="11"/>
      <name val="ＭＳ ゴシック"/>
      <family val="3"/>
      <charset val="128"/>
    </font>
    <font>
      <sz val="6"/>
      <name val="游ゴシック"/>
      <family val="3"/>
      <charset val="128"/>
    </font>
    <font>
      <sz val="11"/>
      <name val="游ゴシック"/>
      <family val="3"/>
      <charset val="128"/>
      <scheme val="minor"/>
    </font>
    <font>
      <sz val="6"/>
      <name val="游ゴシック"/>
      <family val="3"/>
      <charset val="128"/>
      <scheme val="minor"/>
    </font>
    <font>
      <sz val="11"/>
      <color theme="1"/>
      <name val="游ゴシック"/>
      <family val="3"/>
      <charset val="128"/>
      <scheme val="minor"/>
    </font>
    <font>
      <sz val="10"/>
      <color rgb="FF000000"/>
      <name val="Times New Roman"/>
      <family val="1"/>
    </font>
    <font>
      <sz val="10.5"/>
      <color rgb="FF000000"/>
      <name val="游ゴシック"/>
      <family val="3"/>
      <charset val="128"/>
      <scheme val="minor"/>
    </font>
    <font>
      <b/>
      <sz val="12"/>
      <name val="游ゴシック"/>
      <family val="3"/>
      <charset val="128"/>
      <scheme val="minor"/>
    </font>
    <font>
      <b/>
      <sz val="10.5"/>
      <name val="游ゴシック"/>
      <family val="3"/>
      <charset val="128"/>
      <scheme val="minor"/>
    </font>
    <font>
      <sz val="10.5"/>
      <name val="游ゴシック"/>
      <family val="3"/>
      <charset val="128"/>
      <scheme val="minor"/>
    </font>
    <font>
      <sz val="10"/>
      <color rgb="FF000000"/>
      <name val="游ゴシック"/>
      <family val="3"/>
      <charset val="128"/>
      <scheme val="minor"/>
    </font>
    <font>
      <sz val="10"/>
      <name val="游ゴシック"/>
      <family val="3"/>
      <charset val="128"/>
      <scheme val="minor"/>
    </font>
    <font>
      <sz val="11"/>
      <color rgb="FF000000"/>
      <name val="游ゴシック"/>
      <family val="3"/>
      <charset val="128"/>
      <scheme val="minor"/>
    </font>
    <font>
      <sz val="11"/>
      <color theme="1"/>
      <name val="游ゴシック"/>
      <family val="2"/>
      <scheme val="minor"/>
    </font>
    <font>
      <sz val="11"/>
      <name val="游ゴシック"/>
      <family val="2"/>
      <scheme val="minor"/>
    </font>
    <font>
      <sz val="8"/>
      <name val="游ゴシック"/>
      <family val="3"/>
      <charset val="128"/>
      <scheme val="minor"/>
    </font>
    <font>
      <sz val="8"/>
      <color theme="1"/>
      <name val="游ゴシック"/>
      <family val="2"/>
      <scheme val="minor"/>
    </font>
    <font>
      <sz val="14"/>
      <name val="ＭＳ ゴシック"/>
      <family val="3"/>
      <charset val="128"/>
    </font>
    <font>
      <sz val="12"/>
      <name val="ＭＳ ゴシック"/>
      <family val="3"/>
      <charset val="128"/>
    </font>
    <font>
      <b/>
      <sz val="12"/>
      <name val="ＭＳ ゴシック"/>
      <family val="3"/>
      <charset val="128"/>
    </font>
    <font>
      <sz val="6"/>
      <name val="游ゴシック"/>
      <family val="2"/>
      <charset val="128"/>
      <scheme val="minor"/>
    </font>
    <font>
      <sz val="11"/>
      <name val="HGｺﾞｼｯｸM"/>
      <family val="3"/>
      <charset val="128"/>
    </font>
    <font>
      <b/>
      <sz val="11"/>
      <name val="ＭＳ ゴシック"/>
      <family val="3"/>
      <charset val="128"/>
    </font>
    <font>
      <sz val="20"/>
      <name val="ＭＳ Ｐゴシック"/>
      <family val="3"/>
      <charset val="128"/>
    </font>
    <font>
      <b/>
      <sz val="12"/>
      <color indexed="10"/>
      <name val="ＭＳ Ｐゴシック"/>
      <family val="3"/>
      <charset val="128"/>
    </font>
    <font>
      <b/>
      <sz val="11"/>
      <color indexed="30"/>
      <name val="ＭＳ Ｐゴシック"/>
      <family val="3"/>
      <charset val="128"/>
    </font>
    <font>
      <b/>
      <sz val="12"/>
      <name val="ＭＳ Ｐゴシック"/>
      <family val="3"/>
      <charset val="128"/>
    </font>
    <font>
      <b/>
      <sz val="11"/>
      <name val="ＭＳ Ｐゴシック"/>
      <family val="3"/>
      <charset val="128"/>
    </font>
    <font>
      <b/>
      <sz val="9"/>
      <color indexed="10"/>
      <name val="ＭＳ Ｐゴシック"/>
      <family val="3"/>
      <charset val="128"/>
    </font>
    <font>
      <b/>
      <sz val="8"/>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b/>
      <sz val="10"/>
      <name val="ＭＳ ゴシック"/>
      <family val="3"/>
      <charset val="128"/>
    </font>
    <font>
      <sz val="14"/>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10"/>
      <name val="HG明朝B"/>
      <family val="1"/>
      <charset val="128"/>
    </font>
    <font>
      <sz val="24"/>
      <name val="HG明朝B"/>
      <family val="1"/>
      <charset val="128"/>
    </font>
    <font>
      <sz val="24"/>
      <name val="ＭＳ ゴシック"/>
      <family val="3"/>
      <charset val="128"/>
    </font>
    <font>
      <b/>
      <sz val="9"/>
      <color indexed="81"/>
      <name val="ＭＳ Ｐゴシック"/>
      <family val="3"/>
      <charset val="128"/>
    </font>
    <font>
      <sz val="10"/>
      <color theme="1"/>
      <name val="游ゴシック"/>
      <family val="2"/>
      <charset val="128"/>
      <scheme val="minor"/>
    </font>
    <font>
      <sz val="14"/>
      <color theme="1"/>
      <name val="ＭＳ ゴシック"/>
      <family val="3"/>
      <charset val="128"/>
    </font>
    <font>
      <sz val="10"/>
      <color theme="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u/>
      <sz val="12"/>
      <color theme="1"/>
      <name val="游ゴシック"/>
      <family val="3"/>
      <charset val="128"/>
      <scheme val="minor"/>
    </font>
    <font>
      <sz val="10"/>
      <color theme="1"/>
      <name val="ＭＳ Ｐ明朝"/>
      <family val="1"/>
      <charset val="128"/>
    </font>
    <font>
      <sz val="9"/>
      <color theme="1"/>
      <name val="ＭＳ Ｐ明朝"/>
      <family val="1"/>
      <charset val="128"/>
    </font>
    <font>
      <sz val="11"/>
      <color theme="1"/>
      <name val="ＭＳ Ｐ明朝"/>
      <family val="1"/>
      <charset val="128"/>
    </font>
    <font>
      <sz val="9"/>
      <color theme="1"/>
      <name val="游ゴシック"/>
      <family val="3"/>
      <charset val="128"/>
      <scheme val="minor"/>
    </font>
    <font>
      <sz val="8"/>
      <color theme="1"/>
      <name val="ＭＳ Ｐ明朝"/>
      <family val="1"/>
      <charset val="128"/>
    </font>
    <font>
      <b/>
      <sz val="22"/>
      <color theme="1"/>
      <name val="HG丸ｺﾞｼｯｸM-PRO"/>
      <family val="3"/>
      <charset val="128"/>
    </font>
    <font>
      <sz val="14"/>
      <color theme="1"/>
      <name val="HG丸ｺﾞｼｯｸM-PRO"/>
      <family val="3"/>
      <charset val="128"/>
    </font>
    <font>
      <sz val="16"/>
      <color theme="1"/>
      <name val="HG丸ｺﾞｼｯｸM-PRO"/>
      <family val="3"/>
      <charset val="128"/>
    </font>
    <font>
      <b/>
      <sz val="14"/>
      <color theme="1"/>
      <name val="HG丸ｺﾞｼｯｸM-PRO"/>
      <family val="3"/>
      <charset val="128"/>
    </font>
    <font>
      <b/>
      <sz val="12"/>
      <color theme="1"/>
      <name val="HG丸ｺﾞｼｯｸM-PRO"/>
      <family val="3"/>
      <charset val="128"/>
    </font>
    <font>
      <b/>
      <sz val="16"/>
      <color theme="1"/>
      <name val="HG丸ｺﾞｼｯｸM-PRO"/>
      <family val="3"/>
      <charset val="128"/>
    </font>
    <font>
      <b/>
      <sz val="9"/>
      <color theme="1"/>
      <name val="HG丸ｺﾞｼｯｸM-PRO"/>
      <family val="3"/>
      <charset val="128"/>
    </font>
    <font>
      <sz val="12"/>
      <color theme="1"/>
      <name val="HG丸ｺﾞｼｯｸM-PRO"/>
      <family val="3"/>
      <charset val="128"/>
    </font>
    <font>
      <b/>
      <u/>
      <sz val="16"/>
      <color theme="1"/>
      <name val="HG丸ｺﾞｼｯｸM-PRO"/>
      <family val="3"/>
      <charset val="128"/>
    </font>
    <font>
      <strike/>
      <sz val="8"/>
      <color rgb="FFFF0000"/>
      <name val="ＭＳ Ｐゴシック"/>
      <family val="3"/>
      <charset val="128"/>
    </font>
    <font>
      <sz val="9"/>
      <name val="ＭＳ Ｐゴシック"/>
      <family val="3"/>
      <charset val="128"/>
    </font>
    <font>
      <sz val="9"/>
      <color rgb="FF000000"/>
      <name val="ＭＳ ゴシック"/>
      <family val="3"/>
      <charset val="128"/>
    </font>
    <font>
      <sz val="9"/>
      <name val="ＭＳ ゴシック"/>
      <family val="3"/>
      <charset val="128"/>
    </font>
    <font>
      <sz val="11"/>
      <name val="ＭＳ 明朝"/>
      <family val="1"/>
      <charset val="128"/>
    </font>
    <font>
      <u/>
      <sz val="11"/>
      <color theme="10"/>
      <name val="游ゴシック"/>
      <family val="3"/>
      <charset val="128"/>
      <scheme val="minor"/>
    </font>
    <font>
      <sz val="8"/>
      <name val="ＭＳ ゴシック"/>
      <family val="3"/>
      <charset val="128"/>
    </font>
    <font>
      <b/>
      <sz val="9"/>
      <color theme="1"/>
      <name val="ＭＳ ゴシック"/>
      <family val="3"/>
      <charset val="128"/>
    </font>
    <font>
      <sz val="9"/>
      <color theme="1"/>
      <name val="ＭＳ ゴシック"/>
      <family val="3"/>
      <charset val="128"/>
    </font>
    <font>
      <sz val="9"/>
      <color rgb="FFFF0000"/>
      <name val="ＭＳ ゴシック"/>
      <family val="3"/>
      <charset val="128"/>
    </font>
    <font>
      <sz val="16"/>
      <name val="ＭＳ 明朝"/>
      <family val="1"/>
      <charset val="128"/>
    </font>
    <font>
      <sz val="12"/>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1"/>
      <color rgb="FF0000FF"/>
      <name val="ＭＳ ゴシック"/>
      <family val="3"/>
      <charset val="128"/>
    </font>
    <font>
      <strike/>
      <sz val="11"/>
      <color theme="1"/>
      <name val="ＭＳ ゴシック"/>
      <family val="3"/>
      <charset val="128"/>
    </font>
    <font>
      <sz val="14"/>
      <color theme="1"/>
      <name val="ＭＳ Ｐゴシック"/>
      <family val="3"/>
      <charset val="128"/>
    </font>
    <font>
      <sz val="11"/>
      <color rgb="FF0000FF"/>
      <name val="ＭＳ Ｐゴシック"/>
      <family val="3"/>
      <charset val="128"/>
    </font>
    <font>
      <b/>
      <sz val="18"/>
      <color theme="1"/>
      <name val="游ゴシック"/>
      <family val="3"/>
      <charset val="128"/>
      <scheme val="minor"/>
    </font>
    <font>
      <b/>
      <sz val="12"/>
      <color theme="1"/>
      <name val="游ゴシック"/>
      <family val="3"/>
      <charset val="128"/>
      <scheme val="minor"/>
    </font>
    <font>
      <sz val="11"/>
      <color theme="1"/>
      <name val="ＭＳ ゴシック"/>
      <family val="2"/>
      <charset val="128"/>
    </font>
    <font>
      <sz val="6"/>
      <name val="ＭＳ Ｐゴシック"/>
      <family val="2"/>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b/>
      <sz val="8"/>
      <color rgb="FFFF0000"/>
      <name val="ＭＳ ゴシック"/>
      <family val="3"/>
      <charset val="128"/>
    </font>
    <font>
      <sz val="8"/>
      <color theme="1"/>
      <name val="ＭＳ 明朝"/>
      <family val="1"/>
      <charset val="128"/>
    </font>
    <font>
      <b/>
      <sz val="12"/>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2"/>
      <name val="HGｺﾞｼｯｸM"/>
      <family val="3"/>
      <charset val="128"/>
    </font>
    <font>
      <sz val="16"/>
      <name val="HGｺﾞｼｯｸM"/>
      <family val="3"/>
      <charset val="128"/>
    </font>
    <font>
      <sz val="9"/>
      <name val="HGｺﾞｼｯｸM"/>
      <family val="3"/>
      <charset val="128"/>
    </font>
    <font>
      <sz val="12"/>
      <color rgb="FFFF0000"/>
      <name val="HGｺﾞｼｯｸM"/>
      <family val="3"/>
      <charset val="128"/>
    </font>
    <font>
      <sz val="12"/>
      <name val="ＭＳ Ｐゴシック"/>
      <family val="3"/>
      <charset val="128"/>
    </font>
    <font>
      <sz val="10"/>
      <name val="HGｺﾞｼｯｸM"/>
      <family val="3"/>
      <charset val="128"/>
    </font>
    <font>
      <sz val="14"/>
      <color indexed="10"/>
      <name val="ＭＳ ゴシック"/>
      <family val="3"/>
      <charset val="128"/>
    </font>
    <font>
      <sz val="11"/>
      <color indexed="10"/>
      <name val="ＭＳ ゴシック"/>
      <family val="3"/>
      <charset val="128"/>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0"/>
      <color rgb="FFFF0000"/>
      <name val="ＭＳ Ｐゴシック"/>
      <family val="3"/>
      <charset val="128"/>
    </font>
    <font>
      <sz val="10"/>
      <color rgb="FFFF0000"/>
      <name val="ＭＳ ゴシック"/>
      <family val="3"/>
      <charset val="128"/>
    </font>
    <font>
      <sz val="10"/>
      <color rgb="FFFF0000"/>
      <name val="游ゴシック"/>
      <family val="3"/>
      <charset val="128"/>
      <scheme val="minor"/>
    </font>
    <font>
      <sz val="9"/>
      <color indexed="8"/>
      <name val="ＭＳ Ｐゴシック"/>
      <family val="3"/>
      <charset val="128"/>
    </font>
    <font>
      <sz val="11"/>
      <color rgb="FFFF0000"/>
      <name val="游ゴシック"/>
      <family val="3"/>
      <charset val="128"/>
      <scheme val="minor"/>
    </font>
    <font>
      <sz val="9"/>
      <color rgb="FFFF0000"/>
      <name val="ＭＳ Ｐゴシック"/>
      <family val="3"/>
      <charset val="128"/>
    </font>
    <font>
      <sz val="10"/>
      <color indexed="8"/>
      <name val="ＭＳ Ｐゴシック"/>
      <family val="3"/>
      <charset val="128"/>
    </font>
    <font>
      <sz val="11"/>
      <color theme="1"/>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0"/>
      <color theme="1"/>
      <name val="HGｺﾞｼｯｸM"/>
      <family val="3"/>
      <charset val="128"/>
    </font>
    <font>
      <sz val="11"/>
      <name val="HGS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b/>
      <sz val="12"/>
      <color rgb="FFFF0000"/>
      <name val="HGSｺﾞｼｯｸM"/>
      <family val="3"/>
      <charset val="128"/>
    </font>
    <font>
      <b/>
      <sz val="14"/>
      <color theme="1"/>
      <name val="ＭＳ ゴシック"/>
      <family val="3"/>
      <charset val="128"/>
    </font>
    <font>
      <b/>
      <sz val="6"/>
      <color theme="7"/>
      <name val="ＭＳ ゴシック"/>
      <family val="3"/>
      <charset val="128"/>
    </font>
    <font>
      <b/>
      <u/>
      <sz val="6"/>
      <color theme="1"/>
      <name val="ＭＳ ゴシック"/>
      <family val="3"/>
      <charset val="128"/>
    </font>
    <font>
      <b/>
      <sz val="11"/>
      <color rgb="FFFF0000"/>
      <name val="ＭＳ ゴシック"/>
      <family val="3"/>
      <charset val="128"/>
    </font>
    <font>
      <sz val="10.5"/>
      <name val="HGSｺﾞｼｯｸM"/>
      <family val="3"/>
      <charset val="128"/>
    </font>
    <font>
      <sz val="11"/>
      <color rgb="FFFF0000"/>
      <name val="HGSｺﾞｼｯｸM"/>
      <family val="3"/>
      <charset val="128"/>
    </font>
    <font>
      <sz val="9"/>
      <name val="HGSｺﾞｼｯｸM"/>
      <family val="3"/>
      <charset val="128"/>
    </font>
    <font>
      <b/>
      <sz val="14"/>
      <name val="ＭＳ Ｐゴシック"/>
      <family val="3"/>
      <charset val="128"/>
    </font>
    <font>
      <sz val="10.5"/>
      <name val="ＭＳ Ｐゴシック"/>
      <family val="3"/>
      <charset val="128"/>
    </font>
    <font>
      <sz val="12"/>
      <color indexed="8"/>
      <name val="ＭＳ Ｐゴシック"/>
      <family val="3"/>
      <charset val="128"/>
    </font>
    <font>
      <sz val="14"/>
      <name val="游ゴシック"/>
      <family val="3"/>
      <charset val="128"/>
      <scheme val="minor"/>
    </font>
    <font>
      <u/>
      <sz val="9"/>
      <color theme="10"/>
      <name val="游ゴシック"/>
      <family val="3"/>
      <charset val="128"/>
      <scheme val="minor"/>
    </font>
    <font>
      <b/>
      <sz val="14"/>
      <name val="游ゴシック"/>
      <family val="3"/>
      <charset val="128"/>
      <scheme val="minor"/>
    </font>
    <font>
      <b/>
      <sz val="11"/>
      <name val="游ゴシック"/>
      <family val="3"/>
      <charset val="128"/>
      <scheme val="minor"/>
    </font>
    <font>
      <sz val="9"/>
      <name val="游ゴシック"/>
      <family val="3"/>
      <charset val="128"/>
      <scheme val="minor"/>
    </font>
    <font>
      <sz val="14"/>
      <color theme="1"/>
      <name val="HGｺﾞｼｯｸM"/>
      <family val="3"/>
      <charset val="128"/>
    </font>
    <font>
      <u/>
      <sz val="10"/>
      <color theme="10"/>
      <name val="游ゴシック"/>
      <family val="3"/>
      <charset val="128"/>
      <scheme val="minor"/>
    </font>
  </fonts>
  <fills count="16">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51"/>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324">
    <border>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diagonal/>
    </border>
    <border>
      <left style="medium">
        <color indexed="64"/>
      </left>
      <right/>
      <top/>
      <bottom/>
      <diagonal/>
    </border>
    <border>
      <left/>
      <right style="medium">
        <color indexed="64"/>
      </right>
      <top style="double">
        <color indexed="64"/>
      </top>
      <bottom/>
      <diagonal/>
    </border>
    <border>
      <left/>
      <right/>
      <top style="double">
        <color indexed="64"/>
      </top>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double">
        <color auto="1"/>
      </left>
      <right/>
      <top style="double">
        <color auto="1"/>
      </top>
      <bottom style="hair">
        <color auto="1"/>
      </bottom>
      <diagonal/>
    </border>
    <border>
      <left/>
      <right/>
      <top style="double">
        <color auto="1"/>
      </top>
      <bottom style="hair">
        <color auto="1"/>
      </bottom>
      <diagonal/>
    </border>
    <border>
      <left/>
      <right style="double">
        <color auto="1"/>
      </right>
      <top style="double">
        <color auto="1"/>
      </top>
      <bottom style="hair">
        <color auto="1"/>
      </bottom>
      <diagonal/>
    </border>
    <border>
      <left style="double">
        <color auto="1"/>
      </left>
      <right/>
      <top style="hair">
        <color auto="1"/>
      </top>
      <bottom/>
      <diagonal/>
    </border>
    <border>
      <left/>
      <right/>
      <top style="hair">
        <color auto="1"/>
      </top>
      <bottom/>
      <diagonal/>
    </border>
    <border>
      <left/>
      <right style="double">
        <color auto="1"/>
      </right>
      <top style="hair">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diagonalDown="1">
      <left style="thin">
        <color auto="1"/>
      </left>
      <right style="hair">
        <color auto="1"/>
      </right>
      <top style="thin">
        <color auto="1"/>
      </top>
      <bottom style="thin">
        <color auto="1"/>
      </bottom>
      <diagonal style="thin">
        <color auto="1"/>
      </diagonal>
    </border>
    <border diagonalDown="1">
      <left style="hair">
        <color auto="1"/>
      </left>
      <right style="thin">
        <color auto="1"/>
      </right>
      <top style="thin">
        <color auto="1"/>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style="hair">
        <color auto="1"/>
      </right>
      <top style="double">
        <color auto="1"/>
      </top>
      <bottom style="thin">
        <color auto="1"/>
      </bottom>
      <diagonal/>
    </border>
    <border diagonalDown="1">
      <left style="thin">
        <color auto="1"/>
      </left>
      <right style="thin">
        <color auto="1"/>
      </right>
      <top style="double">
        <color auto="1"/>
      </top>
      <bottom style="thin">
        <color auto="1"/>
      </bottom>
      <diagonal style="thin">
        <color auto="1"/>
      </diagonal>
    </border>
    <border>
      <left style="thin">
        <color auto="1"/>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diagonalDown="1">
      <left style="thin">
        <color auto="1"/>
      </left>
      <right style="thin">
        <color auto="1"/>
      </right>
      <top style="thin">
        <color auto="1"/>
      </top>
      <bottom style="double">
        <color auto="1"/>
      </bottom>
      <diagonal style="thin">
        <color auto="1"/>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ck">
        <color auto="1"/>
      </left>
      <right style="thick">
        <color auto="1"/>
      </right>
      <top style="thick">
        <color auto="1"/>
      </top>
      <bottom style="thin">
        <color auto="1"/>
      </bottom>
      <diagonal/>
    </border>
    <border>
      <left/>
      <right style="thin">
        <color indexed="64"/>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dotted">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style="thin">
        <color indexed="8"/>
      </right>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medium">
        <color indexed="64"/>
      </left>
      <right style="thin">
        <color indexed="8"/>
      </right>
      <top/>
      <bottom/>
      <diagonal/>
    </border>
    <border>
      <left/>
      <right style="thin">
        <color indexed="8"/>
      </right>
      <top style="medium">
        <color indexed="64"/>
      </top>
      <bottom/>
      <diagonal/>
    </border>
    <border>
      <left style="thin">
        <color indexed="8"/>
      </left>
      <right/>
      <top style="medium">
        <color indexed="64"/>
      </top>
      <bottom/>
      <diagonal/>
    </border>
    <border>
      <left/>
      <right/>
      <top/>
      <bottom style="thin">
        <color indexed="64"/>
      </bottom>
      <diagonal/>
    </border>
    <border>
      <left/>
      <right style="thin">
        <color indexed="64"/>
      </right>
      <top style="thin">
        <color indexed="64"/>
      </top>
      <bottom style="double">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medium">
        <color indexed="64"/>
      </left>
      <right style="thin">
        <color indexed="8"/>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auto="1"/>
      </bottom>
      <diagonal/>
    </border>
    <border>
      <left/>
      <right style="dashed">
        <color indexed="64"/>
      </right>
      <top style="thin">
        <color indexed="64"/>
      </top>
      <bottom style="thin">
        <color indexed="64"/>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ck">
        <color auto="1"/>
      </right>
      <top style="thin">
        <color auto="1"/>
      </top>
      <bottom style="thin">
        <color auto="1"/>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top style="thin">
        <color auto="1"/>
      </top>
      <bottom style="double">
        <color auto="1"/>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thick">
        <color auto="1"/>
      </left>
      <right style="thick">
        <color auto="1"/>
      </right>
      <top style="thin">
        <color auto="1"/>
      </top>
      <bottom style="thick">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medium">
        <color indexed="64"/>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23">
    <xf numFmtId="0" fontId="0" fillId="0" borderId="0">
      <alignment vertical="center"/>
    </xf>
    <xf numFmtId="0" fontId="7" fillId="0" borderId="0">
      <alignment vertical="center"/>
    </xf>
    <xf numFmtId="0" fontId="13" fillId="0" borderId="0"/>
    <xf numFmtId="0" fontId="21"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2" fillId="0" borderId="0">
      <alignment vertical="center"/>
    </xf>
    <xf numFmtId="0" fontId="77" fillId="0" borderId="0" applyNumberFormat="0" applyFill="0" applyBorder="0" applyAlignment="0" applyProtection="0">
      <alignment vertical="center"/>
    </xf>
    <xf numFmtId="0" fontId="12" fillId="0" borderId="0">
      <alignment vertical="center"/>
    </xf>
    <xf numFmtId="0" fontId="7" fillId="0" borderId="0">
      <alignment vertical="center"/>
    </xf>
    <xf numFmtId="0" fontId="7" fillId="0" borderId="0">
      <alignment vertical="center"/>
    </xf>
    <xf numFmtId="0" fontId="12" fillId="0" borderId="0">
      <alignment vertical="center"/>
    </xf>
    <xf numFmtId="0" fontId="1" fillId="0" borderId="0">
      <alignment vertical="center"/>
    </xf>
    <xf numFmtId="0" fontId="99" fillId="0" borderId="0">
      <alignment vertical="center"/>
    </xf>
    <xf numFmtId="38" fontId="136" fillId="0" borderId="0" applyFont="0" applyFill="0" applyBorder="0" applyAlignment="0" applyProtection="0"/>
    <xf numFmtId="0" fontId="7" fillId="0" borderId="0">
      <alignment vertical="center"/>
    </xf>
    <xf numFmtId="0" fontId="7" fillId="0" borderId="0">
      <alignment vertical="center"/>
    </xf>
    <xf numFmtId="0" fontId="7" fillId="0" borderId="0"/>
    <xf numFmtId="0" fontId="99" fillId="0" borderId="0">
      <alignment vertical="center"/>
    </xf>
    <xf numFmtId="38" fontId="7" fillId="0" borderId="0" applyFont="0" applyFill="0" applyBorder="0" applyAlignment="0" applyProtection="0">
      <alignment vertical="center"/>
    </xf>
  </cellStyleXfs>
  <cellXfs count="3202">
    <xf numFmtId="0" fontId="0" fillId="0" borderId="0" xfId="0">
      <alignment vertical="center"/>
    </xf>
    <xf numFmtId="0" fontId="10" fillId="0" borderId="0" xfId="0" applyFont="1">
      <alignment vertical="center"/>
    </xf>
    <xf numFmtId="0" fontId="14" fillId="2" borderId="0" xfId="2" applyFont="1" applyFill="1" applyAlignment="1">
      <alignment horizontal="left" vertical="center"/>
    </xf>
    <xf numFmtId="0" fontId="14" fillId="2" borderId="0" xfId="2" applyFont="1" applyFill="1" applyAlignment="1">
      <alignment horizontal="left" vertical="top"/>
    </xf>
    <xf numFmtId="0" fontId="16" fillId="2" borderId="0" xfId="2" applyFont="1" applyFill="1" applyAlignment="1">
      <alignment horizontal="center" vertical="center"/>
    </xf>
    <xf numFmtId="0" fontId="17" fillId="2" borderId="0" xfId="2" applyFont="1" applyFill="1" applyAlignment="1">
      <alignment vertical="center"/>
    </xf>
    <xf numFmtId="0" fontId="17" fillId="2" borderId="0" xfId="2" applyFont="1" applyFill="1" applyAlignment="1">
      <alignment horizontal="right" vertical="center"/>
    </xf>
    <xf numFmtId="0" fontId="17" fillId="2" borderId="0" xfId="2" applyFont="1" applyFill="1" applyAlignment="1">
      <alignment horizontal="center" vertical="center"/>
    </xf>
    <xf numFmtId="0" fontId="17" fillId="2" borderId="0" xfId="2" applyFont="1" applyFill="1" applyAlignment="1">
      <alignment horizontal="left" vertical="center"/>
    </xf>
    <xf numFmtId="0" fontId="18" fillId="2" borderId="0" xfId="2" applyFont="1" applyFill="1"/>
    <xf numFmtId="0" fontId="14" fillId="2" borderId="0" xfId="2" applyFont="1" applyFill="1" applyAlignment="1">
      <alignment horizontal="left"/>
    </xf>
    <xf numFmtId="0" fontId="15" fillId="2" borderId="0" xfId="2" applyFont="1" applyFill="1" applyAlignment="1">
      <alignment horizontal="right" vertical="top"/>
    </xf>
    <xf numFmtId="0" fontId="17" fillId="2" borderId="0" xfId="2" applyFont="1" applyFill="1" applyAlignment="1">
      <alignment horizontal="center" vertical="top"/>
    </xf>
    <xf numFmtId="0" fontId="19" fillId="2" borderId="0" xfId="2" applyFont="1" applyFill="1" applyAlignment="1">
      <alignment vertical="top"/>
    </xf>
    <xf numFmtId="0" fontId="19" fillId="2" borderId="0" xfId="2" applyFont="1" applyFill="1" applyAlignment="1">
      <alignment vertical="top" wrapText="1"/>
    </xf>
    <xf numFmtId="0" fontId="20" fillId="2" borderId="0" xfId="2" applyFont="1" applyFill="1" applyAlignment="1">
      <alignment horizontal="left" vertical="top"/>
    </xf>
    <xf numFmtId="0" fontId="14" fillId="0" borderId="0" xfId="2" applyFont="1" applyAlignment="1">
      <alignment horizontal="left" vertical="top"/>
    </xf>
    <xf numFmtId="0" fontId="22" fillId="0" borderId="0" xfId="3" applyFont="1"/>
    <xf numFmtId="0" fontId="23" fillId="0" borderId="0" xfId="3" applyFont="1" applyAlignment="1">
      <alignment wrapText="1"/>
    </xf>
    <xf numFmtId="0" fontId="10" fillId="0" borderId="0" xfId="3" applyFont="1"/>
    <xf numFmtId="0" fontId="10" fillId="0" borderId="0" xfId="3" applyFont="1" applyAlignment="1">
      <alignment wrapText="1"/>
    </xf>
    <xf numFmtId="0" fontId="21" fillId="0" borderId="0" xfId="3"/>
    <xf numFmtId="0" fontId="24" fillId="0" borderId="0" xfId="3" applyFont="1" applyAlignment="1">
      <alignment wrapText="1"/>
    </xf>
    <xf numFmtId="0" fontId="23" fillId="0" borderId="0" xfId="3" applyFont="1" applyAlignment="1">
      <alignment vertical="top"/>
    </xf>
    <xf numFmtId="0" fontId="23" fillId="0" borderId="0" xfId="3" applyFont="1" applyAlignment="1">
      <alignment vertical="top" wrapText="1"/>
    </xf>
    <xf numFmtId="0" fontId="23" fillId="0" borderId="0" xfId="3" applyFont="1"/>
    <xf numFmtId="0" fontId="25" fillId="0" borderId="0" xfId="4" applyFont="1"/>
    <xf numFmtId="0" fontId="26" fillId="0" borderId="0" xfId="4" applyFont="1"/>
    <xf numFmtId="0" fontId="26" fillId="0" borderId="0" xfId="4" applyFont="1" applyAlignment="1">
      <alignment horizontal="center"/>
    </xf>
    <xf numFmtId="0" fontId="26" fillId="0" borderId="7" xfId="4" applyFont="1" applyBorder="1"/>
    <xf numFmtId="0" fontId="26" fillId="0" borderId="8" xfId="4" applyFont="1" applyBorder="1"/>
    <xf numFmtId="0" fontId="26" fillId="0" borderId="0" xfId="4" applyFont="1" applyAlignment="1">
      <alignment vertical="center"/>
    </xf>
    <xf numFmtId="0" fontId="26" fillId="0" borderId="8" xfId="4" applyFont="1" applyBorder="1" applyAlignment="1">
      <alignment horizontal="center"/>
    </xf>
    <xf numFmtId="0" fontId="8" fillId="0" borderId="0" xfId="4" applyFont="1"/>
    <xf numFmtId="0" fontId="29" fillId="0" borderId="0" xfId="4" applyFont="1"/>
    <xf numFmtId="0" fontId="27" fillId="0" borderId="0" xfId="4" applyFont="1" applyAlignment="1">
      <alignment horizontal="center"/>
    </xf>
    <xf numFmtId="0" fontId="5" fillId="0" borderId="7" xfId="4" applyFont="1" applyBorder="1"/>
    <xf numFmtId="0" fontId="8" fillId="0" borderId="8" xfId="4" applyFont="1" applyBorder="1"/>
    <xf numFmtId="0" fontId="7" fillId="0" borderId="0" xfId="5" applyAlignment="1">
      <alignment vertical="center"/>
    </xf>
    <xf numFmtId="0" fontId="31" fillId="0" borderId="0" xfId="5" applyFont="1" applyAlignment="1">
      <alignment horizontal="center" vertical="center"/>
    </xf>
    <xf numFmtId="0" fontId="32" fillId="0" borderId="0" xfId="5" applyFont="1" applyAlignment="1">
      <alignment vertical="center"/>
    </xf>
    <xf numFmtId="0" fontId="33" fillId="0" borderId="0" xfId="5" applyFont="1" applyAlignment="1">
      <alignment horizontal="distributed" vertical="center"/>
    </xf>
    <xf numFmtId="0" fontId="34" fillId="0" borderId="0" xfId="5" applyFont="1" applyAlignment="1">
      <alignment vertical="center"/>
    </xf>
    <xf numFmtId="0" fontId="7" fillId="0" borderId="0" xfId="5" applyAlignment="1">
      <alignment horizontal="center" vertical="center"/>
    </xf>
    <xf numFmtId="46" fontId="34" fillId="0" borderId="0" xfId="5" quotePrefix="1" applyNumberFormat="1" applyFont="1" applyAlignment="1">
      <alignment horizontal="left" vertical="center"/>
    </xf>
    <xf numFmtId="0" fontId="7" fillId="0" borderId="0" xfId="5" applyAlignment="1">
      <alignment horizontal="left" vertical="center"/>
    </xf>
    <xf numFmtId="0" fontId="7" fillId="0" borderId="0" xfId="5" applyAlignment="1">
      <alignment horizontal="right" vertical="center"/>
    </xf>
    <xf numFmtId="0" fontId="0" fillId="0" borderId="0" xfId="5" applyFont="1" applyAlignment="1">
      <alignment horizontal="center" vertical="center"/>
    </xf>
    <xf numFmtId="0" fontId="37" fillId="0" borderId="0" xfId="5" applyFont="1" applyAlignment="1">
      <alignment horizontal="left" vertical="top"/>
    </xf>
    <xf numFmtId="0" fontId="7" fillId="0" borderId="0" xfId="5" applyAlignment="1" applyProtection="1">
      <alignment horizontal="center" vertical="center"/>
      <protection locked="0"/>
    </xf>
    <xf numFmtId="0" fontId="0" fillId="0" borderId="0" xfId="5" applyFont="1" applyAlignment="1">
      <alignment vertical="center"/>
    </xf>
    <xf numFmtId="0" fontId="34" fillId="0" borderId="0" xfId="5" applyFont="1" applyAlignment="1">
      <alignment horizontal="right" vertical="center"/>
    </xf>
    <xf numFmtId="0" fontId="35" fillId="0" borderId="0" xfId="5" applyFont="1" applyAlignment="1">
      <alignment vertical="center"/>
    </xf>
    <xf numFmtId="0" fontId="7" fillId="0" borderId="0" xfId="5" applyAlignment="1">
      <alignment vertical="center" shrinkToFit="1"/>
    </xf>
    <xf numFmtId="0" fontId="35" fillId="0" borderId="0" xfId="5" applyFont="1" applyAlignment="1" applyProtection="1">
      <alignment vertical="center"/>
      <protection locked="0"/>
    </xf>
    <xf numFmtId="0" fontId="37" fillId="0" borderId="0" xfId="5" applyFont="1" applyAlignment="1">
      <alignment horizontal="left" vertical="center"/>
    </xf>
    <xf numFmtId="0" fontId="38" fillId="0" borderId="0" xfId="5" applyFont="1" applyAlignment="1">
      <alignment horizontal="left" vertical="center"/>
    </xf>
    <xf numFmtId="0" fontId="7" fillId="0" borderId="0" xfId="5" applyAlignment="1" applyProtection="1">
      <alignment vertical="center"/>
      <protection locked="0"/>
    </xf>
    <xf numFmtId="179" fontId="7" fillId="0" borderId="0" xfId="5" applyNumberFormat="1" applyAlignment="1">
      <alignment horizontal="center" vertical="center"/>
    </xf>
    <xf numFmtId="0" fontId="37" fillId="0" borderId="0" xfId="5" applyFont="1" applyAlignment="1">
      <alignment vertical="top"/>
    </xf>
    <xf numFmtId="0" fontId="38" fillId="0" borderId="0" xfId="5" applyFont="1" applyAlignment="1">
      <alignment vertical="center"/>
    </xf>
    <xf numFmtId="0" fontId="26" fillId="0" borderId="0" xfId="6" applyFont="1">
      <alignment vertical="center"/>
    </xf>
    <xf numFmtId="0" fontId="39" fillId="0" borderId="0" xfId="7" applyFont="1" applyAlignment="1">
      <alignment vertical="center"/>
    </xf>
    <xf numFmtId="0" fontId="38" fillId="0" borderId="0" xfId="7" applyFont="1" applyAlignment="1">
      <alignment vertical="center"/>
    </xf>
    <xf numFmtId="0" fontId="7" fillId="0" borderId="0" xfId="7" applyAlignment="1">
      <alignment vertical="center"/>
    </xf>
    <xf numFmtId="0" fontId="26" fillId="0" borderId="0" xfId="6" applyFont="1" applyAlignment="1">
      <alignment horizontal="left" vertical="center" shrinkToFit="1"/>
    </xf>
    <xf numFmtId="0" fontId="26" fillId="0" borderId="20" xfId="6" applyFont="1" applyBorder="1" applyAlignment="1">
      <alignment vertical="center" shrinkToFit="1"/>
    </xf>
    <xf numFmtId="0" fontId="26" fillId="0" borderId="13" xfId="6" applyFont="1" applyBorder="1" applyAlignment="1">
      <alignment vertical="center" shrinkToFit="1"/>
    </xf>
    <xf numFmtId="0" fontId="26" fillId="0" borderId="21" xfId="6" applyFont="1" applyBorder="1" applyAlignment="1">
      <alignment vertical="center" shrinkToFit="1"/>
    </xf>
    <xf numFmtId="0" fontId="26" fillId="0" borderId="12" xfId="6" applyFont="1" applyBorder="1" applyAlignment="1">
      <alignment vertical="center" shrinkToFit="1"/>
    </xf>
    <xf numFmtId="0" fontId="7" fillId="0" borderId="20" xfId="7" applyBorder="1" applyAlignment="1">
      <alignment vertical="center"/>
    </xf>
    <xf numFmtId="0" fontId="7" fillId="0" borderId="13" xfId="7" applyBorder="1" applyAlignment="1">
      <alignment vertical="center"/>
    </xf>
    <xf numFmtId="0" fontId="7" fillId="0" borderId="21" xfId="7" applyBorder="1" applyAlignment="1">
      <alignment vertical="center"/>
    </xf>
    <xf numFmtId="0" fontId="26" fillId="0" borderId="12" xfId="6" applyFont="1" applyBorder="1">
      <alignment vertical="center"/>
    </xf>
    <xf numFmtId="0" fontId="26" fillId="0" borderId="13" xfId="6" applyFont="1" applyBorder="1">
      <alignment vertical="center"/>
    </xf>
    <xf numFmtId="0" fontId="26" fillId="0" borderId="14" xfId="6" applyFont="1" applyBorder="1">
      <alignment vertical="center"/>
    </xf>
    <xf numFmtId="0" fontId="7" fillId="0" borderId="27" xfId="7" applyBorder="1" applyAlignment="1">
      <alignment vertical="center"/>
    </xf>
    <xf numFmtId="0" fontId="7" fillId="0" borderId="1" xfId="7" applyBorder="1" applyAlignment="1">
      <alignment vertical="center"/>
    </xf>
    <xf numFmtId="0" fontId="7" fillId="0" borderId="2" xfId="7" applyBorder="1" applyAlignment="1">
      <alignment vertical="center"/>
    </xf>
    <xf numFmtId="0" fontId="7" fillId="0" borderId="28" xfId="7" applyBorder="1" applyAlignment="1">
      <alignment vertical="center"/>
    </xf>
    <xf numFmtId="0" fontId="5" fillId="0" borderId="0" xfId="6" applyFont="1">
      <alignment vertical="center"/>
    </xf>
    <xf numFmtId="0" fontId="26" fillId="0" borderId="0" xfId="6" applyFont="1" applyAlignment="1">
      <alignment vertical="center" textRotation="255" shrinkToFit="1"/>
    </xf>
    <xf numFmtId="0" fontId="7" fillId="0" borderId="0" xfId="8">
      <alignment vertical="center"/>
    </xf>
    <xf numFmtId="0" fontId="7" fillId="0" borderId="29" xfId="8" applyBorder="1">
      <alignment vertical="center"/>
    </xf>
    <xf numFmtId="0" fontId="7" fillId="0" borderId="30" xfId="8" applyBorder="1">
      <alignment vertical="center"/>
    </xf>
    <xf numFmtId="0" fontId="7" fillId="0" borderId="31" xfId="8" applyBorder="1">
      <alignment vertical="center"/>
    </xf>
    <xf numFmtId="0" fontId="7" fillId="0" borderId="32" xfId="8" applyBorder="1">
      <alignment vertical="center"/>
    </xf>
    <xf numFmtId="0" fontId="7" fillId="0" borderId="33" xfId="8" applyBorder="1">
      <alignment vertical="center"/>
    </xf>
    <xf numFmtId="0" fontId="7" fillId="0" borderId="34" xfId="8" applyBorder="1">
      <alignment vertical="center"/>
    </xf>
    <xf numFmtId="0" fontId="7" fillId="0" borderId="35" xfId="8" applyBorder="1">
      <alignment vertical="center"/>
    </xf>
    <xf numFmtId="0" fontId="7" fillId="0" borderId="36" xfId="8" applyBorder="1">
      <alignment vertical="center"/>
    </xf>
    <xf numFmtId="0" fontId="7" fillId="0" borderId="37" xfId="8" applyBorder="1">
      <alignment vertical="center"/>
    </xf>
    <xf numFmtId="0" fontId="42" fillId="0" borderId="0" xfId="4" applyFont="1"/>
    <xf numFmtId="0" fontId="29" fillId="0" borderId="19" xfId="4" applyFont="1" applyBorder="1" applyAlignment="1">
      <alignment horizontal="distributed" vertical="center"/>
    </xf>
    <xf numFmtId="0" fontId="44" fillId="0" borderId="0" xfId="4" applyFont="1"/>
    <xf numFmtId="49" fontId="45" fillId="0" borderId="0" xfId="4" applyNumberFormat="1" applyFont="1" applyAlignment="1">
      <alignment vertical="center"/>
    </xf>
    <xf numFmtId="49" fontId="46" fillId="0" borderId="0" xfId="4" applyNumberFormat="1" applyFont="1" applyAlignment="1">
      <alignment vertical="center"/>
    </xf>
    <xf numFmtId="49" fontId="46" fillId="0" borderId="0" xfId="4" applyNumberFormat="1" applyFont="1" applyAlignment="1">
      <alignment horizontal="center" vertical="center"/>
    </xf>
    <xf numFmtId="49" fontId="46" fillId="0" borderId="0" xfId="4" applyNumberFormat="1" applyFont="1" applyAlignment="1">
      <alignment vertical="top" wrapText="1"/>
    </xf>
    <xf numFmtId="49" fontId="46" fillId="0" borderId="0" xfId="4" applyNumberFormat="1" applyFont="1" applyAlignment="1">
      <alignment horizontal="center" vertical="top"/>
    </xf>
    <xf numFmtId="49" fontId="5" fillId="0" borderId="0" xfId="4" applyNumberFormat="1" applyFont="1" applyAlignment="1">
      <alignment horizontal="center" vertical="top"/>
    </xf>
    <xf numFmtId="49" fontId="5" fillId="0" borderId="0" xfId="4" applyNumberFormat="1" applyFont="1" applyAlignment="1">
      <alignment vertical="center"/>
    </xf>
    <xf numFmtId="49" fontId="5" fillId="0" borderId="0" xfId="4" applyNumberFormat="1" applyFont="1" applyAlignment="1">
      <alignment vertical="top"/>
    </xf>
    <xf numFmtId="49" fontId="5" fillId="0" borderId="0" xfId="4" applyNumberFormat="1" applyFont="1" applyAlignment="1">
      <alignment horizontal="right" vertical="center"/>
    </xf>
    <xf numFmtId="49" fontId="26" fillId="0" borderId="0" xfId="4" applyNumberFormat="1" applyFont="1" applyAlignment="1">
      <alignment vertical="center"/>
    </xf>
    <xf numFmtId="49" fontId="26" fillId="0" borderId="0" xfId="4" applyNumberFormat="1" applyFont="1" applyAlignment="1">
      <alignment horizontal="center" vertical="center" shrinkToFit="1"/>
    </xf>
    <xf numFmtId="49" fontId="26" fillId="0" borderId="22" xfId="4" applyNumberFormat="1" applyFont="1" applyBorder="1" applyAlignment="1">
      <alignment vertical="center"/>
    </xf>
    <xf numFmtId="49" fontId="26" fillId="0" borderId="4" xfId="4" applyNumberFormat="1" applyFont="1" applyBorder="1" applyAlignment="1">
      <alignment vertical="center"/>
    </xf>
    <xf numFmtId="49" fontId="26" fillId="0" borderId="50" xfId="4" applyNumberFormat="1" applyFont="1" applyBorder="1" applyAlignment="1">
      <alignment vertical="center"/>
    </xf>
    <xf numFmtId="49" fontId="26" fillId="0" borderId="50" xfId="4" applyNumberFormat="1" applyFont="1" applyBorder="1" applyAlignment="1">
      <alignment horizontal="left" vertical="center" shrinkToFit="1"/>
    </xf>
    <xf numFmtId="49" fontId="26" fillId="0" borderId="0" xfId="4" applyNumberFormat="1" applyFont="1" applyAlignment="1">
      <alignment horizontal="left" vertical="center" shrinkToFit="1"/>
    </xf>
    <xf numFmtId="49" fontId="26" fillId="0" borderId="51" xfId="4" applyNumberFormat="1" applyFont="1" applyBorder="1" applyAlignment="1">
      <alignment horizontal="left" vertical="center" shrinkToFit="1"/>
    </xf>
    <xf numFmtId="49" fontId="26" fillId="0" borderId="54" xfId="4" applyNumberFormat="1" applyFont="1" applyBorder="1" applyAlignment="1">
      <alignment vertical="center"/>
    </xf>
    <xf numFmtId="49" fontId="26" fillId="0" borderId="28" xfId="4" applyNumberFormat="1" applyFont="1" applyBorder="1" applyAlignment="1">
      <alignment vertical="center"/>
    </xf>
    <xf numFmtId="49" fontId="26" fillId="0" borderId="0" xfId="4" applyNumberFormat="1" applyFont="1" applyAlignment="1">
      <alignment horizontal="right" vertical="center"/>
    </xf>
    <xf numFmtId="49" fontId="26" fillId="0" borderId="0" xfId="4" applyNumberFormat="1" applyFont="1" applyAlignment="1">
      <alignment horizontal="center" vertical="center"/>
    </xf>
    <xf numFmtId="49" fontId="47" fillId="0" borderId="0" xfId="4" applyNumberFormat="1" applyFont="1" applyAlignment="1">
      <alignment horizontal="center" vertical="center"/>
    </xf>
    <xf numFmtId="49" fontId="48" fillId="0" borderId="0" xfId="4" applyNumberFormat="1" applyFont="1" applyAlignment="1">
      <alignment horizontal="center" vertical="center"/>
    </xf>
    <xf numFmtId="49" fontId="47" fillId="0" borderId="0" xfId="4" applyNumberFormat="1" applyFont="1" applyAlignment="1">
      <alignment vertical="center"/>
    </xf>
    <xf numFmtId="0" fontId="2" fillId="0" borderId="0" xfId="9">
      <alignment vertical="center"/>
    </xf>
    <xf numFmtId="0" fontId="50" fillId="0" borderId="0" xfId="9" applyFont="1">
      <alignment vertical="center"/>
    </xf>
    <xf numFmtId="0" fontId="2" fillId="0" borderId="0" xfId="9" applyAlignment="1">
      <alignment horizontal="center" vertical="center"/>
    </xf>
    <xf numFmtId="0" fontId="12" fillId="0" borderId="57" xfId="9" applyFont="1" applyBorder="1">
      <alignment vertical="center"/>
    </xf>
    <xf numFmtId="0" fontId="2" fillId="0" borderId="57" xfId="9" applyBorder="1" applyAlignment="1">
      <alignment horizontal="center" vertical="center"/>
    </xf>
    <xf numFmtId="0" fontId="2" fillId="0" borderId="57" xfId="9" applyBorder="1">
      <alignment vertical="center"/>
    </xf>
    <xf numFmtId="3" fontId="2" fillId="5" borderId="57" xfId="9" applyNumberFormat="1" applyFill="1" applyBorder="1">
      <alignment vertical="center"/>
    </xf>
    <xf numFmtId="3" fontId="2" fillId="5" borderId="0" xfId="9" applyNumberFormat="1" applyFill="1">
      <alignment vertical="center"/>
    </xf>
    <xf numFmtId="0" fontId="2" fillId="0" borderId="63" xfId="9" applyBorder="1" applyAlignment="1">
      <alignment vertical="center" shrinkToFit="1"/>
    </xf>
    <xf numFmtId="3" fontId="2" fillId="5" borderId="63" xfId="9" applyNumberFormat="1" applyFill="1" applyBorder="1">
      <alignment vertical="center"/>
    </xf>
    <xf numFmtId="0" fontId="2" fillId="0" borderId="0" xfId="9" applyAlignment="1">
      <alignment vertical="center" wrapText="1"/>
    </xf>
    <xf numFmtId="0" fontId="54" fillId="0" borderId="0" xfId="9" applyFont="1">
      <alignment vertical="center"/>
    </xf>
    <xf numFmtId="0" fontId="55" fillId="0" borderId="0" xfId="9" quotePrefix="1" applyFont="1">
      <alignment vertical="center"/>
    </xf>
    <xf numFmtId="0" fontId="56" fillId="0" borderId="0" xfId="9" applyFont="1">
      <alignment vertical="center"/>
    </xf>
    <xf numFmtId="0" fontId="2" fillId="0" borderId="0" xfId="9" applyAlignment="1">
      <alignment horizontal="right" vertical="center"/>
    </xf>
    <xf numFmtId="0" fontId="2" fillId="5" borderId="0" xfId="9" applyFill="1">
      <alignment vertical="center"/>
    </xf>
    <xf numFmtId="0" fontId="53" fillId="0" borderId="0" xfId="9" applyFont="1">
      <alignment vertical="center"/>
    </xf>
    <xf numFmtId="0" fontId="53" fillId="0" borderId="0" xfId="9" quotePrefix="1" applyFont="1">
      <alignment vertical="center"/>
    </xf>
    <xf numFmtId="0" fontId="2" fillId="0" borderId="0" xfId="9" quotePrefix="1" applyAlignment="1">
      <alignment horizontal="right" vertical="center"/>
    </xf>
    <xf numFmtId="0" fontId="60" fillId="0" borderId="0" xfId="9" applyFont="1">
      <alignment vertical="center"/>
    </xf>
    <xf numFmtId="0" fontId="60" fillId="0" borderId="0" xfId="9" applyFont="1" applyAlignment="1">
      <alignment vertical="center" shrinkToFit="1"/>
    </xf>
    <xf numFmtId="0" fontId="52" fillId="0" borderId="0" xfId="9" applyFont="1">
      <alignment vertical="center"/>
    </xf>
    <xf numFmtId="0" fontId="59" fillId="0" borderId="0" xfId="9" applyFont="1">
      <alignment vertical="center"/>
    </xf>
    <xf numFmtId="0" fontId="55" fillId="0" borderId="0" xfId="9" applyFont="1">
      <alignment vertical="center"/>
    </xf>
    <xf numFmtId="0" fontId="58" fillId="0" borderId="65" xfId="9" applyFont="1" applyBorder="1">
      <alignment vertical="center"/>
    </xf>
    <xf numFmtId="0" fontId="58" fillId="0" borderId="66" xfId="9" applyFont="1" applyBorder="1">
      <alignment vertical="center"/>
    </xf>
    <xf numFmtId="0" fontId="58" fillId="0" borderId="67" xfId="9" applyFont="1" applyBorder="1" applyAlignment="1">
      <alignment horizontal="right" vertical="center"/>
    </xf>
    <xf numFmtId="0" fontId="58" fillId="0" borderId="60" xfId="9" applyFont="1" applyBorder="1" applyAlignment="1">
      <alignment horizontal="center" vertical="center"/>
    </xf>
    <xf numFmtId="180" fontId="58" fillId="0" borderId="60" xfId="9" applyNumberFormat="1" applyFont="1" applyBorder="1">
      <alignment vertical="center"/>
    </xf>
    <xf numFmtId="0" fontId="58" fillId="0" borderId="60" xfId="9" applyFont="1" applyBorder="1" applyAlignment="1">
      <alignment horizontal="right" vertical="center"/>
    </xf>
    <xf numFmtId="0" fontId="58" fillId="0" borderId="60" xfId="9" applyFont="1" applyBorder="1" applyAlignment="1">
      <alignment horizontal="center" vertical="center" shrinkToFit="1"/>
    </xf>
    <xf numFmtId="180" fontId="59" fillId="0" borderId="68" xfId="9" applyNumberFormat="1" applyFont="1" applyBorder="1" applyAlignment="1">
      <alignment horizontal="right" vertical="center"/>
    </xf>
    <xf numFmtId="0" fontId="58" fillId="0" borderId="7" xfId="9" applyFont="1" applyBorder="1">
      <alignment vertical="center"/>
    </xf>
    <xf numFmtId="0" fontId="58" fillId="0" borderId="0" xfId="9" applyFont="1" applyAlignment="1">
      <alignment horizontal="center" vertical="center"/>
    </xf>
    <xf numFmtId="180" fontId="58" fillId="0" borderId="0" xfId="9" applyNumberFormat="1" applyFont="1">
      <alignment vertical="center"/>
    </xf>
    <xf numFmtId="0" fontId="58" fillId="0" borderId="0" xfId="9" applyFont="1">
      <alignment vertical="center"/>
    </xf>
    <xf numFmtId="0" fontId="58" fillId="0" borderId="0" xfId="9" applyFont="1" applyAlignment="1">
      <alignment horizontal="center" vertical="center" shrinkToFit="1"/>
    </xf>
    <xf numFmtId="180" fontId="59" fillId="0" borderId="0" xfId="9" applyNumberFormat="1" applyFont="1" applyAlignment="1">
      <alignment horizontal="right" vertical="center"/>
    </xf>
    <xf numFmtId="0" fontId="58" fillId="0" borderId="72" xfId="9" applyFont="1" applyBorder="1" applyAlignment="1">
      <alignment horizontal="distributed" vertical="center" indent="1"/>
    </xf>
    <xf numFmtId="0" fontId="58" fillId="0" borderId="73" xfId="9" applyFont="1" applyBorder="1">
      <alignment vertical="center"/>
    </xf>
    <xf numFmtId="0" fontId="58" fillId="0" borderId="74" xfId="9" applyFont="1" applyBorder="1" applyAlignment="1">
      <alignment horizontal="center" vertical="center"/>
    </xf>
    <xf numFmtId="0" fontId="58" fillId="0" borderId="75" xfId="9" applyFont="1" applyBorder="1">
      <alignment vertical="center"/>
    </xf>
    <xf numFmtId="0" fontId="58" fillId="0" borderId="79" xfId="9" applyFont="1" applyBorder="1" applyAlignment="1">
      <alignment horizontal="center" vertical="center"/>
    </xf>
    <xf numFmtId="0" fontId="58" fillId="0" borderId="80" xfId="9" applyFont="1" applyBorder="1">
      <alignment vertical="center"/>
    </xf>
    <xf numFmtId="0" fontId="58" fillId="0" borderId="81" xfId="9" applyFont="1" applyBorder="1" applyAlignment="1">
      <alignment horizontal="center" vertical="center"/>
    </xf>
    <xf numFmtId="0" fontId="58" fillId="0" borderId="82" xfId="9" applyFont="1" applyBorder="1">
      <alignment vertical="center"/>
    </xf>
    <xf numFmtId="0" fontId="58" fillId="0" borderId="83" xfId="9" applyFont="1" applyBorder="1" applyAlignment="1">
      <alignment horizontal="center" vertical="center"/>
    </xf>
    <xf numFmtId="0" fontId="58" fillId="0" borderId="84" xfId="9" applyFont="1" applyBorder="1">
      <alignment vertical="center"/>
    </xf>
    <xf numFmtId="0" fontId="58" fillId="0" borderId="84" xfId="9" applyFont="1" applyBorder="1" applyAlignment="1">
      <alignment vertical="center" shrinkToFit="1"/>
    </xf>
    <xf numFmtId="0" fontId="58" fillId="0" borderId="85" xfId="9" applyFont="1" applyBorder="1">
      <alignment vertical="center"/>
    </xf>
    <xf numFmtId="0" fontId="58" fillId="0" borderId="7" xfId="9" applyFont="1" applyBorder="1" applyAlignment="1">
      <alignment horizontal="right" vertical="center"/>
    </xf>
    <xf numFmtId="180" fontId="58" fillId="0" borderId="60" xfId="9" applyNumberFormat="1" applyFont="1" applyBorder="1" applyAlignment="1">
      <alignment horizontal="right" vertical="center"/>
    </xf>
    <xf numFmtId="0" fontId="58" fillId="0" borderId="0" xfId="9" applyFont="1" applyAlignment="1">
      <alignment horizontal="right" vertical="center"/>
    </xf>
    <xf numFmtId="180" fontId="58" fillId="0" borderId="0" xfId="9" applyNumberFormat="1" applyFont="1" applyAlignment="1">
      <alignment horizontal="right" vertical="center"/>
    </xf>
    <xf numFmtId="0" fontId="58" fillId="0" borderId="0" xfId="9" applyFont="1" applyAlignment="1">
      <alignment horizontal="distributed" vertical="center" indent="1" shrinkToFit="1"/>
    </xf>
    <xf numFmtId="0" fontId="2" fillId="0" borderId="0" xfId="9" quotePrefix="1">
      <alignment vertical="center"/>
    </xf>
    <xf numFmtId="0" fontId="64" fillId="0" borderId="0" xfId="9" applyFont="1">
      <alignment vertical="center"/>
    </xf>
    <xf numFmtId="0" fontId="63" fillId="0" borderId="0" xfId="9" applyFont="1" applyAlignment="1">
      <alignment horizontal="center" vertical="center"/>
    </xf>
    <xf numFmtId="0" fontId="65" fillId="0" borderId="0" xfId="9" applyFont="1" applyAlignment="1">
      <alignment horizontal="right"/>
    </xf>
    <xf numFmtId="0" fontId="68" fillId="6" borderId="86" xfId="9" applyFont="1" applyFill="1" applyBorder="1" applyAlignment="1">
      <alignment horizontal="center" vertical="center"/>
    </xf>
    <xf numFmtId="0" fontId="70" fillId="0" borderId="0" xfId="9" applyFont="1">
      <alignment vertical="center"/>
    </xf>
    <xf numFmtId="0" fontId="70" fillId="0" borderId="0" xfId="9" applyFont="1" applyAlignment="1">
      <alignment vertical="center" wrapText="1"/>
    </xf>
    <xf numFmtId="0" fontId="70" fillId="0" borderId="0" xfId="9" applyFont="1" applyAlignment="1">
      <alignment horizontal="center" vertical="center"/>
    </xf>
    <xf numFmtId="0" fontId="68" fillId="0" borderId="0" xfId="9" applyFont="1">
      <alignment vertical="center"/>
    </xf>
    <xf numFmtId="0" fontId="65" fillId="0" borderId="0" xfId="9" applyFont="1">
      <alignment vertical="center"/>
    </xf>
    <xf numFmtId="0" fontId="7" fillId="0" borderId="0" xfId="4" applyAlignment="1">
      <alignment horizontal="left" vertical="center"/>
    </xf>
    <xf numFmtId="0" fontId="7" fillId="0" borderId="0" xfId="4" applyAlignment="1">
      <alignment horizontal="center" vertical="center"/>
    </xf>
    <xf numFmtId="0" fontId="40" fillId="0" borderId="0" xfId="4" applyFont="1" applyAlignment="1">
      <alignment horizontal="left" vertical="center"/>
    </xf>
    <xf numFmtId="0" fontId="72" fillId="0" borderId="0" xfId="4" applyFont="1" applyAlignment="1">
      <alignment horizontal="left" vertical="center"/>
    </xf>
    <xf numFmtId="0" fontId="7" fillId="0" borderId="47" xfId="4" applyBorder="1" applyAlignment="1">
      <alignment horizontal="left" vertical="top"/>
    </xf>
    <xf numFmtId="0" fontId="7" fillId="0" borderId="48" xfId="4" applyBorder="1" applyAlignment="1">
      <alignment horizontal="left" vertical="top"/>
    </xf>
    <xf numFmtId="0" fontId="73" fillId="0" borderId="48" xfId="4" applyFont="1" applyBorder="1" applyAlignment="1">
      <alignment horizontal="right" vertical="top"/>
    </xf>
    <xf numFmtId="0" fontId="73" fillId="0" borderId="48" xfId="4" applyFont="1" applyBorder="1" applyAlignment="1">
      <alignment horizontal="left" vertical="top"/>
    </xf>
    <xf numFmtId="0" fontId="7" fillId="0" borderId="92" xfId="4" applyBorder="1" applyAlignment="1">
      <alignment horizontal="left" vertical="top"/>
    </xf>
    <xf numFmtId="0" fontId="7" fillId="0" borderId="89" xfId="4" applyBorder="1" applyAlignment="1">
      <alignment horizontal="left" vertical="top"/>
    </xf>
    <xf numFmtId="0" fontId="7" fillId="0" borderId="90" xfId="4" applyBorder="1" applyAlignment="1">
      <alignment horizontal="left" vertical="top"/>
    </xf>
    <xf numFmtId="0" fontId="7" fillId="0" borderId="91" xfId="4" applyBorder="1" applyAlignment="1">
      <alignment horizontal="left" vertical="top"/>
    </xf>
    <xf numFmtId="0" fontId="73" fillId="0" borderId="7" xfId="4" applyFont="1" applyBorder="1" applyAlignment="1">
      <alignment horizontal="center" vertical="center"/>
    </xf>
    <xf numFmtId="0" fontId="73" fillId="0" borderId="0" xfId="4" applyFont="1"/>
    <xf numFmtId="0" fontId="73" fillId="0" borderId="50" xfId="4" applyFont="1" applyBorder="1"/>
    <xf numFmtId="0" fontId="73" fillId="0" borderId="43" xfId="4" applyFont="1" applyBorder="1" applyAlignment="1">
      <alignment horizontal="center" vertical="center"/>
    </xf>
    <xf numFmtId="0" fontId="73" fillId="0" borderId="41" xfId="4" applyFont="1" applyBorder="1"/>
    <xf numFmtId="0" fontId="73" fillId="0" borderId="93" xfId="4" applyFont="1" applyBorder="1"/>
    <xf numFmtId="0" fontId="7" fillId="0" borderId="89" xfId="4" applyBorder="1" applyAlignment="1">
      <alignment horizontal="center" vertical="center"/>
    </xf>
    <xf numFmtId="0" fontId="7" fillId="0" borderId="90" xfId="4" applyBorder="1" applyAlignment="1">
      <alignment horizontal="center" vertical="center"/>
    </xf>
    <xf numFmtId="0" fontId="7" fillId="0" borderId="91" xfId="4" applyBorder="1" applyAlignment="1">
      <alignment horizontal="center" vertical="center"/>
    </xf>
    <xf numFmtId="0" fontId="73" fillId="0" borderId="51" xfId="4" applyFont="1" applyBorder="1" applyAlignment="1">
      <alignment horizontal="center" vertical="center"/>
    </xf>
    <xf numFmtId="0" fontId="7" fillId="0" borderId="4" xfId="0" applyFont="1" applyBorder="1" applyAlignment="1">
      <alignment horizontal="center" vertical="center"/>
    </xf>
    <xf numFmtId="0" fontId="7" fillId="0" borderId="47" xfId="0" applyFont="1" applyBorder="1" applyAlignment="1">
      <alignment horizontal="left" vertical="top"/>
    </xf>
    <xf numFmtId="0" fontId="7" fillId="0" borderId="48" xfId="0" applyFont="1" applyBorder="1" applyAlignment="1">
      <alignment horizontal="left" vertical="top"/>
    </xf>
    <xf numFmtId="0" fontId="73" fillId="0" borderId="48" xfId="0" applyFont="1" applyBorder="1" applyAlignment="1">
      <alignment horizontal="right" vertical="top"/>
    </xf>
    <xf numFmtId="0" fontId="73" fillId="0" borderId="18" xfId="0" applyFont="1" applyBorder="1">
      <alignment vertical="center"/>
    </xf>
    <xf numFmtId="0" fontId="73" fillId="0" borderId="18" xfId="0" applyFont="1" applyBorder="1" applyAlignment="1">
      <alignment horizontal="left" vertical="center"/>
    </xf>
    <xf numFmtId="0" fontId="73" fillId="0" borderId="48" xfId="0" applyFont="1" applyBorder="1" applyAlignment="1">
      <alignment horizontal="left" vertical="top"/>
    </xf>
    <xf numFmtId="0" fontId="7" fillId="0" borderId="92" xfId="0" applyFont="1" applyBorder="1" applyAlignment="1">
      <alignment horizontal="left" vertical="top"/>
    </xf>
    <xf numFmtId="0" fontId="7" fillId="0" borderId="89" xfId="0" applyFont="1" applyBorder="1" applyAlignment="1">
      <alignment horizontal="left" vertical="top"/>
    </xf>
    <xf numFmtId="0" fontId="7" fillId="0" borderId="90" xfId="0" applyFont="1" applyBorder="1" applyAlignment="1">
      <alignment horizontal="left" vertical="top"/>
    </xf>
    <xf numFmtId="0" fontId="7" fillId="0" borderId="91" xfId="0" applyFont="1" applyBorder="1" applyAlignment="1">
      <alignment horizontal="left" vertical="top"/>
    </xf>
    <xf numFmtId="0" fontId="75" fillId="0" borderId="0" xfId="0" applyFont="1" applyAlignment="1">
      <alignment horizontal="center" vertical="center"/>
    </xf>
    <xf numFmtId="0" fontId="10" fillId="0" borderId="0" xfId="0" applyFont="1" applyAlignment="1">
      <alignment vertical="center" readingOrder="1"/>
    </xf>
    <xf numFmtId="0" fontId="25" fillId="0" borderId="0" xfId="11" applyFont="1">
      <alignment vertical="center"/>
    </xf>
    <xf numFmtId="0" fontId="78" fillId="0" borderId="0" xfId="11" applyFont="1" applyAlignment="1">
      <alignment horizontal="center" vertical="center" wrapText="1"/>
    </xf>
    <xf numFmtId="0" fontId="8" fillId="0" borderId="0" xfId="11" applyFont="1">
      <alignment vertical="center"/>
    </xf>
    <xf numFmtId="0" fontId="10" fillId="0" borderId="0" xfId="11" applyFont="1">
      <alignment vertical="center"/>
    </xf>
    <xf numFmtId="0" fontId="6" fillId="0" borderId="0" xfId="11" applyFont="1" applyAlignment="1">
      <alignment vertical="top" textRotation="255"/>
    </xf>
    <xf numFmtId="0" fontId="6" fillId="0" borderId="0" xfId="11" applyFont="1" applyAlignment="1">
      <alignment vertical="center" textRotation="255"/>
    </xf>
    <xf numFmtId="0" fontId="10" fillId="0" borderId="0" xfId="11" applyFont="1" applyAlignment="1">
      <alignment vertical="center" textRotation="255"/>
    </xf>
    <xf numFmtId="0" fontId="10" fillId="0" borderId="0" xfId="11" applyFont="1" applyAlignment="1">
      <alignment horizontal="left" vertical="center" wrapText="1"/>
    </xf>
    <xf numFmtId="0" fontId="75" fillId="0" borderId="0" xfId="11" applyFont="1">
      <alignment vertical="center"/>
    </xf>
    <xf numFmtId="0" fontId="78" fillId="0" borderId="0" xfId="11" applyFont="1">
      <alignment vertical="center"/>
    </xf>
    <xf numFmtId="0" fontId="26" fillId="0" borderId="0" xfId="12" applyFont="1" applyAlignment="1">
      <alignment horizontal="left" vertical="center"/>
    </xf>
    <xf numFmtId="0" fontId="30" fillId="0" borderId="0" xfId="12" applyFont="1" applyAlignment="1">
      <alignment horizontal="right" vertical="center"/>
    </xf>
    <xf numFmtId="0" fontId="26" fillId="0" borderId="0" xfId="12" applyFont="1">
      <alignment vertical="center"/>
    </xf>
    <xf numFmtId="0" fontId="25" fillId="0" borderId="0" xfId="12" applyFont="1" applyAlignment="1">
      <alignment horizontal="center" vertical="center"/>
    </xf>
    <xf numFmtId="49" fontId="7" fillId="0" borderId="0" xfId="8" applyNumberFormat="1">
      <alignment vertical="center"/>
    </xf>
    <xf numFmtId="0" fontId="8" fillId="0" borderId="0" xfId="8" applyFont="1">
      <alignment vertical="center"/>
    </xf>
    <xf numFmtId="0" fontId="76" fillId="0" borderId="0" xfId="8" applyFont="1" applyAlignment="1">
      <alignment horizontal="center" vertical="center"/>
    </xf>
    <xf numFmtId="0" fontId="26" fillId="0" borderId="0" xfId="8" applyFont="1">
      <alignment vertical="center"/>
    </xf>
    <xf numFmtId="0" fontId="38" fillId="0" borderId="0" xfId="8" applyFont="1" applyAlignment="1">
      <alignment horizontal="center" vertical="center"/>
    </xf>
    <xf numFmtId="49" fontId="82" fillId="0" borderId="4" xfId="12" applyNumberFormat="1" applyFont="1" applyBorder="1" applyAlignment="1">
      <alignment horizontal="center" vertical="top" wrapText="1"/>
    </xf>
    <xf numFmtId="0" fontId="26" fillId="0" borderId="0" xfId="12" applyFont="1" applyAlignment="1">
      <alignment horizontal="left" vertical="top" wrapText="1"/>
    </xf>
    <xf numFmtId="0" fontId="75" fillId="0" borderId="105" xfId="8" applyFont="1" applyBorder="1">
      <alignment vertical="center"/>
    </xf>
    <xf numFmtId="0" fontId="75" fillId="0" borderId="106" xfId="8" applyFont="1" applyBorder="1">
      <alignment vertical="center"/>
    </xf>
    <xf numFmtId="0" fontId="84" fillId="0" borderId="0" xfId="8" applyFont="1" applyAlignment="1">
      <alignment horizontal="center" vertical="center"/>
    </xf>
    <xf numFmtId="0" fontId="25" fillId="0" borderId="0" xfId="8" applyFont="1" applyAlignment="1">
      <alignment horizontal="center" vertical="center"/>
    </xf>
    <xf numFmtId="0" fontId="83" fillId="0" borderId="0" xfId="8" applyFont="1">
      <alignment vertical="center"/>
    </xf>
    <xf numFmtId="0" fontId="8" fillId="0" borderId="0" xfId="12" applyFont="1" applyAlignment="1">
      <alignment horizontal="center" vertical="center"/>
    </xf>
    <xf numFmtId="0" fontId="8" fillId="0" borderId="7" xfId="12" applyFont="1" applyBorder="1" applyAlignment="1">
      <alignment horizontal="center" vertical="center" wrapText="1"/>
    </xf>
    <xf numFmtId="0" fontId="8" fillId="0" borderId="0" xfId="12" applyFont="1" applyAlignment="1">
      <alignment horizontal="center" vertical="center" wrapText="1"/>
    </xf>
    <xf numFmtId="0" fontId="8" fillId="0" borderId="8" xfId="12" applyFont="1" applyBorder="1" applyAlignment="1">
      <alignment horizontal="center" vertical="center" wrapText="1"/>
    </xf>
    <xf numFmtId="0" fontId="8" fillId="0" borderId="3" xfId="12" applyFont="1" applyBorder="1" applyAlignment="1">
      <alignment horizontal="center" vertical="center" wrapText="1"/>
    </xf>
    <xf numFmtId="0" fontId="8" fillId="0" borderId="4" xfId="12" applyFont="1" applyBorder="1" applyAlignment="1">
      <alignment horizontal="center" vertical="center" wrapText="1"/>
    </xf>
    <xf numFmtId="0" fontId="8" fillId="0" borderId="108" xfId="12" applyFont="1" applyBorder="1" applyAlignment="1">
      <alignment horizontal="center" vertical="center" wrapText="1"/>
    </xf>
    <xf numFmtId="0" fontId="89" fillId="2" borderId="0" xfId="8" applyFont="1" applyFill="1">
      <alignment vertical="center"/>
    </xf>
    <xf numFmtId="0" fontId="90" fillId="2" borderId="0" xfId="8" applyFont="1" applyFill="1">
      <alignment vertical="center"/>
    </xf>
    <xf numFmtId="0" fontId="91" fillId="2" borderId="0" xfId="13" applyFont="1" applyFill="1">
      <alignment vertical="center"/>
    </xf>
    <xf numFmtId="0" fontId="89" fillId="2" borderId="0" xfId="13" applyFont="1" applyFill="1">
      <alignment vertical="center"/>
    </xf>
    <xf numFmtId="0" fontId="8" fillId="2" borderId="28" xfId="13" applyFont="1" applyFill="1" applyBorder="1" applyAlignment="1">
      <alignment vertical="center" shrinkToFit="1"/>
    </xf>
    <xf numFmtId="0" fontId="8" fillId="2" borderId="111" xfId="13" applyFont="1" applyFill="1" applyBorder="1" applyAlignment="1">
      <alignment vertical="center" shrinkToFit="1"/>
    </xf>
    <xf numFmtId="0" fontId="92" fillId="2" borderId="0" xfId="13" applyFont="1" applyFill="1">
      <alignment vertical="center"/>
    </xf>
    <xf numFmtId="0" fontId="93" fillId="2" borderId="0" xfId="13" applyFont="1" applyFill="1">
      <alignment vertical="center"/>
    </xf>
    <xf numFmtId="0" fontId="85" fillId="2" borderId="28" xfId="13" applyFont="1" applyFill="1" applyBorder="1" applyAlignment="1">
      <alignment horizontal="left" vertical="center"/>
    </xf>
    <xf numFmtId="0" fontId="85" fillId="2" borderId="28" xfId="13" applyFont="1" applyFill="1" applyBorder="1" applyAlignment="1">
      <alignment horizontal="left" vertical="center" wrapText="1" shrinkToFit="1"/>
    </xf>
    <xf numFmtId="0" fontId="85" fillId="2" borderId="0" xfId="13" applyFont="1" applyFill="1">
      <alignment vertical="center"/>
    </xf>
    <xf numFmtId="0" fontId="51" fillId="2" borderId="0" xfId="8" applyFont="1" applyFill="1">
      <alignment vertical="center"/>
    </xf>
    <xf numFmtId="0" fontId="95" fillId="2" borderId="0" xfId="13" applyFont="1" applyFill="1" applyAlignment="1">
      <alignment horizontal="left" vertical="center"/>
    </xf>
    <xf numFmtId="0" fontId="95" fillId="2" borderId="0" xfId="8" applyFont="1" applyFill="1">
      <alignment vertical="center"/>
    </xf>
    <xf numFmtId="0" fontId="96" fillId="2" borderId="0" xfId="8" applyFont="1" applyFill="1">
      <alignment vertical="center"/>
    </xf>
    <xf numFmtId="0" fontId="95" fillId="2" borderId="0" xfId="8" applyFont="1" applyFill="1" applyAlignment="1">
      <alignment vertical="top"/>
    </xf>
    <xf numFmtId="0" fontId="95" fillId="2" borderId="0" xfId="8" applyFont="1" applyFill="1" applyAlignment="1">
      <alignment horizontal="left" vertical="center"/>
    </xf>
    <xf numFmtId="0" fontId="95" fillId="2" borderId="0" xfId="13" applyFont="1" applyFill="1" applyAlignment="1">
      <alignment horizontal="left" vertical="top"/>
    </xf>
    <xf numFmtId="0" fontId="90" fillId="2" borderId="0" xfId="8" applyFont="1" applyFill="1" applyAlignment="1">
      <alignment vertical="top"/>
    </xf>
    <xf numFmtId="0" fontId="7" fillId="2" borderId="0" xfId="8" applyFill="1">
      <alignment vertical="center"/>
    </xf>
    <xf numFmtId="0" fontId="1" fillId="0" borderId="0" xfId="15">
      <alignment vertical="center"/>
    </xf>
    <xf numFmtId="0" fontId="53" fillId="0" borderId="98" xfId="15" applyFont="1" applyBorder="1">
      <alignment vertical="center"/>
    </xf>
    <xf numFmtId="0" fontId="1" fillId="0" borderId="99" xfId="15" applyBorder="1">
      <alignment vertical="center"/>
    </xf>
    <xf numFmtId="0" fontId="52" fillId="0" borderId="0" xfId="15" applyFont="1" applyAlignment="1">
      <alignment horizontal="left" vertical="center" wrapText="1"/>
    </xf>
    <xf numFmtId="0" fontId="1" fillId="0" borderId="0" xfId="15" applyAlignment="1">
      <alignment horizontal="left" vertical="center" wrapText="1"/>
    </xf>
    <xf numFmtId="0" fontId="1" fillId="0" borderId="101" xfId="15" applyBorder="1">
      <alignment vertical="center"/>
    </xf>
    <xf numFmtId="0" fontId="98" fillId="0" borderId="0" xfId="15" applyFont="1">
      <alignment vertical="center"/>
    </xf>
    <xf numFmtId="0" fontId="61" fillId="0" borderId="0" xfId="15" applyFont="1">
      <alignment vertical="center"/>
    </xf>
    <xf numFmtId="0" fontId="7" fillId="0" borderId="0" xfId="8" applyAlignment="1">
      <alignment horizontal="center" vertical="center"/>
    </xf>
    <xf numFmtId="0" fontId="7" fillId="0" borderId="0" xfId="19">
      <alignment vertical="center"/>
    </xf>
    <xf numFmtId="0" fontId="26" fillId="0" borderId="0" xfId="12" applyFont="1" applyAlignment="1">
      <alignment vertical="center" textRotation="255" shrinkToFit="1"/>
    </xf>
    <xf numFmtId="0" fontId="26" fillId="0" borderId="0" xfId="12" applyFont="1" applyAlignment="1">
      <alignment vertical="center" shrinkToFit="1"/>
    </xf>
    <xf numFmtId="0" fontId="26" fillId="0" borderId="27" xfId="12" applyFont="1" applyBorder="1">
      <alignment vertical="center"/>
    </xf>
    <xf numFmtId="0" fontId="5" fillId="0" borderId="0" xfId="12" applyFont="1" applyAlignment="1">
      <alignment horizontal="centerContinuous" vertical="center" wrapText="1"/>
    </xf>
    <xf numFmtId="0" fontId="111" fillId="0" borderId="0" xfId="12" applyFont="1" applyAlignment="1">
      <alignment horizontal="center" vertical="center" wrapText="1"/>
    </xf>
    <xf numFmtId="181" fontId="26" fillId="0" borderId="0" xfId="12" applyNumberFormat="1" applyFont="1">
      <alignment vertical="center"/>
    </xf>
    <xf numFmtId="0" fontId="5" fillId="0" borderId="0" xfId="12" applyFont="1" applyAlignment="1">
      <alignment horizontal="centerContinuous" vertical="center"/>
    </xf>
    <xf numFmtId="189" fontId="26" fillId="0" borderId="0" xfId="12" applyNumberFormat="1" applyFont="1">
      <alignment vertical="center"/>
    </xf>
    <xf numFmtId="188" fontId="75" fillId="0" borderId="0" xfId="12" applyNumberFormat="1" applyFont="1">
      <alignment vertical="center"/>
    </xf>
    <xf numFmtId="0" fontId="111" fillId="0" borderId="0" xfId="12" applyFont="1" applyAlignment="1">
      <alignment vertical="center" wrapText="1"/>
    </xf>
    <xf numFmtId="0" fontId="26" fillId="0" borderId="4" xfId="12" applyFont="1" applyBorder="1">
      <alignment vertical="center"/>
    </xf>
    <xf numFmtId="0" fontId="26" fillId="0" borderId="28" xfId="12" applyFont="1" applyBorder="1">
      <alignment vertical="center"/>
    </xf>
    <xf numFmtId="0" fontId="26" fillId="0" borderId="99" xfId="12" applyFont="1" applyBorder="1" applyAlignment="1">
      <alignment horizontal="center" vertical="center"/>
    </xf>
    <xf numFmtId="0" fontId="8" fillId="0" borderId="144" xfId="12" applyFont="1" applyBorder="1" applyAlignment="1">
      <alignment horizontal="center" vertical="center" textRotation="255"/>
    </xf>
    <xf numFmtId="0" fontId="26" fillId="0" borderId="98" xfId="12" applyFont="1" applyBorder="1" applyAlignment="1">
      <alignment horizontal="center" vertical="center"/>
    </xf>
    <xf numFmtId="0" fontId="103" fillId="0" borderId="0" xfId="21" applyFont="1" applyAlignment="1">
      <alignment vertical="center" shrinkToFit="1"/>
    </xf>
    <xf numFmtId="182" fontId="26" fillId="0" borderId="0" xfId="12" applyNumberFormat="1" applyFont="1">
      <alignment vertical="center"/>
    </xf>
    <xf numFmtId="190" fontId="26" fillId="0" borderId="0" xfId="12" applyNumberFormat="1" applyFont="1">
      <alignment vertical="center"/>
    </xf>
    <xf numFmtId="182" fontId="27" fillId="0" borderId="0" xfId="12" applyNumberFormat="1" applyFont="1" applyAlignment="1">
      <alignment horizontal="right" vertical="center"/>
    </xf>
    <xf numFmtId="0" fontId="5" fillId="0" borderId="0" xfId="12" applyFont="1" applyAlignment="1">
      <alignment vertical="center" wrapText="1"/>
    </xf>
    <xf numFmtId="0" fontId="75" fillId="0" borderId="0" xfId="12" applyFont="1">
      <alignment vertical="center"/>
    </xf>
    <xf numFmtId="0" fontId="25" fillId="0" borderId="0" xfId="12" applyFont="1">
      <alignment vertical="center"/>
    </xf>
    <xf numFmtId="0" fontId="26" fillId="0" borderId="199" xfId="12" applyFont="1" applyBorder="1" applyAlignment="1">
      <alignment horizontal="center" vertical="center" shrinkToFit="1"/>
    </xf>
    <xf numFmtId="0" fontId="26" fillId="0" borderId="193" xfId="12" applyFont="1" applyBorder="1" applyAlignment="1">
      <alignment vertical="center" shrinkToFit="1"/>
    </xf>
    <xf numFmtId="0" fontId="26" fillId="0" borderId="196" xfId="12" applyFont="1" applyBorder="1" applyAlignment="1">
      <alignment vertical="center" shrinkToFit="1"/>
    </xf>
    <xf numFmtId="0" fontId="26" fillId="0" borderId="9" xfId="12" applyFont="1" applyBorder="1" applyAlignment="1">
      <alignment horizontal="center" vertical="center" shrinkToFit="1"/>
    </xf>
    <xf numFmtId="0" fontId="26" fillId="0" borderId="10" xfId="12" applyFont="1" applyBorder="1" applyAlignment="1">
      <alignment vertical="center" shrinkToFit="1"/>
    </xf>
    <xf numFmtId="0" fontId="26" fillId="0" borderId="11" xfId="12" applyFont="1" applyBorder="1" applyAlignment="1">
      <alignment vertical="center" shrinkToFit="1"/>
    </xf>
    <xf numFmtId="0" fontId="26" fillId="0" borderId="0" xfId="12" applyFont="1" applyAlignment="1">
      <alignment vertical="center" wrapText="1"/>
    </xf>
    <xf numFmtId="0" fontId="8" fillId="0" borderId="195" xfId="12" applyFont="1" applyBorder="1">
      <alignment vertical="center"/>
    </xf>
    <xf numFmtId="0" fontId="76" fillId="0" borderId="12" xfId="12" applyFont="1" applyBorder="1">
      <alignment vertical="center"/>
    </xf>
    <xf numFmtId="0" fontId="76" fillId="0" borderId="16" xfId="12" applyFont="1" applyBorder="1">
      <alignment vertical="center"/>
    </xf>
    <xf numFmtId="0" fontId="76" fillId="0" borderId="17" xfId="12" applyFont="1" applyBorder="1">
      <alignment vertical="center"/>
    </xf>
    <xf numFmtId="0" fontId="83" fillId="0" borderId="12" xfId="12" applyFont="1" applyBorder="1" applyAlignment="1">
      <alignment vertical="center" shrinkToFit="1"/>
    </xf>
    <xf numFmtId="0" fontId="83" fillId="0" borderId="13" xfId="12" applyFont="1" applyBorder="1" applyAlignment="1">
      <alignment vertical="center" shrinkToFit="1"/>
    </xf>
    <xf numFmtId="0" fontId="83" fillId="0" borderId="21" xfId="12" applyFont="1" applyBorder="1" applyAlignment="1">
      <alignment vertical="center" shrinkToFit="1"/>
    </xf>
    <xf numFmtId="0" fontId="26" fillId="0" borderId="15" xfId="12" applyFont="1" applyBorder="1">
      <alignment vertical="center"/>
    </xf>
    <xf numFmtId="188" fontId="26" fillId="0" borderId="0" xfId="12" applyNumberFormat="1" applyFont="1">
      <alignment vertical="center"/>
    </xf>
    <xf numFmtId="0" fontId="5" fillId="0" borderId="0" xfId="12" applyFont="1">
      <alignment vertical="center"/>
    </xf>
    <xf numFmtId="0" fontId="26" fillId="0" borderId="7" xfId="12" applyFont="1" applyBorder="1" applyAlignment="1">
      <alignment vertical="center" shrinkToFit="1"/>
    </xf>
    <xf numFmtId="190" fontId="26" fillId="0" borderId="8" xfId="12" applyNumberFormat="1" applyFont="1" applyBorder="1">
      <alignment vertical="center"/>
    </xf>
    <xf numFmtId="0" fontId="8" fillId="0" borderId="0" xfId="8" applyFont="1" applyAlignment="1">
      <alignment horizontal="left" vertical="center"/>
    </xf>
    <xf numFmtId="0" fontId="103" fillId="0" borderId="0" xfId="21" applyFont="1" applyAlignment="1">
      <alignment horizontal="center" vertical="center" shrinkToFit="1"/>
    </xf>
    <xf numFmtId="186" fontId="105" fillId="0" borderId="0" xfId="21" applyNumberFormat="1" applyFont="1">
      <alignment vertical="center"/>
    </xf>
    <xf numFmtId="0" fontId="103" fillId="0" borderId="0" xfId="21" applyFont="1" applyProtection="1">
      <alignment vertical="center"/>
      <protection locked="0"/>
    </xf>
    <xf numFmtId="185" fontId="105" fillId="0" borderId="0" xfId="21" applyNumberFormat="1" applyFont="1" applyAlignment="1">
      <alignment horizontal="right" vertical="center" shrinkToFit="1"/>
    </xf>
    <xf numFmtId="0" fontId="34" fillId="0" borderId="0" xfId="19" applyFont="1">
      <alignment vertical="center"/>
    </xf>
    <xf numFmtId="0" fontId="27" fillId="0" borderId="0" xfId="12" applyFont="1">
      <alignment vertical="center"/>
    </xf>
    <xf numFmtId="0" fontId="26" fillId="5" borderId="153" xfId="12" applyFont="1" applyFill="1" applyBorder="1" applyAlignment="1">
      <alignment vertical="center" textRotation="255" shrinkToFit="1"/>
    </xf>
    <xf numFmtId="0" fontId="26" fillId="5" borderId="0" xfId="12" applyFont="1" applyFill="1" applyAlignment="1">
      <alignment horizontal="centerContinuous" vertical="center"/>
    </xf>
    <xf numFmtId="0" fontId="26" fillId="5" borderId="0" xfId="12" applyFont="1" applyFill="1" applyAlignment="1">
      <alignment horizontal="center" vertical="center"/>
    </xf>
    <xf numFmtId="0" fontId="26" fillId="5" borderId="0" xfId="12" applyFont="1" applyFill="1">
      <alignment vertical="center"/>
    </xf>
    <xf numFmtId="0" fontId="7" fillId="5" borderId="0" xfId="19" applyFill="1">
      <alignment vertical="center"/>
    </xf>
    <xf numFmtId="0" fontId="26" fillId="5" borderId="154" xfId="12" applyFont="1" applyFill="1" applyBorder="1" applyAlignment="1">
      <alignment vertical="center" shrinkToFit="1"/>
    </xf>
    <xf numFmtId="0" fontId="26" fillId="5" borderId="0" xfId="12" applyFont="1" applyFill="1" applyAlignment="1">
      <alignment horizontal="left" vertical="center"/>
    </xf>
    <xf numFmtId="0" fontId="26" fillId="5" borderId="153" xfId="12" applyFont="1" applyFill="1" applyBorder="1" applyAlignment="1">
      <alignment vertical="center" shrinkToFit="1"/>
    </xf>
    <xf numFmtId="0" fontId="110" fillId="5" borderId="0" xfId="12" applyFont="1" applyFill="1" applyAlignment="1">
      <alignment horizontal="center" vertical="center"/>
    </xf>
    <xf numFmtId="0" fontId="26" fillId="5" borderId="0" xfId="12" applyFont="1" applyFill="1" applyAlignment="1">
      <alignment vertical="center" shrinkToFit="1"/>
    </xf>
    <xf numFmtId="0" fontId="26" fillId="5" borderId="154" xfId="12" applyFont="1" applyFill="1" applyBorder="1">
      <alignment vertical="center"/>
    </xf>
    <xf numFmtId="0" fontId="116" fillId="5" borderId="0" xfId="21" applyFont="1" applyFill="1">
      <alignment vertical="center"/>
    </xf>
    <xf numFmtId="0" fontId="85" fillId="5" borderId="0" xfId="21" applyFont="1" applyFill="1">
      <alignment vertical="center"/>
    </xf>
    <xf numFmtId="0" fontId="27" fillId="5" borderId="154" xfId="12" applyFont="1" applyFill="1" applyBorder="1">
      <alignment vertical="center"/>
    </xf>
    <xf numFmtId="0" fontId="26" fillId="5" borderId="154" xfId="12" applyFont="1" applyFill="1" applyBorder="1" applyAlignment="1">
      <alignment horizontal="left" vertical="center"/>
    </xf>
    <xf numFmtId="0" fontId="26" fillId="5" borderId="155" xfId="12" applyFont="1" applyFill="1" applyBorder="1" applyAlignment="1">
      <alignment vertical="center" shrinkToFit="1"/>
    </xf>
    <xf numFmtId="0" fontId="26" fillId="5" borderId="156" xfId="12" applyFont="1" applyFill="1" applyBorder="1" applyAlignment="1">
      <alignment horizontal="center" vertical="center"/>
    </xf>
    <xf numFmtId="0" fontId="110" fillId="5" borderId="156" xfId="12" applyFont="1" applyFill="1" applyBorder="1" applyAlignment="1">
      <alignment horizontal="center" vertical="center"/>
    </xf>
    <xf numFmtId="0" fontId="26" fillId="5" borderId="156" xfId="12" applyFont="1" applyFill="1" applyBorder="1" applyAlignment="1">
      <alignment vertical="center" shrinkToFit="1"/>
    </xf>
    <xf numFmtId="0" fontId="26" fillId="5" borderId="157" xfId="12" applyFont="1" applyFill="1" applyBorder="1">
      <alignment vertical="center"/>
    </xf>
    <xf numFmtId="0" fontId="80" fillId="0" borderId="0" xfId="21" applyFont="1">
      <alignment vertical="center"/>
    </xf>
    <xf numFmtId="0" fontId="112" fillId="0" borderId="0" xfId="21" applyFont="1">
      <alignment vertical="center"/>
    </xf>
    <xf numFmtId="0" fontId="80" fillId="0" borderId="0" xfId="21" applyFont="1" applyAlignment="1">
      <alignment horizontal="left" vertical="center"/>
    </xf>
    <xf numFmtId="0" fontId="103" fillId="0" borderId="0" xfId="21" applyFont="1" applyAlignment="1" applyProtection="1">
      <alignment vertical="center" shrinkToFit="1"/>
      <protection locked="0"/>
    </xf>
    <xf numFmtId="190" fontId="25" fillId="0" borderId="0" xfId="12" applyNumberFormat="1" applyFont="1">
      <alignment vertical="center"/>
    </xf>
    <xf numFmtId="0" fontId="8" fillId="0" borderId="7" xfId="12" applyFont="1" applyBorder="1">
      <alignment vertical="center"/>
    </xf>
    <xf numFmtId="0" fontId="8" fillId="0" borderId="0" xfId="12" applyFont="1">
      <alignment vertical="center"/>
    </xf>
    <xf numFmtId="189" fontId="26" fillId="0" borderId="28" xfId="12" applyNumberFormat="1" applyFont="1" applyBorder="1">
      <alignment vertical="center"/>
    </xf>
    <xf numFmtId="190" fontId="26" fillId="0" borderId="28" xfId="12" applyNumberFormat="1" applyFont="1" applyBorder="1">
      <alignment vertical="center"/>
    </xf>
    <xf numFmtId="0" fontId="26" fillId="0" borderId="28" xfId="12" applyFont="1" applyBorder="1" applyAlignment="1">
      <alignment vertical="center" shrinkToFit="1"/>
    </xf>
    <xf numFmtId="0" fontId="26" fillId="0" borderId="51" xfId="12" applyFont="1" applyBorder="1" applyAlignment="1">
      <alignment vertical="center" shrinkToFit="1"/>
    </xf>
    <xf numFmtId="0" fontId="25" fillId="0" borderId="0" xfId="12" applyFont="1" applyAlignment="1">
      <alignment horizontal="left" vertical="top" wrapText="1"/>
    </xf>
    <xf numFmtId="190" fontId="26" fillId="0" borderId="50" xfId="12" applyNumberFormat="1" applyFont="1" applyBorder="1">
      <alignment vertical="center"/>
    </xf>
    <xf numFmtId="0" fontId="26" fillId="0" borderId="27" xfId="12" applyFont="1" applyBorder="1" applyAlignment="1">
      <alignment vertical="center" shrinkToFit="1"/>
    </xf>
    <xf numFmtId="188" fontId="75" fillId="0" borderId="4" xfId="12" applyNumberFormat="1" applyFont="1" applyBorder="1" applyAlignment="1">
      <alignment horizontal="center" vertical="center"/>
    </xf>
    <xf numFmtId="189" fontId="26" fillId="0" borderId="4" xfId="12" applyNumberFormat="1" applyFont="1" applyBorder="1" applyAlignment="1">
      <alignment horizontal="center" vertical="center"/>
    </xf>
    <xf numFmtId="189" fontId="26" fillId="0" borderId="4" xfId="12" applyNumberFormat="1" applyFont="1" applyBorder="1">
      <alignment vertical="center"/>
    </xf>
    <xf numFmtId="188" fontId="75" fillId="0" borderId="4" xfId="12" applyNumberFormat="1" applyFont="1" applyBorder="1">
      <alignment vertical="center"/>
    </xf>
    <xf numFmtId="190" fontId="26" fillId="0" borderId="22" xfId="12" applyNumberFormat="1" applyFont="1" applyBorder="1">
      <alignment vertical="center"/>
    </xf>
    <xf numFmtId="0" fontId="26" fillId="0" borderId="109" xfId="12" applyFont="1" applyBorder="1" applyAlignment="1">
      <alignment vertical="center" shrinkToFit="1"/>
    </xf>
    <xf numFmtId="0" fontId="27" fillId="0" borderId="28" xfId="12" applyFont="1" applyBorder="1" applyAlignment="1">
      <alignment horizontal="center" vertical="center"/>
    </xf>
    <xf numFmtId="182" fontId="27" fillId="0" borderId="28" xfId="12" applyNumberFormat="1" applyFont="1" applyBorder="1" applyAlignment="1">
      <alignment horizontal="right" vertical="center"/>
    </xf>
    <xf numFmtId="1" fontId="26" fillId="0" borderId="28" xfId="12" applyNumberFormat="1" applyFont="1" applyBorder="1" applyAlignment="1">
      <alignment horizontal="center" vertical="center"/>
    </xf>
    <xf numFmtId="0" fontId="111" fillId="0" borderId="28" xfId="12" applyFont="1" applyBorder="1" applyAlignment="1">
      <alignment vertical="center" wrapText="1"/>
    </xf>
    <xf numFmtId="190" fontId="26" fillId="0" borderId="111" xfId="12" applyNumberFormat="1" applyFont="1" applyBorder="1">
      <alignment vertical="center"/>
    </xf>
    <xf numFmtId="188" fontId="75" fillId="0" borderId="0" xfId="12" applyNumberFormat="1" applyFont="1" applyAlignment="1">
      <alignment horizontal="center" vertical="center"/>
    </xf>
    <xf numFmtId="189" fontId="26" fillId="0" borderId="0" xfId="12" applyNumberFormat="1" applyFont="1" applyAlignment="1">
      <alignment horizontal="center" vertical="center"/>
    </xf>
    <xf numFmtId="0" fontId="5" fillId="0" borderId="50" xfId="12" applyFont="1" applyBorder="1" applyAlignment="1">
      <alignment horizontal="center" vertical="center" wrapText="1"/>
    </xf>
    <xf numFmtId="190" fontId="26" fillId="0" borderId="4" xfId="12" applyNumberFormat="1" applyFont="1" applyBorder="1">
      <alignment vertical="center"/>
    </xf>
    <xf numFmtId="49" fontId="26" fillId="0" borderId="0" xfId="12" applyNumberFormat="1" applyFont="1">
      <alignment vertical="center"/>
    </xf>
    <xf numFmtId="187" fontId="26" fillId="0" borderId="0" xfId="12" applyNumberFormat="1" applyFont="1">
      <alignment vertical="center"/>
    </xf>
    <xf numFmtId="182" fontId="27" fillId="0" borderId="0" xfId="12" applyNumberFormat="1" applyFont="1">
      <alignment vertical="center"/>
    </xf>
    <xf numFmtId="1" fontId="27" fillId="0" borderId="0" xfId="12" applyNumberFormat="1" applyFont="1">
      <alignment vertical="center"/>
    </xf>
    <xf numFmtId="190" fontId="26" fillId="14" borderId="194" xfId="12" applyNumberFormat="1" applyFont="1" applyFill="1" applyBorder="1">
      <alignment vertical="center"/>
    </xf>
    <xf numFmtId="190" fontId="26" fillId="15" borderId="195" xfId="12" applyNumberFormat="1" applyFont="1" applyFill="1" applyBorder="1">
      <alignment vertical="center"/>
    </xf>
    <xf numFmtId="0" fontId="5" fillId="15" borderId="194" xfId="12" applyFont="1" applyFill="1" applyBorder="1" applyAlignment="1">
      <alignment horizontal="center" vertical="center" wrapText="1"/>
    </xf>
    <xf numFmtId="0" fontId="8" fillId="0" borderId="0" xfId="12" applyFont="1" applyAlignment="1">
      <alignment vertical="center" wrapText="1"/>
    </xf>
    <xf numFmtId="0" fontId="8" fillId="0" borderId="185" xfId="12" applyFont="1" applyBorder="1" applyAlignment="1">
      <alignment horizontal="centerContinuous" vertical="center" wrapText="1"/>
    </xf>
    <xf numFmtId="0" fontId="8" fillId="0" borderId="8" xfId="12" applyFont="1" applyBorder="1" applyAlignment="1">
      <alignment horizontal="center" vertical="center"/>
    </xf>
    <xf numFmtId="0" fontId="8" fillId="0" borderId="7" xfId="12" applyFont="1" applyBorder="1" applyAlignment="1">
      <alignment horizontal="center" vertical="center"/>
    </xf>
    <xf numFmtId="0" fontId="26" fillId="0" borderId="4" xfId="12" applyFont="1" applyBorder="1" applyAlignment="1">
      <alignment vertical="center" shrinkToFit="1"/>
    </xf>
    <xf numFmtId="0" fontId="26" fillId="14" borderId="195" xfId="12" applyFont="1" applyFill="1" applyBorder="1" applyAlignment="1">
      <alignment vertical="center" shrinkToFit="1"/>
    </xf>
    <xf numFmtId="0" fontId="75" fillId="0" borderId="0" xfId="12" applyFont="1" applyAlignment="1">
      <alignment vertical="center" wrapText="1"/>
    </xf>
    <xf numFmtId="0" fontId="83" fillId="12" borderId="12" xfId="12" applyFont="1" applyFill="1" applyBorder="1">
      <alignment vertical="center"/>
    </xf>
    <xf numFmtId="0" fontId="83" fillId="12" borderId="13" xfId="12" applyFont="1" applyFill="1" applyBorder="1">
      <alignment vertical="center"/>
    </xf>
    <xf numFmtId="0" fontId="83" fillId="12" borderId="21" xfId="12" applyFont="1" applyFill="1" applyBorder="1">
      <alignment vertical="center"/>
    </xf>
    <xf numFmtId="0" fontId="83" fillId="12" borderId="216" xfId="12" applyFont="1" applyFill="1" applyBorder="1">
      <alignment vertical="center"/>
    </xf>
    <xf numFmtId="0" fontId="83" fillId="12" borderId="214" xfId="12" applyFont="1" applyFill="1" applyBorder="1">
      <alignment vertical="center"/>
    </xf>
    <xf numFmtId="0" fontId="83" fillId="12" borderId="215" xfId="12" applyFont="1" applyFill="1" applyBorder="1">
      <alignment vertical="center"/>
    </xf>
    <xf numFmtId="0" fontId="83" fillId="12" borderId="184" xfId="12" applyFont="1" applyFill="1" applyBorder="1">
      <alignment vertical="center"/>
    </xf>
    <xf numFmtId="0" fontId="83" fillId="12" borderId="185" xfId="12" applyFont="1" applyFill="1" applyBorder="1">
      <alignment vertical="center"/>
    </xf>
    <xf numFmtId="0" fontId="83" fillId="12" borderId="188" xfId="12" applyFont="1" applyFill="1" applyBorder="1">
      <alignment vertical="center"/>
    </xf>
    <xf numFmtId="0" fontId="83" fillId="12" borderId="199" xfId="12" applyFont="1" applyFill="1" applyBorder="1">
      <alignment vertical="center"/>
    </xf>
    <xf numFmtId="0" fontId="83" fillId="12" borderId="193" xfId="12" applyFont="1" applyFill="1" applyBorder="1">
      <alignment vertical="center"/>
    </xf>
    <xf numFmtId="0" fontId="83" fillId="12" borderId="196" xfId="12" applyFont="1" applyFill="1" applyBorder="1">
      <alignment vertical="center"/>
    </xf>
    <xf numFmtId="0" fontId="83" fillId="12" borderId="221" xfId="12" applyFont="1" applyFill="1" applyBorder="1">
      <alignment vertical="center"/>
    </xf>
    <xf numFmtId="0" fontId="83" fillId="12" borderId="190" xfId="12" applyFont="1" applyFill="1" applyBorder="1">
      <alignment vertical="center"/>
    </xf>
    <xf numFmtId="0" fontId="26" fillId="12" borderId="188" xfId="12" applyFont="1" applyFill="1" applyBorder="1">
      <alignment vertical="center"/>
    </xf>
    <xf numFmtId="0" fontId="26" fillId="0" borderId="0" xfId="12" applyFont="1" applyAlignment="1">
      <alignment horizontal="center" vertical="center"/>
    </xf>
    <xf numFmtId="0" fontId="75" fillId="0" borderId="0" xfId="12" applyFont="1" applyAlignment="1">
      <alignment horizontal="center" vertical="center" wrapText="1"/>
    </xf>
    <xf numFmtId="1" fontId="26" fillId="0" borderId="0" xfId="12" applyNumberFormat="1" applyFont="1" applyAlignment="1">
      <alignment horizontal="center" vertical="center"/>
    </xf>
    <xf numFmtId="0" fontId="26" fillId="0" borderId="0" xfId="12" applyFont="1" applyAlignment="1">
      <alignment horizontal="center" vertical="center" wrapText="1"/>
    </xf>
    <xf numFmtId="0" fontId="26" fillId="0" borderId="28" xfId="12" applyFont="1" applyBorder="1" applyAlignment="1">
      <alignment horizontal="center" vertical="center"/>
    </xf>
    <xf numFmtId="0" fontId="26" fillId="0" borderId="7" xfId="12" applyFont="1" applyBorder="1" applyAlignment="1">
      <alignment horizontal="center" vertical="center"/>
    </xf>
    <xf numFmtId="0" fontId="26" fillId="0" borderId="8" xfId="12" applyFont="1" applyBorder="1" applyAlignment="1">
      <alignment horizontal="center" vertical="center"/>
    </xf>
    <xf numFmtId="0" fontId="26" fillId="0" borderId="4" xfId="12" applyFont="1" applyBorder="1" applyAlignment="1">
      <alignment horizontal="center" vertical="center"/>
    </xf>
    <xf numFmtId="0" fontId="26" fillId="0" borderId="22" xfId="12" applyFont="1" applyBorder="1" applyAlignment="1">
      <alignment horizontal="center" vertical="center"/>
    </xf>
    <xf numFmtId="0" fontId="26" fillId="0" borderId="15" xfId="12" applyFont="1" applyBorder="1" applyAlignment="1">
      <alignment horizontal="center" vertical="center"/>
    </xf>
    <xf numFmtId="0" fontId="5" fillId="0" borderId="0" xfId="12" applyFont="1" applyAlignment="1">
      <alignment horizontal="center" vertical="center" wrapText="1"/>
    </xf>
    <xf numFmtId="0" fontId="27" fillId="0" borderId="0" xfId="12" applyFont="1" applyAlignment="1">
      <alignment horizontal="center" vertical="center"/>
    </xf>
    <xf numFmtId="0" fontId="113" fillId="0" borderId="0" xfId="21" applyFont="1">
      <alignment vertical="center"/>
    </xf>
    <xf numFmtId="0" fontId="26" fillId="0" borderId="7" xfId="12" applyFont="1" applyBorder="1">
      <alignment vertical="center"/>
    </xf>
    <xf numFmtId="0" fontId="26" fillId="0" borderId="110" xfId="12" applyFont="1" applyBorder="1" applyAlignment="1">
      <alignment vertical="center" shrinkToFit="1"/>
    </xf>
    <xf numFmtId="0" fontId="42" fillId="0" borderId="0" xfId="8" applyFont="1">
      <alignment vertical="center"/>
    </xf>
    <xf numFmtId="0" fontId="29" fillId="0" borderId="0" xfId="8" applyFont="1">
      <alignment vertical="center"/>
    </xf>
    <xf numFmtId="0" fontId="42" fillId="0" borderId="0" xfId="8" applyFont="1" applyAlignment="1">
      <alignment horizontal="center" vertical="center"/>
    </xf>
    <xf numFmtId="0" fontId="29" fillId="0" borderId="186" xfId="8" applyFont="1" applyBorder="1" applyAlignment="1">
      <alignment horizontal="center" vertical="center"/>
    </xf>
    <xf numFmtId="0" fontId="29" fillId="0" borderId="7" xfId="8" applyFont="1" applyBorder="1">
      <alignment vertical="center"/>
    </xf>
    <xf numFmtId="0" fontId="29" fillId="0" borderId="8" xfId="8" applyFont="1" applyBorder="1">
      <alignment vertical="center"/>
    </xf>
    <xf numFmtId="0" fontId="29" fillId="0" borderId="8" xfId="8" applyFont="1" applyBorder="1" applyAlignment="1">
      <alignment horizontal="center" vertical="center" wrapText="1" justifyLastLine="1"/>
    </xf>
    <xf numFmtId="0" fontId="29" fillId="12" borderId="185" xfId="8" applyFont="1" applyFill="1" applyBorder="1" applyAlignment="1">
      <alignment horizontal="right" vertical="center" indent="1"/>
    </xf>
    <xf numFmtId="0" fontId="29" fillId="0" borderId="185" xfId="8" applyFont="1" applyBorder="1" applyAlignment="1">
      <alignment horizontal="right" vertical="center" indent="1"/>
    </xf>
    <xf numFmtId="0" fontId="29" fillId="0" borderId="0" xfId="8" applyFont="1" applyAlignment="1">
      <alignment horizontal="right" vertical="center"/>
    </xf>
    <xf numFmtId="0" fontId="29" fillId="0" borderId="195" xfId="8" applyFont="1" applyBorder="1">
      <alignment vertical="center"/>
    </xf>
    <xf numFmtId="0" fontId="29" fillId="0" borderId="194" xfId="8" applyFont="1" applyBorder="1">
      <alignment vertical="center"/>
    </xf>
    <xf numFmtId="0" fontId="121" fillId="0" borderId="0" xfId="8" applyFont="1">
      <alignment vertical="center"/>
    </xf>
    <xf numFmtId="0" fontId="29" fillId="11" borderId="185" xfId="8" applyFont="1" applyFill="1" applyBorder="1">
      <alignment vertical="center"/>
    </xf>
    <xf numFmtId="0" fontId="29" fillId="11" borderId="185" xfId="8" applyFont="1" applyFill="1" applyBorder="1" applyAlignment="1">
      <alignment horizontal="center" vertical="center"/>
    </xf>
    <xf numFmtId="0" fontId="29" fillId="11" borderId="186" xfId="8" applyFont="1" applyFill="1" applyBorder="1" applyAlignment="1">
      <alignment horizontal="center" vertical="center"/>
    </xf>
    <xf numFmtId="0" fontId="29" fillId="11" borderId="216" xfId="8" applyFont="1" applyFill="1" applyBorder="1" applyAlignment="1">
      <alignment horizontal="center" vertical="center"/>
    </xf>
    <xf numFmtId="0" fontId="29" fillId="11" borderId="215" xfId="8" applyFont="1" applyFill="1" applyBorder="1" applyAlignment="1">
      <alignment horizontal="center" vertical="center"/>
    </xf>
    <xf numFmtId="0" fontId="44" fillId="11" borderId="185" xfId="8" applyFont="1" applyFill="1" applyBorder="1" applyAlignment="1">
      <alignment horizontal="center" vertical="center"/>
    </xf>
    <xf numFmtId="0" fontId="29" fillId="0" borderId="185" xfId="8" applyFont="1" applyBorder="1" applyAlignment="1">
      <alignment horizontal="center" vertical="center"/>
    </xf>
    <xf numFmtId="0" fontId="29" fillId="0" borderId="184" xfId="8" applyFont="1" applyBorder="1" applyAlignment="1">
      <alignment horizontal="right" vertical="center" indent="1"/>
    </xf>
    <xf numFmtId="0" fontId="29" fillId="0" borderId="188" xfId="8" applyFont="1" applyBorder="1" applyAlignment="1">
      <alignment horizontal="center" vertical="center"/>
    </xf>
    <xf numFmtId="0" fontId="44" fillId="11" borderId="185" xfId="8" applyFont="1" applyFill="1" applyBorder="1" applyAlignment="1">
      <alignment horizontal="center" vertical="center" wrapText="1"/>
    </xf>
    <xf numFmtId="0" fontId="29" fillId="0" borderId="186" xfId="8" applyFont="1" applyBorder="1" applyAlignment="1">
      <alignment horizontal="right" vertical="center" indent="1"/>
    </xf>
    <xf numFmtId="0" fontId="29" fillId="0" borderId="0" xfId="8" applyFont="1" applyAlignment="1">
      <alignment horizontal="right" vertical="center" indent="1"/>
    </xf>
    <xf numFmtId="0" fontId="29" fillId="11" borderId="216" xfId="8" applyFont="1" applyFill="1" applyBorder="1">
      <alignment vertical="center"/>
    </xf>
    <xf numFmtId="0" fontId="29" fillId="11" borderId="214" xfId="8" applyFont="1" applyFill="1" applyBorder="1" applyAlignment="1">
      <alignment horizontal="center" vertical="center"/>
    </xf>
    <xf numFmtId="0" fontId="29" fillId="11" borderId="215" xfId="8" applyFont="1" applyFill="1" applyBorder="1">
      <alignment vertical="center"/>
    </xf>
    <xf numFmtId="0" fontId="29" fillId="0" borderId="0" xfId="8" applyFont="1" applyAlignment="1">
      <alignment horizontal="center" vertical="center"/>
    </xf>
    <xf numFmtId="0" fontId="44" fillId="11" borderId="184" xfId="8" applyFont="1" applyFill="1" applyBorder="1" applyAlignment="1">
      <alignment horizontal="center" vertical="center"/>
    </xf>
    <xf numFmtId="0" fontId="29" fillId="12" borderId="185" xfId="8" applyFont="1" applyFill="1" applyBorder="1" applyAlignment="1">
      <alignment horizontal="center" vertical="center"/>
    </xf>
    <xf numFmtId="0" fontId="44" fillId="0" borderId="0" xfId="8" applyFont="1" applyAlignment="1">
      <alignment horizontal="center" vertical="center" wrapText="1"/>
    </xf>
    <xf numFmtId="0" fontId="29" fillId="0" borderId="67" xfId="8" applyFont="1" applyBorder="1">
      <alignment vertical="center"/>
    </xf>
    <xf numFmtId="0" fontId="121" fillId="0" borderId="60" xfId="8" applyFont="1" applyBorder="1">
      <alignment vertical="center"/>
    </xf>
    <xf numFmtId="0" fontId="29" fillId="0" borderId="60" xfId="8" applyFont="1" applyBorder="1" applyAlignment="1">
      <alignment horizontal="right" vertical="center" indent="1"/>
    </xf>
    <xf numFmtId="0" fontId="29" fillId="0" borderId="68" xfId="8" applyFont="1" applyBorder="1">
      <alignment vertical="center"/>
    </xf>
    <xf numFmtId="0" fontId="29" fillId="11" borderId="222" xfId="8" applyFont="1" applyFill="1" applyBorder="1">
      <alignment vertical="center"/>
    </xf>
    <xf numFmtId="0" fontId="44" fillId="11" borderId="200" xfId="8" applyFont="1" applyFill="1" applyBorder="1" applyAlignment="1">
      <alignment horizontal="center" vertical="center"/>
    </xf>
    <xf numFmtId="0" fontId="29" fillId="12" borderId="190" xfId="8" applyFont="1" applyFill="1" applyBorder="1" applyAlignment="1">
      <alignment horizontal="right" vertical="center" indent="1"/>
    </xf>
    <xf numFmtId="0" fontId="29" fillId="0" borderId="186" xfId="8" applyFont="1" applyBorder="1" applyAlignment="1">
      <alignment horizontal="left" vertical="center"/>
    </xf>
    <xf numFmtId="0" fontId="29" fillId="0" borderId="193" xfId="8" applyFont="1" applyBorder="1" applyAlignment="1">
      <alignment horizontal="left" vertical="center"/>
    </xf>
    <xf numFmtId="0" fontId="29" fillId="0" borderId="7" xfId="8" applyFont="1" applyBorder="1" applyAlignment="1">
      <alignment horizontal="centerContinuous" vertical="center"/>
    </xf>
    <xf numFmtId="0" fontId="44" fillId="0" borderId="0" xfId="8" applyFont="1" applyAlignment="1">
      <alignment horizontal="centerContinuous" vertical="center" wrapText="1"/>
    </xf>
    <xf numFmtId="0" fontId="29" fillId="0" borderId="0" xfId="8" applyFont="1" applyAlignment="1">
      <alignment horizontal="centerContinuous" vertical="center"/>
    </xf>
    <xf numFmtId="0" fontId="29" fillId="0" borderId="8" xfId="8" applyFont="1" applyBorder="1" applyAlignment="1">
      <alignment horizontal="centerContinuous" vertical="center"/>
    </xf>
    <xf numFmtId="0" fontId="123" fillId="0" borderId="0" xfId="8" applyFont="1" applyAlignment="1">
      <alignment horizontal="centerContinuous" vertical="top"/>
    </xf>
    <xf numFmtId="0" fontId="110" fillId="0" borderId="0" xfId="12" applyFont="1">
      <alignment vertical="center"/>
    </xf>
    <xf numFmtId="0" fontId="125" fillId="0" borderId="0" xfId="8" applyFont="1">
      <alignment vertical="center"/>
    </xf>
    <xf numFmtId="0" fontId="121" fillId="0" borderId="0" xfId="8" applyFont="1" applyAlignment="1">
      <alignment horizontal="center" vertical="center"/>
    </xf>
    <xf numFmtId="0" fontId="29" fillId="0" borderId="185" xfId="8" applyFont="1" applyBorder="1">
      <alignment vertical="center"/>
    </xf>
    <xf numFmtId="0" fontId="121" fillId="0" borderId="186" xfId="8" applyFont="1" applyBorder="1" applyAlignment="1">
      <alignment horizontal="center" vertical="center"/>
    </xf>
    <xf numFmtId="0" fontId="121" fillId="0" borderId="201" xfId="8" applyFont="1" applyBorder="1">
      <alignment vertical="center"/>
    </xf>
    <xf numFmtId="0" fontId="121" fillId="0" borderId="202" xfId="8" applyFont="1" applyBorder="1">
      <alignment vertical="center"/>
    </xf>
    <xf numFmtId="0" fontId="121" fillId="0" borderId="160" xfId="8" applyFont="1" applyBorder="1">
      <alignment vertical="center"/>
    </xf>
    <xf numFmtId="0" fontId="121" fillId="0" borderId="161" xfId="8" applyFont="1" applyBorder="1">
      <alignment vertical="center"/>
    </xf>
    <xf numFmtId="0" fontId="121" fillId="0" borderId="0" xfId="8" applyFont="1" applyAlignment="1">
      <alignment horizontal="left" vertical="center" wrapText="1"/>
    </xf>
    <xf numFmtId="0" fontId="126" fillId="0" borderId="185" xfId="8" applyFont="1" applyBorder="1" applyAlignment="1">
      <alignment horizontal="center" vertical="center" wrapText="1"/>
    </xf>
    <xf numFmtId="0" fontId="121" fillId="0" borderId="186" xfId="8" applyFont="1" applyBorder="1">
      <alignment vertical="center"/>
    </xf>
    <xf numFmtId="0" fontId="121" fillId="0" borderId="190" xfId="8" applyFont="1" applyBorder="1">
      <alignment vertical="center"/>
    </xf>
    <xf numFmtId="0" fontId="121" fillId="0" borderId="0" xfId="8" applyFont="1" applyAlignment="1">
      <alignment vertical="center" textRotation="255" wrapText="1"/>
    </xf>
    <xf numFmtId="0" fontId="25" fillId="0" borderId="0" xfId="14" applyFont="1">
      <alignment vertical="center"/>
    </xf>
    <xf numFmtId="0" fontId="8" fillId="0" borderId="0" xfId="14" applyFont="1">
      <alignment vertical="center"/>
    </xf>
    <xf numFmtId="0" fontId="12" fillId="0" borderId="0" xfId="14" applyAlignment="1">
      <alignment horizontal="right" vertical="center"/>
    </xf>
    <xf numFmtId="0" fontId="25" fillId="0" borderId="0" xfId="14" applyFont="1" applyAlignment="1">
      <alignment horizontal="center" vertical="center"/>
    </xf>
    <xf numFmtId="0" fontId="8" fillId="0" borderId="186" xfId="14" applyFont="1" applyBorder="1" applyAlignment="1">
      <alignment horizontal="left" vertical="center"/>
    </xf>
    <xf numFmtId="0" fontId="8" fillId="0" borderId="193" xfId="14" applyFont="1" applyBorder="1" applyAlignment="1">
      <alignment horizontal="left" vertical="center" indent="1"/>
    </xf>
    <xf numFmtId="0" fontId="8" fillId="0" borderId="185" xfId="14" applyFont="1" applyBorder="1" applyAlignment="1">
      <alignment horizontal="left" vertical="center" indent="1"/>
    </xf>
    <xf numFmtId="0" fontId="8" fillId="0" borderId="195" xfId="14" applyFont="1" applyBorder="1">
      <alignment vertical="center"/>
    </xf>
    <xf numFmtId="0" fontId="8" fillId="0" borderId="192" xfId="14" applyFont="1" applyBorder="1">
      <alignment vertical="center"/>
    </xf>
    <xf numFmtId="0" fontId="8" fillId="0" borderId="7" xfId="14" applyFont="1" applyBorder="1">
      <alignment vertical="center"/>
    </xf>
    <xf numFmtId="0" fontId="8" fillId="0" borderId="185" xfId="14" applyFont="1" applyBorder="1" applyAlignment="1">
      <alignment horizontal="center" vertical="center"/>
    </xf>
    <xf numFmtId="0" fontId="8" fillId="0" borderId="185" xfId="14" applyFont="1" applyBorder="1" applyAlignment="1">
      <alignment vertical="center" wrapText="1"/>
    </xf>
    <xf numFmtId="0" fontId="8" fillId="0" borderId="185" xfId="14" applyFont="1" applyBorder="1" applyAlignment="1">
      <alignment horizontal="right" vertical="center"/>
    </xf>
    <xf numFmtId="0" fontId="8" fillId="0" borderId="0" xfId="14" applyFont="1" applyAlignment="1">
      <alignment horizontal="right" vertical="center"/>
    </xf>
    <xf numFmtId="0" fontId="8" fillId="0" borderId="0" xfId="14" applyFont="1" applyAlignment="1">
      <alignment vertical="center" wrapText="1"/>
    </xf>
    <xf numFmtId="0" fontId="8" fillId="0" borderId="194" xfId="14" applyFont="1" applyBorder="1">
      <alignment vertical="center"/>
    </xf>
    <xf numFmtId="0" fontId="8" fillId="0" borderId="8" xfId="14" applyFont="1" applyBorder="1">
      <alignment vertical="center"/>
    </xf>
    <xf numFmtId="0" fontId="8" fillId="0" borderId="8" xfId="14" applyFont="1" applyBorder="1" applyAlignment="1">
      <alignment vertical="center" wrapText="1"/>
    </xf>
    <xf numFmtId="0" fontId="92" fillId="0" borderId="0" xfId="14" applyFont="1" applyAlignment="1">
      <alignment horizontal="left" vertical="center"/>
    </xf>
    <xf numFmtId="0" fontId="8" fillId="0" borderId="0" xfId="14" applyFont="1" applyAlignment="1">
      <alignment horizontal="left" vertical="center"/>
    </xf>
    <xf numFmtId="0" fontId="129" fillId="0" borderId="0" xfId="12" applyFont="1">
      <alignment vertical="center"/>
    </xf>
    <xf numFmtId="0" fontId="130" fillId="0" borderId="0" xfId="12" applyFont="1">
      <alignment vertical="center"/>
    </xf>
    <xf numFmtId="0" fontId="132" fillId="0" borderId="0" xfId="8" applyFont="1" applyAlignment="1">
      <alignment horizontal="center" vertical="center"/>
    </xf>
    <xf numFmtId="0" fontId="133" fillId="0" borderId="0" xfId="8" applyFont="1">
      <alignment vertical="center"/>
    </xf>
    <xf numFmtId="194" fontId="130" fillId="0" borderId="0" xfId="12" applyNumberFormat="1" applyFont="1">
      <alignment vertical="center"/>
    </xf>
    <xf numFmtId="0" fontId="130" fillId="0" borderId="162" xfId="12" applyFont="1" applyBorder="1">
      <alignment vertical="center"/>
    </xf>
    <xf numFmtId="0" fontId="130" fillId="0" borderId="0" xfId="12" applyFont="1" applyAlignment="1">
      <alignment vertical="center" shrinkToFit="1"/>
    </xf>
    <xf numFmtId="0" fontId="130" fillId="0" borderId="0" xfId="12" applyFont="1" applyAlignment="1">
      <alignment horizontal="center" vertical="center"/>
    </xf>
    <xf numFmtId="0" fontId="137" fillId="0" borderId="0" xfId="12" applyFont="1" applyAlignment="1">
      <alignment vertical="center" wrapText="1"/>
    </xf>
    <xf numFmtId="0" fontId="137" fillId="0" borderId="0" xfId="12" applyFont="1">
      <alignment vertical="center"/>
    </xf>
    <xf numFmtId="0" fontId="137" fillId="0" borderId="0" xfId="12" applyFont="1" applyAlignment="1">
      <alignment horizontal="right" vertical="center"/>
    </xf>
    <xf numFmtId="0" fontId="90" fillId="0" borderId="0" xfId="18" applyFont="1">
      <alignment vertical="center"/>
    </xf>
    <xf numFmtId="0" fontId="80" fillId="0" borderId="79" xfId="12" applyFont="1" applyBorder="1" applyAlignment="1">
      <alignment horizontal="distributed" vertical="center"/>
    </xf>
    <xf numFmtId="0" fontId="141" fillId="0" borderId="203" xfId="18" applyFont="1" applyBorder="1" applyAlignment="1">
      <alignment horizontal="center" vertical="center" wrapText="1"/>
    </xf>
    <xf numFmtId="0" fontId="141" fillId="0" borderId="204" xfId="18" applyFont="1" applyBorder="1" applyAlignment="1">
      <alignment horizontal="center" vertical="center" wrapText="1"/>
    </xf>
    <xf numFmtId="0" fontId="141" fillId="0" borderId="205" xfId="18" applyFont="1" applyBorder="1" applyAlignment="1">
      <alignment horizontal="center" vertical="center" wrapText="1"/>
    </xf>
    <xf numFmtId="0" fontId="141" fillId="0" borderId="206" xfId="18" applyFont="1" applyBorder="1" applyAlignment="1">
      <alignment horizontal="center" vertical="center" wrapText="1"/>
    </xf>
    <xf numFmtId="0" fontId="141" fillId="0" borderId="207" xfId="18" applyFont="1" applyBorder="1" applyAlignment="1">
      <alignment horizontal="center" vertical="center" wrapText="1"/>
    </xf>
    <xf numFmtId="0" fontId="89" fillId="0" borderId="185" xfId="18" applyFont="1" applyBorder="1" applyAlignment="1">
      <alignment horizontal="center" vertical="center" wrapText="1"/>
    </xf>
    <xf numFmtId="0" fontId="89" fillId="0" borderId="203" xfId="18" applyFont="1" applyBorder="1" applyAlignment="1">
      <alignment horizontal="center" vertical="center" wrapText="1"/>
    </xf>
    <xf numFmtId="0" fontId="89" fillId="0" borderId="204" xfId="18" applyFont="1" applyBorder="1" applyAlignment="1">
      <alignment horizontal="center" vertical="center" wrapText="1"/>
    </xf>
    <xf numFmtId="0" fontId="89" fillId="0" borderId="205" xfId="18" applyFont="1" applyBorder="1" applyAlignment="1">
      <alignment horizontal="center" vertical="center" wrapText="1"/>
    </xf>
    <xf numFmtId="0" fontId="89" fillId="0" borderId="208" xfId="18" applyFont="1" applyBorder="1" applyAlignment="1">
      <alignment vertical="center" wrapText="1"/>
    </xf>
    <xf numFmtId="0" fontId="89" fillId="0" borderId="209" xfId="18" applyFont="1" applyBorder="1" applyAlignment="1">
      <alignment vertical="center" wrapText="1"/>
    </xf>
    <xf numFmtId="0" fontId="89" fillId="0" borderId="189" xfId="18" applyFont="1" applyBorder="1" applyAlignment="1">
      <alignment horizontal="center" vertical="center" wrapText="1"/>
    </xf>
    <xf numFmtId="0" fontId="89" fillId="0" borderId="193" xfId="18" applyFont="1" applyBorder="1" applyAlignment="1">
      <alignment horizontal="center" vertical="center" wrapText="1"/>
    </xf>
    <xf numFmtId="0" fontId="89" fillId="0" borderId="210" xfId="18" applyFont="1" applyBorder="1" applyAlignment="1">
      <alignment horizontal="center" vertical="center" wrapText="1"/>
    </xf>
    <xf numFmtId="0" fontId="89" fillId="0" borderId="211" xfId="18" applyFont="1" applyBorder="1" applyAlignment="1">
      <alignment horizontal="center" vertical="center" wrapText="1"/>
    </xf>
    <xf numFmtId="0" fontId="89" fillId="0" borderId="212" xfId="18" applyFont="1" applyBorder="1" applyAlignment="1">
      <alignment horizontal="center" vertical="center" wrapText="1"/>
    </xf>
    <xf numFmtId="0" fontId="89" fillId="0" borderId="208" xfId="18" applyFont="1" applyBorder="1" applyAlignment="1">
      <alignment horizontal="center" vertical="center" wrapText="1"/>
    </xf>
    <xf numFmtId="0" fontId="89" fillId="0" borderId="209" xfId="18" applyFont="1" applyBorder="1" applyAlignment="1">
      <alignment horizontal="center" vertical="center" wrapText="1"/>
    </xf>
    <xf numFmtId="0" fontId="52" fillId="0" borderId="163" xfId="18" applyFont="1" applyBorder="1" applyAlignment="1">
      <alignment vertical="center" wrapText="1"/>
    </xf>
    <xf numFmtId="0" fontId="140" fillId="0" borderId="185" xfId="18" applyFont="1" applyBorder="1" applyAlignment="1">
      <alignment horizontal="center" vertical="center" wrapText="1"/>
    </xf>
    <xf numFmtId="0" fontId="140" fillId="0" borderId="214" xfId="18" applyFont="1" applyBorder="1" applyAlignment="1">
      <alignment horizontal="center" vertical="center" wrapText="1"/>
    </xf>
    <xf numFmtId="0" fontId="142" fillId="0" borderId="185" xfId="18" applyFont="1" applyBorder="1" applyAlignment="1">
      <alignment horizontal="center" vertical="center" wrapText="1"/>
    </xf>
    <xf numFmtId="0" fontId="140" fillId="0" borderId="10" xfId="18" applyFont="1" applyBorder="1" applyAlignment="1">
      <alignment horizontal="center" vertical="center" wrapText="1"/>
    </xf>
    <xf numFmtId="0" fontId="140" fillId="0" borderId="218" xfId="18" applyFont="1" applyBorder="1" applyAlignment="1">
      <alignment horizontal="center" vertical="center" wrapText="1"/>
    </xf>
    <xf numFmtId="0" fontId="141" fillId="0" borderId="220" xfId="18" applyFont="1" applyBorder="1" applyAlignment="1">
      <alignment horizontal="center" vertical="center" wrapText="1"/>
    </xf>
    <xf numFmtId="0" fontId="85" fillId="0" borderId="185" xfId="18" applyFont="1" applyBorder="1" applyAlignment="1">
      <alignment horizontal="center" vertical="center" wrapText="1"/>
    </xf>
    <xf numFmtId="0" fontId="85" fillId="0" borderId="186" xfId="18" applyFont="1" applyBorder="1" applyAlignment="1">
      <alignment horizontal="center" vertical="center" wrapText="1"/>
    </xf>
    <xf numFmtId="0" fontId="85" fillId="0" borderId="186" xfId="18" applyFont="1" applyBorder="1" applyAlignment="1">
      <alignment vertical="center" wrapText="1"/>
    </xf>
    <xf numFmtId="0" fontId="140" fillId="0" borderId="193" xfId="18" applyFont="1" applyBorder="1" applyAlignment="1">
      <alignment horizontal="center" vertical="center" wrapText="1"/>
    </xf>
    <xf numFmtId="0" fontId="140" fillId="0" borderId="0" xfId="18" applyFont="1">
      <alignment vertical="center"/>
    </xf>
    <xf numFmtId="0" fontId="61" fillId="0" borderId="203" xfId="18" applyFont="1" applyBorder="1" applyAlignment="1">
      <alignment horizontal="center" vertical="center" wrapText="1"/>
    </xf>
    <xf numFmtId="0" fontId="61" fillId="0" borderId="204" xfId="18" applyFont="1" applyBorder="1" applyAlignment="1">
      <alignment horizontal="center" vertical="center" wrapText="1"/>
    </xf>
    <xf numFmtId="0" fontId="61" fillId="0" borderId="205" xfId="18" applyFont="1" applyBorder="1" applyAlignment="1">
      <alignment horizontal="center" vertical="center" wrapText="1"/>
    </xf>
    <xf numFmtId="0" fontId="61" fillId="0" borderId="206" xfId="18" applyFont="1" applyBorder="1" applyAlignment="1">
      <alignment horizontal="center" vertical="center" wrapText="1"/>
    </xf>
    <xf numFmtId="0" fontId="61" fillId="0" borderId="207" xfId="18" applyFont="1" applyBorder="1" applyAlignment="1">
      <alignment horizontal="center" vertical="center" wrapText="1"/>
    </xf>
    <xf numFmtId="0" fontId="147" fillId="0" borderId="185" xfId="18" applyFont="1" applyBorder="1" applyAlignment="1">
      <alignment horizontal="center" vertical="center" wrapText="1"/>
    </xf>
    <xf numFmtId="0" fontId="147" fillId="0" borderId="203" xfId="18" applyFont="1" applyBorder="1" applyAlignment="1">
      <alignment horizontal="center" vertical="center" wrapText="1"/>
    </xf>
    <xf numFmtId="0" fontId="147" fillId="0" borderId="204" xfId="18" applyFont="1" applyBorder="1" applyAlignment="1">
      <alignment horizontal="center" vertical="center" wrapText="1"/>
    </xf>
    <xf numFmtId="0" fontId="147" fillId="0" borderId="205" xfId="18" applyFont="1" applyBorder="1" applyAlignment="1">
      <alignment horizontal="center" vertical="center" wrapText="1"/>
    </xf>
    <xf numFmtId="0" fontId="147" fillId="0" borderId="208" xfId="18" applyFont="1" applyBorder="1" applyAlignment="1">
      <alignment vertical="center" wrapText="1"/>
    </xf>
    <xf numFmtId="0" fontId="147" fillId="0" borderId="209" xfId="18" applyFont="1" applyBorder="1" applyAlignment="1">
      <alignment vertical="center" wrapText="1"/>
    </xf>
    <xf numFmtId="0" fontId="147" fillId="0" borderId="189" xfId="18" applyFont="1" applyBorder="1" applyAlignment="1">
      <alignment horizontal="center" vertical="center" wrapText="1"/>
    </xf>
    <xf numFmtId="0" fontId="147" fillId="0" borderId="193" xfId="18" applyFont="1" applyBorder="1" applyAlignment="1">
      <alignment horizontal="center" vertical="center" wrapText="1"/>
    </xf>
    <xf numFmtId="0" fontId="147" fillId="0" borderId="210" xfId="18" applyFont="1" applyBorder="1" applyAlignment="1">
      <alignment horizontal="center" vertical="center" wrapText="1"/>
    </xf>
    <xf numFmtId="0" fontId="147" fillId="0" borderId="211" xfId="18" applyFont="1" applyBorder="1" applyAlignment="1">
      <alignment horizontal="center" vertical="center" wrapText="1"/>
    </xf>
    <xf numFmtId="0" fontId="147" fillId="0" borderId="212" xfId="18" applyFont="1" applyBorder="1" applyAlignment="1">
      <alignment horizontal="center" vertical="center" wrapText="1"/>
    </xf>
    <xf numFmtId="0" fontId="147" fillId="0" borderId="208" xfId="18" applyFont="1" applyBorder="1" applyAlignment="1">
      <alignment horizontal="center" vertical="center" wrapText="1"/>
    </xf>
    <xf numFmtId="0" fontId="147" fillId="0" borderId="209" xfId="18" applyFont="1" applyBorder="1" applyAlignment="1">
      <alignment horizontal="center" vertical="center" wrapText="1"/>
    </xf>
    <xf numFmtId="0" fontId="38" fillId="0" borderId="214" xfId="18" applyFont="1" applyBorder="1" applyAlignment="1">
      <alignment horizontal="center" vertical="center" wrapText="1"/>
    </xf>
    <xf numFmtId="0" fontId="19" fillId="0" borderId="214" xfId="18" applyFont="1" applyBorder="1" applyAlignment="1">
      <alignment horizontal="center" vertical="center" wrapText="1"/>
    </xf>
    <xf numFmtId="0" fontId="38" fillId="0" borderId="185" xfId="18" applyFont="1" applyBorder="1" applyAlignment="1">
      <alignment horizontal="center" vertical="center" wrapText="1"/>
    </xf>
    <xf numFmtId="0" fontId="40" fillId="0" borderId="185" xfId="18" applyFont="1" applyBorder="1" applyAlignment="1">
      <alignment horizontal="center" vertical="center" wrapText="1"/>
    </xf>
    <xf numFmtId="0" fontId="143" fillId="0" borderId="185" xfId="18" applyFont="1" applyBorder="1" applyAlignment="1">
      <alignment horizontal="center" vertical="center" wrapText="1"/>
    </xf>
    <xf numFmtId="0" fontId="143" fillId="0" borderId="186" xfId="18" applyFont="1" applyBorder="1" applyAlignment="1">
      <alignment horizontal="center" vertical="center" wrapText="1"/>
    </xf>
    <xf numFmtId="0" fontId="140" fillId="0" borderId="186" xfId="18" applyFont="1" applyBorder="1" applyAlignment="1">
      <alignment vertical="center" wrapText="1"/>
    </xf>
    <xf numFmtId="0" fontId="89" fillId="0" borderId="0" xfId="12" applyFont="1">
      <alignment vertical="center"/>
    </xf>
    <xf numFmtId="0" fontId="151" fillId="0" borderId="0" xfId="12" applyFont="1">
      <alignment vertical="center"/>
    </xf>
    <xf numFmtId="0" fontId="113" fillId="0" borderId="0" xfId="12" applyFont="1">
      <alignment vertical="center"/>
    </xf>
    <xf numFmtId="0" fontId="150" fillId="0" borderId="0" xfId="12" applyFont="1">
      <alignment vertical="center"/>
    </xf>
    <xf numFmtId="0" fontId="151" fillId="0" borderId="0" xfId="12" applyFont="1" applyAlignment="1">
      <alignment horizontal="center" vertical="center" shrinkToFit="1"/>
    </xf>
    <xf numFmtId="0" fontId="151" fillId="0" borderId="0" xfId="12" applyFont="1" applyAlignment="1">
      <alignment horizontal="center" vertical="center"/>
    </xf>
    <xf numFmtId="0" fontId="151" fillId="0" borderId="0" xfId="12" applyFont="1" applyAlignment="1">
      <alignment horizontal="distributed" vertical="center" indent="1"/>
    </xf>
    <xf numFmtId="0" fontId="42" fillId="0" borderId="0" xfId="11" applyFont="1">
      <alignment vertical="center"/>
    </xf>
    <xf numFmtId="0" fontId="123" fillId="0" borderId="0" xfId="11" applyFont="1">
      <alignment vertical="center"/>
    </xf>
    <xf numFmtId="0" fontId="29" fillId="0" borderId="0" xfId="11" applyFont="1">
      <alignment vertical="center"/>
    </xf>
    <xf numFmtId="0" fontId="90" fillId="0" borderId="0" xfId="11" applyFont="1">
      <alignment vertical="center"/>
    </xf>
    <xf numFmtId="0" fontId="29" fillId="0" borderId="0" xfId="11" applyFont="1" applyAlignment="1">
      <alignment horizontal="right" vertical="center"/>
    </xf>
    <xf numFmtId="0" fontId="42" fillId="0" borderId="0" xfId="11" applyFont="1" applyAlignment="1">
      <alignment horizontal="center" vertical="center"/>
    </xf>
    <xf numFmtId="0" fontId="29" fillId="0" borderId="186" xfId="11" applyFont="1" applyBorder="1">
      <alignment vertical="center"/>
    </xf>
    <xf numFmtId="0" fontId="29" fillId="0" borderId="193" xfId="11" applyFont="1" applyBorder="1">
      <alignment vertical="center"/>
    </xf>
    <xf numFmtId="0" fontId="90" fillId="0" borderId="7" xfId="11" applyFont="1" applyBorder="1">
      <alignment vertical="center"/>
    </xf>
    <xf numFmtId="0" fontId="29" fillId="0" borderId="185" xfId="11" applyFont="1" applyBorder="1" applyAlignment="1">
      <alignment horizontal="center" vertical="center" wrapText="1"/>
    </xf>
    <xf numFmtId="0" fontId="126" fillId="0" borderId="185" xfId="11" applyFont="1" applyBorder="1" applyAlignment="1">
      <alignment horizontal="center" vertical="center" wrapText="1"/>
    </xf>
    <xf numFmtId="0" fontId="29" fillId="0" borderId="185" xfId="11" applyFont="1" applyBorder="1" applyAlignment="1">
      <alignment vertical="center" wrapText="1"/>
    </xf>
    <xf numFmtId="0" fontId="29" fillId="0" borderId="185" xfId="11" applyFont="1" applyBorder="1">
      <alignment vertical="center"/>
    </xf>
    <xf numFmtId="0" fontId="29" fillId="0" borderId="185" xfId="11" applyFont="1" applyBorder="1" applyAlignment="1">
      <alignment horizontal="center" vertical="center"/>
    </xf>
    <xf numFmtId="0" fontId="38" fillId="0" borderId="0" xfId="11" applyFont="1">
      <alignment vertical="center"/>
    </xf>
    <xf numFmtId="0" fontId="155" fillId="0" borderId="0" xfId="19" applyFont="1">
      <alignment vertical="center"/>
    </xf>
    <xf numFmtId="0" fontId="157" fillId="0" borderId="7" xfId="11" applyFont="1" applyBorder="1" applyAlignment="1">
      <alignment horizontal="left" vertical="center"/>
    </xf>
    <xf numFmtId="0" fontId="157" fillId="0" borderId="0" xfId="11" applyFont="1" applyAlignment="1">
      <alignment horizontal="left" vertical="center"/>
    </xf>
    <xf numFmtId="0" fontId="159" fillId="0" borderId="0" xfId="19" applyFont="1">
      <alignment vertical="center"/>
    </xf>
    <xf numFmtId="0" fontId="159" fillId="0" borderId="216" xfId="11" applyFont="1" applyBorder="1" applyAlignment="1">
      <alignment horizontal="center" vertical="center" wrapText="1"/>
    </xf>
    <xf numFmtId="0" fontId="159" fillId="0" borderId="0" xfId="19" applyFont="1" applyAlignment="1">
      <alignment horizontal="left"/>
    </xf>
    <xf numFmtId="0" fontId="159" fillId="0" borderId="0" xfId="19" applyFont="1" applyAlignment="1">
      <alignment vertical="center" wrapText="1"/>
    </xf>
    <xf numFmtId="0" fontId="159" fillId="0" borderId="98" xfId="19" applyFont="1" applyBorder="1" applyAlignment="1">
      <alignment horizontal="center" vertical="center"/>
    </xf>
    <xf numFmtId="0" fontId="159" fillId="0" borderId="111" xfId="19" applyFont="1" applyBorder="1" applyAlignment="1">
      <alignment horizontal="center" vertical="center"/>
    </xf>
    <xf numFmtId="0" fontId="159" fillId="0" borderId="98" xfId="19" applyFont="1" applyBorder="1" applyAlignment="1">
      <alignment horizontal="center" vertical="center" wrapText="1"/>
    </xf>
    <xf numFmtId="0" fontId="159" fillId="0" borderId="222" xfId="19" applyFont="1" applyBorder="1" applyAlignment="1">
      <alignment horizontal="center" vertical="center"/>
    </xf>
    <xf numFmtId="0" fontId="159" fillId="0" borderId="219" xfId="19" applyFont="1" applyBorder="1" applyAlignment="1">
      <alignment horizontal="center" vertical="center"/>
    </xf>
    <xf numFmtId="0" fontId="159" fillId="0" borderId="99" xfId="19" applyFont="1" applyBorder="1" applyAlignment="1">
      <alignment horizontal="center" vertical="center" wrapText="1"/>
    </xf>
    <xf numFmtId="0" fontId="159" fillId="0" borderId="99" xfId="19" applyFont="1" applyBorder="1" applyAlignment="1">
      <alignment horizontal="center" vertical="center"/>
    </xf>
    <xf numFmtId="0" fontId="159" fillId="0" borderId="189" xfId="19" applyFont="1" applyBorder="1" applyAlignment="1">
      <alignment horizontal="center" vertical="center"/>
    </xf>
    <xf numFmtId="0" fontId="159" fillId="0" borderId="101" xfId="19" applyFont="1" applyBorder="1" applyAlignment="1">
      <alignment horizontal="center" vertical="center" wrapText="1"/>
    </xf>
    <xf numFmtId="0" fontId="159" fillId="0" borderId="101" xfId="19" applyFont="1" applyBorder="1" applyAlignment="1">
      <alignment horizontal="center" vertical="center"/>
    </xf>
    <xf numFmtId="0" fontId="159" fillId="0" borderId="22" xfId="19" applyFont="1" applyBorder="1" applyAlignment="1">
      <alignment horizontal="center" vertical="center"/>
    </xf>
    <xf numFmtId="0" fontId="159" fillId="0" borderId="0" xfId="19" applyFont="1" applyAlignment="1">
      <alignment horizontal="center" vertical="center" wrapText="1"/>
    </xf>
    <xf numFmtId="0" fontId="159" fillId="0" borderId="0" xfId="19" applyFont="1" applyAlignment="1">
      <alignment horizontal="left" vertical="center" wrapText="1"/>
    </xf>
    <xf numFmtId="0" fontId="162" fillId="0" borderId="0" xfId="21" applyFont="1" applyAlignment="1">
      <alignment horizontal="right" vertical="center"/>
    </xf>
    <xf numFmtId="0" fontId="159" fillId="0" borderId="0" xfId="19" applyFont="1" applyAlignment="1">
      <alignment horizontal="center" vertical="center"/>
    </xf>
    <xf numFmtId="0" fontId="159" fillId="0" borderId="111" xfId="19" applyFont="1" applyBorder="1" applyAlignment="1">
      <alignment horizontal="center" vertical="center" wrapText="1"/>
    </xf>
    <xf numFmtId="0" fontId="159" fillId="0" borderId="50" xfId="19" applyFont="1" applyBorder="1" applyAlignment="1">
      <alignment horizontal="center" vertical="center" wrapText="1"/>
    </xf>
    <xf numFmtId="0" fontId="159" fillId="0" borderId="22" xfId="19" applyFont="1" applyBorder="1" applyAlignment="1">
      <alignment horizontal="center" vertical="center" wrapText="1"/>
    </xf>
    <xf numFmtId="0" fontId="103" fillId="0" borderId="0" xfId="21" applyFont="1">
      <alignment vertical="center"/>
    </xf>
    <xf numFmtId="0" fontId="85" fillId="0" borderId="0" xfId="21" applyFont="1">
      <alignment vertical="center"/>
    </xf>
    <xf numFmtId="0" fontId="85" fillId="0" borderId="0" xfId="21" applyFont="1" applyAlignment="1">
      <alignment horizontal="center" vertical="center"/>
    </xf>
    <xf numFmtId="0" fontId="102" fillId="0" borderId="0" xfId="21" applyFont="1" applyAlignment="1">
      <alignment horizontal="left" vertical="center"/>
    </xf>
    <xf numFmtId="0" fontId="108" fillId="0" borderId="0" xfId="21" applyFont="1" applyAlignment="1">
      <alignment horizontal="left" vertical="center"/>
    </xf>
    <xf numFmtId="0" fontId="106" fillId="0" borderId="0" xfId="21" applyFont="1">
      <alignment vertical="center"/>
    </xf>
    <xf numFmtId="0" fontId="104" fillId="0" borderId="0" xfId="21" applyFont="1">
      <alignment vertical="center"/>
    </xf>
    <xf numFmtId="0" fontId="105" fillId="0" borderId="0" xfId="21" applyFont="1">
      <alignment vertical="center"/>
    </xf>
    <xf numFmtId="0" fontId="163" fillId="0" borderId="0" xfId="21" applyFont="1" applyAlignment="1">
      <alignment horizontal="left" vertical="center"/>
    </xf>
    <xf numFmtId="0" fontId="109" fillId="0" borderId="0" xfId="21" applyFont="1">
      <alignment vertical="center"/>
    </xf>
    <xf numFmtId="0" fontId="85" fillId="0" borderId="0" xfId="21" applyFont="1" applyAlignment="1">
      <alignment vertical="center" shrinkToFit="1"/>
    </xf>
    <xf numFmtId="0" fontId="102" fillId="0" borderId="0" xfId="21" applyFont="1">
      <alignment vertical="center"/>
    </xf>
    <xf numFmtId="0" fontId="107" fillId="0" borderId="0" xfId="21" applyFont="1" applyAlignment="1">
      <alignment horizontal="right" vertical="center"/>
    </xf>
    <xf numFmtId="185" fontId="105" fillId="0" borderId="0" xfId="21" applyNumberFormat="1" applyFont="1" applyProtection="1">
      <alignment vertical="center"/>
      <protection locked="0"/>
    </xf>
    <xf numFmtId="0" fontId="155" fillId="0" borderId="0" xfId="4" applyFont="1" applyAlignment="1">
      <alignment horizontal="left" vertical="center"/>
    </xf>
    <xf numFmtId="0" fontId="155" fillId="0" borderId="0" xfId="4" applyFont="1" applyAlignment="1">
      <alignment horizontal="right" vertical="center"/>
    </xf>
    <xf numFmtId="0" fontId="155" fillId="0" borderId="0" xfId="4" applyFont="1"/>
    <xf numFmtId="0" fontId="155" fillId="0" borderId="195" xfId="4" applyFont="1" applyBorder="1" applyAlignment="1">
      <alignment horizontal="center" vertical="center"/>
    </xf>
    <xf numFmtId="0" fontId="7" fillId="0" borderId="0" xfId="4"/>
    <xf numFmtId="0" fontId="167" fillId="0" borderId="194" xfId="4" applyFont="1" applyBorder="1" applyAlignment="1">
      <alignment vertical="center"/>
    </xf>
    <xf numFmtId="0" fontId="155" fillId="0" borderId="7" xfId="4" applyFont="1" applyBorder="1" applyAlignment="1">
      <alignment horizontal="center" vertical="center"/>
    </xf>
    <xf numFmtId="0" fontId="155" fillId="0" borderId="0" xfId="4" applyFont="1" applyAlignment="1">
      <alignment vertical="center"/>
    </xf>
    <xf numFmtId="0" fontId="155" fillId="0" borderId="0" xfId="4" applyFont="1" applyAlignment="1">
      <alignment horizontal="center" vertical="center"/>
    </xf>
    <xf numFmtId="0" fontId="167" fillId="0" borderId="0" xfId="4" applyFont="1" applyAlignment="1">
      <alignment vertical="center"/>
    </xf>
    <xf numFmtId="0" fontId="167" fillId="0" borderId="8" xfId="4" applyFont="1" applyBorder="1" applyAlignment="1">
      <alignment vertical="center"/>
    </xf>
    <xf numFmtId="0" fontId="155" fillId="0" borderId="195" xfId="4" applyFont="1" applyBorder="1" applyAlignment="1">
      <alignment horizontal="left" vertical="center"/>
    </xf>
    <xf numFmtId="0" fontId="155" fillId="0" borderId="7" xfId="4" applyFont="1" applyBorder="1" applyAlignment="1">
      <alignment horizontal="left" vertical="center"/>
    </xf>
    <xf numFmtId="0" fontId="155" fillId="0" borderId="7" xfId="4" applyFont="1" applyBorder="1" applyAlignment="1">
      <alignment vertical="center" wrapText="1"/>
    </xf>
    <xf numFmtId="0" fontId="168" fillId="0" borderId="0" xfId="4" applyFont="1" applyAlignment="1">
      <alignment wrapText="1"/>
    </xf>
    <xf numFmtId="0" fontId="167" fillId="0" borderId="193" xfId="4" applyFont="1" applyBorder="1" applyAlignment="1">
      <alignment vertical="center"/>
    </xf>
    <xf numFmtId="0" fontId="168" fillId="0" borderId="0" xfId="4" applyFont="1" applyAlignment="1">
      <alignment horizontal="left" wrapText="1"/>
    </xf>
    <xf numFmtId="0" fontId="167" fillId="0" borderId="7" xfId="4" applyFont="1" applyBorder="1" applyAlignment="1">
      <alignment vertical="center"/>
    </xf>
    <xf numFmtId="0" fontId="155" fillId="0" borderId="7" xfId="4" applyFont="1" applyBorder="1" applyAlignment="1">
      <alignment vertical="center"/>
    </xf>
    <xf numFmtId="0" fontId="167" fillId="0" borderId="185" xfId="4" applyFont="1" applyBorder="1" applyAlignment="1">
      <alignment vertical="center"/>
    </xf>
    <xf numFmtId="0" fontId="167" fillId="0" borderId="8" xfId="4" applyFont="1" applyBorder="1" applyAlignment="1">
      <alignment horizontal="center" vertical="center"/>
    </xf>
    <xf numFmtId="0" fontId="155" fillId="0" borderId="194" xfId="4" applyFont="1" applyBorder="1" applyAlignment="1">
      <alignment vertical="center"/>
    </xf>
    <xf numFmtId="0" fontId="7" fillId="0" borderId="178" xfId="4" applyBorder="1"/>
    <xf numFmtId="0" fontId="155" fillId="0" borderId="8" xfId="4" applyFont="1" applyBorder="1" applyAlignment="1">
      <alignment vertical="center"/>
    </xf>
    <xf numFmtId="0" fontId="155" fillId="0" borderId="194" xfId="4" applyFont="1" applyBorder="1" applyAlignment="1">
      <alignment horizontal="left" vertical="center"/>
    </xf>
    <xf numFmtId="0" fontId="155" fillId="0" borderId="19" xfId="4" applyFont="1" applyBorder="1" applyAlignment="1">
      <alignment vertical="center" wrapText="1"/>
    </xf>
    <xf numFmtId="0" fontId="167" fillId="0" borderId="19" xfId="4" applyFont="1" applyBorder="1" applyAlignment="1">
      <alignment vertical="center"/>
    </xf>
    <xf numFmtId="0" fontId="155" fillId="0" borderId="19" xfId="4" applyFont="1" applyBorder="1" applyAlignment="1">
      <alignment vertical="center"/>
    </xf>
    <xf numFmtId="0" fontId="167" fillId="0" borderId="190" xfId="4" applyFont="1" applyBorder="1" applyAlignment="1">
      <alignment vertical="center"/>
    </xf>
    <xf numFmtId="0" fontId="167" fillId="0" borderId="186" xfId="4" applyFont="1" applyBorder="1" applyAlignment="1">
      <alignment vertical="center"/>
    </xf>
    <xf numFmtId="0" fontId="155" fillId="0" borderId="0" xfId="4" applyFont="1" applyAlignment="1">
      <alignment horizontal="center" vertical="center" wrapText="1"/>
    </xf>
    <xf numFmtId="197" fontId="155" fillId="0" borderId="187" xfId="4" applyNumberFormat="1" applyFont="1" applyBorder="1" applyAlignment="1">
      <alignment horizontal="center" vertical="center"/>
    </xf>
    <xf numFmtId="197" fontId="155" fillId="0" borderId="190" xfId="4" applyNumberFormat="1" applyFont="1" applyBorder="1" applyAlignment="1">
      <alignment horizontal="center" vertical="center"/>
    </xf>
    <xf numFmtId="197" fontId="155" fillId="0" borderId="8" xfId="4" applyNumberFormat="1" applyFont="1" applyBorder="1" applyAlignment="1">
      <alignment vertical="center"/>
    </xf>
    <xf numFmtId="198" fontId="155" fillId="0" borderId="0" xfId="4" applyNumberFormat="1" applyFont="1" applyAlignment="1">
      <alignment vertical="center"/>
    </xf>
    <xf numFmtId="0" fontId="169" fillId="0" borderId="0" xfId="4" applyFont="1" applyAlignment="1">
      <alignment vertical="top"/>
    </xf>
    <xf numFmtId="0" fontId="169" fillId="0" borderId="0" xfId="4" applyFont="1" applyAlignment="1">
      <alignment vertical="top" wrapText="1"/>
    </xf>
    <xf numFmtId="0" fontId="169" fillId="0" borderId="0" xfId="4" applyFont="1" applyAlignment="1">
      <alignment horizontal="left" vertical="top"/>
    </xf>
    <xf numFmtId="0" fontId="155" fillId="0" borderId="0" xfId="4" applyFont="1" applyAlignment="1">
      <alignment horizontal="left" vertical="top"/>
    </xf>
    <xf numFmtId="0" fontId="155" fillId="0" borderId="0" xfId="4" applyFont="1" applyAlignment="1">
      <alignment horizontal="left"/>
    </xf>
    <xf numFmtId="0" fontId="169" fillId="0" borderId="0" xfId="4" applyFont="1" applyAlignment="1">
      <alignment vertical="center"/>
    </xf>
    <xf numFmtId="0" fontId="155" fillId="0" borderId="0" xfId="4" applyFont="1" applyAlignment="1">
      <alignment horizontal="center"/>
    </xf>
    <xf numFmtId="0" fontId="39" fillId="0" borderId="0" xfId="8" applyFont="1">
      <alignment vertical="center"/>
    </xf>
    <xf numFmtId="0" fontId="7" fillId="0" borderId="0" xfId="8" applyAlignment="1">
      <alignment horizontal="right" vertical="center"/>
    </xf>
    <xf numFmtId="0" fontId="39" fillId="0" borderId="0" xfId="8" applyFont="1" applyAlignment="1">
      <alignment horizontal="center" vertical="center"/>
    </xf>
    <xf numFmtId="0" fontId="7" fillId="0" borderId="185" xfId="8" applyBorder="1" applyAlignment="1">
      <alignment horizontal="center" vertical="center"/>
    </xf>
    <xf numFmtId="0" fontId="7" fillId="0" borderId="193" xfId="8" applyBorder="1" applyAlignment="1">
      <alignment horizontal="center" vertical="center"/>
    </xf>
    <xf numFmtId="0" fontId="90" fillId="2" borderId="185" xfId="8" applyFont="1" applyFill="1" applyBorder="1" applyAlignment="1">
      <alignment horizontal="center" vertical="center"/>
    </xf>
    <xf numFmtId="0" fontId="39" fillId="0" borderId="0" xfId="11" applyFont="1">
      <alignment vertical="center"/>
    </xf>
    <xf numFmtId="0" fontId="12" fillId="0" borderId="0" xfId="11">
      <alignment vertical="center"/>
    </xf>
    <xf numFmtId="0" fontId="39" fillId="0" borderId="0" xfId="11" applyFont="1" applyAlignment="1">
      <alignment horizontal="center" vertical="center"/>
    </xf>
    <xf numFmtId="0" fontId="7" fillId="0" borderId="186" xfId="11" applyFont="1" applyBorder="1" applyAlignment="1">
      <alignment horizontal="center" vertical="center"/>
    </xf>
    <xf numFmtId="0" fontId="12" fillId="0" borderId="193" xfId="11" applyBorder="1" applyAlignment="1">
      <alignment horizontal="left" vertical="center" indent="1"/>
    </xf>
    <xf numFmtId="0" fontId="12" fillId="0" borderId="195" xfId="11" applyBorder="1" applyAlignment="1">
      <alignment horizontal="left" vertical="center" wrapText="1"/>
    </xf>
    <xf numFmtId="0" fontId="12" fillId="0" borderId="187" xfId="11" applyBorder="1" applyAlignment="1">
      <alignment horizontal="left" vertical="center"/>
    </xf>
    <xf numFmtId="0" fontId="12" fillId="0" borderId="194" xfId="11" applyBorder="1" applyAlignment="1">
      <alignment horizontal="left" vertical="center"/>
    </xf>
    <xf numFmtId="0" fontId="12" fillId="0" borderId="19" xfId="11" applyBorder="1" applyAlignment="1">
      <alignment horizontal="left" vertical="center" wrapText="1"/>
    </xf>
    <xf numFmtId="0" fontId="12" fillId="0" borderId="185" xfId="11" applyBorder="1" applyAlignment="1">
      <alignment horizontal="center" vertical="center"/>
    </xf>
    <xf numFmtId="0" fontId="12" fillId="0" borderId="19" xfId="11" applyBorder="1" applyAlignment="1">
      <alignment horizontal="left" vertical="center"/>
    </xf>
    <xf numFmtId="0" fontId="12" fillId="0" borderId="185" xfId="11" applyBorder="1" applyAlignment="1">
      <alignment horizontal="right" vertical="center"/>
    </xf>
    <xf numFmtId="0" fontId="12" fillId="0" borderId="193" xfId="11" applyBorder="1" applyAlignment="1">
      <alignment horizontal="right" vertical="center"/>
    </xf>
    <xf numFmtId="0" fontId="12" fillId="0" borderId="7" xfId="11" applyBorder="1" applyAlignment="1">
      <alignment horizontal="left" vertical="center" wrapText="1"/>
    </xf>
    <xf numFmtId="0" fontId="12" fillId="0" borderId="185" xfId="11" applyBorder="1" applyAlignment="1">
      <alignment horizontal="center" vertical="center" wrapText="1"/>
    </xf>
    <xf numFmtId="0" fontId="12" fillId="0" borderId="186" xfId="11" applyBorder="1" applyAlignment="1">
      <alignment horizontal="right" vertical="center"/>
    </xf>
    <xf numFmtId="0" fontId="12" fillId="0" borderId="8" xfId="11" applyBorder="1" applyAlignment="1">
      <alignment horizontal="left" vertical="center"/>
    </xf>
    <xf numFmtId="0" fontId="12" fillId="0" borderId="194" xfId="11" applyBorder="1">
      <alignment vertical="center"/>
    </xf>
    <xf numFmtId="0" fontId="12" fillId="0" borderId="7" xfId="11" applyBorder="1" applyAlignment="1">
      <alignment horizontal="left" vertical="center"/>
    </xf>
    <xf numFmtId="0" fontId="12" fillId="0" borderId="185" xfId="11" applyBorder="1">
      <alignment vertical="center"/>
    </xf>
    <xf numFmtId="0" fontId="12" fillId="0" borderId="8" xfId="11" applyBorder="1">
      <alignment vertical="center"/>
    </xf>
    <xf numFmtId="0" fontId="5" fillId="0" borderId="0" xfId="11" applyFont="1">
      <alignment vertical="center"/>
    </xf>
    <xf numFmtId="0" fontId="170" fillId="0" borderId="0" xfId="19" applyFont="1" applyAlignment="1">
      <alignment horizontal="right" vertical="center"/>
    </xf>
    <xf numFmtId="0" fontId="39" fillId="0" borderId="0" xfId="19" applyFont="1" applyAlignment="1">
      <alignment horizontal="right" vertical="center"/>
    </xf>
    <xf numFmtId="0" fontId="125" fillId="0" borderId="187" xfId="19" applyFont="1" applyBorder="1">
      <alignment vertical="center"/>
    </xf>
    <xf numFmtId="0" fontId="38" fillId="0" borderId="187" xfId="19" applyFont="1" applyBorder="1">
      <alignment vertical="center"/>
    </xf>
    <xf numFmtId="0" fontId="38" fillId="0" borderId="190" xfId="19" applyFont="1" applyBorder="1" applyAlignment="1">
      <alignment horizontal="right" vertical="center"/>
    </xf>
    <xf numFmtId="0" fontId="38" fillId="0" borderId="194" xfId="19" applyFont="1" applyBorder="1" applyAlignment="1">
      <alignment horizontal="right" vertical="center"/>
    </xf>
    <xf numFmtId="0" fontId="125" fillId="0" borderId="7" xfId="19" applyFont="1" applyBorder="1">
      <alignment vertical="center"/>
    </xf>
    <xf numFmtId="0" fontId="125" fillId="0" borderId="0" xfId="19" applyFont="1">
      <alignment vertical="center"/>
    </xf>
    <xf numFmtId="0" fontId="38" fillId="0" borderId="171" xfId="19" applyFont="1" applyBorder="1">
      <alignment vertical="center"/>
    </xf>
    <xf numFmtId="0" fontId="38" fillId="0" borderId="172" xfId="19" applyFont="1" applyBorder="1" applyAlignment="1">
      <alignment horizontal="right" vertical="center"/>
    </xf>
    <xf numFmtId="0" fontId="38" fillId="0" borderId="60" xfId="19" applyFont="1" applyBorder="1">
      <alignment vertical="center"/>
    </xf>
    <xf numFmtId="0" fontId="38" fillId="0" borderId="68" xfId="19" applyFont="1" applyBorder="1" applyAlignment="1">
      <alignment horizontal="right" vertical="center"/>
    </xf>
    <xf numFmtId="0" fontId="7" fillId="0" borderId="0" xfId="19" applyAlignment="1">
      <alignment vertical="top"/>
    </xf>
    <xf numFmtId="0" fontId="12" fillId="0" borderId="0" xfId="11" applyAlignment="1">
      <alignment horizontal="right" vertical="center"/>
    </xf>
    <xf numFmtId="0" fontId="12" fillId="0" borderId="186" xfId="11" applyBorder="1" applyAlignment="1">
      <alignment horizontal="left" vertical="center" wrapText="1" indent="1"/>
    </xf>
    <xf numFmtId="0" fontId="147" fillId="0" borderId="185" xfId="12" applyFont="1" applyBorder="1" applyAlignment="1">
      <alignment horizontal="center" vertical="center" shrinkToFit="1"/>
    </xf>
    <xf numFmtId="0" fontId="147" fillId="0" borderId="188" xfId="12" applyFont="1" applyBorder="1" applyAlignment="1">
      <alignment horizontal="center" vertical="center" shrinkToFit="1"/>
    </xf>
    <xf numFmtId="0" fontId="147" fillId="0" borderId="189" xfId="12" applyFont="1" applyBorder="1" applyAlignment="1">
      <alignment horizontal="center" vertical="center" shrinkToFit="1"/>
    </xf>
    <xf numFmtId="0" fontId="10" fillId="0" borderId="185" xfId="12" applyFont="1" applyBorder="1" applyAlignment="1">
      <alignment horizontal="center" vertical="center" shrinkToFit="1"/>
    </xf>
    <xf numFmtId="0" fontId="10" fillId="0" borderId="189" xfId="12" applyFont="1" applyBorder="1" applyAlignment="1">
      <alignment horizontal="center" vertical="center" shrinkToFit="1"/>
    </xf>
    <xf numFmtId="0" fontId="10" fillId="0" borderId="0" xfId="12" applyFont="1" applyAlignment="1">
      <alignment horizontal="center" vertical="center" shrinkToFit="1"/>
    </xf>
    <xf numFmtId="0" fontId="10" fillId="0" borderId="219" xfId="12" applyFont="1" applyBorder="1" applyAlignment="1">
      <alignment horizontal="center" vertical="center" wrapText="1"/>
    </xf>
    <xf numFmtId="0" fontId="10" fillId="0" borderId="188" xfId="12" applyFont="1" applyBorder="1" applyAlignment="1">
      <alignment horizontal="center" vertical="center" wrapText="1"/>
    </xf>
    <xf numFmtId="0" fontId="10" fillId="0" borderId="0" xfId="11" applyFont="1" applyAlignment="1">
      <alignment horizontal="center" vertical="center" shrinkToFit="1"/>
    </xf>
    <xf numFmtId="0" fontId="10" fillId="0" borderId="0" xfId="12" applyFont="1" applyAlignment="1">
      <alignment horizontal="center" vertical="center" wrapText="1" shrinkToFit="1"/>
    </xf>
    <xf numFmtId="0" fontId="19" fillId="0" borderId="0" xfId="12" applyFont="1" applyAlignment="1">
      <alignment horizontal="left" vertical="center" wrapText="1"/>
    </xf>
    <xf numFmtId="0" fontId="144" fillId="0" borderId="0" xfId="12" applyFont="1" applyAlignment="1">
      <alignment horizontal="left" vertical="center" wrapText="1"/>
    </xf>
    <xf numFmtId="0" fontId="12" fillId="0" borderId="185" xfId="11" applyBorder="1" applyAlignment="1">
      <alignment horizontal="left" vertical="center"/>
    </xf>
    <xf numFmtId="0" fontId="75" fillId="0" borderId="0" xfId="8" applyFont="1">
      <alignment vertical="center"/>
    </xf>
    <xf numFmtId="0" fontId="121" fillId="0" borderId="0" xfId="12" applyFont="1">
      <alignment vertical="center"/>
    </xf>
    <xf numFmtId="194" fontId="26" fillId="0" borderId="0" xfId="12" applyNumberFormat="1" applyFont="1">
      <alignment vertical="center"/>
    </xf>
    <xf numFmtId="0" fontId="121" fillId="0" borderId="175" xfId="12" applyFont="1" applyBorder="1">
      <alignment vertical="center"/>
    </xf>
    <xf numFmtId="0" fontId="121" fillId="0" borderId="0" xfId="12" applyFont="1" applyAlignment="1">
      <alignment vertical="center" shrinkToFit="1"/>
    </xf>
    <xf numFmtId="0" fontId="121" fillId="0" borderId="0" xfId="12" applyFont="1" applyAlignment="1">
      <alignment horizontal="center" vertical="center"/>
    </xf>
    <xf numFmtId="177" fontId="121" fillId="0" borderId="0" xfId="12" applyNumberFormat="1" applyFont="1" applyAlignment="1" applyProtection="1">
      <alignment horizontal="right" vertical="center"/>
      <protection locked="0"/>
    </xf>
    <xf numFmtId="195" fontId="121" fillId="0" borderId="0" xfId="12" applyNumberFormat="1" applyFont="1">
      <alignment vertical="center"/>
    </xf>
    <xf numFmtId="195" fontId="121" fillId="0" borderId="0" xfId="12" applyNumberFormat="1" applyFont="1" applyAlignment="1">
      <alignment horizontal="center" vertical="center"/>
    </xf>
    <xf numFmtId="0" fontId="121" fillId="0" borderId="184" xfId="12" applyFont="1" applyBorder="1" applyAlignment="1">
      <alignment horizontal="center" vertical="center" shrinkToFit="1"/>
    </xf>
    <xf numFmtId="0" fontId="121" fillId="0" borderId="185" xfId="12" applyFont="1" applyBorder="1" applyAlignment="1" applyProtection="1">
      <alignment horizontal="center" vertical="center"/>
      <protection locked="0"/>
    </xf>
    <xf numFmtId="0" fontId="121" fillId="0" borderId="199" xfId="12" applyFont="1" applyBorder="1" applyAlignment="1">
      <alignment horizontal="center" vertical="center" shrinkToFit="1"/>
    </xf>
    <xf numFmtId="0" fontId="121" fillId="0" borderId="193" xfId="12" applyFont="1" applyBorder="1" applyAlignment="1" applyProtection="1">
      <alignment horizontal="center" vertical="center"/>
      <protection locked="0"/>
    </xf>
    <xf numFmtId="0" fontId="75" fillId="0" borderId="0" xfId="12" applyFont="1" applyAlignment="1">
      <alignment horizontal="right" vertical="center"/>
    </xf>
    <xf numFmtId="0" fontId="103" fillId="0" borderId="0" xfId="21" applyFont="1" applyAlignment="1">
      <alignment horizontal="center" vertical="center"/>
    </xf>
    <xf numFmtId="0" fontId="7" fillId="0" borderId="0" xfId="19" applyAlignment="1">
      <alignment vertical="center" wrapText="1"/>
    </xf>
    <xf numFmtId="0" fontId="29" fillId="0" borderId="193" xfId="8" applyFont="1" applyBorder="1">
      <alignment vertical="center"/>
    </xf>
    <xf numFmtId="0" fontId="29" fillId="0" borderId="186" xfId="8" applyFont="1" applyBorder="1">
      <alignment vertical="center"/>
    </xf>
    <xf numFmtId="0" fontId="44" fillId="0" borderId="0" xfId="8" applyFont="1" applyAlignment="1">
      <alignment horizontal="center" vertical="center"/>
    </xf>
    <xf numFmtId="0" fontId="29" fillId="0" borderId="0" xfId="8" applyFont="1" applyAlignment="1">
      <alignment vertical="top" wrapText="1"/>
    </xf>
    <xf numFmtId="188" fontId="8" fillId="0" borderId="0" xfId="12" applyNumberFormat="1" applyFont="1">
      <alignment vertical="center"/>
    </xf>
    <xf numFmtId="189" fontId="8" fillId="0" borderId="0" xfId="12" applyNumberFormat="1" applyFont="1">
      <alignment vertical="center"/>
    </xf>
    <xf numFmtId="191" fontId="8" fillId="0" borderId="0" xfId="12" applyNumberFormat="1" applyFont="1">
      <alignment vertical="center"/>
    </xf>
    <xf numFmtId="192" fontId="8" fillId="0" borderId="0" xfId="12" applyNumberFormat="1" applyFont="1">
      <alignment vertical="center"/>
    </xf>
    <xf numFmtId="0" fontId="174" fillId="0" borderId="1" xfId="10" applyFont="1" applyFill="1" applyBorder="1" applyAlignment="1" applyProtection="1">
      <alignment horizontal="justify" vertical="center" wrapText="1" shrinkToFit="1"/>
      <protection locked="0"/>
    </xf>
    <xf numFmtId="0" fontId="19" fillId="0" borderId="0" xfId="0" applyFont="1" applyAlignment="1"/>
    <xf numFmtId="0" fontId="173" fillId="0" borderId="0" xfId="0" applyFont="1" applyAlignment="1">
      <alignment horizontal="center"/>
    </xf>
    <xf numFmtId="0" fontId="23" fillId="0" borderId="0" xfId="0" applyFont="1" applyAlignment="1">
      <alignment vertical="center" shrinkToFit="1" readingOrder="1"/>
    </xf>
    <xf numFmtId="0" fontId="23" fillId="0" borderId="0" xfId="0" applyFont="1" applyAlignment="1">
      <alignment vertical="center" wrapText="1" readingOrder="1"/>
    </xf>
    <xf numFmtId="0" fontId="23" fillId="0" borderId="0" xfId="0" applyFont="1" applyAlignment="1">
      <alignment horizontal="center" vertical="center" wrapText="1"/>
    </xf>
    <xf numFmtId="0" fontId="23" fillId="0" borderId="0" xfId="0" applyFont="1" applyAlignment="1">
      <alignment vertical="center" wrapText="1"/>
    </xf>
    <xf numFmtId="0" fontId="19" fillId="0" borderId="0" xfId="0" applyFont="1" applyAlignment="1">
      <alignment readingOrder="1"/>
    </xf>
    <xf numFmtId="0" fontId="23" fillId="0" borderId="0" xfId="0" applyFont="1" applyAlignment="1"/>
    <xf numFmtId="0" fontId="177" fillId="0" borderId="5" xfId="0" applyFont="1" applyBorder="1" applyAlignment="1">
      <alignment horizontal="center" vertical="center" wrapText="1"/>
    </xf>
    <xf numFmtId="0" fontId="177" fillId="0" borderId="2" xfId="0" applyFont="1" applyBorder="1" applyAlignment="1">
      <alignment vertical="center" wrapText="1" shrinkToFit="1"/>
    </xf>
    <xf numFmtId="0" fontId="23" fillId="0" borderId="0" xfId="0" applyFont="1" applyAlignment="1" applyProtection="1">
      <alignment vertical="center" wrapText="1" readingOrder="1"/>
      <protection locked="0"/>
    </xf>
    <xf numFmtId="0" fontId="10" fillId="0" borderId="0" xfId="0" applyFont="1" applyAlignment="1" applyProtection="1">
      <alignment vertical="center" wrapText="1"/>
      <protection locked="0"/>
    </xf>
    <xf numFmtId="0" fontId="19" fillId="0" borderId="185" xfId="0" applyFont="1" applyBorder="1" applyAlignment="1">
      <alignment horizontal="center" vertical="center" wrapText="1"/>
    </xf>
    <xf numFmtId="0" fontId="177" fillId="0" borderId="185" xfId="0" applyFont="1" applyBorder="1" applyAlignment="1" applyProtection="1">
      <alignment horizontal="justify" vertical="center" wrapText="1" shrinkToFit="1"/>
      <protection locked="0"/>
    </xf>
    <xf numFmtId="0" fontId="67" fillId="0" borderId="0" xfId="9" applyFont="1">
      <alignment vertical="center"/>
    </xf>
    <xf numFmtId="0" fontId="53" fillId="0" borderId="0" xfId="15" applyFont="1">
      <alignment vertical="center"/>
    </xf>
    <xf numFmtId="0" fontId="75" fillId="0" borderId="185" xfId="11" applyFont="1" applyBorder="1" applyAlignment="1">
      <alignment horizontal="center" vertical="top" textRotation="255" wrapText="1"/>
    </xf>
    <xf numFmtId="0" fontId="75" fillId="0" borderId="185" xfId="11" applyFont="1" applyBorder="1" applyAlignment="1">
      <alignment horizontal="center" vertical="center" textRotation="255" wrapText="1"/>
    </xf>
    <xf numFmtId="0" fontId="80" fillId="0" borderId="185" xfId="11" applyFont="1" applyBorder="1" applyAlignment="1" applyProtection="1">
      <alignment horizontal="center" vertical="center" wrapText="1" shrinkToFit="1"/>
      <protection locked="0"/>
    </xf>
    <xf numFmtId="0" fontId="80" fillId="0" borderId="185" xfId="11" applyFont="1" applyBorder="1" applyAlignment="1">
      <alignment horizontal="center" vertical="center"/>
    </xf>
    <xf numFmtId="0" fontId="10" fillId="0" borderId="195" xfId="11" applyFont="1" applyBorder="1">
      <alignment vertical="center"/>
    </xf>
    <xf numFmtId="0" fontId="78" fillId="0" borderId="194" xfId="11" applyFont="1" applyBorder="1" applyAlignment="1"/>
    <xf numFmtId="0" fontId="80" fillId="0" borderId="185" xfId="11" applyFont="1" applyBorder="1" applyAlignment="1" applyProtection="1">
      <alignment horizontal="center" vertical="center"/>
      <protection locked="0"/>
    </xf>
    <xf numFmtId="0" fontId="29" fillId="0" borderId="193" xfId="8" applyFont="1" applyBorder="1" applyAlignment="1">
      <alignment horizontal="center" vertical="center"/>
    </xf>
    <xf numFmtId="0" fontId="29" fillId="0" borderId="187" xfId="8" applyFont="1" applyBorder="1">
      <alignment vertical="center"/>
    </xf>
    <xf numFmtId="0" fontId="123" fillId="0" borderId="0" xfId="8" applyFont="1">
      <alignment vertical="center"/>
    </xf>
    <xf numFmtId="0" fontId="19" fillId="0" borderId="0" xfId="0" applyFont="1">
      <alignment vertical="center"/>
    </xf>
    <xf numFmtId="0" fontId="19" fillId="0" borderId="185" xfId="0" applyFont="1" applyBorder="1" applyAlignment="1">
      <alignment horizontal="center" vertical="center"/>
    </xf>
    <xf numFmtId="0" fontId="174" fillId="0" borderId="185" xfId="10" applyFont="1" applyBorder="1" applyAlignment="1" applyProtection="1">
      <alignment horizontal="justify" vertical="center" wrapText="1" shrinkToFit="1"/>
      <protection locked="0"/>
    </xf>
    <xf numFmtId="0" fontId="19" fillId="0" borderId="185" xfId="0" applyFont="1" applyBorder="1" applyAlignment="1">
      <alignment horizontal="center" vertical="center" shrinkToFit="1"/>
    </xf>
    <xf numFmtId="0" fontId="30" fillId="0" borderId="0" xfId="14" applyFont="1">
      <alignment vertical="center"/>
    </xf>
    <xf numFmtId="0" fontId="23" fillId="0" borderId="0" xfId="0" applyFont="1" applyAlignment="1">
      <alignment horizontal="center"/>
    </xf>
    <xf numFmtId="0" fontId="177" fillId="0" borderId="186" xfId="0" applyFont="1" applyBorder="1" applyAlignment="1">
      <alignment horizontal="center" vertical="center" wrapText="1"/>
    </xf>
    <xf numFmtId="0" fontId="177" fillId="0" borderId="195" xfId="0" applyFont="1" applyBorder="1" applyAlignment="1">
      <alignment horizontal="center" vertical="center" wrapText="1"/>
    </xf>
    <xf numFmtId="0" fontId="177" fillId="0" borderId="1" xfId="0" applyFont="1" applyBorder="1" applyAlignment="1">
      <alignment horizontal="center" vertical="center" wrapText="1"/>
    </xf>
    <xf numFmtId="0" fontId="10" fillId="0" borderId="0" xfId="0" applyFont="1" applyAlignment="1" applyProtection="1">
      <alignment horizontal="center" vertical="center" wrapText="1"/>
      <protection locked="0"/>
    </xf>
    <xf numFmtId="0" fontId="10" fillId="0" borderId="0" xfId="0" applyFont="1" applyAlignment="1">
      <alignment horizontal="center" vertical="center"/>
    </xf>
    <xf numFmtId="0" fontId="177" fillId="0" borderId="185" xfId="0" applyFont="1" applyBorder="1" applyAlignment="1">
      <alignment horizontal="center" vertical="center" wrapText="1"/>
    </xf>
    <xf numFmtId="0" fontId="174" fillId="0" borderId="185" xfId="10" applyFont="1" applyFill="1" applyBorder="1" applyAlignment="1" applyProtection="1">
      <alignment horizontal="justify" vertical="center" wrapText="1" shrinkToFit="1"/>
      <protection locked="0"/>
    </xf>
    <xf numFmtId="0" fontId="174" fillId="0" borderId="185" xfId="10" applyFont="1" applyFill="1" applyBorder="1" applyAlignment="1" applyProtection="1">
      <alignment vertical="center" wrapText="1" shrinkToFit="1"/>
      <protection locked="0"/>
    </xf>
    <xf numFmtId="0" fontId="177" fillId="0" borderId="185" xfId="0" applyFont="1" applyBorder="1" applyAlignment="1" applyProtection="1">
      <alignment vertical="center" wrapText="1" shrinkToFit="1"/>
      <protection locked="0"/>
    </xf>
    <xf numFmtId="0" fontId="177" fillId="0" borderId="193" xfId="0" applyFont="1" applyBorder="1" applyAlignment="1" applyProtection="1">
      <alignment horizontal="justify" vertical="center" wrapText="1" shrinkToFit="1"/>
      <protection locked="0"/>
    </xf>
    <xf numFmtId="0" fontId="174" fillId="0" borderId="193" xfId="10" applyFont="1" applyFill="1" applyBorder="1" applyAlignment="1" applyProtection="1">
      <alignment horizontal="justify" vertical="center" wrapText="1" shrinkToFit="1"/>
      <protection locked="0"/>
    </xf>
    <xf numFmtId="0" fontId="177" fillId="0" borderId="193" xfId="0" applyFont="1" applyBorder="1" applyAlignment="1">
      <alignment horizontal="center" vertical="center" wrapText="1"/>
    </xf>
    <xf numFmtId="0" fontId="5" fillId="0" borderId="192" xfId="11" applyFont="1" applyBorder="1" applyAlignment="1"/>
    <xf numFmtId="0" fontId="75" fillId="0" borderId="185" xfId="11" applyFont="1" applyBorder="1" applyAlignment="1">
      <alignment vertical="top" textRotation="255" wrapText="1"/>
    </xf>
    <xf numFmtId="0" fontId="75" fillId="0" borderId="185" xfId="11" applyFont="1" applyBorder="1" applyAlignment="1">
      <alignment vertical="top" textRotation="255"/>
    </xf>
    <xf numFmtId="0" fontId="79" fillId="0" borderId="185" xfId="11" applyFont="1" applyBorder="1" applyAlignment="1" applyProtection="1">
      <alignment horizontal="center" vertical="center" wrapText="1"/>
      <protection locked="0"/>
    </xf>
    <xf numFmtId="0" fontId="75" fillId="0" borderId="185" xfId="11" applyFont="1" applyBorder="1" applyAlignment="1" applyProtection="1">
      <alignment horizontal="justify" vertical="center" wrapText="1" shrinkToFit="1"/>
      <protection locked="0"/>
    </xf>
    <xf numFmtId="0" fontId="75" fillId="0" borderId="185" xfId="11" applyFont="1" applyBorder="1" applyAlignment="1" applyProtection="1">
      <alignment horizontal="center" vertical="center" wrapText="1"/>
      <protection locked="0"/>
    </xf>
    <xf numFmtId="0" fontId="80" fillId="0" borderId="185" xfId="11" applyFont="1" applyBorder="1" applyAlignment="1" applyProtection="1">
      <alignment horizontal="justify" vertical="center" wrapText="1" shrinkToFit="1"/>
      <protection locked="0"/>
    </xf>
    <xf numFmtId="0" fontId="75" fillId="0" borderId="192" xfId="8" applyFont="1" applyBorder="1">
      <alignment vertical="center"/>
    </xf>
    <xf numFmtId="0" fontId="8" fillId="0" borderId="195" xfId="12" applyFont="1" applyBorder="1" applyAlignment="1">
      <alignment horizontal="center" vertical="center" wrapText="1"/>
    </xf>
    <xf numFmtId="0" fontId="8" fillId="0" borderId="192" xfId="12" applyFont="1" applyBorder="1" applyAlignment="1">
      <alignment horizontal="center" vertical="center" wrapText="1"/>
    </xf>
    <xf numFmtId="0" fontId="8" fillId="0" borderId="194" xfId="12" applyFont="1" applyBorder="1" applyAlignment="1">
      <alignment horizontal="center" vertical="center" wrapText="1"/>
    </xf>
    <xf numFmtId="0" fontId="73" fillId="0" borderId="195" xfId="4" applyFont="1" applyBorder="1" applyAlignment="1">
      <alignment horizontal="left" vertical="top"/>
    </xf>
    <xf numFmtId="0" fontId="7" fillId="0" borderId="192" xfId="4" applyBorder="1" applyAlignment="1">
      <alignment horizontal="left" vertical="top"/>
    </xf>
    <xf numFmtId="0" fontId="7" fillId="0" borderId="198" xfId="4" applyBorder="1" applyAlignment="1">
      <alignment horizontal="left" vertical="top"/>
    </xf>
    <xf numFmtId="0" fontId="73" fillId="0" borderId="193" xfId="4" applyFont="1" applyBorder="1" applyAlignment="1">
      <alignment horizontal="center" vertical="center"/>
    </xf>
    <xf numFmtId="0" fontId="7" fillId="0" borderId="192" xfId="4" applyBorder="1" applyAlignment="1">
      <alignment horizontal="center" vertical="center"/>
    </xf>
    <xf numFmtId="0" fontId="7" fillId="0" borderId="198" xfId="4" applyBorder="1" applyAlignment="1">
      <alignment horizontal="center" vertical="center"/>
    </xf>
    <xf numFmtId="0" fontId="73" fillId="0" borderId="192" xfId="4" applyFont="1" applyBorder="1" applyAlignment="1">
      <alignment horizontal="center" vertical="center"/>
    </xf>
    <xf numFmtId="0" fontId="73" fillId="0" borderId="185" xfId="4" applyFont="1" applyBorder="1" applyAlignment="1">
      <alignment horizontal="center" vertical="center" shrinkToFit="1"/>
    </xf>
    <xf numFmtId="0" fontId="73" fillId="0" borderId="195" xfId="0" applyFont="1" applyBorder="1" applyAlignment="1">
      <alignment horizontal="left" vertical="top"/>
    </xf>
    <xf numFmtId="0" fontId="7" fillId="0" borderId="192" xfId="0" applyFont="1" applyBorder="1" applyAlignment="1">
      <alignment horizontal="left" vertical="top"/>
    </xf>
    <xf numFmtId="0" fontId="7" fillId="0" borderId="198" xfId="0" applyFont="1" applyBorder="1" applyAlignment="1">
      <alignment horizontal="left" vertical="top"/>
    </xf>
    <xf numFmtId="0" fontId="73" fillId="0" borderId="193" xfId="0" applyFont="1" applyBorder="1" applyAlignment="1">
      <alignment horizontal="center" vertical="center"/>
    </xf>
    <xf numFmtId="0" fontId="73" fillId="0" borderId="187" xfId="0" applyFont="1" applyBorder="1">
      <alignment vertical="center"/>
    </xf>
    <xf numFmtId="0" fontId="73" fillId="0" borderId="189" xfId="0" applyFont="1" applyBorder="1">
      <alignment vertical="center"/>
    </xf>
    <xf numFmtId="0" fontId="73" fillId="0" borderId="192" xfId="0" applyFont="1" applyBorder="1">
      <alignment vertical="center"/>
    </xf>
    <xf numFmtId="0" fontId="73" fillId="0" borderId="192" xfId="0" applyFont="1" applyBorder="1" applyAlignment="1">
      <alignment horizontal="left" vertical="center"/>
    </xf>
    <xf numFmtId="0" fontId="73" fillId="0" borderId="198" xfId="0" applyFont="1" applyBorder="1">
      <alignment vertical="center"/>
    </xf>
    <xf numFmtId="0" fontId="73" fillId="0" borderId="187" xfId="0" applyFont="1" applyBorder="1" applyAlignment="1">
      <alignment horizontal="left" vertical="center"/>
    </xf>
    <xf numFmtId="0" fontId="73" fillId="0" borderId="189" xfId="0" applyFont="1" applyBorder="1" applyAlignment="1">
      <alignment horizontal="left" vertical="center"/>
    </xf>
    <xf numFmtId="0" fontId="73" fillId="0" borderId="191" xfId="0" applyFont="1" applyBorder="1" applyAlignment="1">
      <alignment horizontal="left" vertical="center"/>
    </xf>
    <xf numFmtId="0" fontId="73" fillId="0" borderId="198" xfId="0" applyFont="1" applyBorder="1" applyAlignment="1">
      <alignment horizontal="left" vertical="center"/>
    </xf>
    <xf numFmtId="0" fontId="73" fillId="0" borderId="197" xfId="0" applyFont="1" applyBorder="1" applyAlignment="1">
      <alignment horizontal="left" vertical="center"/>
    </xf>
    <xf numFmtId="0" fontId="7" fillId="0" borderId="194" xfId="0" applyFont="1" applyBorder="1" applyAlignment="1">
      <alignment horizontal="center" vertical="center"/>
    </xf>
    <xf numFmtId="0" fontId="73" fillId="0" borderId="187" xfId="0" applyFont="1" applyBorder="1" applyAlignment="1">
      <alignment vertical="center" shrinkToFit="1"/>
    </xf>
    <xf numFmtId="0" fontId="73" fillId="0" borderId="187" xfId="0" applyFont="1" applyBorder="1" applyAlignment="1">
      <alignment horizontal="center" vertical="center" shrinkToFit="1"/>
    </xf>
    <xf numFmtId="0" fontId="7" fillId="0" borderId="187" xfId="0" applyFont="1" applyBorder="1" applyAlignment="1">
      <alignment horizontal="center" vertical="center"/>
    </xf>
    <xf numFmtId="0" fontId="73" fillId="0" borderId="187" xfId="0" applyFont="1" applyBorder="1" applyAlignment="1">
      <alignment horizontal="center" vertical="center"/>
    </xf>
    <xf numFmtId="0" fontId="7" fillId="0" borderId="189" xfId="0" applyFont="1" applyBorder="1" applyAlignment="1">
      <alignment horizontal="center" vertical="center"/>
    </xf>
    <xf numFmtId="0" fontId="7" fillId="4" borderId="185" xfId="5" applyFill="1" applyBorder="1" applyAlignment="1" applyProtection="1">
      <alignment horizontal="center" vertical="center"/>
      <protection locked="0"/>
    </xf>
    <xf numFmtId="177" fontId="34" fillId="0" borderId="187" xfId="5" applyNumberFormat="1" applyFont="1" applyBorder="1" applyAlignment="1">
      <alignment horizontal="center" vertical="center"/>
    </xf>
    <xf numFmtId="0" fontId="34" fillId="0" borderId="187" xfId="5" applyFont="1" applyBorder="1" applyAlignment="1">
      <alignment vertical="center"/>
    </xf>
    <xf numFmtId="178" fontId="7" fillId="0" borderId="187" xfId="5" applyNumberFormat="1" applyBorder="1" applyAlignment="1">
      <alignment horizontal="center" vertical="center"/>
    </xf>
    <xf numFmtId="0" fontId="26" fillId="0" borderId="184" xfId="6" applyFont="1" applyBorder="1" applyAlignment="1">
      <alignment vertical="center" shrinkToFit="1"/>
    </xf>
    <xf numFmtId="0" fontId="26" fillId="0" borderId="185" xfId="6" applyFont="1" applyBorder="1" applyAlignment="1">
      <alignment vertical="center" shrinkToFit="1"/>
    </xf>
    <xf numFmtId="0" fontId="26" fillId="0" borderId="188" xfId="6" applyFont="1" applyBorder="1" applyAlignment="1">
      <alignment vertical="center" shrinkToFit="1"/>
    </xf>
    <xf numFmtId="0" fontId="26" fillId="0" borderId="190" xfId="6" applyFont="1" applyBorder="1" applyAlignment="1">
      <alignment vertical="center" shrinkToFit="1"/>
    </xf>
    <xf numFmtId="0" fontId="26" fillId="0" borderId="186" xfId="6" applyFont="1" applyBorder="1" applyAlignment="1">
      <alignment vertical="center" shrinkToFit="1"/>
    </xf>
    <xf numFmtId="0" fontId="26" fillId="0" borderId="185" xfId="6" applyFont="1" applyBorder="1" applyAlignment="1">
      <alignment horizontal="center" vertical="center" shrinkToFit="1"/>
    </xf>
    <xf numFmtId="0" fontId="26" fillId="0" borderId="184" xfId="6" applyFont="1" applyBorder="1">
      <alignment vertical="center"/>
    </xf>
    <xf numFmtId="0" fontId="26" fillId="0" borderId="186" xfId="6" applyFont="1" applyBorder="1">
      <alignment vertical="center"/>
    </xf>
    <xf numFmtId="0" fontId="26" fillId="0" borderId="185" xfId="6" applyFont="1" applyBorder="1">
      <alignment vertical="center"/>
    </xf>
    <xf numFmtId="0" fontId="26" fillId="0" borderId="188" xfId="6" applyFont="1" applyBorder="1">
      <alignment vertical="center"/>
    </xf>
    <xf numFmtId="0" fontId="26" fillId="0" borderId="190" xfId="6" applyFont="1" applyBorder="1">
      <alignment vertical="center"/>
    </xf>
    <xf numFmtId="0" fontId="7" fillId="0" borderId="186" xfId="7" applyBorder="1" applyAlignment="1">
      <alignment vertical="center"/>
    </xf>
    <xf numFmtId="0" fontId="7" fillId="0" borderId="185" xfId="7" applyBorder="1" applyAlignment="1">
      <alignment vertical="center"/>
    </xf>
    <xf numFmtId="0" fontId="7" fillId="0" borderId="188" xfId="7" applyBorder="1" applyAlignment="1">
      <alignment vertical="center"/>
    </xf>
    <xf numFmtId="0" fontId="40" fillId="0" borderId="185" xfId="7" applyFont="1" applyBorder="1" applyAlignment="1">
      <alignment vertical="center" wrapText="1"/>
    </xf>
    <xf numFmtId="0" fontId="7" fillId="0" borderId="185" xfId="7" applyBorder="1" applyAlignment="1">
      <alignment horizontal="center" vertical="center" wrapText="1"/>
    </xf>
    <xf numFmtId="0" fontId="38" fillId="0" borderId="186" xfId="7" applyFont="1" applyBorder="1" applyAlignment="1">
      <alignment horizontal="center" vertical="center"/>
    </xf>
    <xf numFmtId="0" fontId="38" fillId="0" borderId="195" xfId="7" applyFont="1" applyBorder="1" applyAlignment="1">
      <alignment vertical="center"/>
    </xf>
    <xf numFmtId="0" fontId="7" fillId="0" borderId="193" xfId="7" applyBorder="1" applyAlignment="1">
      <alignment vertical="center"/>
    </xf>
    <xf numFmtId="0" fontId="7" fillId="0" borderId="196" xfId="7" applyBorder="1" applyAlignment="1">
      <alignment vertical="center"/>
    </xf>
    <xf numFmtId="0" fontId="29" fillId="0" borderId="185" xfId="4" applyFont="1" applyBorder="1" applyAlignment="1">
      <alignment horizontal="distributed"/>
    </xf>
    <xf numFmtId="49" fontId="26" fillId="0" borderId="192" xfId="4" applyNumberFormat="1" applyFont="1" applyBorder="1" applyAlignment="1">
      <alignment vertical="center"/>
    </xf>
    <xf numFmtId="49" fontId="26" fillId="0" borderId="198" xfId="4" applyNumberFormat="1" applyFont="1" applyBorder="1" applyAlignment="1">
      <alignment vertical="center"/>
    </xf>
    <xf numFmtId="0" fontId="8" fillId="0" borderId="185" xfId="4" applyFont="1" applyBorder="1" applyAlignment="1">
      <alignment horizontal="distributed" vertical="center" indent="1"/>
    </xf>
    <xf numFmtId="0" fontId="26" fillId="0" borderId="185" xfId="4" applyFont="1" applyBorder="1" applyAlignment="1">
      <alignment horizontal="left"/>
    </xf>
    <xf numFmtId="0" fontId="5" fillId="0" borderId="185" xfId="4" applyFont="1" applyBorder="1" applyAlignment="1">
      <alignment horizontal="distributed" vertical="center" indent="1"/>
    </xf>
    <xf numFmtId="0" fontId="26" fillId="0" borderId="195" xfId="4" applyFont="1" applyBorder="1"/>
    <xf numFmtId="0" fontId="26" fillId="0" borderId="192" xfId="4" applyFont="1" applyBorder="1"/>
    <xf numFmtId="0" fontId="26" fillId="0" borderId="194" xfId="4" applyFont="1" applyBorder="1"/>
    <xf numFmtId="0" fontId="27" fillId="0" borderId="185" xfId="4" applyFont="1" applyBorder="1" applyAlignment="1">
      <alignment horizontal="center"/>
    </xf>
    <xf numFmtId="0" fontId="14" fillId="2" borderId="185" xfId="2" applyFont="1" applyFill="1" applyBorder="1" applyAlignment="1">
      <alignment horizontal="center" vertical="center"/>
    </xf>
    <xf numFmtId="0" fontId="14" fillId="0" borderId="185" xfId="2" applyFont="1" applyBorder="1" applyAlignment="1">
      <alignment horizontal="center" vertical="center"/>
    </xf>
    <xf numFmtId="0" fontId="2" fillId="0" borderId="216" xfId="9" applyBorder="1">
      <alignment vertical="center"/>
    </xf>
    <xf numFmtId="0" fontId="2" fillId="0" borderId="215" xfId="9" applyBorder="1" applyAlignment="1">
      <alignment horizontal="center" vertical="center"/>
    </xf>
    <xf numFmtId="0" fontId="2" fillId="0" borderId="184" xfId="9" applyBorder="1">
      <alignment vertical="center"/>
    </xf>
    <xf numFmtId="0" fontId="2" fillId="0" borderId="188" xfId="9" applyBorder="1" applyAlignment="1">
      <alignment horizontal="right" vertical="center"/>
    </xf>
    <xf numFmtId="180" fontId="59" fillId="0" borderId="187" xfId="9" applyNumberFormat="1" applyFont="1" applyBorder="1">
      <alignment vertical="center"/>
    </xf>
    <xf numFmtId="0" fontId="52" fillId="0" borderId="185" xfId="9" applyFont="1" applyBorder="1" applyAlignment="1">
      <alignment horizontal="distributed" vertical="center" indent="1"/>
    </xf>
    <xf numFmtId="0" fontId="52" fillId="5" borderId="185" xfId="9" applyFont="1" applyFill="1" applyBorder="1" applyAlignment="1">
      <alignment horizontal="center" vertical="center"/>
    </xf>
    <xf numFmtId="0" fontId="58" fillId="5" borderId="186" xfId="9" applyFont="1" applyFill="1" applyBorder="1">
      <alignment vertical="center"/>
    </xf>
    <xf numFmtId="0" fontId="58" fillId="5" borderId="187" xfId="9" applyFont="1" applyFill="1" applyBorder="1">
      <alignment vertical="center"/>
    </xf>
    <xf numFmtId="0" fontId="58" fillId="5" borderId="187" xfId="9" applyFont="1" applyFill="1" applyBorder="1" applyAlignment="1">
      <alignment horizontal="right" vertical="center"/>
    </xf>
    <xf numFmtId="180" fontId="59" fillId="5" borderId="185" xfId="9" applyNumberFormat="1" applyFont="1" applyFill="1" applyBorder="1">
      <alignment vertical="center"/>
    </xf>
    <xf numFmtId="0" fontId="60" fillId="0" borderId="187" xfId="9" applyFont="1" applyBorder="1">
      <alignment vertical="center"/>
    </xf>
    <xf numFmtId="180" fontId="59" fillId="0" borderId="190" xfId="9" applyNumberFormat="1" applyFont="1" applyBorder="1">
      <alignment vertical="center"/>
    </xf>
    <xf numFmtId="0" fontId="52" fillId="0" borderId="185" xfId="9" applyFont="1" applyBorder="1" applyAlignment="1">
      <alignment horizontal="distributed" vertical="center"/>
    </xf>
    <xf numFmtId="180" fontId="59" fillId="0" borderId="185" xfId="9" applyNumberFormat="1" applyFont="1" applyBorder="1" applyAlignment="1">
      <alignment horizontal="right" vertical="center"/>
    </xf>
    <xf numFmtId="0" fontId="61" fillId="0" borderId="185" xfId="9" applyFont="1" applyBorder="1" applyAlignment="1">
      <alignment horizontal="distributed" vertical="center" wrapText="1"/>
    </xf>
    <xf numFmtId="180" fontId="59" fillId="5" borderId="185" xfId="9" applyNumberFormat="1" applyFont="1" applyFill="1" applyBorder="1" applyAlignment="1">
      <alignment horizontal="right" vertical="center"/>
    </xf>
    <xf numFmtId="180" fontId="59" fillId="0" borderId="185" xfId="9" applyNumberFormat="1" applyFont="1" applyBorder="1">
      <alignment vertical="center"/>
    </xf>
    <xf numFmtId="0" fontId="58" fillId="0" borderId="186" xfId="9" applyFont="1" applyBorder="1" applyAlignment="1">
      <alignment horizontal="distributed" vertical="center" indent="1"/>
    </xf>
    <xf numFmtId="0" fontId="62" fillId="0" borderId="224" xfId="9" applyFont="1" applyBorder="1">
      <alignment vertical="center"/>
    </xf>
    <xf numFmtId="0" fontId="58" fillId="0" borderId="225" xfId="9" applyFont="1" applyBorder="1" applyAlignment="1">
      <alignment horizontal="distributed" vertical="center" indent="1"/>
    </xf>
    <xf numFmtId="0" fontId="62" fillId="0" borderId="190" xfId="9" applyFont="1" applyBorder="1">
      <alignment vertical="center"/>
    </xf>
    <xf numFmtId="0" fontId="2" fillId="0" borderId="185" xfId="9" applyBorder="1">
      <alignment vertical="center"/>
    </xf>
    <xf numFmtId="0" fontId="58" fillId="0" borderId="186" xfId="9" applyFont="1" applyBorder="1" applyAlignment="1">
      <alignment horizontal="center" vertical="center"/>
    </xf>
    <xf numFmtId="58" fontId="59" fillId="0" borderId="224" xfId="9" applyNumberFormat="1" applyFont="1" applyBorder="1">
      <alignment vertical="center"/>
    </xf>
    <xf numFmtId="0" fontId="58" fillId="0" borderId="225" xfId="9" applyFont="1" applyBorder="1" applyAlignment="1">
      <alignment horizontal="center" vertical="center"/>
    </xf>
    <xf numFmtId="0" fontId="58" fillId="0" borderId="190" xfId="9" applyFont="1" applyBorder="1">
      <alignment vertical="center"/>
    </xf>
    <xf numFmtId="0" fontId="58" fillId="0" borderId="195" xfId="9" applyFont="1" applyBorder="1" applyAlignment="1">
      <alignment horizontal="center" vertical="center"/>
    </xf>
    <xf numFmtId="0" fontId="58" fillId="0" borderId="192" xfId="9" applyFont="1" applyBorder="1">
      <alignment vertical="center"/>
    </xf>
    <xf numFmtId="180" fontId="58" fillId="0" borderId="192" xfId="9" applyNumberFormat="1" applyFont="1" applyBorder="1">
      <alignment vertical="center"/>
    </xf>
    <xf numFmtId="0" fontId="58" fillId="0" borderId="194" xfId="9" applyFont="1" applyBorder="1">
      <alignment vertical="center"/>
    </xf>
    <xf numFmtId="0" fontId="58" fillId="0" borderId="179" xfId="9" applyFont="1" applyBorder="1">
      <alignment vertical="center"/>
    </xf>
    <xf numFmtId="0" fontId="63" fillId="0" borderId="185" xfId="9" applyFont="1" applyBorder="1" applyAlignment="1">
      <alignment horizontal="center" vertical="center"/>
    </xf>
    <xf numFmtId="0" fontId="69" fillId="6" borderId="190" xfId="9" applyFont="1" applyFill="1" applyBorder="1" applyAlignment="1">
      <alignment horizontal="center" vertical="center"/>
    </xf>
    <xf numFmtId="0" fontId="70" fillId="0" borderId="185" xfId="9" applyFont="1" applyBorder="1">
      <alignment vertical="center"/>
    </xf>
    <xf numFmtId="0" fontId="64" fillId="0" borderId="186" xfId="9" applyFont="1" applyBorder="1">
      <alignment vertical="center"/>
    </xf>
    <xf numFmtId="0" fontId="64" fillId="0" borderId="187" xfId="9" applyFont="1" applyBorder="1">
      <alignment vertical="center"/>
    </xf>
    <xf numFmtId="0" fontId="70" fillId="0" borderId="227" xfId="9" applyFont="1" applyBorder="1">
      <alignment vertical="center"/>
    </xf>
    <xf numFmtId="0" fontId="70" fillId="0" borderId="190" xfId="9" applyFont="1" applyBorder="1">
      <alignment vertical="center"/>
    </xf>
    <xf numFmtId="0" fontId="66" fillId="0" borderId="227" xfId="9" applyFont="1" applyBorder="1" applyAlignment="1">
      <alignment horizontal="center" vertical="center"/>
    </xf>
    <xf numFmtId="0" fontId="70" fillId="0" borderId="227" xfId="9" applyFont="1" applyBorder="1" applyAlignment="1">
      <alignment horizontal="center" vertical="center"/>
    </xf>
    <xf numFmtId="0" fontId="12" fillId="9" borderId="185" xfId="15" applyFont="1" applyFill="1" applyBorder="1" applyAlignment="1">
      <alignment vertical="center" wrapText="1"/>
    </xf>
    <xf numFmtId="0" fontId="1" fillId="9" borderId="185" xfId="15" applyFill="1" applyBorder="1" applyAlignment="1">
      <alignment vertical="center" wrapText="1"/>
    </xf>
    <xf numFmtId="0" fontId="1" fillId="9" borderId="185" xfId="15" applyFill="1" applyBorder="1">
      <alignment vertical="center"/>
    </xf>
    <xf numFmtId="0" fontId="1" fillId="9" borderId="185" xfId="15" applyFill="1" applyBorder="1" applyAlignment="1">
      <alignment horizontal="left" vertical="center"/>
    </xf>
    <xf numFmtId="193" fontId="130" fillId="0" borderId="230" xfId="12" applyNumberFormat="1" applyFont="1" applyBorder="1">
      <alignment vertical="center"/>
    </xf>
    <xf numFmtId="195" fontId="130" fillId="0" borderId="230" xfId="12" applyNumberFormat="1" applyFont="1" applyBorder="1">
      <alignment vertical="center"/>
    </xf>
    <xf numFmtId="195" fontId="130" fillId="0" borderId="232" xfId="12" applyNumberFormat="1" applyFont="1" applyBorder="1">
      <alignment vertical="center"/>
    </xf>
    <xf numFmtId="0" fontId="121" fillId="0" borderId="233" xfId="8" applyFont="1" applyBorder="1">
      <alignment vertical="center"/>
    </xf>
    <xf numFmtId="0" fontId="121" fillId="0" borderId="234" xfId="8" applyFont="1" applyBorder="1">
      <alignment vertical="center"/>
    </xf>
    <xf numFmtId="0" fontId="140" fillId="0" borderId="236" xfId="18" applyFont="1" applyBorder="1" applyAlignment="1">
      <alignment horizontal="center" vertical="center" wrapText="1"/>
    </xf>
    <xf numFmtId="0" fontId="141" fillId="0" borderId="237" xfId="18" applyFont="1" applyBorder="1" applyAlignment="1">
      <alignment horizontal="center" vertical="center" wrapText="1"/>
    </xf>
    <xf numFmtId="0" fontId="61" fillId="0" borderId="237" xfId="18" applyFont="1" applyBorder="1" applyAlignment="1">
      <alignment horizontal="center" vertical="center" wrapText="1"/>
    </xf>
    <xf numFmtId="0" fontId="29" fillId="0" borderId="239" xfId="8" applyFont="1" applyBorder="1">
      <alignment vertical="center"/>
    </xf>
    <xf numFmtId="0" fontId="29" fillId="0" borderId="245" xfId="8" applyFont="1" applyBorder="1">
      <alignment vertical="center"/>
    </xf>
    <xf numFmtId="0" fontId="12" fillId="0" borderId="246" xfId="11" applyBorder="1" applyAlignment="1">
      <alignment horizontal="right" vertical="center"/>
    </xf>
    <xf numFmtId="193" fontId="121" fillId="0" borderId="230" xfId="12" applyNumberFormat="1" applyFont="1" applyBorder="1">
      <alignment vertical="center"/>
    </xf>
    <xf numFmtId="195" fontId="121" fillId="0" borderId="252" xfId="12" applyNumberFormat="1" applyFont="1" applyBorder="1">
      <alignment vertical="center"/>
    </xf>
    <xf numFmtId="195" fontId="121" fillId="0" borderId="253" xfId="12" applyNumberFormat="1" applyFont="1" applyBorder="1">
      <alignment vertical="center"/>
    </xf>
    <xf numFmtId="0" fontId="7" fillId="0" borderId="192" xfId="4" applyBorder="1"/>
    <xf numFmtId="0" fontId="53" fillId="0" borderId="0" xfId="0" applyFont="1">
      <alignment vertical="center"/>
    </xf>
    <xf numFmtId="0" fontId="177" fillId="0" borderId="257" xfId="0" applyFont="1" applyBorder="1" applyAlignment="1">
      <alignment horizontal="left" vertical="center" wrapText="1"/>
    </xf>
    <xf numFmtId="0" fontId="177" fillId="0" borderId="257" xfId="0" applyFont="1" applyBorder="1" applyAlignment="1">
      <alignment horizontal="center" vertical="center" wrapText="1"/>
    </xf>
    <xf numFmtId="0" fontId="10" fillId="0" borderId="258" xfId="11" applyFont="1" applyBorder="1">
      <alignment vertical="center"/>
    </xf>
    <xf numFmtId="0" fontId="78" fillId="0" borderId="259" xfId="11" applyFont="1" applyBorder="1" applyAlignment="1">
      <alignment horizontal="center" vertical="top" wrapText="1"/>
    </xf>
    <xf numFmtId="0" fontId="5" fillId="0" borderId="260" xfId="11" applyFont="1" applyBorder="1" applyAlignment="1">
      <alignment horizontal="center" vertical="center" wrapText="1"/>
    </xf>
    <xf numFmtId="0" fontId="8" fillId="0" borderId="258" xfId="12" applyFont="1" applyBorder="1" applyAlignment="1">
      <alignment horizontal="center" vertical="center" wrapText="1"/>
    </xf>
    <xf numFmtId="0" fontId="8" fillId="0" borderId="259" xfId="12" applyFont="1" applyBorder="1" applyAlignment="1">
      <alignment horizontal="center" vertical="center" wrapText="1"/>
    </xf>
    <xf numFmtId="0" fontId="8" fillId="0" borderId="260" xfId="12" applyFont="1" applyBorder="1" applyAlignment="1">
      <alignment horizontal="center" vertical="center" wrapText="1"/>
    </xf>
    <xf numFmtId="0" fontId="7" fillId="0" borderId="258" xfId="4" applyBorder="1" applyAlignment="1">
      <alignment horizontal="center" vertical="center"/>
    </xf>
    <xf numFmtId="0" fontId="7" fillId="0" borderId="259" xfId="4" applyBorder="1"/>
    <xf numFmtId="0" fontId="7" fillId="0" borderId="263" xfId="4" applyBorder="1"/>
    <xf numFmtId="0" fontId="73" fillId="0" borderId="262" xfId="4" applyFont="1" applyBorder="1" applyAlignment="1">
      <alignment horizontal="center" vertical="center"/>
    </xf>
    <xf numFmtId="0" fontId="73" fillId="0" borderId="259" xfId="0" applyFont="1" applyBorder="1" applyAlignment="1">
      <alignment horizontal="left" vertical="center"/>
    </xf>
    <xf numFmtId="0" fontId="73" fillId="0" borderId="263" xfId="0" applyFont="1" applyBorder="1" applyAlignment="1">
      <alignment horizontal="left" vertical="center"/>
    </xf>
    <xf numFmtId="0" fontId="73" fillId="0" borderId="256" xfId="0" applyFont="1" applyBorder="1" applyAlignment="1">
      <alignment horizontal="left" vertical="center"/>
    </xf>
    <xf numFmtId="0" fontId="73" fillId="0" borderId="271" xfId="0" applyFont="1" applyBorder="1" applyAlignment="1">
      <alignment vertical="center" shrinkToFit="1"/>
    </xf>
    <xf numFmtId="0" fontId="73" fillId="0" borderId="271" xfId="0" applyFont="1" applyBorder="1" applyAlignment="1">
      <alignment horizontal="center" vertical="center" shrinkToFit="1"/>
    </xf>
    <xf numFmtId="0" fontId="7" fillId="0" borderId="271" xfId="0" applyFont="1" applyBorder="1" applyAlignment="1">
      <alignment horizontal="center" vertical="center"/>
    </xf>
    <xf numFmtId="0" fontId="73" fillId="0" borderId="271" xfId="0" applyFont="1" applyBorder="1" applyAlignment="1">
      <alignment horizontal="center" vertical="center"/>
    </xf>
    <xf numFmtId="0" fontId="7" fillId="0" borderId="274" xfId="0" applyFont="1" applyBorder="1" applyAlignment="1">
      <alignment horizontal="center" vertical="center"/>
    </xf>
    <xf numFmtId="0" fontId="33" fillId="3" borderId="246" xfId="5" applyFont="1" applyFill="1" applyBorder="1" applyAlignment="1">
      <alignment horizontal="distributed" vertical="center"/>
    </xf>
    <xf numFmtId="0" fontId="33" fillId="3" borderId="246" xfId="5" applyFont="1" applyFill="1" applyBorder="1" applyAlignment="1">
      <alignment horizontal="center" vertical="center"/>
    </xf>
    <xf numFmtId="176" fontId="34" fillId="0" borderId="259" xfId="5" applyNumberFormat="1" applyFont="1" applyBorder="1" applyAlignment="1">
      <alignment horizontal="center" vertical="center"/>
    </xf>
    <xf numFmtId="0" fontId="34" fillId="0" borderId="259" xfId="5" applyFont="1" applyBorder="1" applyAlignment="1">
      <alignment vertical="center"/>
    </xf>
    <xf numFmtId="178" fontId="7" fillId="0" borderId="259" xfId="5" applyNumberFormat="1" applyBorder="1" applyAlignment="1">
      <alignment horizontal="center" vertical="center"/>
    </xf>
    <xf numFmtId="0" fontId="26" fillId="0" borderId="257" xfId="6" applyFont="1" applyBorder="1">
      <alignment vertical="center"/>
    </xf>
    <xf numFmtId="0" fontId="26" fillId="0" borderId="261" xfId="6" applyFont="1" applyBorder="1">
      <alignment vertical="center"/>
    </xf>
    <xf numFmtId="0" fontId="26" fillId="0" borderId="258" xfId="6" applyFont="1" applyBorder="1">
      <alignment vertical="center"/>
    </xf>
    <xf numFmtId="49" fontId="26" fillId="0" borderId="265" xfId="4" applyNumberFormat="1" applyFont="1" applyBorder="1" applyAlignment="1">
      <alignment vertical="center"/>
    </xf>
    <xf numFmtId="0" fontId="8" fillId="0" borderId="258" xfId="4" applyFont="1" applyBorder="1"/>
    <xf numFmtId="0" fontId="8" fillId="0" borderId="260" xfId="4" applyFont="1" applyBorder="1"/>
    <xf numFmtId="0" fontId="14" fillId="2" borderId="259" xfId="2" applyFont="1" applyFill="1" applyBorder="1"/>
    <xf numFmtId="0" fontId="2" fillId="0" borderId="259" xfId="9" applyBorder="1">
      <alignment vertical="center"/>
    </xf>
    <xf numFmtId="0" fontId="2" fillId="0" borderId="277" xfId="9" applyBorder="1">
      <alignment vertical="center"/>
    </xf>
    <xf numFmtId="0" fontId="2" fillId="0" borderId="275" xfId="9" applyBorder="1">
      <alignment vertical="center"/>
    </xf>
    <xf numFmtId="0" fontId="52" fillId="0" borderId="257" xfId="9" applyFont="1" applyBorder="1" applyAlignment="1">
      <alignment horizontal="distributed" vertical="center" indent="1"/>
    </xf>
    <xf numFmtId="0" fontId="58" fillId="0" borderId="237" xfId="9" applyFont="1" applyBorder="1">
      <alignment vertical="center"/>
    </xf>
    <xf numFmtId="0" fontId="58" fillId="0" borderId="258" xfId="9" applyFont="1" applyBorder="1" applyAlignment="1">
      <alignment horizontal="distributed" vertical="center" indent="1"/>
    </xf>
    <xf numFmtId="0" fontId="58" fillId="0" borderId="279" xfId="9" applyFont="1" applyBorder="1">
      <alignment vertical="center"/>
    </xf>
    <xf numFmtId="0" fontId="58" fillId="0" borderId="280" xfId="9" applyFont="1" applyBorder="1" applyAlignment="1">
      <alignment horizontal="center" vertical="center"/>
    </xf>
    <xf numFmtId="0" fontId="58" fillId="0" borderId="260" xfId="9" applyFont="1" applyBorder="1">
      <alignment vertical="center"/>
    </xf>
    <xf numFmtId="58" fontId="58" fillId="0" borderId="260" xfId="9" applyNumberFormat="1" applyFont="1" applyBorder="1">
      <alignment vertical="center"/>
    </xf>
    <xf numFmtId="0" fontId="58" fillId="0" borderId="258" xfId="9" applyFont="1" applyBorder="1" applyAlignment="1">
      <alignment vertical="center" shrinkToFit="1"/>
    </xf>
    <xf numFmtId="0" fontId="58" fillId="0" borderId="259" xfId="9" applyFont="1" applyBorder="1" applyAlignment="1">
      <alignment vertical="center" shrinkToFit="1"/>
    </xf>
    <xf numFmtId="0" fontId="58" fillId="0" borderId="260" xfId="9" applyFont="1" applyBorder="1" applyAlignment="1">
      <alignment vertical="center" shrinkToFit="1"/>
    </xf>
    <xf numFmtId="0" fontId="58" fillId="0" borderId="258" xfId="9" applyFont="1" applyBorder="1">
      <alignment vertical="center"/>
    </xf>
    <xf numFmtId="0" fontId="58" fillId="0" borderId="259" xfId="9" applyFont="1" applyBorder="1">
      <alignment vertical="center"/>
    </xf>
    <xf numFmtId="0" fontId="58" fillId="0" borderId="259" xfId="9" applyFont="1" applyBorder="1" applyAlignment="1">
      <alignment horizontal="center" vertical="center" shrinkToFit="1"/>
    </xf>
    <xf numFmtId="180" fontId="59" fillId="0" borderId="260" xfId="9" applyNumberFormat="1" applyFont="1" applyBorder="1" applyAlignment="1">
      <alignment horizontal="right" vertical="center"/>
    </xf>
    <xf numFmtId="0" fontId="67" fillId="6" borderId="257" xfId="9" applyFont="1" applyFill="1" applyBorder="1">
      <alignment vertical="center"/>
    </xf>
    <xf numFmtId="0" fontId="66" fillId="0" borderId="281" xfId="9" applyFont="1" applyBorder="1" applyAlignment="1">
      <alignment horizontal="center" vertical="center"/>
    </xf>
    <xf numFmtId="0" fontId="8" fillId="0" borderId="259" xfId="14" applyFont="1" applyBorder="1" applyAlignment="1">
      <alignment horizontal="left" vertical="center" indent="1"/>
    </xf>
    <xf numFmtId="0" fontId="8" fillId="0" borderId="259" xfId="14" applyFont="1" applyBorder="1">
      <alignment vertical="center"/>
    </xf>
    <xf numFmtId="0" fontId="8" fillId="0" borderId="258" xfId="14" applyFont="1" applyBorder="1">
      <alignment vertical="center"/>
    </xf>
    <xf numFmtId="0" fontId="8" fillId="0" borderId="260" xfId="14" applyFont="1" applyBorder="1">
      <alignment vertical="center"/>
    </xf>
    <xf numFmtId="177" fontId="130" fillId="0" borderId="284" xfId="12" applyNumberFormat="1" applyFont="1" applyBorder="1">
      <alignment vertical="center"/>
    </xf>
    <xf numFmtId="177" fontId="130" fillId="0" borderId="285" xfId="12" applyNumberFormat="1" applyFont="1" applyBorder="1">
      <alignment vertical="center"/>
    </xf>
    <xf numFmtId="193" fontId="130" fillId="0" borderId="289" xfId="12" applyNumberFormat="1" applyFont="1" applyBorder="1">
      <alignment vertical="center"/>
    </xf>
    <xf numFmtId="0" fontId="130" fillId="0" borderId="283" xfId="12" applyFont="1" applyBorder="1" applyAlignment="1">
      <alignment vertical="center" shrinkToFit="1"/>
    </xf>
    <xf numFmtId="195" fontId="130" fillId="0" borderId="292" xfId="12" applyNumberFormat="1" applyFont="1" applyBorder="1">
      <alignment vertical="center"/>
    </xf>
    <xf numFmtId="195" fontId="130" fillId="0" borderId="293" xfId="12" applyNumberFormat="1" applyFont="1" applyBorder="1">
      <alignment vertical="center"/>
    </xf>
    <xf numFmtId="0" fontId="121" fillId="0" borderId="258" xfId="8" applyFont="1" applyBorder="1" applyAlignment="1">
      <alignment horizontal="center" vertical="center"/>
    </xf>
    <xf numFmtId="0" fontId="126" fillId="0" borderId="257" xfId="8" applyFont="1" applyBorder="1" applyAlignment="1">
      <alignment horizontal="center" vertical="center" wrapText="1"/>
    </xf>
    <xf numFmtId="0" fontId="85" fillId="0" borderId="258" xfId="12" applyFont="1" applyBorder="1" applyAlignment="1">
      <alignment horizontal="distributed" vertical="center"/>
    </xf>
    <xf numFmtId="0" fontId="89" fillId="0" borderId="276" xfId="18" applyFont="1" applyBorder="1" applyAlignment="1">
      <alignment horizontal="center" vertical="center" wrapText="1"/>
    </xf>
    <xf numFmtId="0" fontId="89" fillId="0" borderId="295" xfId="18" applyFont="1" applyBorder="1" applyAlignment="1">
      <alignment horizontal="center" vertical="center" wrapText="1"/>
    </xf>
    <xf numFmtId="0" fontId="89" fillId="0" borderId="296" xfId="18" applyFont="1" applyBorder="1" applyAlignment="1">
      <alignment horizontal="center" vertical="center" wrapText="1"/>
    </xf>
    <xf numFmtId="0" fontId="89" fillId="0" borderId="297" xfId="18" applyFont="1" applyBorder="1" applyAlignment="1">
      <alignment horizontal="center" vertical="center" wrapText="1"/>
    </xf>
    <xf numFmtId="0" fontId="89" fillId="0" borderId="298" xfId="18" applyFont="1" applyBorder="1" applyAlignment="1">
      <alignment horizontal="center" vertical="center" wrapText="1"/>
    </xf>
    <xf numFmtId="0" fontId="89" fillId="0" borderId="299" xfId="18" applyFont="1" applyBorder="1" applyAlignment="1">
      <alignment horizontal="center" vertical="center" wrapText="1"/>
    </xf>
    <xf numFmtId="0" fontId="140" fillId="0" borderId="276" xfId="18" applyFont="1" applyBorder="1" applyAlignment="1">
      <alignment horizontal="center" vertical="center" wrapText="1"/>
    </xf>
    <xf numFmtId="0" fontId="140" fillId="0" borderId="257" xfId="18" applyFont="1" applyBorder="1" applyAlignment="1">
      <alignment horizontal="center" vertical="center" wrapText="1"/>
    </xf>
    <xf numFmtId="0" fontId="147" fillId="0" borderId="276" xfId="18" applyFont="1" applyBorder="1" applyAlignment="1">
      <alignment horizontal="center" vertical="center" wrapText="1"/>
    </xf>
    <xf numFmtId="0" fontId="147" fillId="0" borderId="295" xfId="18" applyFont="1" applyBorder="1" applyAlignment="1">
      <alignment horizontal="center" vertical="center" wrapText="1"/>
    </xf>
    <xf numFmtId="0" fontId="147" fillId="0" borderId="296" xfId="18" applyFont="1" applyBorder="1" applyAlignment="1">
      <alignment horizontal="center" vertical="center" wrapText="1"/>
    </xf>
    <xf numFmtId="0" fontId="147" fillId="0" borderId="297" xfId="18" applyFont="1" applyBorder="1" applyAlignment="1">
      <alignment horizontal="center" vertical="center" wrapText="1"/>
    </xf>
    <xf numFmtId="0" fontId="147" fillId="0" borderId="298" xfId="18" applyFont="1" applyBorder="1" applyAlignment="1">
      <alignment horizontal="center" vertical="center" wrapText="1"/>
    </xf>
    <xf numFmtId="0" fontId="147" fillId="0" borderId="299" xfId="18" applyFont="1" applyBorder="1" applyAlignment="1">
      <alignment horizontal="center" vertical="center" wrapText="1"/>
    </xf>
    <xf numFmtId="0" fontId="38" fillId="0" borderId="276" xfId="18" applyFont="1" applyBorder="1" applyAlignment="1">
      <alignment horizontal="center" vertical="center" wrapText="1"/>
    </xf>
    <xf numFmtId="0" fontId="12" fillId="0" borderId="258" xfId="11" applyBorder="1" applyAlignment="1">
      <alignment horizontal="left" vertical="center" wrapText="1"/>
    </xf>
    <xf numFmtId="0" fontId="12" fillId="0" borderId="260" xfId="11" applyBorder="1" applyAlignment="1">
      <alignment horizontal="left" vertical="center"/>
    </xf>
    <xf numFmtId="0" fontId="125" fillId="0" borderId="192" xfId="19" applyFont="1" applyBorder="1">
      <alignment vertical="center"/>
    </xf>
    <xf numFmtId="0" fontId="38" fillId="0" borderId="192" xfId="19" applyFont="1" applyBorder="1">
      <alignment vertical="center"/>
    </xf>
    <xf numFmtId="0" fontId="10" fillId="0" borderId="276" xfId="12" applyFont="1" applyBorder="1" applyAlignment="1">
      <alignment horizontal="center" vertical="center" shrinkToFit="1"/>
    </xf>
    <xf numFmtId="0" fontId="10" fillId="0" borderId="274" xfId="12" applyFont="1" applyBorder="1" applyAlignment="1">
      <alignment horizontal="center" vertical="center" shrinkToFit="1"/>
    </xf>
    <xf numFmtId="0" fontId="10" fillId="0" borderId="271" xfId="12" applyFont="1" applyBorder="1" applyAlignment="1">
      <alignment horizontal="center" vertical="center" wrapText="1" shrinkToFit="1"/>
    </xf>
    <xf numFmtId="0" fontId="10" fillId="0" borderId="277" xfId="12" applyFont="1" applyBorder="1" applyAlignment="1">
      <alignment horizontal="center" vertical="center" wrapText="1" shrinkToFit="1"/>
    </xf>
    <xf numFmtId="0" fontId="29" fillId="0" borderId="276" xfId="8" applyFont="1" applyBorder="1" applyAlignment="1">
      <alignment horizontal="center" vertical="center"/>
    </xf>
    <xf numFmtId="0" fontId="12" fillId="0" borderId="178" xfId="11" applyBorder="1" applyAlignment="1">
      <alignment horizontal="left" vertical="center"/>
    </xf>
    <xf numFmtId="0" fontId="12" fillId="0" borderId="192" xfId="11" applyBorder="1">
      <alignment vertical="center"/>
    </xf>
    <xf numFmtId="0" fontId="12" fillId="0" borderId="258" xfId="11" applyBorder="1">
      <alignment vertical="center"/>
    </xf>
    <xf numFmtId="0" fontId="12" fillId="0" borderId="178" xfId="11" applyBorder="1">
      <alignment vertical="center"/>
    </xf>
    <xf numFmtId="0" fontId="12" fillId="0" borderId="260" xfId="11" applyBorder="1">
      <alignment vertical="center"/>
    </xf>
    <xf numFmtId="0" fontId="156" fillId="0" borderId="275" xfId="11" applyFont="1" applyBorder="1" applyAlignment="1">
      <alignment horizontal="center" vertical="center"/>
    </xf>
    <xf numFmtId="0" fontId="159" fillId="0" borderId="300" xfId="19" applyFont="1" applyBorder="1" applyAlignment="1">
      <alignment horizontal="center" vertical="center"/>
    </xf>
    <xf numFmtId="0" fontId="159" fillId="0" borderId="274" xfId="19" applyFont="1" applyBorder="1" applyAlignment="1">
      <alignment horizontal="center" vertical="center"/>
    </xf>
    <xf numFmtId="0" fontId="85" fillId="0" borderId="192" xfId="21" applyFont="1" applyBorder="1">
      <alignment vertical="center"/>
    </xf>
    <xf numFmtId="0" fontId="164" fillId="0" borderId="192" xfId="21" applyFont="1" applyBorder="1" applyAlignment="1">
      <alignment horizontal="right" vertical="center"/>
    </xf>
    <xf numFmtId="0" fontId="29" fillId="0" borderId="258" xfId="8" applyFont="1" applyBorder="1">
      <alignment vertical="center"/>
    </xf>
    <xf numFmtId="0" fontId="44" fillId="0" borderId="178" xfId="8" applyFont="1" applyBorder="1" applyAlignment="1">
      <alignment horizontal="centerContinuous" vertical="center"/>
    </xf>
    <xf numFmtId="0" fontId="29" fillId="0" borderId="178" xfId="8" applyFont="1" applyBorder="1">
      <alignment vertical="center"/>
    </xf>
    <xf numFmtId="0" fontId="29" fillId="0" borderId="260" xfId="8" applyFont="1" applyBorder="1">
      <alignment vertical="center"/>
    </xf>
    <xf numFmtId="0" fontId="29" fillId="0" borderId="192" xfId="8" applyFont="1" applyBorder="1">
      <alignment vertical="center"/>
    </xf>
    <xf numFmtId="0" fontId="29" fillId="0" borderId="275" xfId="8" applyFont="1" applyBorder="1" applyAlignment="1">
      <alignment horizontal="right" vertical="center" indent="1"/>
    </xf>
    <xf numFmtId="0" fontId="29" fillId="0" borderId="277" xfId="8" applyFont="1" applyBorder="1" applyAlignment="1">
      <alignment horizontal="right" vertical="center" indent="1"/>
    </xf>
    <xf numFmtId="0" fontId="44" fillId="11" borderId="275" xfId="8" applyFont="1" applyFill="1" applyBorder="1" applyAlignment="1">
      <alignment horizontal="center" vertical="center" wrapText="1"/>
    </xf>
    <xf numFmtId="0" fontId="29" fillId="12" borderId="276" xfId="8" applyFont="1" applyFill="1" applyBorder="1" applyAlignment="1">
      <alignment horizontal="center" vertical="center"/>
    </xf>
    <xf numFmtId="0" fontId="44" fillId="11" borderId="300" xfId="8" applyFont="1" applyFill="1" applyBorder="1" applyAlignment="1">
      <alignment horizontal="center" vertical="center" wrapText="1"/>
    </xf>
    <xf numFmtId="0" fontId="29" fillId="12" borderId="272" xfId="8" applyFont="1" applyFill="1" applyBorder="1" applyAlignment="1">
      <alignment horizontal="right" vertical="center" indent="1"/>
    </xf>
    <xf numFmtId="0" fontId="29" fillId="0" borderId="273" xfId="8" applyFont="1" applyBorder="1" applyAlignment="1">
      <alignment horizontal="right" vertical="center" indent="1"/>
    </xf>
    <xf numFmtId="0" fontId="26" fillId="0" borderId="257" xfId="12" applyFont="1" applyBorder="1" applyAlignment="1">
      <alignment vertical="center" shrinkToFit="1"/>
    </xf>
    <xf numFmtId="0" fontId="114" fillId="0" borderId="192" xfId="21" applyFont="1" applyBorder="1" applyAlignment="1">
      <alignment horizontal="right" vertical="center"/>
    </xf>
    <xf numFmtId="0" fontId="8" fillId="0" borderId="192" xfId="12" applyFont="1" applyBorder="1" applyAlignment="1">
      <alignment vertical="center" wrapText="1"/>
    </xf>
    <xf numFmtId="0" fontId="8" fillId="0" borderId="258" xfId="12" applyFont="1" applyBorder="1">
      <alignment vertical="center"/>
    </xf>
    <xf numFmtId="190" fontId="8" fillId="0" borderId="178" xfId="12" applyNumberFormat="1" applyFont="1" applyBorder="1">
      <alignment vertical="center"/>
    </xf>
    <xf numFmtId="0" fontId="26" fillId="0" borderId="258" xfId="12" applyFont="1" applyBorder="1" applyAlignment="1">
      <alignment vertical="center" shrinkToFit="1"/>
    </xf>
    <xf numFmtId="188" fontId="75" fillId="0" borderId="178" xfId="12" applyNumberFormat="1" applyFont="1" applyBorder="1" applyAlignment="1">
      <alignment horizontal="center" vertical="center"/>
    </xf>
    <xf numFmtId="189" fontId="26" fillId="0" borderId="178" xfId="12" applyNumberFormat="1" applyFont="1" applyBorder="1" applyAlignment="1">
      <alignment horizontal="center" vertical="center"/>
    </xf>
    <xf numFmtId="0" fontId="26" fillId="0" borderId="178" xfId="12" applyFont="1" applyBorder="1" applyAlignment="1">
      <alignment horizontal="center" vertical="center"/>
    </xf>
    <xf numFmtId="0" fontId="26" fillId="0" borderId="260" xfId="12" applyFont="1" applyBorder="1" applyAlignment="1">
      <alignment horizontal="center" vertical="center"/>
    </xf>
    <xf numFmtId="0" fontId="26" fillId="0" borderId="258" xfId="12" applyFont="1" applyBorder="1" applyAlignment="1">
      <alignment horizontal="center" vertical="center"/>
    </xf>
    <xf numFmtId="189" fontId="26" fillId="0" borderId="178" xfId="12" applyNumberFormat="1" applyFont="1" applyBorder="1">
      <alignment vertical="center"/>
    </xf>
    <xf numFmtId="188" fontId="75" fillId="0" borderId="178" xfId="12" applyNumberFormat="1" applyFont="1" applyBorder="1">
      <alignment vertical="center"/>
    </xf>
    <xf numFmtId="190" fontId="26" fillId="0" borderId="260" xfId="12" applyNumberFormat="1" applyFont="1" applyBorder="1">
      <alignment vertical="center"/>
    </xf>
    <xf numFmtId="0" fontId="83" fillId="12" borderId="275" xfId="12" applyFont="1" applyFill="1" applyBorder="1">
      <alignment vertical="center"/>
    </xf>
    <xf numFmtId="0" fontId="83" fillId="12" borderId="276" xfId="12" applyFont="1" applyFill="1" applyBorder="1">
      <alignment vertical="center"/>
    </xf>
    <xf numFmtId="0" fontId="83" fillId="12" borderId="277" xfId="12" applyFont="1" applyFill="1" applyBorder="1">
      <alignment vertical="center"/>
    </xf>
    <xf numFmtId="0" fontId="83" fillId="12" borderId="272" xfId="12" applyFont="1" applyFill="1" applyBorder="1">
      <alignment vertical="center"/>
    </xf>
    <xf numFmtId="0" fontId="83" fillId="12" borderId="256" xfId="12" applyFont="1" applyFill="1" applyBorder="1">
      <alignment vertical="center"/>
    </xf>
    <xf numFmtId="0" fontId="83" fillId="12" borderId="257" xfId="12" applyFont="1" applyFill="1" applyBorder="1">
      <alignment vertical="center"/>
    </xf>
    <xf numFmtId="0" fontId="83" fillId="12" borderId="261" xfId="12" applyFont="1" applyFill="1" applyBorder="1">
      <alignment vertical="center"/>
    </xf>
    <xf numFmtId="0" fontId="83" fillId="12" borderId="260" xfId="12" applyFont="1" applyFill="1" applyBorder="1">
      <alignment vertical="center"/>
    </xf>
    <xf numFmtId="0" fontId="155" fillId="0" borderId="192" xfId="4" applyFont="1" applyBorder="1" applyAlignment="1">
      <alignment horizontal="center" vertical="center"/>
    </xf>
    <xf numFmtId="0" fontId="155" fillId="0" borderId="192" xfId="4" applyFont="1" applyBorder="1" applyAlignment="1">
      <alignment horizontal="left" vertical="center"/>
    </xf>
    <xf numFmtId="0" fontId="167" fillId="0" borderId="192" xfId="4" applyFont="1" applyBorder="1" applyAlignment="1">
      <alignment vertical="center"/>
    </xf>
    <xf numFmtId="0" fontId="155" fillId="0" borderId="178" xfId="4" applyFont="1" applyBorder="1" applyAlignment="1">
      <alignment vertical="center"/>
    </xf>
    <xf numFmtId="0" fontId="155" fillId="0" borderId="192" xfId="4" applyFont="1" applyBorder="1" applyAlignment="1">
      <alignment vertical="center"/>
    </xf>
    <xf numFmtId="0" fontId="155" fillId="0" borderId="258" xfId="4" applyFont="1" applyBorder="1" applyAlignment="1">
      <alignment horizontal="center" vertical="center"/>
    </xf>
    <xf numFmtId="0" fontId="155" fillId="0" borderId="178" xfId="4" applyFont="1" applyBorder="1" applyAlignment="1">
      <alignment horizontal="left" vertical="center"/>
    </xf>
    <xf numFmtId="0" fontId="167" fillId="0" borderId="178" xfId="4" applyFont="1" applyBorder="1" applyAlignment="1">
      <alignment vertical="center"/>
    </xf>
    <xf numFmtId="0" fontId="167" fillId="0" borderId="260" xfId="4" applyFont="1" applyBorder="1" applyAlignment="1">
      <alignment vertical="center"/>
    </xf>
    <xf numFmtId="0" fontId="155" fillId="0" borderId="192" xfId="4" applyFont="1" applyBorder="1" applyAlignment="1">
      <alignment horizontal="center" vertical="center" wrapText="1"/>
    </xf>
    <xf numFmtId="0" fontId="155" fillId="0" borderId="260" xfId="4" applyFont="1" applyBorder="1" applyAlignment="1">
      <alignment vertical="center"/>
    </xf>
    <xf numFmtId="0" fontId="155" fillId="0" borderId="257" xfId="4" applyFont="1" applyBorder="1" applyAlignment="1">
      <alignment vertical="center"/>
    </xf>
    <xf numFmtId="0" fontId="155" fillId="0" borderId="178" xfId="4" applyFont="1" applyBorder="1" applyAlignment="1">
      <alignment horizontal="center" vertical="center"/>
    </xf>
    <xf numFmtId="0" fontId="155" fillId="0" borderId="178" xfId="4" applyFont="1" applyBorder="1" applyAlignment="1">
      <alignment horizontal="center" vertical="center" wrapText="1"/>
    </xf>
    <xf numFmtId="0" fontId="155" fillId="0" borderId="258" xfId="4" applyFont="1" applyBorder="1" applyAlignment="1">
      <alignment horizontal="left" vertical="center"/>
    </xf>
    <xf numFmtId="0" fontId="155" fillId="0" borderId="260" xfId="4" applyFont="1" applyBorder="1" applyAlignment="1">
      <alignment horizontal="left" vertical="center"/>
    </xf>
    <xf numFmtId="0" fontId="155" fillId="0" borderId="258" xfId="4" applyFont="1" applyBorder="1" applyAlignment="1">
      <alignment vertical="center" wrapText="1"/>
    </xf>
    <xf numFmtId="197" fontId="155" fillId="0" borderId="178" xfId="4" applyNumberFormat="1" applyFont="1" applyBorder="1" applyAlignment="1">
      <alignment horizontal="center" vertical="center"/>
    </xf>
    <xf numFmtId="197" fontId="155" fillId="0" borderId="260" xfId="4" applyNumberFormat="1" applyFont="1" applyBorder="1" applyAlignment="1">
      <alignment vertical="center"/>
    </xf>
    <xf numFmtId="177" fontId="121" fillId="0" borderId="284" xfId="12" applyNumberFormat="1" applyFont="1" applyBorder="1">
      <alignment vertical="center"/>
    </xf>
    <xf numFmtId="177" fontId="121" fillId="0" borderId="285" xfId="12" applyNumberFormat="1" applyFont="1" applyBorder="1">
      <alignment vertical="center"/>
    </xf>
    <xf numFmtId="193" fontId="121" fillId="0" borderId="289" xfId="12" applyNumberFormat="1" applyFont="1" applyBorder="1">
      <alignment vertical="center"/>
    </xf>
    <xf numFmtId="195" fontId="121" fillId="0" borderId="292" xfId="12" applyNumberFormat="1" applyFont="1" applyBorder="1">
      <alignment vertical="center"/>
    </xf>
    <xf numFmtId="195" fontId="121" fillId="0" borderId="293" xfId="12" applyNumberFormat="1" applyFont="1" applyBorder="1">
      <alignment vertical="center"/>
    </xf>
    <xf numFmtId="0" fontId="179" fillId="0" borderId="185" xfId="10" applyFont="1" applyBorder="1" applyAlignment="1" applyProtection="1">
      <alignment horizontal="justify" vertical="center" wrapText="1" shrinkToFit="1"/>
      <protection locked="0"/>
    </xf>
    <xf numFmtId="0" fontId="174" fillId="0" borderId="185" xfId="10" applyFont="1" applyBorder="1" applyAlignment="1" applyProtection="1">
      <alignment vertical="center" wrapText="1" shrinkToFit="1"/>
      <protection locked="0"/>
    </xf>
    <xf numFmtId="0" fontId="23" fillId="0" borderId="313" xfId="0" applyFont="1" applyBorder="1" applyAlignment="1">
      <alignment horizontal="center" vertical="center" wrapText="1"/>
    </xf>
    <xf numFmtId="0" fontId="177" fillId="0" borderId="314" xfId="0" applyFont="1" applyBorder="1" applyAlignment="1">
      <alignment horizontal="center" vertical="center" wrapText="1"/>
    </xf>
    <xf numFmtId="0" fontId="177" fillId="0" borderId="312" xfId="0" applyFont="1" applyBorder="1" applyAlignment="1">
      <alignment horizontal="center" vertical="center" wrapText="1"/>
    </xf>
    <xf numFmtId="0" fontId="176" fillId="0" borderId="315" xfId="0" applyFont="1" applyBorder="1" applyAlignment="1">
      <alignment horizontal="center" vertical="center"/>
    </xf>
    <xf numFmtId="0" fontId="177" fillId="0" borderId="317" xfId="0" applyFont="1" applyBorder="1" applyAlignment="1">
      <alignment vertical="center" wrapText="1" shrinkToFit="1"/>
    </xf>
    <xf numFmtId="0" fontId="174" fillId="0" borderId="312" xfId="10" applyFont="1" applyBorder="1" applyAlignment="1" applyProtection="1">
      <alignment horizontal="justify" vertical="center" wrapText="1" shrinkToFit="1"/>
      <protection locked="0"/>
    </xf>
    <xf numFmtId="0" fontId="23" fillId="0" borderId="318" xfId="0" applyFont="1" applyBorder="1" applyAlignment="1">
      <alignment horizontal="center" vertical="center" wrapText="1"/>
    </xf>
    <xf numFmtId="0" fontId="177" fillId="0" borderId="320" xfId="0" applyFont="1" applyBorder="1" applyAlignment="1">
      <alignment vertical="center" wrapText="1" shrinkToFit="1"/>
    </xf>
    <xf numFmtId="0" fontId="61" fillId="0" borderId="0" xfId="0" applyFont="1">
      <alignment vertical="center"/>
    </xf>
    <xf numFmtId="0" fontId="174" fillId="0" borderId="186" xfId="10" applyFont="1" applyFill="1" applyBorder="1" applyAlignment="1" applyProtection="1">
      <alignment vertical="center" wrapText="1"/>
      <protection locked="0"/>
    </xf>
    <xf numFmtId="0" fontId="174" fillId="0" borderId="187" xfId="10" applyFont="1" applyFill="1" applyBorder="1" applyAlignment="1" applyProtection="1">
      <alignment vertical="center" wrapText="1"/>
      <protection locked="0"/>
    </xf>
    <xf numFmtId="0" fontId="174" fillId="0" borderId="190" xfId="10" applyFont="1" applyFill="1" applyBorder="1" applyAlignment="1" applyProtection="1">
      <alignment vertical="center" wrapText="1"/>
      <protection locked="0"/>
    </xf>
    <xf numFmtId="0" fontId="177" fillId="0" borderId="195" xfId="0" applyFont="1" applyBorder="1" applyAlignment="1" applyProtection="1">
      <alignment vertical="center" wrapText="1"/>
      <protection locked="0"/>
    </xf>
    <xf numFmtId="0" fontId="177" fillId="0" borderId="192" xfId="0" applyFont="1" applyBorder="1" applyAlignment="1" applyProtection="1">
      <alignment vertical="center" wrapText="1"/>
      <protection locked="0"/>
    </xf>
    <xf numFmtId="0" fontId="177" fillId="0" borderId="185" xfId="0" applyFont="1" applyBorder="1" applyAlignment="1" applyProtection="1">
      <alignment vertical="center" wrapText="1"/>
      <protection locked="0"/>
    </xf>
    <xf numFmtId="0" fontId="177" fillId="0" borderId="186" xfId="0" applyFont="1" applyBorder="1" applyAlignment="1" applyProtection="1">
      <alignment vertical="center" wrapText="1"/>
      <protection locked="0"/>
    </xf>
    <xf numFmtId="0" fontId="177" fillId="0" borderId="187" xfId="0" applyFont="1" applyBorder="1" applyAlignment="1" applyProtection="1">
      <alignment vertical="center" wrapText="1"/>
      <protection locked="0"/>
    </xf>
    <xf numFmtId="0" fontId="177" fillId="0" borderId="186" xfId="1" applyFont="1" applyBorder="1" applyAlignment="1">
      <alignment horizontal="left" vertical="center" wrapText="1"/>
    </xf>
    <xf numFmtId="0" fontId="177" fillId="0" borderId="187" xfId="1" applyFont="1" applyBorder="1" applyAlignment="1">
      <alignment horizontal="left" vertical="center" wrapText="1"/>
    </xf>
    <xf numFmtId="0" fontId="10" fillId="0" borderId="0" xfId="0" applyFont="1" applyAlignment="1" applyProtection="1">
      <alignment vertical="center" wrapText="1"/>
      <protection locked="0"/>
    </xf>
    <xf numFmtId="0" fontId="177" fillId="0" borderId="3" xfId="0" applyFont="1" applyBorder="1" applyAlignment="1" applyProtection="1">
      <alignment vertical="center" wrapText="1"/>
      <protection locked="0"/>
    </xf>
    <xf numFmtId="0" fontId="177" fillId="0" borderId="4" xfId="0" applyFont="1" applyBorder="1" applyAlignment="1" applyProtection="1">
      <alignment vertical="center" wrapText="1"/>
      <protection locked="0"/>
    </xf>
    <xf numFmtId="0" fontId="23" fillId="0" borderId="11" xfId="0" applyFont="1" applyBorder="1" applyAlignment="1">
      <alignment horizontal="center" vertical="center" wrapText="1"/>
    </xf>
    <xf numFmtId="0" fontId="23" fillId="0" borderId="319" xfId="0" applyFont="1" applyBorder="1" applyAlignment="1">
      <alignment horizontal="center" vertical="center" wrapText="1"/>
    </xf>
    <xf numFmtId="0" fontId="175" fillId="0" borderId="0" xfId="0" applyFont="1" applyAlignment="1">
      <alignment horizontal="center" vertical="center"/>
    </xf>
    <xf numFmtId="0" fontId="173" fillId="0" borderId="0" xfId="0" applyFont="1" applyAlignment="1">
      <alignment horizontal="center" vertical="center"/>
    </xf>
    <xf numFmtId="0" fontId="19" fillId="0" borderId="0" xfId="0" applyFont="1" applyAlignment="1"/>
    <xf numFmtId="0" fontId="19" fillId="0" borderId="185" xfId="0" applyFont="1" applyBorder="1" applyAlignment="1">
      <alignment horizontal="center" vertical="center" shrinkToFit="1"/>
    </xf>
    <xf numFmtId="0" fontId="19" fillId="0" borderId="312" xfId="0" applyFont="1" applyBorder="1" applyAlignment="1">
      <alignment horizontal="center" vertical="center" shrinkToFit="1"/>
    </xf>
    <xf numFmtId="0" fontId="19" fillId="0" borderId="185" xfId="0" applyFont="1" applyBorder="1" applyAlignment="1">
      <alignment horizontal="center" vertical="center" wrapText="1"/>
    </xf>
    <xf numFmtId="0" fontId="19" fillId="0" borderId="312" xfId="0" applyFont="1" applyBorder="1" applyAlignment="1">
      <alignment horizontal="center" vertical="center" wrapText="1"/>
    </xf>
    <xf numFmtId="0" fontId="177" fillId="0" borderId="186" xfId="0" applyFont="1" applyBorder="1" applyAlignment="1">
      <alignment horizontal="left" vertical="center" wrapText="1"/>
    </xf>
    <xf numFmtId="0" fontId="177" fillId="0" borderId="187" xfId="0" applyFont="1" applyBorder="1" applyAlignment="1">
      <alignment horizontal="left" vertical="center" wrapText="1"/>
    </xf>
    <xf numFmtId="0" fontId="177" fillId="0" borderId="190" xfId="0" applyFont="1" applyBorder="1" applyAlignment="1">
      <alignment horizontal="left" vertical="center" wrapText="1"/>
    </xf>
    <xf numFmtId="0" fontId="23" fillId="6" borderId="220" xfId="0" applyFont="1" applyFill="1" applyBorder="1" applyAlignment="1">
      <alignment horizontal="center" vertical="center" wrapText="1"/>
    </xf>
    <xf numFmtId="0" fontId="23" fillId="6" borderId="218" xfId="0" applyFont="1" applyFill="1" applyBorder="1" applyAlignment="1">
      <alignment horizontal="center" vertical="center" wrapText="1"/>
    </xf>
    <xf numFmtId="0" fontId="23" fillId="6" borderId="221" xfId="0" applyFont="1" applyFill="1" applyBorder="1" applyAlignment="1">
      <alignment horizontal="center" vertical="center" wrapText="1"/>
    </xf>
    <xf numFmtId="0" fontId="23" fillId="0" borderId="9" xfId="0" applyFont="1" applyBorder="1" applyAlignment="1">
      <alignment horizontal="center" vertical="top" wrapText="1" readingOrder="1"/>
    </xf>
    <xf numFmtId="0" fontId="177" fillId="0" borderId="10" xfId="0" applyFont="1" applyBorder="1" applyAlignment="1">
      <alignment horizontal="center" vertical="center" wrapText="1"/>
    </xf>
    <xf numFmtId="0" fontId="177" fillId="0" borderId="257" xfId="0" applyFont="1" applyBorder="1" applyAlignment="1">
      <alignment horizontal="center" vertical="center" wrapText="1"/>
    </xf>
    <xf numFmtId="0" fontId="23" fillId="0" borderId="110"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87" xfId="0" applyFont="1" applyBorder="1" applyAlignment="1">
      <alignment horizontal="center" vertical="center" wrapText="1"/>
    </xf>
    <xf numFmtId="0" fontId="23" fillId="0" borderId="258" xfId="0" applyFont="1" applyBorder="1" applyAlignment="1">
      <alignment horizontal="center" vertical="center" wrapText="1"/>
    </xf>
    <xf numFmtId="0" fontId="23" fillId="0" borderId="259" xfId="0" applyFont="1" applyBorder="1" applyAlignment="1">
      <alignment horizontal="center" vertical="center" wrapText="1"/>
    </xf>
    <xf numFmtId="0" fontId="23" fillId="0" borderId="260" xfId="0" applyFont="1" applyBorder="1" applyAlignment="1">
      <alignment horizontal="center" vertical="center" wrapText="1"/>
    </xf>
    <xf numFmtId="0" fontId="177" fillId="0" borderId="314" xfId="0" applyFont="1" applyBorder="1" applyAlignment="1" applyProtection="1">
      <alignment vertical="center" wrapText="1"/>
      <protection locked="0"/>
    </xf>
    <xf numFmtId="0" fontId="177" fillId="0" borderId="316" xfId="0" applyFont="1" applyBorder="1" applyAlignment="1" applyProtection="1">
      <alignment vertical="center" wrapText="1"/>
      <protection locked="0"/>
    </xf>
    <xf numFmtId="0" fontId="10" fillId="0" borderId="185" xfId="11" applyFont="1" applyBorder="1" applyAlignment="1">
      <alignment horizontal="center" vertical="center" wrapText="1"/>
    </xf>
    <xf numFmtId="0" fontId="5" fillId="0" borderId="185" xfId="11" applyFont="1" applyBorder="1" applyAlignment="1">
      <alignment horizontal="center" wrapText="1"/>
    </xf>
    <xf numFmtId="0" fontId="73" fillId="0" borderId="186" xfId="0" applyFont="1" applyBorder="1" applyAlignment="1">
      <alignment horizontal="center" vertical="center"/>
    </xf>
    <xf numFmtId="0" fontId="73" fillId="0" borderId="187" xfId="0" applyFont="1" applyBorder="1" applyAlignment="1">
      <alignment horizontal="center" vertical="center"/>
    </xf>
    <xf numFmtId="0" fontId="73" fillId="0" borderId="189" xfId="0" applyFont="1" applyBorder="1" applyAlignment="1">
      <alignment horizontal="center" vertical="center"/>
    </xf>
    <xf numFmtId="0" fontId="73" fillId="0" borderId="191" xfId="0" applyFont="1" applyBorder="1" applyAlignment="1">
      <alignment horizontal="left" vertical="center" shrinkToFit="1"/>
    </xf>
    <xf numFmtId="0" fontId="73" fillId="0" borderId="190" xfId="0" applyFont="1" applyBorder="1" applyAlignment="1">
      <alignment horizontal="left" vertical="center" shrinkToFit="1"/>
    </xf>
    <xf numFmtId="0" fontId="73" fillId="0" borderId="270" xfId="0" applyFont="1" applyBorder="1" applyAlignment="1">
      <alignment horizontal="left" vertical="center" shrinkToFit="1"/>
    </xf>
    <xf numFmtId="0" fontId="73" fillId="0" borderId="272" xfId="0" applyFont="1" applyBorder="1" applyAlignment="1">
      <alignment horizontal="left" vertical="center" shrinkToFit="1"/>
    </xf>
    <xf numFmtId="0" fontId="74" fillId="0" borderId="28" xfId="0" applyFont="1" applyBorder="1" applyAlignment="1">
      <alignment horizontal="left" vertical="center"/>
    </xf>
    <xf numFmtId="0" fontId="74" fillId="0" borderId="0" xfId="0" applyFont="1" applyAlignment="1">
      <alignment horizontal="left" vertical="center" wrapText="1"/>
    </xf>
    <xf numFmtId="0" fontId="74" fillId="0" borderId="0" xfId="0" applyFont="1" applyAlignment="1">
      <alignment horizontal="left" vertical="center"/>
    </xf>
    <xf numFmtId="0" fontId="73" fillId="0" borderId="98" xfId="0" applyFont="1" applyBorder="1" applyAlignment="1">
      <alignment horizontal="center" vertical="center" textRotation="255" wrapText="1"/>
    </xf>
    <xf numFmtId="0" fontId="73" fillId="0" borderId="99" xfId="0" applyFont="1" applyBorder="1" applyAlignment="1">
      <alignment horizontal="center" vertical="center" textRotation="255" wrapText="1"/>
    </xf>
    <xf numFmtId="0" fontId="73" fillId="0" borderId="101" xfId="0" applyFont="1" applyBorder="1" applyAlignment="1">
      <alignment horizontal="center" vertical="center" textRotation="255" wrapText="1"/>
    </xf>
    <xf numFmtId="0" fontId="73" fillId="0" borderId="9" xfId="0" applyFont="1" applyBorder="1" applyAlignment="1">
      <alignment horizontal="center" vertical="center"/>
    </xf>
    <xf numFmtId="0" fontId="73" fillId="0" borderId="10"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3" fillId="0" borderId="100" xfId="0" applyFont="1" applyBorder="1" applyAlignment="1">
      <alignment horizontal="center" vertical="center"/>
    </xf>
    <xf numFmtId="0" fontId="73" fillId="0" borderId="88" xfId="0" applyFont="1" applyBorder="1" applyAlignment="1">
      <alignment horizontal="center"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7" fillId="0" borderId="91" xfId="0" applyFont="1" applyBorder="1" applyAlignment="1">
      <alignment horizontal="center" vertical="center"/>
    </xf>
    <xf numFmtId="0" fontId="73" fillId="0" borderId="197" xfId="0" applyFont="1" applyBorder="1" applyAlignment="1">
      <alignment horizontal="center" vertical="center"/>
    </xf>
    <xf numFmtId="0" fontId="73" fillId="0" borderId="194" xfId="0" applyFont="1" applyBorder="1" applyAlignment="1">
      <alignment horizontal="center" vertical="center"/>
    </xf>
    <xf numFmtId="0" fontId="73" fillId="0" borderId="51" xfId="0" applyFont="1" applyBorder="1" applyAlignment="1">
      <alignment horizontal="center" vertical="center"/>
    </xf>
    <xf numFmtId="0" fontId="73" fillId="0" borderId="8" xfId="0" applyFont="1" applyBorder="1" applyAlignment="1">
      <alignment horizontal="center" vertical="center"/>
    </xf>
    <xf numFmtId="0" fontId="73" fillId="0" borderId="262" xfId="0" applyFont="1" applyBorder="1" applyAlignment="1">
      <alignment horizontal="center" vertical="center"/>
    </xf>
    <xf numFmtId="0" fontId="73" fillId="0" borderId="260" xfId="0" applyFont="1" applyBorder="1" applyAlignment="1">
      <alignment horizontal="center" vertical="center"/>
    </xf>
    <xf numFmtId="0" fontId="73" fillId="0" borderId="48" xfId="0" applyFont="1" applyBorder="1" applyAlignment="1">
      <alignment horizontal="left" vertical="top"/>
    </xf>
    <xf numFmtId="0" fontId="73" fillId="0" borderId="197" xfId="0" applyFont="1" applyBorder="1" applyAlignment="1">
      <alignment horizontal="left" vertical="center"/>
    </xf>
    <xf numFmtId="0" fontId="73" fillId="0" borderId="187" xfId="0" applyFont="1" applyBorder="1" applyAlignment="1">
      <alignment horizontal="left" vertical="center"/>
    </xf>
    <xf numFmtId="0" fontId="73" fillId="0" borderId="189" xfId="0" applyFont="1" applyBorder="1" applyAlignment="1">
      <alignment horizontal="left" vertical="center"/>
    </xf>
    <xf numFmtId="0" fontId="7" fillId="0" borderId="0" xfId="0" applyFont="1" applyAlignment="1">
      <alignment horizontal="left" vertical="center" shrinkToFit="1"/>
    </xf>
    <xf numFmtId="0" fontId="7" fillId="0" borderId="0" xfId="0" applyFont="1" applyAlignment="1">
      <alignment horizontal="left" vertical="center"/>
    </xf>
    <xf numFmtId="0" fontId="73" fillId="0" borderId="187" xfId="0" applyFont="1" applyBorder="1" applyAlignment="1">
      <alignment horizontal="left" vertical="center" shrinkToFit="1"/>
    </xf>
    <xf numFmtId="0" fontId="73" fillId="0" borderId="189" xfId="0" applyFont="1" applyBorder="1" applyAlignment="1">
      <alignment horizontal="left" vertical="center" shrinkToFit="1"/>
    </xf>
    <xf numFmtId="0" fontId="73" fillId="0" borderId="271" xfId="0" applyFont="1" applyBorder="1" applyAlignment="1">
      <alignment horizontal="left" vertical="center" shrinkToFit="1"/>
    </xf>
    <xf numFmtId="0" fontId="73" fillId="0" borderId="274" xfId="0" applyFont="1" applyBorder="1" applyAlignment="1">
      <alignment horizontal="left" vertical="center" shrinkToFit="1"/>
    </xf>
    <xf numFmtId="0" fontId="74" fillId="0" borderId="0" xfId="0" applyFont="1" applyAlignment="1">
      <alignment vertical="center" wrapText="1"/>
    </xf>
    <xf numFmtId="0" fontId="74" fillId="0" borderId="0" xfId="0" applyFont="1" applyAlignment="1">
      <alignment vertical="center"/>
    </xf>
    <xf numFmtId="0" fontId="73" fillId="0" borderId="187" xfId="0" applyFont="1" applyBorder="1" applyAlignment="1">
      <alignment horizontal="right" vertical="center"/>
    </xf>
    <xf numFmtId="0" fontId="73" fillId="0" borderId="191" xfId="0" applyFont="1" applyBorder="1" applyAlignment="1">
      <alignment horizontal="left" vertical="center"/>
    </xf>
    <xf numFmtId="0" fontId="73" fillId="0" borderId="190" xfId="0" applyFont="1" applyBorder="1" applyAlignment="1">
      <alignment horizontal="left" vertical="center"/>
    </xf>
    <xf numFmtId="0" fontId="7" fillId="0" borderId="89" xfId="0" applyFont="1" applyBorder="1" applyAlignment="1">
      <alignment horizontal="left" vertical="top"/>
    </xf>
    <xf numFmtId="0" fontId="7" fillId="0" borderId="90" xfId="0" applyFont="1" applyBorder="1" applyAlignment="1">
      <alignment horizontal="left" vertical="top"/>
    </xf>
    <xf numFmtId="0" fontId="7" fillId="0" borderId="91" xfId="0" applyFont="1" applyBorder="1" applyAlignment="1">
      <alignment horizontal="left" vertical="top"/>
    </xf>
    <xf numFmtId="0" fontId="73" fillId="0" borderId="190" xfId="0" applyFont="1" applyBorder="1" applyAlignment="1">
      <alignment horizontal="center" vertical="center"/>
    </xf>
    <xf numFmtId="0" fontId="73" fillId="0" borderId="185" xfId="0" applyFont="1" applyBorder="1" applyAlignment="1">
      <alignment horizontal="center" vertical="center"/>
    </xf>
    <xf numFmtId="0" fontId="7" fillId="0" borderId="186" xfId="0" applyFont="1" applyBorder="1" applyAlignment="1">
      <alignment horizontal="center" vertical="center"/>
    </xf>
    <xf numFmtId="0" fontId="7" fillId="0" borderId="187" xfId="0" applyFont="1" applyBorder="1" applyAlignment="1">
      <alignment horizontal="center" vertical="center"/>
    </xf>
    <xf numFmtId="0" fontId="7" fillId="0" borderId="190" xfId="0" applyFont="1" applyBorder="1" applyAlignment="1">
      <alignment horizontal="center" vertical="center"/>
    </xf>
    <xf numFmtId="0" fontId="7" fillId="0" borderId="189" xfId="0" applyFont="1" applyBorder="1" applyAlignment="1">
      <alignment horizontal="center" vertical="center"/>
    </xf>
    <xf numFmtId="0" fontId="73" fillId="0" borderId="48" xfId="0" applyFont="1" applyBorder="1" applyAlignment="1">
      <alignment horizontal="center" vertical="top"/>
    </xf>
    <xf numFmtId="0" fontId="73" fillId="0" borderId="92" xfId="0" applyFont="1" applyBorder="1" applyAlignment="1">
      <alignment horizontal="left" vertical="top"/>
    </xf>
    <xf numFmtId="0" fontId="73" fillId="0" borderId="270" xfId="4" applyFont="1" applyBorder="1" applyAlignment="1">
      <alignment horizontal="left" vertical="center"/>
    </xf>
    <xf numFmtId="0" fontId="73" fillId="0" borderId="271" xfId="4" applyFont="1" applyBorder="1" applyAlignment="1">
      <alignment horizontal="left" vertical="center"/>
    </xf>
    <xf numFmtId="0" fontId="73" fillId="0" borderId="272" xfId="4" applyFont="1" applyBorder="1" applyAlignment="1">
      <alignment horizontal="left" vertical="center"/>
    </xf>
    <xf numFmtId="0" fontId="40" fillId="0" borderId="273" xfId="4" applyFont="1" applyBorder="1" applyAlignment="1">
      <alignment horizontal="left" vertical="center" wrapText="1"/>
    </xf>
    <xf numFmtId="0" fontId="40" fillId="0" borderId="271" xfId="4" applyFont="1" applyBorder="1" applyAlignment="1">
      <alignment horizontal="left" vertical="center" wrapText="1"/>
    </xf>
    <xf numFmtId="0" fontId="40" fillId="0" borderId="274" xfId="4" applyFont="1" applyBorder="1" applyAlignment="1">
      <alignment horizontal="left" vertical="center" wrapText="1"/>
    </xf>
    <xf numFmtId="0" fontId="73" fillId="0" borderId="28" xfId="4" applyFont="1" applyBorder="1" applyAlignment="1">
      <alignment horizontal="left" vertical="center" wrapText="1" shrinkToFit="1"/>
    </xf>
    <xf numFmtId="0" fontId="73" fillId="0" borderId="28" xfId="4" applyFont="1" applyBorder="1" applyAlignment="1">
      <alignment horizontal="left" vertical="center" shrinkToFit="1"/>
    </xf>
    <xf numFmtId="0" fontId="7" fillId="0" borderId="186" xfId="4" applyBorder="1" applyAlignment="1">
      <alignment horizontal="left" vertical="center"/>
    </xf>
    <xf numFmtId="0" fontId="7" fillId="0" borderId="187" xfId="4" applyBorder="1" applyAlignment="1">
      <alignment horizontal="left" vertical="center"/>
    </xf>
    <xf numFmtId="0" fontId="7" fillId="0" borderId="189" xfId="4" applyBorder="1" applyAlignment="1">
      <alignment horizontal="left" vertical="center"/>
    </xf>
    <xf numFmtId="0" fontId="73" fillId="0" borderId="191" xfId="4" applyFont="1" applyBorder="1" applyAlignment="1">
      <alignment horizontal="left" vertical="center"/>
    </xf>
    <xf numFmtId="0" fontId="73" fillId="0" borderId="187" xfId="4" applyFont="1" applyBorder="1" applyAlignment="1">
      <alignment horizontal="left" vertical="center"/>
    </xf>
    <xf numFmtId="0" fontId="73" fillId="0" borderId="190" xfId="4" applyFont="1" applyBorder="1" applyAlignment="1">
      <alignment horizontal="left" vertical="center"/>
    </xf>
    <xf numFmtId="0" fontId="73" fillId="0" borderId="186" xfId="4" applyFont="1" applyBorder="1" applyAlignment="1">
      <alignment horizontal="center" vertical="center"/>
    </xf>
    <xf numFmtId="0" fontId="73" fillId="0" borderId="190" xfId="4" applyFont="1" applyBorder="1" applyAlignment="1">
      <alignment horizontal="center" vertical="center"/>
    </xf>
    <xf numFmtId="0" fontId="73" fillId="0" borderId="186" xfId="4" applyFont="1" applyBorder="1" applyAlignment="1">
      <alignment horizontal="left" vertical="center"/>
    </xf>
    <xf numFmtId="0" fontId="73" fillId="0" borderId="189" xfId="4" applyFont="1" applyBorder="1" applyAlignment="1">
      <alignment horizontal="left" vertical="center"/>
    </xf>
    <xf numFmtId="0" fontId="73" fillId="0" borderId="197" xfId="4" applyFont="1" applyBorder="1" applyAlignment="1">
      <alignment vertical="center"/>
    </xf>
    <xf numFmtId="0" fontId="73" fillId="0" borderId="192" xfId="4" applyFont="1" applyBorder="1" applyAlignment="1">
      <alignment vertical="center"/>
    </xf>
    <xf numFmtId="0" fontId="73" fillId="0" borderId="194" xfId="4" applyFont="1" applyBorder="1" applyAlignment="1">
      <alignment vertical="center"/>
    </xf>
    <xf numFmtId="0" fontId="73" fillId="0" borderId="51" xfId="4" applyFont="1" applyBorder="1" applyAlignment="1">
      <alignment vertical="center"/>
    </xf>
    <xf numFmtId="0" fontId="73" fillId="0" borderId="0" xfId="4" applyFont="1" applyAlignment="1">
      <alignment vertical="center"/>
    </xf>
    <xf numFmtId="0" fontId="73" fillId="0" borderId="8" xfId="4" applyFont="1" applyBorder="1" applyAlignment="1">
      <alignment vertical="center"/>
    </xf>
    <xf numFmtId="0" fontId="73" fillId="0" borderId="262" xfId="4" applyFont="1" applyBorder="1" applyAlignment="1">
      <alignment vertical="center"/>
    </xf>
    <xf numFmtId="0" fontId="73" fillId="0" borderId="259" xfId="4" applyFont="1" applyBorder="1" applyAlignment="1">
      <alignment vertical="center"/>
    </xf>
    <xf numFmtId="0" fontId="73" fillId="0" borderId="260" xfId="4" applyFont="1" applyBorder="1" applyAlignment="1">
      <alignment vertical="center"/>
    </xf>
    <xf numFmtId="0" fontId="73" fillId="0" borderId="187" xfId="4" applyFont="1" applyBorder="1" applyAlignment="1">
      <alignment horizontal="center" vertical="center"/>
    </xf>
    <xf numFmtId="0" fontId="7" fillId="0" borderId="187" xfId="4" applyBorder="1" applyAlignment="1">
      <alignment vertical="center"/>
    </xf>
    <xf numFmtId="0" fontId="7" fillId="0" borderId="190" xfId="4" applyBorder="1" applyAlignment="1">
      <alignment vertical="center"/>
    </xf>
    <xf numFmtId="0" fontId="7" fillId="0" borderId="187" xfId="4" applyBorder="1" applyAlignment="1">
      <alignment horizontal="center" vertical="center"/>
    </xf>
    <xf numFmtId="0" fontId="7" fillId="0" borderId="189" xfId="4" applyBorder="1" applyAlignment="1">
      <alignment horizontal="center" vertical="center"/>
    </xf>
    <xf numFmtId="0" fontId="73" fillId="0" borderId="186" xfId="4" applyFont="1" applyBorder="1" applyAlignment="1">
      <alignment horizontal="center" vertical="center" shrinkToFit="1"/>
    </xf>
    <xf numFmtId="0" fontId="73" fillId="0" borderId="187" xfId="4" applyFont="1" applyBorder="1" applyAlignment="1">
      <alignment horizontal="center" vertical="center" shrinkToFit="1"/>
    </xf>
    <xf numFmtId="0" fontId="73" fillId="0" borderId="190" xfId="4" applyFont="1" applyBorder="1" applyAlignment="1">
      <alignment horizontal="center" vertical="center" shrinkToFit="1"/>
    </xf>
    <xf numFmtId="0" fontId="7" fillId="0" borderId="190" xfId="4" applyBorder="1" applyAlignment="1">
      <alignment horizontal="center" vertical="center" shrinkToFit="1"/>
    </xf>
    <xf numFmtId="0" fontId="7" fillId="0" borderId="186" xfId="4" applyBorder="1" applyAlignment="1">
      <alignment horizontal="left" vertical="center" shrinkToFit="1"/>
    </xf>
    <xf numFmtId="0" fontId="7" fillId="0" borderId="187" xfId="4" applyBorder="1" applyAlignment="1">
      <alignment horizontal="left" vertical="center" shrinkToFit="1"/>
    </xf>
    <xf numFmtId="0" fontId="7" fillId="0" borderId="190" xfId="4" applyBorder="1" applyAlignment="1">
      <alignment horizontal="left" vertical="center" shrinkToFit="1"/>
    </xf>
    <xf numFmtId="0" fontId="73" fillId="0" borderId="195" xfId="4" applyFont="1" applyBorder="1" applyAlignment="1">
      <alignment horizontal="center" vertical="center"/>
    </xf>
    <xf numFmtId="0" fontId="73" fillId="0" borderId="194" xfId="4" applyFont="1" applyBorder="1" applyAlignment="1">
      <alignment horizontal="center" vertical="center"/>
    </xf>
    <xf numFmtId="0" fontId="73" fillId="0" borderId="258" xfId="4" applyFont="1" applyBorder="1" applyAlignment="1">
      <alignment horizontal="center" vertical="center"/>
    </xf>
    <xf numFmtId="0" fontId="73" fillId="0" borderId="260" xfId="4" applyFont="1" applyBorder="1" applyAlignment="1">
      <alignment horizontal="center" vertical="center"/>
    </xf>
    <xf numFmtId="0" fontId="7" fillId="0" borderId="190" xfId="4" applyBorder="1" applyAlignment="1">
      <alignment horizontal="center" vertical="center"/>
    </xf>
    <xf numFmtId="0" fontId="7" fillId="0" borderId="187" xfId="4" applyBorder="1" applyAlignment="1"/>
    <xf numFmtId="0" fontId="7" fillId="0" borderId="190" xfId="4" applyBorder="1" applyAlignment="1"/>
    <xf numFmtId="0" fontId="73" fillId="0" borderId="197" xfId="4" applyFont="1" applyBorder="1" applyAlignment="1">
      <alignment horizontal="left" vertical="center"/>
    </xf>
    <xf numFmtId="0" fontId="73" fillId="0" borderId="192" xfId="4" applyFont="1" applyBorder="1" applyAlignment="1">
      <alignment horizontal="left" vertical="center"/>
    </xf>
    <xf numFmtId="0" fontId="73" fillId="0" borderId="194" xfId="4" applyFont="1" applyBorder="1" applyAlignment="1">
      <alignment horizontal="left" vertical="center"/>
    </xf>
    <xf numFmtId="0" fontId="73" fillId="0" borderId="185" xfId="4" applyFont="1" applyBorder="1" applyAlignment="1">
      <alignment horizontal="center" vertical="center"/>
    </xf>
    <xf numFmtId="0" fontId="73" fillId="0" borderId="191" xfId="4" applyFont="1" applyBorder="1" applyAlignment="1">
      <alignment horizontal="left" vertical="center" shrinkToFit="1"/>
    </xf>
    <xf numFmtId="0" fontId="73" fillId="0" borderId="187" xfId="4" applyFont="1" applyBorder="1" applyAlignment="1">
      <alignment horizontal="left" vertical="center" shrinkToFit="1"/>
    </xf>
    <xf numFmtId="0" fontId="73" fillId="0" borderId="189" xfId="4" applyFont="1" applyBorder="1" applyAlignment="1">
      <alignment horizontal="left" vertical="center" shrinkToFit="1"/>
    </xf>
    <xf numFmtId="0" fontId="73" fillId="0" borderId="197" xfId="4" applyFont="1" applyBorder="1" applyAlignment="1">
      <alignment vertical="center" wrapText="1"/>
    </xf>
    <xf numFmtId="0" fontId="73" fillId="0" borderId="192" xfId="4" applyFont="1" applyBorder="1" applyAlignment="1">
      <alignment vertical="center" wrapText="1"/>
    </xf>
    <xf numFmtId="0" fontId="73" fillId="0" borderId="194" xfId="4" applyFont="1" applyBorder="1" applyAlignment="1">
      <alignment vertical="center" wrapText="1"/>
    </xf>
    <xf numFmtId="0" fontId="73" fillId="0" borderId="51" xfId="4" applyFont="1" applyBorder="1" applyAlignment="1">
      <alignment vertical="center" wrapText="1"/>
    </xf>
    <xf numFmtId="0" fontId="73" fillId="0" borderId="0" xfId="4" applyFont="1" applyAlignment="1">
      <alignment vertical="center" wrapText="1"/>
    </xf>
    <xf numFmtId="0" fontId="73" fillId="0" borderId="8" xfId="4" applyFont="1" applyBorder="1" applyAlignment="1">
      <alignment vertical="center" wrapText="1"/>
    </xf>
    <xf numFmtId="0" fontId="73" fillId="0" borderId="223" xfId="4" applyFont="1" applyBorder="1" applyAlignment="1">
      <alignment horizontal="left" vertical="center"/>
    </xf>
    <xf numFmtId="0" fontId="73" fillId="0" borderId="205" xfId="4" applyFont="1" applyBorder="1" applyAlignment="1">
      <alignment horizontal="left" vertical="center"/>
    </xf>
    <xf numFmtId="0" fontId="73" fillId="0" borderId="95" xfId="4" applyFont="1" applyBorder="1" applyAlignment="1">
      <alignment horizontal="center" vertical="center"/>
    </xf>
    <xf numFmtId="0" fontId="73" fillId="0" borderId="96" xfId="4" applyFont="1" applyBorder="1" applyAlignment="1">
      <alignment horizontal="center" vertical="center"/>
    </xf>
    <xf numFmtId="0" fontId="73" fillId="0" borderId="97" xfId="4" applyFont="1" applyBorder="1" applyAlignment="1">
      <alignment horizontal="center" vertical="center"/>
    </xf>
    <xf numFmtId="0" fontId="73" fillId="0" borderId="189" xfId="4" applyFont="1" applyBorder="1" applyAlignment="1">
      <alignment horizontal="center" vertical="center"/>
    </xf>
    <xf numFmtId="0" fontId="73" fillId="7" borderId="186" xfId="4" applyFont="1" applyFill="1" applyBorder="1" applyAlignment="1">
      <alignment horizontal="center" vertical="center"/>
    </xf>
    <xf numFmtId="0" fontId="73" fillId="7" borderId="187" xfId="4" applyFont="1" applyFill="1" applyBorder="1" applyAlignment="1">
      <alignment horizontal="center" vertical="center"/>
    </xf>
    <xf numFmtId="0" fontId="73" fillId="7" borderId="190" xfId="4" applyFont="1" applyFill="1" applyBorder="1" applyAlignment="1">
      <alignment horizontal="center" vertical="center"/>
    </xf>
    <xf numFmtId="0" fontId="73" fillId="7" borderId="189" xfId="4" applyFont="1" applyFill="1" applyBorder="1" applyAlignment="1">
      <alignment horizontal="center" vertical="center"/>
    </xf>
    <xf numFmtId="0" fontId="73" fillId="0" borderId="259" xfId="4" applyFont="1" applyBorder="1" applyAlignment="1">
      <alignment horizontal="center" vertical="center"/>
    </xf>
    <xf numFmtId="0" fontId="7" fillId="0" borderId="259" xfId="4" applyBorder="1" applyAlignment="1">
      <alignment horizontal="center" vertical="center"/>
    </xf>
    <xf numFmtId="0" fontId="7" fillId="0" borderId="260" xfId="4" applyBorder="1" applyAlignment="1">
      <alignment horizontal="center" vertical="center"/>
    </xf>
    <xf numFmtId="0" fontId="7" fillId="0" borderId="263" xfId="4" applyBorder="1" applyAlignment="1">
      <alignment horizontal="center" vertical="center"/>
    </xf>
    <xf numFmtId="0" fontId="7" fillId="0" borderId="189" xfId="4" applyBorder="1" applyAlignment="1"/>
    <xf numFmtId="0" fontId="7" fillId="0" borderId="186" xfId="4" applyBorder="1" applyAlignment="1">
      <alignment horizontal="center" vertical="center"/>
    </xf>
    <xf numFmtId="0" fontId="7" fillId="0" borderId="96" xfId="4" applyBorder="1" applyAlignment="1">
      <alignment horizontal="center" vertical="center"/>
    </xf>
    <xf numFmtId="0" fontId="7" fillId="0" borderId="97" xfId="4" applyBorder="1" applyAlignment="1">
      <alignment horizontal="center" vertical="center"/>
    </xf>
    <xf numFmtId="0" fontId="73" fillId="0" borderId="191" xfId="4" applyFont="1" applyBorder="1" applyAlignment="1">
      <alignment horizontal="center" vertical="center" shrinkToFit="1"/>
    </xf>
    <xf numFmtId="0" fontId="7" fillId="0" borderId="187" xfId="4" applyBorder="1" applyAlignment="1">
      <alignment horizontal="center" vertical="center" shrinkToFit="1"/>
    </xf>
    <xf numFmtId="0" fontId="73" fillId="0" borderId="197" xfId="4" applyFont="1" applyBorder="1" applyAlignment="1">
      <alignment horizontal="center" vertical="center" shrinkToFit="1"/>
    </xf>
    <xf numFmtId="0" fontId="7" fillId="0" borderId="192" xfId="4" applyBorder="1" applyAlignment="1">
      <alignment horizontal="center"/>
    </xf>
    <xf numFmtId="0" fontId="7" fillId="0" borderId="194" xfId="4" applyBorder="1" applyAlignment="1">
      <alignment horizontal="center"/>
    </xf>
    <xf numFmtId="0" fontId="7" fillId="0" borderId="51" xfId="4" applyBorder="1" applyAlignment="1">
      <alignment horizontal="center"/>
    </xf>
    <xf numFmtId="0" fontId="7" fillId="0" borderId="0" xfId="4" applyAlignment="1">
      <alignment horizontal="center"/>
    </xf>
    <xf numFmtId="0" fontId="7" fillId="0" borderId="8" xfId="4" applyBorder="1" applyAlignment="1">
      <alignment horizontal="center"/>
    </xf>
    <xf numFmtId="0" fontId="7" fillId="0" borderId="262" xfId="4" applyBorder="1" applyAlignment="1">
      <alignment horizontal="center"/>
    </xf>
    <xf numFmtId="0" fontId="7" fillId="0" borderId="259" xfId="4" applyBorder="1" applyAlignment="1">
      <alignment horizontal="center"/>
    </xf>
    <xf numFmtId="0" fontId="7" fillId="0" borderId="260" xfId="4" applyBorder="1" applyAlignment="1">
      <alignment horizontal="center"/>
    </xf>
    <xf numFmtId="0" fontId="73" fillId="0" borderId="193" xfId="4" applyFont="1" applyBorder="1" applyAlignment="1">
      <alignment horizontal="center" vertical="center"/>
    </xf>
    <xf numFmtId="0" fontId="73" fillId="0" borderId="267" xfId="4" applyFont="1" applyBorder="1" applyAlignment="1">
      <alignment horizontal="left" vertical="center" shrinkToFit="1"/>
    </xf>
    <xf numFmtId="0" fontId="73" fillId="0" borderId="268" xfId="4" applyFont="1" applyBorder="1" applyAlignment="1">
      <alignment horizontal="left" vertical="center" shrinkToFit="1"/>
    </xf>
    <xf numFmtId="0" fontId="73" fillId="0" borderId="269" xfId="4" applyFont="1" applyBorder="1" applyAlignment="1">
      <alignment horizontal="left" vertical="center" shrinkToFit="1"/>
    </xf>
    <xf numFmtId="0" fontId="73" fillId="0" borderId="7" xfId="4" applyFont="1" applyBorder="1" applyAlignment="1">
      <alignment horizontal="center" vertical="center"/>
    </xf>
    <xf numFmtId="0" fontId="73" fillId="0" borderId="8" xfId="4" applyFont="1" applyBorder="1" applyAlignment="1">
      <alignment horizontal="center" vertical="center"/>
    </xf>
    <xf numFmtId="0" fontId="7" fillId="0" borderId="258" xfId="4" applyBorder="1" applyAlignment="1">
      <alignment horizontal="center" vertical="center"/>
    </xf>
    <xf numFmtId="0" fontId="40" fillId="0" borderId="186" xfId="4" applyFont="1" applyBorder="1" applyAlignment="1">
      <alignment horizontal="left" vertical="top"/>
    </xf>
    <xf numFmtId="0" fontId="40" fillId="0" borderId="187" xfId="4" applyFont="1" applyBorder="1" applyAlignment="1">
      <alignment horizontal="left" vertical="top"/>
    </xf>
    <xf numFmtId="0" fontId="73" fillId="0" borderId="88" xfId="4" applyFont="1" applyBorder="1" applyAlignment="1">
      <alignment horizontal="center" vertical="center"/>
    </xf>
    <xf numFmtId="0" fontId="73" fillId="0" borderId="89" xfId="4" applyFont="1" applyBorder="1" applyAlignment="1">
      <alignment horizontal="center" vertical="center"/>
    </xf>
    <xf numFmtId="0" fontId="73" fillId="0" borderId="89" xfId="4" applyFont="1" applyBorder="1" applyAlignment="1">
      <alignment horizontal="left" vertical="center"/>
    </xf>
    <xf numFmtId="0" fontId="73" fillId="0" borderId="90" xfId="4" applyFont="1" applyBorder="1" applyAlignment="1">
      <alignment horizontal="left" vertical="center"/>
    </xf>
    <xf numFmtId="0" fontId="73" fillId="0" borderId="94" xfId="4" applyFont="1" applyBorder="1" applyAlignment="1">
      <alignment horizontal="left" vertical="center"/>
    </xf>
    <xf numFmtId="0" fontId="7" fillId="0" borderId="192" xfId="4" applyBorder="1" applyAlignment="1"/>
    <xf numFmtId="0" fontId="7" fillId="0" borderId="198" xfId="4" applyBorder="1" applyAlignment="1"/>
    <xf numFmtId="0" fontId="7" fillId="0" borderId="258" xfId="4" applyBorder="1" applyAlignment="1"/>
    <xf numFmtId="0" fontId="7" fillId="0" borderId="259" xfId="4" applyBorder="1" applyAlignment="1"/>
    <xf numFmtId="0" fontId="7" fillId="0" borderId="263" xfId="4" applyBorder="1" applyAlignment="1"/>
    <xf numFmtId="0" fontId="73" fillId="0" borderId="197" xfId="4" applyFont="1" applyBorder="1" applyAlignment="1">
      <alignment horizontal="center" vertical="center"/>
    </xf>
    <xf numFmtId="0" fontId="73" fillId="0" borderId="192" xfId="4" applyFont="1" applyBorder="1" applyAlignment="1">
      <alignment horizontal="center" vertical="center"/>
    </xf>
    <xf numFmtId="0" fontId="73" fillId="0" borderId="51" xfId="4" applyFont="1" applyBorder="1" applyAlignment="1">
      <alignment horizontal="center" vertical="center"/>
    </xf>
    <xf numFmtId="0" fontId="73" fillId="0" borderId="197" xfId="4" applyFont="1" applyBorder="1" applyAlignment="1">
      <alignment horizontal="center" vertical="center" wrapText="1"/>
    </xf>
    <xf numFmtId="0" fontId="73" fillId="0" borderId="192" xfId="4" applyFont="1" applyBorder="1" applyAlignment="1">
      <alignment horizontal="center" vertical="center" wrapText="1"/>
    </xf>
    <xf numFmtId="0" fontId="73" fillId="0" borderId="194" xfId="4" applyFont="1" applyBorder="1" applyAlignment="1">
      <alignment horizontal="center" vertical="center" wrapText="1"/>
    </xf>
    <xf numFmtId="0" fontId="73" fillId="0" borderId="51" xfId="4" applyFont="1" applyBorder="1" applyAlignment="1">
      <alignment horizontal="center" vertical="center" wrapText="1"/>
    </xf>
    <xf numFmtId="0" fontId="73" fillId="0" borderId="0" xfId="4" applyFont="1" applyAlignment="1">
      <alignment horizontal="center" vertical="center" wrapText="1"/>
    </xf>
    <xf numFmtId="0" fontId="73" fillId="0" borderId="8" xfId="4" applyFont="1" applyBorder="1" applyAlignment="1">
      <alignment horizontal="center" vertical="center" wrapText="1"/>
    </xf>
    <xf numFmtId="0" fontId="73" fillId="0" borderId="262" xfId="4" applyFont="1" applyBorder="1" applyAlignment="1">
      <alignment horizontal="center" vertical="center" wrapText="1"/>
    </xf>
    <xf numFmtId="0" fontId="73" fillId="0" borderId="259" xfId="4" applyFont="1" applyBorder="1" applyAlignment="1">
      <alignment horizontal="center" vertical="center" wrapText="1"/>
    </xf>
    <xf numFmtId="0" fontId="73" fillId="0" borderId="260" xfId="4" applyFont="1" applyBorder="1" applyAlignment="1">
      <alignment horizontal="center" vertical="center" wrapText="1"/>
    </xf>
    <xf numFmtId="0" fontId="73" fillId="0" borderId="186" xfId="4" applyFont="1" applyBorder="1" applyAlignment="1">
      <alignment horizontal="left" vertical="center" wrapText="1"/>
    </xf>
    <xf numFmtId="0" fontId="40" fillId="0" borderId="195" xfId="4" applyFont="1" applyBorder="1" applyAlignment="1">
      <alignment horizontal="left" vertical="center" wrapText="1" shrinkToFit="1"/>
    </xf>
    <xf numFmtId="0" fontId="40" fillId="0" borderId="192" xfId="4" applyFont="1" applyBorder="1" applyAlignment="1">
      <alignment horizontal="left" vertical="center" wrapText="1" shrinkToFit="1"/>
    </xf>
    <xf numFmtId="0" fontId="40" fillId="0" borderId="194" xfId="4" applyFont="1" applyBorder="1" applyAlignment="1">
      <alignment vertical="center"/>
    </xf>
    <xf numFmtId="0" fontId="40" fillId="0" borderId="7" xfId="4" applyFont="1" applyBorder="1" applyAlignment="1">
      <alignment horizontal="left" vertical="center" wrapText="1" shrinkToFit="1"/>
    </xf>
    <xf numFmtId="0" fontId="40" fillId="0" borderId="0" xfId="4" applyFont="1" applyAlignment="1">
      <alignment horizontal="left" vertical="center" wrapText="1" shrinkToFit="1"/>
    </xf>
    <xf numFmtId="0" fontId="40" fillId="0" borderId="8" xfId="4" applyFont="1" applyBorder="1" applyAlignment="1">
      <alignment vertical="center"/>
    </xf>
    <xf numFmtId="0" fontId="40" fillId="0" borderId="258" xfId="4" applyFont="1" applyBorder="1" applyAlignment="1">
      <alignment horizontal="left" vertical="center" wrapText="1" shrinkToFit="1"/>
    </xf>
    <xf numFmtId="0" fontId="40" fillId="0" borderId="259" xfId="4" applyFont="1" applyBorder="1" applyAlignment="1">
      <alignment horizontal="left" vertical="center" wrapText="1" shrinkToFit="1"/>
    </xf>
    <xf numFmtId="0" fontId="40" fillId="0" borderId="260" xfId="4" applyFont="1" applyBorder="1" applyAlignment="1">
      <alignment vertical="center"/>
    </xf>
    <xf numFmtId="0" fontId="73" fillId="0" borderId="186" xfId="4" applyFont="1" applyBorder="1" applyAlignment="1">
      <alignment horizontal="left" vertical="center" shrinkToFit="1"/>
    </xf>
    <xf numFmtId="0" fontId="73" fillId="0" borderId="195" xfId="4" applyFont="1" applyBorder="1" applyAlignment="1">
      <alignment horizontal="left" vertical="center" wrapText="1"/>
    </xf>
    <xf numFmtId="0" fontId="7" fillId="0" borderId="192" xfId="4" applyBorder="1" applyAlignment="1">
      <alignment vertical="center"/>
    </xf>
    <xf numFmtId="0" fontId="7" fillId="0" borderId="194" xfId="4" applyBorder="1" applyAlignment="1">
      <alignment vertical="center"/>
    </xf>
    <xf numFmtId="0" fontId="7" fillId="0" borderId="258" xfId="4" applyBorder="1" applyAlignment="1">
      <alignment vertical="center"/>
    </xf>
    <xf numFmtId="0" fontId="7" fillId="0" borderId="259" xfId="4" applyBorder="1" applyAlignment="1">
      <alignment vertical="center"/>
    </xf>
    <xf numFmtId="0" fontId="7" fillId="0" borderId="260" xfId="4" applyBorder="1" applyAlignment="1">
      <alignment vertical="center"/>
    </xf>
    <xf numFmtId="0" fontId="73" fillId="0" borderId="192" xfId="4" applyFont="1" applyBorder="1" applyAlignment="1">
      <alignment horizontal="center" vertical="center" shrinkToFit="1"/>
    </xf>
    <xf numFmtId="0" fontId="73" fillId="0" borderId="199" xfId="4" applyFont="1" applyBorder="1" applyAlignment="1">
      <alignment horizontal="center" vertical="center" textRotation="255" wrapText="1"/>
    </xf>
    <xf numFmtId="0" fontId="73" fillId="0" borderId="18" xfId="4" applyFont="1" applyBorder="1" applyAlignment="1">
      <alignment horizontal="center" vertical="center" textRotation="255" wrapText="1"/>
    </xf>
    <xf numFmtId="0" fontId="7" fillId="0" borderId="18" xfId="4" applyBorder="1" applyAlignment="1">
      <alignment horizontal="center" vertical="center" textRotation="255"/>
    </xf>
    <xf numFmtId="0" fontId="7" fillId="0" borderId="256" xfId="4" applyBorder="1" applyAlignment="1">
      <alignment horizontal="center" vertical="center" textRotation="255"/>
    </xf>
    <xf numFmtId="0" fontId="7" fillId="0" borderId="193" xfId="4" applyBorder="1" applyAlignment="1">
      <alignment horizontal="center" vertical="center"/>
    </xf>
    <xf numFmtId="0" fontId="73" fillId="0" borderId="195" xfId="4" applyFont="1" applyBorder="1" applyAlignment="1">
      <alignment horizontal="left" vertical="center"/>
    </xf>
    <xf numFmtId="0" fontId="73" fillId="0" borderId="198" xfId="4" applyFont="1" applyBorder="1" applyAlignment="1">
      <alignment horizontal="left" vertical="center"/>
    </xf>
    <xf numFmtId="0" fontId="73" fillId="0" borderId="43" xfId="4" applyFont="1" applyBorder="1" applyAlignment="1">
      <alignment horizontal="center" vertical="center"/>
    </xf>
    <xf numFmtId="0" fontId="7" fillId="0" borderId="42" xfId="4" applyBorder="1" applyAlignment="1">
      <alignment horizontal="center" vertical="center"/>
    </xf>
    <xf numFmtId="0" fontId="7" fillId="0" borderId="7" xfId="4" applyBorder="1" applyAlignment="1">
      <alignment horizontal="center" vertical="center"/>
    </xf>
    <xf numFmtId="0" fontId="7" fillId="0" borderId="8" xfId="4" applyBorder="1" applyAlignment="1">
      <alignment horizontal="center" vertical="center"/>
    </xf>
    <xf numFmtId="0" fontId="7" fillId="0" borderId="43" xfId="4" applyBorder="1" applyAlignment="1">
      <alignment horizontal="center" vertical="center"/>
    </xf>
    <xf numFmtId="0" fontId="7" fillId="0" borderId="41" xfId="4" applyBorder="1" applyAlignment="1">
      <alignment horizontal="center" vertical="center"/>
    </xf>
    <xf numFmtId="0" fontId="7" fillId="0" borderId="0" xfId="4" applyAlignment="1">
      <alignment horizontal="center" vertical="center"/>
    </xf>
    <xf numFmtId="0" fontId="73" fillId="0" borderId="9" xfId="4" applyFont="1" applyBorder="1" applyAlignment="1">
      <alignment horizontal="center" vertical="center" textRotation="255" wrapText="1"/>
    </xf>
    <xf numFmtId="0" fontId="73" fillId="0" borderId="256" xfId="4" applyFont="1" applyBorder="1" applyAlignment="1">
      <alignment horizontal="center" vertical="center" textRotation="255" wrapText="1"/>
    </xf>
    <xf numFmtId="0" fontId="73" fillId="0" borderId="87" xfId="4" applyFont="1" applyBorder="1" applyAlignment="1">
      <alignment horizontal="center" vertical="center"/>
    </xf>
    <xf numFmtId="0" fontId="73" fillId="0" borderId="10" xfId="4" applyFont="1" applyBorder="1" applyAlignment="1">
      <alignment horizontal="center" vertical="center"/>
    </xf>
    <xf numFmtId="0" fontId="7" fillId="0" borderId="10" xfId="4" applyBorder="1" applyAlignment="1">
      <alignment horizontal="center" vertical="center"/>
    </xf>
    <xf numFmtId="0" fontId="7" fillId="0" borderId="11" xfId="4" applyBorder="1" applyAlignment="1">
      <alignment horizontal="center" vertical="center"/>
    </xf>
    <xf numFmtId="0" fontId="7" fillId="0" borderId="89" xfId="4" applyBorder="1" applyAlignment="1">
      <alignment horizontal="center" vertical="center"/>
    </xf>
    <xf numFmtId="0" fontId="7" fillId="0" borderId="90" xfId="4" applyBorder="1" applyAlignment="1">
      <alignment horizontal="center" vertical="center"/>
    </xf>
    <xf numFmtId="0" fontId="7" fillId="0" borderId="91" xfId="4" applyBorder="1" applyAlignment="1">
      <alignment horizontal="center" vertical="center"/>
    </xf>
    <xf numFmtId="0" fontId="73" fillId="0" borderId="0" xfId="4" applyFont="1" applyAlignment="1">
      <alignment horizontal="center" vertical="center"/>
    </xf>
    <xf numFmtId="0" fontId="73" fillId="0" borderId="48" xfId="4" applyFont="1" applyBorder="1" applyAlignment="1">
      <alignment horizontal="left" vertical="top"/>
    </xf>
    <xf numFmtId="0" fontId="40" fillId="0" borderId="0" xfId="8" applyFont="1" applyAlignment="1">
      <alignment horizontal="distributed" vertical="center"/>
    </xf>
    <xf numFmtId="0" fontId="38" fillId="0" borderId="0" xfId="8" applyFont="1" applyAlignment="1">
      <alignment horizontal="center" vertical="center"/>
    </xf>
    <xf numFmtId="0" fontId="6" fillId="0" borderId="0" xfId="8" applyFont="1" applyAlignment="1">
      <alignment vertical="center" wrapText="1"/>
    </xf>
    <xf numFmtId="0" fontId="38" fillId="0" borderId="0" xfId="8" applyFont="1" applyAlignment="1">
      <alignment horizontal="left" vertical="center" wrapText="1"/>
    </xf>
    <xf numFmtId="0" fontId="25" fillId="0" borderId="0" xfId="12" applyFont="1" applyAlignment="1">
      <alignment horizontal="center" vertical="center"/>
    </xf>
    <xf numFmtId="0" fontId="26" fillId="0" borderId="0" xfId="8" applyFont="1" applyAlignment="1">
      <alignment horizontal="left" vertical="center" wrapText="1"/>
    </xf>
    <xf numFmtId="0" fontId="7" fillId="0" borderId="0" xfId="8" applyAlignment="1">
      <alignment vertical="center"/>
    </xf>
    <xf numFmtId="0" fontId="76" fillId="8" borderId="0" xfId="8" applyFont="1" applyFill="1" applyAlignment="1">
      <alignment horizontal="center" vertical="center"/>
    </xf>
    <xf numFmtId="49" fontId="76" fillId="8" borderId="0" xfId="8" applyNumberFormat="1" applyFont="1" applyFill="1" applyAlignment="1">
      <alignment horizontal="center" vertical="center"/>
    </xf>
    <xf numFmtId="0" fontId="5" fillId="0" borderId="0" xfId="8" applyFont="1" applyAlignment="1">
      <alignment horizontal="center" vertical="center"/>
    </xf>
    <xf numFmtId="0" fontId="40" fillId="0" borderId="0" xfId="8" applyFont="1" applyAlignment="1">
      <alignment horizontal="distributed" vertical="center" wrapText="1"/>
    </xf>
    <xf numFmtId="49" fontId="82" fillId="0" borderId="103" xfId="12" applyNumberFormat="1" applyFont="1" applyBorder="1" applyAlignment="1">
      <alignment horizontal="center" vertical="top" wrapText="1"/>
    </xf>
    <xf numFmtId="49" fontId="82" fillId="0" borderId="104" xfId="12" applyNumberFormat="1" applyFont="1" applyBorder="1" applyAlignment="1">
      <alignment horizontal="center" vertical="top" wrapText="1"/>
    </xf>
    <xf numFmtId="0" fontId="26" fillId="0" borderId="4" xfId="12" applyFont="1" applyBorder="1" applyAlignment="1">
      <alignment horizontal="left" vertical="top" wrapText="1"/>
    </xf>
    <xf numFmtId="0" fontId="75" fillId="0" borderId="216" xfId="8" applyFont="1" applyBorder="1" applyAlignment="1">
      <alignment horizontal="distributed" vertical="center" wrapText="1"/>
    </xf>
    <xf numFmtId="0" fontId="75" fillId="0" borderId="214" xfId="8" applyFont="1" applyBorder="1" applyAlignment="1">
      <alignment horizontal="distributed" vertical="center"/>
    </xf>
    <xf numFmtId="0" fontId="75" fillId="0" borderId="184" xfId="8" applyFont="1" applyBorder="1" applyAlignment="1">
      <alignment horizontal="distributed" vertical="center"/>
    </xf>
    <xf numFmtId="0" fontId="75" fillId="0" borderId="185" xfId="8" applyFont="1" applyBorder="1" applyAlignment="1">
      <alignment horizontal="distributed" vertical="center"/>
    </xf>
    <xf numFmtId="0" fontId="6" fillId="0" borderId="106" xfId="8" applyFont="1" applyBorder="1" applyAlignment="1">
      <alignment vertical="center"/>
    </xf>
    <xf numFmtId="0" fontId="6" fillId="0" borderId="107" xfId="8" applyFont="1" applyBorder="1" applyAlignment="1">
      <alignment vertical="center"/>
    </xf>
    <xf numFmtId="0" fontId="83" fillId="0" borderId="89" xfId="8" applyFont="1" applyBorder="1" applyAlignment="1">
      <alignment horizontal="left" vertical="center" wrapText="1" indent="3"/>
    </xf>
    <xf numFmtId="0" fontId="83" fillId="0" borderId="90" xfId="8" applyFont="1" applyBorder="1" applyAlignment="1">
      <alignment horizontal="left" vertical="center" wrapText="1" indent="3"/>
    </xf>
    <xf numFmtId="0" fontId="83" fillId="0" borderId="91" xfId="8" applyFont="1" applyBorder="1" applyAlignment="1">
      <alignment horizontal="left" vertical="center" wrapText="1" indent="3"/>
    </xf>
    <xf numFmtId="0" fontId="26" fillId="0" borderId="0" xfId="12" applyFont="1" applyAlignment="1">
      <alignment horizontal="left" vertical="top" wrapText="1"/>
    </xf>
    <xf numFmtId="0" fontId="26" fillId="0" borderId="20" xfId="12" applyFont="1" applyBorder="1" applyAlignment="1">
      <alignment horizontal="center" vertical="center" wrapText="1"/>
    </xf>
    <xf numFmtId="0" fontId="26" fillId="0" borderId="15" xfId="12" applyFont="1" applyBorder="1" applyAlignment="1">
      <alignment horizontal="center" vertical="center" wrapText="1"/>
    </xf>
    <xf numFmtId="0" fontId="26" fillId="0" borderId="17" xfId="12" applyFont="1" applyBorder="1" applyAlignment="1">
      <alignment horizontal="center" vertical="center" wrapText="1"/>
    </xf>
    <xf numFmtId="49" fontId="82" fillId="0" borderId="102" xfId="12" applyNumberFormat="1" applyFont="1" applyBorder="1" applyAlignment="1">
      <alignment horizontal="center" vertical="top" wrapText="1"/>
    </xf>
    <xf numFmtId="0" fontId="75" fillId="0" borderId="197" xfId="8" applyFont="1" applyBorder="1" applyAlignment="1">
      <alignment horizontal="distributed" vertical="center" wrapText="1"/>
    </xf>
    <xf numFmtId="0" fontId="75" fillId="0" borderId="192" xfId="8" applyFont="1" applyBorder="1" applyAlignment="1">
      <alignment horizontal="distributed" vertical="center" wrapText="1"/>
    </xf>
    <xf numFmtId="0" fontId="75" fillId="0" borderId="194" xfId="8" applyFont="1" applyBorder="1" applyAlignment="1">
      <alignment horizontal="distributed" vertical="center" wrapText="1"/>
    </xf>
    <xf numFmtId="0" fontId="75" fillId="0" borderId="51" xfId="8" applyFont="1" applyBorder="1" applyAlignment="1">
      <alignment horizontal="distributed" vertical="center" wrapText="1"/>
    </xf>
    <xf numFmtId="0" fontId="75" fillId="0" borderId="0" xfId="8" applyFont="1" applyAlignment="1">
      <alignment horizontal="distributed" vertical="center" wrapText="1"/>
    </xf>
    <xf numFmtId="0" fontId="75" fillId="0" borderId="8" xfId="8" applyFont="1" applyBorder="1" applyAlignment="1">
      <alignment horizontal="distributed" vertical="center" wrapText="1"/>
    </xf>
    <xf numFmtId="0" fontId="75" fillId="0" borderId="27" xfId="8" applyFont="1" applyBorder="1" applyAlignment="1">
      <alignment horizontal="distributed" vertical="center" wrapText="1"/>
    </xf>
    <xf numFmtId="0" fontId="75" fillId="0" borderId="4" xfId="8" applyFont="1" applyBorder="1" applyAlignment="1">
      <alignment horizontal="distributed" vertical="center" wrapText="1"/>
    </xf>
    <xf numFmtId="0" fontId="75" fillId="0" borderId="108" xfId="8" applyFont="1" applyBorder="1" applyAlignment="1">
      <alignment horizontal="distributed" vertical="center" wrapText="1"/>
    </xf>
    <xf numFmtId="0" fontId="75" fillId="0" borderId="195" xfId="8" applyFont="1" applyBorder="1" applyAlignment="1">
      <alignment horizontal="distributed" vertical="center"/>
    </xf>
    <xf numFmtId="0" fontId="75" fillId="0" borderId="192" xfId="8" applyFont="1" applyBorder="1" applyAlignment="1">
      <alignment horizontal="distributed" vertical="center"/>
    </xf>
    <xf numFmtId="49" fontId="6" fillId="0" borderId="192" xfId="8" applyNumberFormat="1" applyFont="1" applyBorder="1" applyAlignment="1">
      <alignment horizontal="center" vertical="center" shrinkToFit="1"/>
    </xf>
    <xf numFmtId="0" fontId="73" fillId="0" borderId="192" xfId="8" applyFont="1" applyBorder="1" applyAlignment="1">
      <alignment horizontal="center" vertical="center"/>
    </xf>
    <xf numFmtId="0" fontId="73" fillId="0" borderId="198" xfId="8" applyFont="1" applyBorder="1" applyAlignment="1">
      <alignment horizontal="center" vertical="center"/>
    </xf>
    <xf numFmtId="0" fontId="25" fillId="0" borderId="7" xfId="8" applyFont="1" applyBorder="1" applyAlignment="1">
      <alignment vertical="center"/>
    </xf>
    <xf numFmtId="0" fontId="25" fillId="0" borderId="0" xfId="8" applyFont="1" applyAlignment="1">
      <alignment vertical="center"/>
    </xf>
    <xf numFmtId="0" fontId="25" fillId="0" borderId="50" xfId="8" applyFont="1" applyBorder="1" applyAlignment="1">
      <alignment vertical="center"/>
    </xf>
    <xf numFmtId="0" fontId="25" fillId="0" borderId="3" xfId="8" applyFont="1" applyBorder="1" applyAlignment="1">
      <alignment vertical="center"/>
    </xf>
    <xf numFmtId="0" fontId="25" fillId="0" borderId="4" xfId="8" applyFont="1" applyBorder="1" applyAlignment="1">
      <alignment vertical="center"/>
    </xf>
    <xf numFmtId="0" fontId="25" fillId="0" borderId="22" xfId="8" applyFont="1" applyBorder="1" applyAlignment="1">
      <alignment vertical="center"/>
    </xf>
    <xf numFmtId="0" fontId="5" fillId="0" borderId="109" xfId="12" applyFont="1" applyBorder="1" applyAlignment="1">
      <alignment horizontal="distributed" vertical="center" wrapText="1"/>
    </xf>
    <xf numFmtId="0" fontId="5" fillId="0" borderId="28" xfId="12" applyFont="1" applyBorder="1" applyAlignment="1">
      <alignment horizontal="distributed" vertical="center" wrapText="1"/>
    </xf>
    <xf numFmtId="0" fontId="5" fillId="0" borderId="87" xfId="12" applyFont="1" applyBorder="1" applyAlignment="1">
      <alignment horizontal="distributed" vertical="center" wrapText="1"/>
    </xf>
    <xf numFmtId="0" fontId="5" fillId="0" borderId="262" xfId="12" applyFont="1" applyBorder="1" applyAlignment="1">
      <alignment horizontal="distributed" vertical="center" wrapText="1"/>
    </xf>
    <xf numFmtId="0" fontId="5" fillId="0" borderId="259" xfId="12" applyFont="1" applyBorder="1" applyAlignment="1">
      <alignment horizontal="distributed" vertical="center" wrapText="1"/>
    </xf>
    <xf numFmtId="0" fontId="5" fillId="0" borderId="260" xfId="12" applyFont="1" applyBorder="1" applyAlignment="1">
      <alignment horizontal="distributed" vertical="center" wrapText="1"/>
    </xf>
    <xf numFmtId="0" fontId="8" fillId="0" borderId="110" xfId="12" applyFont="1" applyBorder="1" applyAlignment="1">
      <alignment horizontal="center" vertical="center" wrapText="1"/>
    </xf>
    <xf numFmtId="0" fontId="8" fillId="0" borderId="28" xfId="12" applyFont="1" applyBorder="1" applyAlignment="1">
      <alignment horizontal="center" vertical="center" wrapText="1"/>
    </xf>
    <xf numFmtId="0" fontId="8" fillId="0" borderId="258" xfId="12" applyFont="1" applyBorder="1" applyAlignment="1">
      <alignment horizontal="center" vertical="center" wrapText="1"/>
    </xf>
    <xf numFmtId="0" fontId="8" fillId="0" borderId="259" xfId="12" applyFont="1" applyBorder="1" applyAlignment="1">
      <alignment horizontal="center" vertical="center" wrapText="1"/>
    </xf>
    <xf numFmtId="0" fontId="8" fillId="0" borderId="28" xfId="12" applyFont="1" applyBorder="1" applyAlignment="1">
      <alignment horizontal="center" vertical="center"/>
    </xf>
    <xf numFmtId="0" fontId="8" fillId="0" borderId="87" xfId="12" applyFont="1" applyBorder="1" applyAlignment="1">
      <alignment horizontal="center" vertical="center"/>
    </xf>
    <xf numFmtId="0" fontId="8" fillId="0" borderId="258" xfId="12" applyFont="1" applyBorder="1" applyAlignment="1">
      <alignment horizontal="center" vertical="center"/>
    </xf>
    <xf numFmtId="0" fontId="8" fillId="0" borderId="259" xfId="12" applyFont="1" applyBorder="1" applyAlignment="1">
      <alignment horizontal="center" vertical="center"/>
    </xf>
    <xf numFmtId="0" fontId="8" fillId="0" borderId="260" xfId="12" applyFont="1" applyBorder="1" applyAlignment="1">
      <alignment horizontal="center" vertical="center"/>
    </xf>
    <xf numFmtId="0" fontId="8" fillId="0" borderId="111" xfId="12" applyFont="1" applyBorder="1" applyAlignment="1">
      <alignment horizontal="center" vertical="center"/>
    </xf>
    <xf numFmtId="0" fontId="8" fillId="0" borderId="263" xfId="12" applyFont="1" applyBorder="1" applyAlignment="1">
      <alignment horizontal="center" vertical="center"/>
    </xf>
    <xf numFmtId="0" fontId="8" fillId="0" borderId="199" xfId="12" applyFont="1" applyBorder="1" applyAlignment="1">
      <alignment horizontal="center" vertical="center" textRotation="255" shrinkToFit="1"/>
    </xf>
    <xf numFmtId="0" fontId="8" fillId="0" borderId="18" xfId="12" applyFont="1" applyBorder="1" applyAlignment="1">
      <alignment horizontal="center" vertical="center" textRotation="255" shrinkToFit="1"/>
    </xf>
    <xf numFmtId="0" fontId="8" fillId="0" borderId="256" xfId="12" applyFont="1" applyBorder="1" applyAlignment="1">
      <alignment horizontal="center" vertical="center" textRotation="255" shrinkToFit="1"/>
    </xf>
    <xf numFmtId="0" fontId="5" fillId="0" borderId="195" xfId="12" applyFont="1" applyBorder="1" applyAlignment="1">
      <alignment horizontal="distributed" vertical="center" shrinkToFit="1"/>
    </xf>
    <xf numFmtId="0" fontId="5" fillId="0" borderId="192" xfId="12" applyFont="1" applyBorder="1" applyAlignment="1">
      <alignment horizontal="distributed" vertical="center" shrinkToFit="1"/>
    </xf>
    <xf numFmtId="0" fontId="5" fillId="0" borderId="194" xfId="12" applyFont="1" applyBorder="1" applyAlignment="1">
      <alignment horizontal="distributed" vertical="center" shrinkToFit="1"/>
    </xf>
    <xf numFmtId="0" fontId="5" fillId="0" borderId="7" xfId="12" applyFont="1" applyBorder="1" applyAlignment="1">
      <alignment horizontal="distributed" vertical="center" shrinkToFit="1"/>
    </xf>
    <xf numFmtId="0" fontId="5" fillId="0" borderId="0" xfId="12" applyFont="1" applyAlignment="1">
      <alignment horizontal="distributed" vertical="center" shrinkToFit="1"/>
    </xf>
    <xf numFmtId="0" fontId="5" fillId="0" borderId="8" xfId="12" applyFont="1" applyBorder="1" applyAlignment="1">
      <alignment horizontal="distributed" vertical="center" shrinkToFit="1"/>
    </xf>
    <xf numFmtId="0" fontId="5" fillId="0" borderId="258" xfId="12" applyFont="1" applyBorder="1" applyAlignment="1">
      <alignment horizontal="distributed" vertical="center" shrinkToFit="1"/>
    </xf>
    <xf numFmtId="0" fontId="5" fillId="0" borderId="259" xfId="12" applyFont="1" applyBorder="1" applyAlignment="1">
      <alignment horizontal="distributed" vertical="center" shrinkToFit="1"/>
    </xf>
    <xf numFmtId="0" fontId="5" fillId="0" borderId="260" xfId="12" applyFont="1" applyBorder="1" applyAlignment="1">
      <alignment horizontal="distributed" vertical="center" shrinkToFit="1"/>
    </xf>
    <xf numFmtId="0" fontId="8" fillId="0" borderId="195" xfId="12" applyFont="1" applyBorder="1" applyAlignment="1">
      <alignment horizontal="center" vertical="center" wrapText="1"/>
    </xf>
    <xf numFmtId="0" fontId="8" fillId="0" borderId="192" xfId="12" applyFont="1" applyBorder="1" applyAlignment="1">
      <alignment horizontal="center" vertical="center" wrapText="1"/>
    </xf>
    <xf numFmtId="0" fontId="8" fillId="0" borderId="194" xfId="12" applyFont="1" applyBorder="1" applyAlignment="1">
      <alignment horizontal="center" vertical="center" wrapText="1"/>
    </xf>
    <xf numFmtId="0" fontId="8" fillId="0" borderId="195" xfId="12" applyFont="1" applyBorder="1" applyAlignment="1">
      <alignment horizontal="center" vertical="center"/>
    </xf>
    <xf numFmtId="0" fontId="8" fillId="0" borderId="192" xfId="12" applyFont="1" applyBorder="1" applyAlignment="1">
      <alignment horizontal="center" vertical="center"/>
    </xf>
    <xf numFmtId="0" fontId="8" fillId="0" borderId="198" xfId="12" applyFont="1" applyBorder="1" applyAlignment="1">
      <alignment horizontal="center" vertical="center"/>
    </xf>
    <xf numFmtId="0" fontId="8" fillId="8" borderId="7" xfId="12" applyFont="1" applyFill="1" applyBorder="1" applyAlignment="1">
      <alignment horizontal="center" vertical="center" wrapText="1"/>
    </xf>
    <xf numFmtId="0" fontId="8" fillId="8" borderId="0" xfId="12" applyFont="1" applyFill="1" applyAlignment="1">
      <alignment horizontal="center" vertical="center" wrapText="1"/>
    </xf>
    <xf numFmtId="0" fontId="8" fillId="8" borderId="8" xfId="12" applyFont="1" applyFill="1" applyBorder="1" applyAlignment="1">
      <alignment horizontal="center" vertical="center" wrapText="1"/>
    </xf>
    <xf numFmtId="0" fontId="8" fillId="0" borderId="7" xfId="12" applyFont="1" applyBorder="1" applyAlignment="1">
      <alignment horizontal="center" vertical="center"/>
    </xf>
    <xf numFmtId="0" fontId="8" fillId="0" borderId="0" xfId="12" applyFont="1" applyAlignment="1">
      <alignment horizontal="distributed" vertical="center"/>
    </xf>
    <xf numFmtId="0" fontId="8" fillId="0" borderId="0" xfId="12" applyFont="1" applyAlignment="1">
      <alignment horizontal="left" vertical="center"/>
    </xf>
    <xf numFmtId="0" fontId="8" fillId="0" borderId="8" xfId="12" applyFont="1" applyBorder="1" applyAlignment="1">
      <alignment horizontal="center" vertical="center"/>
    </xf>
    <xf numFmtId="49" fontId="26" fillId="0" borderId="50" xfId="8" applyNumberFormat="1" applyFont="1" applyBorder="1" applyAlignment="1">
      <alignment vertical="center"/>
    </xf>
    <xf numFmtId="0" fontId="26" fillId="0" borderId="7" xfId="8" applyFont="1" applyBorder="1" applyAlignment="1">
      <alignment horizontal="center" vertical="center"/>
    </xf>
    <xf numFmtId="0" fontId="8" fillId="0" borderId="0" xfId="8" applyFont="1" applyAlignment="1">
      <alignment horizontal="center" vertical="center"/>
    </xf>
    <xf numFmtId="0" fontId="8" fillId="0" borderId="7" xfId="8" applyFont="1" applyBorder="1" applyAlignment="1">
      <alignment horizontal="center" vertical="center"/>
    </xf>
    <xf numFmtId="0" fontId="83" fillId="8" borderId="0" xfId="8" applyFont="1" applyFill="1" applyAlignment="1">
      <alignment horizontal="center" vertical="center"/>
    </xf>
    <xf numFmtId="49" fontId="26" fillId="0" borderId="0" xfId="8" applyNumberFormat="1" applyFont="1" applyAlignment="1">
      <alignment vertical="center"/>
    </xf>
    <xf numFmtId="0" fontId="8" fillId="0" borderId="18" xfId="12" applyFont="1" applyBorder="1" applyAlignment="1">
      <alignment horizontal="center" vertical="distributed" textRotation="255" indent="2" shrinkToFit="1"/>
    </xf>
    <xf numFmtId="0" fontId="8" fillId="0" borderId="256" xfId="12" applyFont="1" applyBorder="1" applyAlignment="1">
      <alignment horizontal="center" vertical="distributed" textRotation="255" indent="2" shrinkToFit="1"/>
    </xf>
    <xf numFmtId="0" fontId="85" fillId="0" borderId="195" xfId="12" applyFont="1" applyBorder="1" applyAlignment="1">
      <alignment horizontal="distributed" vertical="center" shrinkToFit="1"/>
    </xf>
    <xf numFmtId="0" fontId="85" fillId="0" borderId="192" xfId="12" applyFont="1" applyBorder="1" applyAlignment="1">
      <alignment horizontal="distributed" vertical="center" shrinkToFit="1"/>
    </xf>
    <xf numFmtId="0" fontId="85" fillId="0" borderId="194" xfId="12" applyFont="1" applyBorder="1" applyAlignment="1">
      <alignment horizontal="distributed" vertical="center" shrinkToFit="1"/>
    </xf>
    <xf numFmtId="0" fontId="85" fillId="0" borderId="7" xfId="12" applyFont="1" applyBorder="1" applyAlignment="1">
      <alignment horizontal="distributed" vertical="center" shrinkToFit="1"/>
    </xf>
    <xf numFmtId="0" fontId="85" fillId="0" borderId="0" xfId="12" applyFont="1" applyAlignment="1">
      <alignment horizontal="distributed" vertical="center" shrinkToFit="1"/>
    </xf>
    <xf numFmtId="0" fontId="85" fillId="0" borderId="8" xfId="12" applyFont="1" applyBorder="1" applyAlignment="1">
      <alignment horizontal="distributed" vertical="center" shrinkToFit="1"/>
    </xf>
    <xf numFmtId="0" fontId="85" fillId="0" borderId="258" xfId="12" applyFont="1" applyBorder="1" applyAlignment="1">
      <alignment horizontal="distributed" vertical="center" shrinkToFit="1"/>
    </xf>
    <xf numFmtId="0" fontId="85" fillId="0" borderId="259" xfId="12" applyFont="1" applyBorder="1" applyAlignment="1">
      <alignment horizontal="distributed" vertical="center" shrinkToFit="1"/>
    </xf>
    <xf numFmtId="0" fontId="85" fillId="0" borderId="260" xfId="12" applyFont="1" applyBorder="1" applyAlignment="1">
      <alignment horizontal="distributed" vertical="center" shrinkToFit="1"/>
    </xf>
    <xf numFmtId="0" fontId="8" fillId="0" borderId="0" xfId="12" applyFont="1" applyAlignment="1">
      <alignment horizontal="center" vertical="center"/>
    </xf>
    <xf numFmtId="0" fontId="5" fillId="0" borderId="197" xfId="12" applyFont="1" applyBorder="1" applyAlignment="1">
      <alignment horizontal="distributed" vertical="center" wrapText="1" shrinkToFit="1"/>
    </xf>
    <xf numFmtId="0" fontId="5" fillId="0" borderId="51" xfId="12" applyFont="1" applyBorder="1" applyAlignment="1">
      <alignment horizontal="distributed" vertical="center" shrinkToFit="1"/>
    </xf>
    <xf numFmtId="0" fontId="5" fillId="0" borderId="262" xfId="12" applyFont="1" applyBorder="1" applyAlignment="1">
      <alignment horizontal="distributed" vertical="center" shrinkToFit="1"/>
    </xf>
    <xf numFmtId="0" fontId="5" fillId="0" borderId="27" xfId="12" applyFont="1" applyBorder="1" applyAlignment="1">
      <alignment horizontal="distributed" vertical="center" shrinkToFit="1"/>
    </xf>
    <xf numFmtId="0" fontId="5" fillId="0" borderId="4" xfId="12" applyFont="1" applyBorder="1" applyAlignment="1">
      <alignment horizontal="distributed" vertical="center" shrinkToFit="1"/>
    </xf>
    <xf numFmtId="0" fontId="5" fillId="0" borderId="108" xfId="12" applyFont="1" applyBorder="1" applyAlignment="1">
      <alignment horizontal="distributed" vertical="center" shrinkToFit="1"/>
    </xf>
    <xf numFmtId="0" fontId="8" fillId="0" borderId="3" xfId="12" applyFont="1" applyBorder="1" applyAlignment="1">
      <alignment horizontal="center" vertical="center"/>
    </xf>
    <xf numFmtId="0" fontId="8" fillId="0" borderId="4" xfId="12" applyFont="1" applyBorder="1" applyAlignment="1">
      <alignment horizontal="center" vertical="center"/>
    </xf>
    <xf numFmtId="0" fontId="8" fillId="0" borderId="108" xfId="12" applyFont="1" applyBorder="1" applyAlignment="1">
      <alignment horizontal="center" vertical="center"/>
    </xf>
    <xf numFmtId="0" fontId="8" fillId="0" borderId="22" xfId="12" applyFont="1" applyBorder="1" applyAlignment="1">
      <alignment horizontal="center" vertical="center"/>
    </xf>
    <xf numFmtId="0" fontId="91" fillId="2" borderId="0" xfId="13" applyFont="1" applyFill="1" applyAlignment="1">
      <alignment horizontal="center" vertical="center"/>
    </xf>
    <xf numFmtId="0" fontId="8" fillId="2" borderId="109" xfId="13" applyFont="1" applyFill="1" applyBorder="1" applyAlignment="1">
      <alignment horizontal="center" vertical="center" shrinkToFit="1"/>
    </xf>
    <xf numFmtId="0" fontId="8" fillId="2" borderId="28" xfId="13" applyFont="1" applyFill="1" applyBorder="1" applyAlignment="1">
      <alignment horizontal="center" vertical="center" shrinkToFit="1"/>
    </xf>
    <xf numFmtId="0" fontId="8" fillId="2" borderId="87" xfId="13" applyFont="1" applyFill="1" applyBorder="1" applyAlignment="1">
      <alignment horizontal="center" vertical="center" shrinkToFit="1"/>
    </xf>
    <xf numFmtId="0" fontId="8" fillId="2" borderId="114" xfId="13" applyFont="1" applyFill="1" applyBorder="1" applyAlignment="1">
      <alignment horizontal="center" vertical="center" shrinkToFit="1"/>
    </xf>
    <xf numFmtId="0" fontId="8" fillId="2" borderId="63" xfId="13" applyFont="1" applyFill="1" applyBorder="1" applyAlignment="1">
      <alignment horizontal="center" vertical="center" shrinkToFit="1"/>
    </xf>
    <xf numFmtId="0" fontId="8" fillId="2" borderId="77" xfId="13" applyFont="1" applyFill="1" applyBorder="1" applyAlignment="1">
      <alignment horizontal="center" vertical="center" shrinkToFit="1"/>
    </xf>
    <xf numFmtId="0" fontId="8" fillId="2" borderId="110" xfId="13" applyFont="1" applyFill="1" applyBorder="1" applyAlignment="1">
      <alignment horizontal="center" vertical="center" shrinkToFit="1"/>
    </xf>
    <xf numFmtId="0" fontId="8" fillId="2" borderId="76" xfId="13" applyFont="1" applyFill="1" applyBorder="1" applyAlignment="1">
      <alignment horizontal="center" vertical="center" shrinkToFit="1"/>
    </xf>
    <xf numFmtId="0" fontId="8" fillId="2" borderId="110" xfId="13" applyFont="1" applyFill="1" applyBorder="1" applyAlignment="1">
      <alignment horizontal="center" vertical="center" wrapText="1" shrinkToFit="1"/>
    </xf>
    <xf numFmtId="0" fontId="8" fillId="2" borderId="28" xfId="8" applyFont="1" applyFill="1" applyBorder="1" applyAlignment="1">
      <alignment horizontal="center" vertical="center" shrinkToFit="1"/>
    </xf>
    <xf numFmtId="0" fontId="8" fillId="2" borderId="87" xfId="8" applyFont="1" applyFill="1" applyBorder="1" applyAlignment="1">
      <alignment horizontal="center" vertical="center" shrinkToFit="1"/>
    </xf>
    <xf numFmtId="0" fontId="8" fillId="2" borderId="76" xfId="8" applyFont="1" applyFill="1" applyBorder="1" applyAlignment="1">
      <alignment horizontal="center" vertical="center" shrinkToFit="1"/>
    </xf>
    <xf numFmtId="0" fontId="8" fillId="2" borderId="63" xfId="8" applyFont="1" applyFill="1" applyBorder="1" applyAlignment="1">
      <alignment horizontal="center" vertical="center" shrinkToFit="1"/>
    </xf>
    <xf numFmtId="0" fontId="8" fillId="2" borderId="77" xfId="8" applyFont="1" applyFill="1" applyBorder="1" applyAlignment="1">
      <alignment horizontal="center" vertical="center" shrinkToFit="1"/>
    </xf>
    <xf numFmtId="0" fontId="8" fillId="2" borderId="112" xfId="13" applyFont="1" applyFill="1" applyBorder="1" applyAlignment="1">
      <alignment horizontal="center" vertical="center" shrinkToFit="1"/>
    </xf>
    <xf numFmtId="0" fontId="8" fillId="2" borderId="113" xfId="13" applyFont="1" applyFill="1" applyBorder="1" applyAlignment="1">
      <alignment horizontal="center" vertical="center" shrinkToFit="1"/>
    </xf>
    <xf numFmtId="0" fontId="8" fillId="2" borderId="115" xfId="13" applyFont="1" applyFill="1" applyBorder="1" applyAlignment="1">
      <alignment horizontal="center" vertical="center" shrinkToFit="1"/>
    </xf>
    <xf numFmtId="0" fontId="8" fillId="2" borderId="116" xfId="13" applyFont="1" applyFill="1" applyBorder="1" applyAlignment="1">
      <alignment horizontal="center" vertical="center" shrinkToFit="1"/>
    </xf>
    <xf numFmtId="0" fontId="8" fillId="2" borderId="264" xfId="13" applyFont="1" applyFill="1" applyBorder="1" applyAlignment="1">
      <alignment horizontal="center" vertical="center" shrinkToFit="1"/>
    </xf>
    <xf numFmtId="0" fontId="8" fillId="2" borderId="265" xfId="13" applyFont="1" applyFill="1" applyBorder="1" applyAlignment="1">
      <alignment horizontal="center" vertical="center" shrinkToFit="1"/>
    </xf>
    <xf numFmtId="0" fontId="8" fillId="2" borderId="266" xfId="13" applyFont="1" applyFill="1" applyBorder="1" applyAlignment="1">
      <alignment horizontal="center" vertical="center" shrinkToFit="1"/>
    </xf>
    <xf numFmtId="0" fontId="89" fillId="0" borderId="214" xfId="13" applyFont="1" applyBorder="1" applyAlignment="1">
      <alignment horizontal="left" vertical="center" shrinkToFit="1"/>
    </xf>
    <xf numFmtId="0" fontId="89" fillId="0" borderId="215" xfId="13" applyFont="1" applyBorder="1" applyAlignment="1">
      <alignment horizontal="left" vertical="center" shrinkToFit="1"/>
    </xf>
    <xf numFmtId="0" fontId="89" fillId="0" borderId="187" xfId="13" applyFont="1" applyBorder="1" applyAlignment="1">
      <alignment horizontal="left" vertical="center" shrinkToFit="1"/>
    </xf>
    <xf numFmtId="0" fontId="89" fillId="0" borderId="190" xfId="13" applyFont="1" applyBorder="1" applyAlignment="1">
      <alignment horizontal="left" vertical="center" shrinkToFit="1"/>
    </xf>
    <xf numFmtId="0" fontId="89" fillId="0" borderId="258" xfId="13" applyFont="1" applyBorder="1" applyAlignment="1">
      <alignment horizontal="center" vertical="center" shrinkToFit="1"/>
    </xf>
    <xf numFmtId="0" fontId="89" fillId="0" borderId="259" xfId="13" applyFont="1" applyBorder="1" applyAlignment="1">
      <alignment horizontal="center" vertical="center" shrinkToFit="1"/>
    </xf>
    <xf numFmtId="0" fontId="89" fillId="0" borderId="260" xfId="13" applyFont="1" applyBorder="1" applyAlignment="1">
      <alignment horizontal="center" vertical="center" shrinkToFit="1"/>
    </xf>
    <xf numFmtId="0" fontId="89" fillId="0" borderId="185" xfId="13" applyFont="1" applyBorder="1" applyAlignment="1">
      <alignment horizontal="left" vertical="center" shrinkToFit="1"/>
    </xf>
    <xf numFmtId="0" fontId="89" fillId="0" borderId="188" xfId="13" applyFont="1" applyBorder="1" applyAlignment="1">
      <alignment horizontal="left" vertical="center" shrinkToFit="1"/>
    </xf>
    <xf numFmtId="0" fontId="8" fillId="2" borderId="123" xfId="13" applyFont="1" applyFill="1" applyBorder="1" applyAlignment="1">
      <alignment horizontal="left" vertical="center" wrapText="1"/>
    </xf>
    <xf numFmtId="0" fontId="8" fillId="2" borderId="118" xfId="8" applyFont="1" applyFill="1" applyBorder="1" applyAlignment="1">
      <alignment horizontal="left" vertical="center"/>
    </xf>
    <xf numFmtId="0" fontId="8" fillId="2" borderId="119" xfId="8" applyFont="1" applyFill="1" applyBorder="1" applyAlignment="1">
      <alignment horizontal="left" vertical="center"/>
    </xf>
    <xf numFmtId="0" fontId="8" fillId="2" borderId="123" xfId="13" applyFont="1" applyFill="1" applyBorder="1" applyAlignment="1">
      <alignment horizontal="center" vertical="center" shrinkToFit="1"/>
    </xf>
    <xf numFmtId="0" fontId="8" fillId="2" borderId="118" xfId="13" applyFont="1" applyFill="1" applyBorder="1" applyAlignment="1">
      <alignment horizontal="center" vertical="center" shrinkToFit="1"/>
    </xf>
    <xf numFmtId="0" fontId="8" fillId="2" borderId="124" xfId="13" applyFont="1" applyFill="1" applyBorder="1" applyAlignment="1">
      <alignment horizontal="center" vertical="center" shrinkToFit="1"/>
    </xf>
    <xf numFmtId="0" fontId="89" fillId="0" borderId="9" xfId="8" applyFont="1" applyBorder="1" applyAlignment="1">
      <alignment horizontal="center" vertical="center" textRotation="255" shrinkToFit="1"/>
    </xf>
    <xf numFmtId="0" fontId="89" fillId="0" borderId="18" xfId="8" applyFont="1" applyBorder="1" applyAlignment="1">
      <alignment horizontal="center" vertical="center" textRotation="255" shrinkToFit="1"/>
    </xf>
    <xf numFmtId="0" fontId="89" fillId="0" borderId="256" xfId="8" applyFont="1" applyBorder="1" applyAlignment="1">
      <alignment horizontal="center" vertical="center" textRotation="255" shrinkToFit="1"/>
    </xf>
    <xf numFmtId="0" fontId="89" fillId="0" borderId="257" xfId="13" applyFont="1" applyBorder="1" applyAlignment="1">
      <alignment horizontal="left" vertical="center" shrinkToFit="1"/>
    </xf>
    <xf numFmtId="0" fontId="89" fillId="0" borderId="125" xfId="13" applyFont="1" applyBorder="1" applyAlignment="1">
      <alignment horizontal="left" vertical="center" shrinkToFit="1"/>
    </xf>
    <xf numFmtId="0" fontId="89" fillId="0" borderId="125" xfId="8" applyFont="1" applyBorder="1" applyAlignment="1">
      <alignment horizontal="left" vertical="center" shrinkToFit="1"/>
    </xf>
    <xf numFmtId="0" fontId="89" fillId="0" borderId="126" xfId="13" applyFont="1" applyBorder="1" applyAlignment="1">
      <alignment horizontal="left" vertical="center" shrinkToFit="1"/>
    </xf>
    <xf numFmtId="0" fontId="89" fillId="0" borderId="126" xfId="8" applyFont="1" applyBorder="1" applyAlignment="1">
      <alignment horizontal="left" vertical="center" shrinkToFit="1"/>
    </xf>
    <xf numFmtId="0" fontId="89" fillId="0" borderId="127" xfId="8" applyFont="1" applyBorder="1" applyAlignment="1">
      <alignment horizontal="left" vertical="center" shrinkToFit="1"/>
    </xf>
    <xf numFmtId="0" fontId="89" fillId="0" borderId="220" xfId="13" applyFont="1" applyBorder="1" applyAlignment="1">
      <alignment horizontal="left" vertical="center" shrinkToFit="1"/>
    </xf>
    <xf numFmtId="0" fontId="89" fillId="0" borderId="218" xfId="13" applyFont="1" applyBorder="1" applyAlignment="1">
      <alignment horizontal="left" vertical="center" shrinkToFit="1"/>
    </xf>
    <xf numFmtId="0" fontId="89" fillId="0" borderId="221" xfId="13" applyFont="1" applyBorder="1" applyAlignment="1">
      <alignment horizontal="left" vertical="center" shrinkToFit="1"/>
    </xf>
    <xf numFmtId="0" fontId="89" fillId="0" borderId="220" xfId="13" applyFont="1" applyBorder="1" applyAlignment="1">
      <alignment horizontal="center" vertical="center" shrinkToFit="1"/>
    </xf>
    <xf numFmtId="0" fontId="89" fillId="0" borderId="218" xfId="13" applyFont="1" applyBorder="1" applyAlignment="1">
      <alignment horizontal="center" vertical="center" shrinkToFit="1"/>
    </xf>
    <xf numFmtId="0" fontId="89" fillId="0" borderId="221" xfId="13" applyFont="1" applyBorder="1" applyAlignment="1">
      <alignment horizontal="center" vertical="center" shrinkToFit="1"/>
    </xf>
    <xf numFmtId="0" fontId="8" fillId="2" borderId="117" xfId="12" applyFont="1" applyFill="1" applyBorder="1" applyAlignment="1">
      <alignment horizontal="left" vertical="center" shrinkToFit="1"/>
    </xf>
    <xf numFmtId="0" fontId="8" fillId="2" borderId="118" xfId="12" applyFont="1" applyFill="1" applyBorder="1" applyAlignment="1">
      <alignment horizontal="left" vertical="center" shrinkToFit="1"/>
    </xf>
    <xf numFmtId="0" fontId="8" fillId="2" borderId="119" xfId="12" applyFont="1" applyFill="1" applyBorder="1" applyAlignment="1">
      <alignment horizontal="left" vertical="center" shrinkToFit="1"/>
    </xf>
    <xf numFmtId="0" fontId="8" fillId="2" borderId="120" xfId="13" applyFont="1" applyFill="1" applyBorder="1" applyAlignment="1">
      <alignment horizontal="center" vertical="center" shrinkToFit="1"/>
    </xf>
    <xf numFmtId="0" fontId="8" fillId="2" borderId="121" xfId="13" applyFont="1" applyFill="1" applyBorder="1" applyAlignment="1">
      <alignment horizontal="center" vertical="center" shrinkToFit="1"/>
    </xf>
    <xf numFmtId="0" fontId="8" fillId="2" borderId="122" xfId="13" applyFont="1" applyFill="1" applyBorder="1" applyAlignment="1">
      <alignment horizontal="center" vertical="center" shrinkToFit="1"/>
    </xf>
    <xf numFmtId="0" fontId="8" fillId="2" borderId="120" xfId="8" applyFont="1" applyFill="1" applyBorder="1" applyAlignment="1">
      <alignment horizontal="center" vertical="center" shrinkToFit="1"/>
    </xf>
    <xf numFmtId="0" fontId="8" fillId="2" borderId="121" xfId="8" applyFont="1" applyFill="1" applyBorder="1" applyAlignment="1">
      <alignment horizontal="center" vertical="center" shrinkToFit="1"/>
    </xf>
    <xf numFmtId="0" fontId="8" fillId="2" borderId="122" xfId="8" applyFont="1" applyFill="1" applyBorder="1" applyAlignment="1">
      <alignment horizontal="center" vertical="center" shrinkToFit="1"/>
    </xf>
    <xf numFmtId="0" fontId="8" fillId="2" borderId="123" xfId="13" applyFont="1" applyFill="1" applyBorder="1" applyAlignment="1">
      <alignment horizontal="left" vertical="center" shrinkToFit="1"/>
    </xf>
    <xf numFmtId="0" fontId="8" fillId="2" borderId="118" xfId="13" applyFont="1" applyFill="1" applyBorder="1" applyAlignment="1">
      <alignment horizontal="left" vertical="center" shrinkToFit="1"/>
    </xf>
    <xf numFmtId="0" fontId="8" fillId="2" borderId="119" xfId="13" applyFont="1" applyFill="1" applyBorder="1" applyAlignment="1">
      <alignment horizontal="left" vertical="center" shrinkToFit="1"/>
    </xf>
    <xf numFmtId="0" fontId="89" fillId="0" borderId="186" xfId="13" applyFont="1" applyBorder="1" applyAlignment="1">
      <alignment horizontal="left" vertical="center" shrinkToFit="1"/>
    </xf>
    <xf numFmtId="0" fontId="89" fillId="0" borderId="258" xfId="13" applyFont="1" applyBorder="1" applyAlignment="1">
      <alignment horizontal="center" vertical="center" wrapText="1" shrinkToFit="1"/>
    </xf>
    <xf numFmtId="0" fontId="89" fillId="0" borderId="189" xfId="13" applyFont="1" applyBorder="1" applyAlignment="1">
      <alignment horizontal="left" vertical="center" shrinkToFit="1"/>
    </xf>
    <xf numFmtId="0" fontId="89" fillId="0" borderId="185" xfId="8" applyFont="1" applyBorder="1" applyAlignment="1">
      <alignment horizontal="left" vertical="center" shrinkToFit="1"/>
    </xf>
    <xf numFmtId="0" fontId="89" fillId="0" borderId="188" xfId="8" applyFont="1" applyBorder="1" applyAlignment="1">
      <alignment horizontal="left" vertical="center" shrinkToFit="1"/>
    </xf>
    <xf numFmtId="0" fontId="89" fillId="0" borderId="186" xfId="13" applyFont="1" applyBorder="1" applyAlignment="1">
      <alignment horizontal="center" vertical="center" shrinkToFit="1"/>
    </xf>
    <xf numFmtId="0" fontId="89" fillId="0" borderId="187" xfId="13" applyFont="1" applyBorder="1" applyAlignment="1">
      <alignment horizontal="center" vertical="center" shrinkToFit="1"/>
    </xf>
    <xf numFmtId="0" fontId="89" fillId="0" borderId="190" xfId="13" applyFont="1" applyBorder="1" applyAlignment="1">
      <alignment horizontal="center" vertical="center" shrinkToFit="1"/>
    </xf>
    <xf numFmtId="0" fontId="89" fillId="0" borderId="127" xfId="13" applyFont="1" applyBorder="1" applyAlignment="1">
      <alignment horizontal="left" vertical="center" shrinkToFit="1"/>
    </xf>
    <xf numFmtId="0" fontId="89" fillId="0" borderId="258" xfId="13" applyFont="1" applyBorder="1" applyAlignment="1">
      <alignment horizontal="left" vertical="center" shrinkToFit="1"/>
    </xf>
    <xf numFmtId="0" fontId="89" fillId="0" borderId="259" xfId="13" applyFont="1" applyBorder="1" applyAlignment="1">
      <alignment horizontal="left" vertical="center" shrinkToFit="1"/>
    </xf>
    <xf numFmtId="0" fontId="89" fillId="0" borderId="260" xfId="13" applyFont="1" applyBorder="1" applyAlignment="1">
      <alignment horizontal="left" vertical="center" shrinkToFit="1"/>
    </xf>
    <xf numFmtId="0" fontId="89" fillId="0" borderId="195" xfId="13" applyFont="1" applyBorder="1" applyAlignment="1">
      <alignment horizontal="left" vertical="center" shrinkToFit="1"/>
    </xf>
    <xf numFmtId="0" fontId="89" fillId="0" borderId="192" xfId="13" applyFont="1" applyBorder="1" applyAlignment="1">
      <alignment horizontal="left" vertical="center" shrinkToFit="1"/>
    </xf>
    <xf numFmtId="0" fontId="89" fillId="0" borderId="194" xfId="13" applyFont="1" applyBorder="1" applyAlignment="1">
      <alignment horizontal="left" vertical="center" shrinkToFit="1"/>
    </xf>
    <xf numFmtId="0" fontId="89" fillId="0" borderId="7" xfId="13" applyFont="1" applyBorder="1" applyAlignment="1">
      <alignment horizontal="left" vertical="center" shrinkToFit="1"/>
    </xf>
    <xf numFmtId="0" fontId="89" fillId="0" borderId="0" xfId="13" applyFont="1" applyAlignment="1">
      <alignment horizontal="left" vertical="center" shrinkToFit="1"/>
    </xf>
    <xf numFmtId="0" fontId="89" fillId="0" borderId="8" xfId="13" applyFont="1" applyBorder="1" applyAlignment="1">
      <alignment horizontal="left" vertical="center" shrinkToFit="1"/>
    </xf>
    <xf numFmtId="0" fontId="89" fillId="0" borderId="195" xfId="8" applyFont="1" applyBorder="1" applyAlignment="1">
      <alignment horizontal="left" vertical="center" shrinkToFit="1"/>
    </xf>
    <xf numFmtId="0" fontId="89" fillId="0" borderId="192" xfId="8" applyFont="1" applyBorder="1" applyAlignment="1">
      <alignment horizontal="left" vertical="center" shrinkToFit="1"/>
    </xf>
    <xf numFmtId="0" fontId="89" fillId="0" borderId="194" xfId="8" applyFont="1" applyBorder="1" applyAlignment="1">
      <alignment horizontal="left" vertical="center" shrinkToFit="1"/>
    </xf>
    <xf numFmtId="0" fontId="89" fillId="0" borderId="7" xfId="8" applyFont="1" applyBorder="1" applyAlignment="1">
      <alignment horizontal="left" vertical="center" shrinkToFit="1"/>
    </xf>
    <xf numFmtId="0" fontId="89" fillId="0" borderId="0" xfId="8" applyFont="1" applyAlignment="1">
      <alignment horizontal="left" vertical="center" shrinkToFit="1"/>
    </xf>
    <xf numFmtId="0" fontId="89" fillId="0" borderId="8" xfId="8" applyFont="1" applyBorder="1" applyAlignment="1">
      <alignment horizontal="left" vertical="center" shrinkToFit="1"/>
    </xf>
    <xf numFmtId="0" fontId="89" fillId="0" borderId="258" xfId="8" applyFont="1" applyBorder="1" applyAlignment="1">
      <alignment horizontal="left" vertical="center" shrinkToFit="1"/>
    </xf>
    <xf numFmtId="0" fontId="89" fillId="0" borderId="259" xfId="8" applyFont="1" applyBorder="1" applyAlignment="1">
      <alignment horizontal="left" vertical="center" shrinkToFit="1"/>
    </xf>
    <xf numFmtId="0" fontId="89" fillId="0" borderId="260" xfId="8" applyFont="1" applyBorder="1" applyAlignment="1">
      <alignment horizontal="left" vertical="center" shrinkToFit="1"/>
    </xf>
    <xf numFmtId="0" fontId="89" fillId="0" borderId="195" xfId="13" applyFont="1" applyBorder="1" applyAlignment="1">
      <alignment horizontal="left" vertical="center" wrapText="1" shrinkToFit="1"/>
    </xf>
    <xf numFmtId="0" fontId="89" fillId="0" borderId="192" xfId="13" applyFont="1" applyBorder="1" applyAlignment="1">
      <alignment horizontal="left" vertical="center" wrapText="1" shrinkToFit="1"/>
    </xf>
    <xf numFmtId="0" fontId="89" fillId="0" borderId="194" xfId="13" applyFont="1" applyBorder="1" applyAlignment="1">
      <alignment horizontal="left" vertical="center" wrapText="1" shrinkToFit="1"/>
    </xf>
    <xf numFmtId="0" fontId="89" fillId="0" borderId="7" xfId="13" applyFont="1" applyBorder="1" applyAlignment="1">
      <alignment horizontal="left" vertical="center" wrapText="1" shrinkToFit="1"/>
    </xf>
    <xf numFmtId="0" fontId="89" fillId="0" borderId="0" xfId="13" applyFont="1" applyAlignment="1">
      <alignment horizontal="left" vertical="center" wrapText="1" shrinkToFit="1"/>
    </xf>
    <xf numFmtId="0" fontId="89" fillId="0" borderId="8" xfId="13" applyFont="1" applyBorder="1" applyAlignment="1">
      <alignment horizontal="left" vertical="center" wrapText="1" shrinkToFit="1"/>
    </xf>
    <xf numFmtId="0" fontId="89" fillId="0" borderId="258" xfId="13" applyFont="1" applyBorder="1" applyAlignment="1">
      <alignment horizontal="left" vertical="center" wrapText="1" shrinkToFit="1"/>
    </xf>
    <xf numFmtId="0" fontId="89" fillId="0" borderId="259" xfId="13" applyFont="1" applyBorder="1" applyAlignment="1">
      <alignment horizontal="left" vertical="center" wrapText="1" shrinkToFit="1"/>
    </xf>
    <xf numFmtId="0" fontId="89" fillId="0" borderId="260" xfId="13" applyFont="1" applyBorder="1" applyAlignment="1">
      <alignment horizontal="left" vertical="center" wrapText="1" shrinkToFit="1"/>
    </xf>
    <xf numFmtId="0" fontId="89" fillId="0" borderId="130" xfId="8" applyFont="1" applyBorder="1" applyAlignment="1">
      <alignment horizontal="left" vertical="center" shrinkToFit="1"/>
    </xf>
    <xf numFmtId="0" fontId="89" fillId="0" borderId="131" xfId="8" applyFont="1" applyBorder="1" applyAlignment="1">
      <alignment horizontal="left" vertical="center" shrinkToFit="1"/>
    </xf>
    <xf numFmtId="0" fontId="89" fillId="0" borderId="132" xfId="8" applyFont="1" applyBorder="1" applyAlignment="1">
      <alignment horizontal="left" vertical="center" shrinkToFit="1"/>
    </xf>
    <xf numFmtId="0" fontId="89" fillId="0" borderId="133" xfId="8" applyFont="1" applyBorder="1" applyAlignment="1">
      <alignment horizontal="left" vertical="center" shrinkToFit="1"/>
    </xf>
    <xf numFmtId="0" fontId="89" fillId="0" borderId="134" xfId="8" applyFont="1" applyBorder="1" applyAlignment="1">
      <alignment horizontal="left" vertical="center" shrinkToFit="1"/>
    </xf>
    <xf numFmtId="0" fontId="89" fillId="0" borderId="135" xfId="8" applyFont="1" applyBorder="1" applyAlignment="1">
      <alignment horizontal="left" vertical="center" shrinkToFit="1"/>
    </xf>
    <xf numFmtId="0" fontId="89" fillId="0" borderId="136" xfId="8" applyFont="1" applyBorder="1" applyAlignment="1">
      <alignment horizontal="left" vertical="center" shrinkToFit="1"/>
    </xf>
    <xf numFmtId="0" fontId="89" fillId="0" borderId="137" xfId="8" applyFont="1" applyBorder="1" applyAlignment="1">
      <alignment horizontal="left" vertical="center" shrinkToFit="1"/>
    </xf>
    <xf numFmtId="0" fontId="89" fillId="0" borderId="138" xfId="8" applyFont="1" applyBorder="1" applyAlignment="1">
      <alignment horizontal="left" vertical="center" shrinkToFit="1"/>
    </xf>
    <xf numFmtId="0" fontId="89" fillId="0" borderId="193" xfId="13" applyFont="1" applyBorder="1" applyAlignment="1">
      <alignment horizontal="left" vertical="center" shrinkToFit="1"/>
    </xf>
    <xf numFmtId="0" fontId="89" fillId="0" borderId="19" xfId="13" applyFont="1" applyBorder="1" applyAlignment="1">
      <alignment horizontal="left" vertical="center" shrinkToFit="1"/>
    </xf>
    <xf numFmtId="0" fontId="89" fillId="0" borderId="128" xfId="13" applyFont="1" applyBorder="1" applyAlignment="1">
      <alignment horizontal="left" vertical="center" shrinkToFit="1"/>
    </xf>
    <xf numFmtId="0" fontId="89" fillId="0" borderId="128" xfId="8" applyFont="1" applyBorder="1" applyAlignment="1">
      <alignment horizontal="left" vertical="center" shrinkToFit="1"/>
    </xf>
    <xf numFmtId="0" fontId="89" fillId="0" borderId="129" xfId="13" applyFont="1" applyBorder="1" applyAlignment="1">
      <alignment horizontal="left" vertical="center" shrinkToFit="1"/>
    </xf>
    <xf numFmtId="0" fontId="89" fillId="0" borderId="129" xfId="8" applyFont="1" applyBorder="1" applyAlignment="1">
      <alignment horizontal="left" vertical="center" shrinkToFit="1"/>
    </xf>
    <xf numFmtId="0" fontId="89" fillId="0" borderId="186" xfId="13" applyFont="1" applyBorder="1" applyAlignment="1">
      <alignment vertical="center" shrinkToFit="1"/>
    </xf>
    <xf numFmtId="0" fontId="89" fillId="0" borderId="187" xfId="13" applyFont="1" applyBorder="1" applyAlignment="1">
      <alignment vertical="center" shrinkToFit="1"/>
    </xf>
    <xf numFmtId="0" fontId="89" fillId="0" borderId="190" xfId="13" applyFont="1" applyBorder="1" applyAlignment="1">
      <alignment vertical="center" shrinkToFit="1"/>
    </xf>
    <xf numFmtId="0" fontId="89" fillId="0" borderId="189" xfId="13" applyFont="1" applyBorder="1" applyAlignment="1">
      <alignment vertical="center" shrinkToFit="1"/>
    </xf>
    <xf numFmtId="0" fontId="89" fillId="0" borderId="186" xfId="13" applyFont="1" applyBorder="1" applyAlignment="1">
      <alignment horizontal="center" vertical="center" wrapText="1" shrinkToFit="1"/>
    </xf>
    <xf numFmtId="0" fontId="89" fillId="0" borderId="258" xfId="14" applyFont="1" applyBorder="1" applyAlignment="1">
      <alignment horizontal="left" vertical="center" shrinkToFit="1"/>
    </xf>
    <xf numFmtId="0" fontId="89" fillId="0" borderId="259" xfId="14" applyFont="1" applyBorder="1" applyAlignment="1">
      <alignment horizontal="left" vertical="center" shrinkToFit="1"/>
    </xf>
    <xf numFmtId="0" fontId="89" fillId="0" borderId="260" xfId="14" applyFont="1" applyBorder="1" applyAlignment="1">
      <alignment horizontal="left" vertical="center" shrinkToFit="1"/>
    </xf>
    <xf numFmtId="0" fontId="89" fillId="0" borderId="130" xfId="13" applyFont="1" applyBorder="1" applyAlignment="1">
      <alignment horizontal="left" vertical="center" shrinkToFit="1"/>
    </xf>
    <xf numFmtId="0" fontId="89" fillId="0" borderId="131" xfId="13" applyFont="1" applyBorder="1" applyAlignment="1">
      <alignment horizontal="left" vertical="center" shrinkToFit="1"/>
    </xf>
    <xf numFmtId="0" fontId="89" fillId="0" borderId="132" xfId="13" applyFont="1" applyBorder="1" applyAlignment="1">
      <alignment horizontal="left" vertical="center" shrinkToFit="1"/>
    </xf>
    <xf numFmtId="0" fontId="89" fillId="0" borderId="133" xfId="13" applyFont="1" applyBorder="1" applyAlignment="1">
      <alignment horizontal="left" vertical="center" shrinkToFit="1"/>
    </xf>
    <xf numFmtId="0" fontId="89" fillId="0" borderId="134" xfId="13" applyFont="1" applyBorder="1" applyAlignment="1">
      <alignment horizontal="left" vertical="center" shrinkToFit="1"/>
    </xf>
    <xf numFmtId="0" fontId="89" fillId="0" borderId="135" xfId="13" applyFont="1" applyBorder="1" applyAlignment="1">
      <alignment horizontal="left" vertical="center" shrinkToFit="1"/>
    </xf>
    <xf numFmtId="0" fontId="89" fillId="0" borderId="136" xfId="14" applyFont="1" applyBorder="1" applyAlignment="1">
      <alignment horizontal="left" vertical="center" shrinkToFit="1"/>
    </xf>
    <xf numFmtId="0" fontId="89" fillId="0" borderId="137" xfId="14" applyFont="1" applyBorder="1" applyAlignment="1">
      <alignment horizontal="left" vertical="center" shrinkToFit="1"/>
    </xf>
    <xf numFmtId="0" fontId="89" fillId="0" borderId="138" xfId="14" applyFont="1" applyBorder="1" applyAlignment="1">
      <alignment horizontal="left" vertical="center" shrinkToFit="1"/>
    </xf>
    <xf numFmtId="0" fontId="89" fillId="0" borderId="189" xfId="13" applyFont="1" applyBorder="1" applyAlignment="1">
      <alignment horizontal="center" vertical="center" shrinkToFit="1"/>
    </xf>
    <xf numFmtId="0" fontId="89" fillId="0" borderId="186" xfId="12" applyFont="1" applyBorder="1" applyAlignment="1">
      <alignment horizontal="center" vertical="center" shrinkToFit="1"/>
    </xf>
    <xf numFmtId="0" fontId="89" fillId="0" borderId="187" xfId="12" applyFont="1" applyBorder="1" applyAlignment="1">
      <alignment horizontal="center" vertical="center" shrinkToFit="1"/>
    </xf>
    <xf numFmtId="0" fontId="89" fillId="0" borderId="190" xfId="12" applyFont="1" applyBorder="1" applyAlignment="1">
      <alignment horizontal="center" vertical="center" shrinkToFit="1"/>
    </xf>
    <xf numFmtId="0" fontId="89" fillId="0" borderId="130" xfId="13" applyFont="1" applyBorder="1" applyAlignment="1">
      <alignment horizontal="center" vertical="center" shrinkToFit="1"/>
    </xf>
    <xf numFmtId="0" fontId="89" fillId="0" borderId="131" xfId="13" applyFont="1" applyBorder="1" applyAlignment="1">
      <alignment horizontal="center" vertical="center" shrinkToFit="1"/>
    </xf>
    <xf numFmtId="0" fontId="89" fillId="0" borderId="132" xfId="13" applyFont="1" applyBorder="1" applyAlignment="1">
      <alignment horizontal="center" vertical="center" shrinkToFit="1"/>
    </xf>
    <xf numFmtId="0" fontId="89" fillId="0" borderId="133" xfId="13" applyFont="1" applyBorder="1" applyAlignment="1">
      <alignment horizontal="center" vertical="center" shrinkToFit="1"/>
    </xf>
    <xf numFmtId="0" fontId="89" fillId="0" borderId="134" xfId="13" applyFont="1" applyBorder="1" applyAlignment="1">
      <alignment horizontal="center" vertical="center" shrinkToFit="1"/>
    </xf>
    <xf numFmtId="0" fontId="89" fillId="0" borderId="135" xfId="13" applyFont="1" applyBorder="1" applyAlignment="1">
      <alignment horizontal="center" vertical="center" shrinkToFit="1"/>
    </xf>
    <xf numFmtId="0" fontId="89" fillId="0" borderId="136" xfId="8" applyFont="1" applyBorder="1" applyAlignment="1">
      <alignment horizontal="center" vertical="center" shrinkToFit="1"/>
    </xf>
    <xf numFmtId="0" fontId="89" fillId="0" borderId="137" xfId="8" applyFont="1" applyBorder="1" applyAlignment="1">
      <alignment horizontal="center" vertical="center" shrinkToFit="1"/>
    </xf>
    <xf numFmtId="0" fontId="89" fillId="0" borderId="138" xfId="8" applyFont="1" applyBorder="1" applyAlignment="1">
      <alignment horizontal="center" vertical="center" shrinkToFit="1"/>
    </xf>
    <xf numFmtId="0" fontId="89" fillId="0" borderId="130" xfId="13" applyFont="1" applyBorder="1" applyAlignment="1">
      <alignment horizontal="left" vertical="center" wrapText="1" shrinkToFit="1"/>
    </xf>
    <xf numFmtId="0" fontId="89" fillId="0" borderId="133" xfId="13" applyFont="1" applyBorder="1" applyAlignment="1">
      <alignment horizontal="left" vertical="center" wrapText="1" shrinkToFit="1"/>
    </xf>
    <xf numFmtId="0" fontId="89" fillId="0" borderId="136" xfId="13" applyFont="1" applyBorder="1" applyAlignment="1">
      <alignment horizontal="left" vertical="center" shrinkToFit="1"/>
    </xf>
    <xf numFmtId="0" fontId="89" fillId="0" borderId="137" xfId="13" applyFont="1" applyBorder="1" applyAlignment="1">
      <alignment horizontal="left" vertical="center" shrinkToFit="1"/>
    </xf>
    <xf numFmtId="0" fontId="89" fillId="0" borderId="138" xfId="13" applyFont="1" applyBorder="1" applyAlignment="1">
      <alignment horizontal="left" vertical="center" shrinkToFit="1"/>
    </xf>
    <xf numFmtId="0" fontId="89" fillId="0" borderId="187" xfId="13" applyFont="1" applyBorder="1" applyAlignment="1">
      <alignment horizontal="left" vertical="center" wrapText="1"/>
    </xf>
    <xf numFmtId="0" fontId="89" fillId="0" borderId="190" xfId="13" applyFont="1" applyBorder="1" applyAlignment="1">
      <alignment horizontal="left" vertical="center" wrapText="1"/>
    </xf>
    <xf numFmtId="0" fontId="89" fillId="0" borderId="199" xfId="13" applyFont="1" applyBorder="1" applyAlignment="1">
      <alignment horizontal="center" vertical="center" textRotation="255" shrinkToFit="1"/>
    </xf>
    <xf numFmtId="0" fontId="89" fillId="0" borderId="18" xfId="13" applyFont="1" applyBorder="1" applyAlignment="1">
      <alignment horizontal="center" vertical="center" textRotation="255" shrinkToFit="1"/>
    </xf>
    <xf numFmtId="0" fontId="89" fillId="0" borderId="256" xfId="13" applyFont="1" applyBorder="1" applyAlignment="1">
      <alignment horizontal="center" vertical="center" textRotation="255" shrinkToFit="1"/>
    </xf>
    <xf numFmtId="0" fontId="89" fillId="0" borderId="195" xfId="13" applyFont="1" applyBorder="1" applyAlignment="1">
      <alignment horizontal="center" vertical="center" shrinkToFit="1"/>
    </xf>
    <xf numFmtId="0" fontId="89" fillId="0" borderId="192" xfId="13" applyFont="1" applyBorder="1" applyAlignment="1">
      <alignment horizontal="center" vertical="center" shrinkToFit="1"/>
    </xf>
    <xf numFmtId="0" fontId="89" fillId="0" borderId="194" xfId="13" applyFont="1" applyBorder="1" applyAlignment="1">
      <alignment horizontal="center" vertical="center" shrinkToFit="1"/>
    </xf>
    <xf numFmtId="0" fontId="89" fillId="0" borderId="7" xfId="13" applyFont="1" applyBorder="1" applyAlignment="1">
      <alignment horizontal="center" vertical="center" shrinkToFit="1"/>
    </xf>
    <xf numFmtId="0" fontId="89" fillId="0" borderId="0" xfId="13" applyFont="1" applyAlignment="1">
      <alignment horizontal="center" vertical="center" shrinkToFit="1"/>
    </xf>
    <xf numFmtId="0" fontId="89" fillId="0" borderId="8" xfId="13" applyFont="1" applyBorder="1" applyAlignment="1">
      <alignment horizontal="center" vertical="center" shrinkToFit="1"/>
    </xf>
    <xf numFmtId="0" fontId="89" fillId="0" borderId="136" xfId="13" applyFont="1" applyBorder="1" applyAlignment="1">
      <alignment horizontal="center" vertical="center" shrinkToFit="1"/>
    </xf>
    <xf numFmtId="0" fontId="89" fillId="0" borderId="137" xfId="13" applyFont="1" applyBorder="1" applyAlignment="1">
      <alignment horizontal="center" vertical="center" shrinkToFit="1"/>
    </xf>
    <xf numFmtId="0" fontId="89" fillId="0" borderId="138" xfId="13" applyFont="1" applyBorder="1" applyAlignment="1">
      <alignment horizontal="center" vertical="center" shrinkToFit="1"/>
    </xf>
    <xf numFmtId="0" fontId="89" fillId="0" borderId="186" xfId="13" applyFont="1" applyBorder="1" applyAlignment="1">
      <alignment horizontal="left" vertical="center" wrapText="1" shrinkToFit="1"/>
    </xf>
    <xf numFmtId="0" fontId="89" fillId="0" borderId="261" xfId="13" applyFont="1" applyBorder="1" applyAlignment="1">
      <alignment horizontal="left" vertical="center" shrinkToFit="1"/>
    </xf>
    <xf numFmtId="0" fontId="89" fillId="0" borderId="187" xfId="13" applyFont="1" applyBorder="1" applyAlignment="1">
      <alignment horizontal="left" vertical="center" wrapText="1" shrinkToFit="1"/>
    </xf>
    <xf numFmtId="0" fontId="89" fillId="0" borderId="187" xfId="13" applyFont="1" applyBorder="1" applyAlignment="1">
      <alignment horizontal="center" vertical="center" wrapText="1" shrinkToFit="1"/>
    </xf>
    <xf numFmtId="0" fontId="89" fillId="0" borderId="190" xfId="13" applyFont="1" applyBorder="1" applyAlignment="1">
      <alignment horizontal="center" vertical="center" wrapText="1" shrinkToFit="1"/>
    </xf>
    <xf numFmtId="0" fontId="89" fillId="0" borderId="190" xfId="13" applyFont="1" applyBorder="1" applyAlignment="1">
      <alignment horizontal="left" vertical="center" wrapText="1" shrinkToFit="1"/>
    </xf>
    <xf numFmtId="0" fontId="89" fillId="0" borderId="185" xfId="13" applyFont="1" applyBorder="1" applyAlignment="1">
      <alignment vertical="center" shrinkToFit="1"/>
    </xf>
    <xf numFmtId="0" fontId="89" fillId="0" borderId="188" xfId="13" applyFont="1" applyBorder="1" applyAlignment="1">
      <alignment vertical="center" shrinkToFit="1"/>
    </xf>
    <xf numFmtId="0" fontId="89" fillId="0" borderId="130" xfId="8" applyFont="1" applyBorder="1" applyAlignment="1">
      <alignment horizontal="center" vertical="center" shrinkToFit="1"/>
    </xf>
    <xf numFmtId="0" fontId="89" fillId="0" borderId="131" xfId="8" applyFont="1" applyBorder="1" applyAlignment="1">
      <alignment horizontal="center" vertical="center" shrinkToFit="1"/>
    </xf>
    <xf numFmtId="0" fontId="89" fillId="0" borderId="132" xfId="8" applyFont="1" applyBorder="1" applyAlignment="1">
      <alignment horizontal="center" vertical="center" shrinkToFit="1"/>
    </xf>
    <xf numFmtId="0" fontId="89" fillId="0" borderId="133" xfId="8" applyFont="1" applyBorder="1" applyAlignment="1">
      <alignment horizontal="center" vertical="center" shrinkToFit="1"/>
    </xf>
    <xf numFmtId="0" fontId="89" fillId="0" borderId="134" xfId="8" applyFont="1" applyBorder="1" applyAlignment="1">
      <alignment horizontal="center" vertical="center" shrinkToFit="1"/>
    </xf>
    <xf numFmtId="0" fontId="89" fillId="0" borderId="135" xfId="8" applyFont="1" applyBorder="1" applyAlignment="1">
      <alignment horizontal="center" vertical="center" shrinkToFit="1"/>
    </xf>
    <xf numFmtId="0" fontId="89" fillId="0" borderId="130" xfId="8" applyFont="1" applyBorder="1" applyAlignment="1">
      <alignment horizontal="center" vertical="center" wrapText="1" shrinkToFit="1"/>
    </xf>
    <xf numFmtId="0" fontId="89" fillId="0" borderId="131" xfId="8" applyFont="1" applyBorder="1" applyAlignment="1">
      <alignment horizontal="center" vertical="center" wrapText="1" shrinkToFit="1"/>
    </xf>
    <xf numFmtId="0" fontId="89" fillId="0" borderId="132" xfId="8" applyFont="1" applyBorder="1" applyAlignment="1">
      <alignment horizontal="center" vertical="center" wrapText="1" shrinkToFit="1"/>
    </xf>
    <xf numFmtId="0" fontId="89" fillId="0" borderId="133" xfId="8" applyFont="1" applyBorder="1" applyAlignment="1">
      <alignment horizontal="center" vertical="center" wrapText="1" shrinkToFit="1"/>
    </xf>
    <xf numFmtId="0" fontId="89" fillId="0" borderId="134" xfId="8" applyFont="1" applyBorder="1" applyAlignment="1">
      <alignment horizontal="center" vertical="center" wrapText="1" shrinkToFit="1"/>
    </xf>
    <xf numFmtId="0" fontId="89" fillId="0" borderId="135" xfId="8" applyFont="1" applyBorder="1" applyAlignment="1">
      <alignment horizontal="center" vertical="center" wrapText="1" shrinkToFit="1"/>
    </xf>
    <xf numFmtId="0" fontId="89" fillId="0" borderId="136" xfId="8" applyFont="1" applyBorder="1" applyAlignment="1">
      <alignment horizontal="center" vertical="center" wrapText="1" shrinkToFit="1"/>
    </xf>
    <xf numFmtId="0" fontId="89" fillId="0" borderId="137" xfId="8" applyFont="1" applyBorder="1" applyAlignment="1">
      <alignment horizontal="center" vertical="center" wrapText="1" shrinkToFit="1"/>
    </xf>
    <xf numFmtId="0" fontId="89" fillId="0" borderId="138" xfId="8" applyFont="1" applyBorder="1" applyAlignment="1">
      <alignment horizontal="center" vertical="center" wrapText="1" shrinkToFit="1"/>
    </xf>
    <xf numFmtId="0" fontId="89" fillId="0" borderId="185" xfId="13" applyFont="1" applyBorder="1" applyAlignment="1">
      <alignment horizontal="left" vertical="center" wrapText="1" shrinkToFit="1"/>
    </xf>
    <xf numFmtId="0" fontId="95" fillId="2" borderId="0" xfId="8" applyFont="1" applyFill="1" applyAlignment="1">
      <alignment horizontal="left" vertical="top" wrapText="1"/>
    </xf>
    <xf numFmtId="0" fontId="95" fillId="2" borderId="0" xfId="8" applyFont="1" applyFill="1" applyAlignment="1">
      <alignment horizontal="left" vertical="center" wrapText="1"/>
    </xf>
    <xf numFmtId="0" fontId="95" fillId="2" borderId="0" xfId="8" applyFont="1" applyFill="1" applyAlignment="1">
      <alignment horizontal="left" vertical="top"/>
    </xf>
    <xf numFmtId="0" fontId="31" fillId="0" borderId="0" xfId="5" applyFont="1" applyAlignment="1">
      <alignment horizontal="center" vertical="center"/>
    </xf>
    <xf numFmtId="0" fontId="36" fillId="0" borderId="0" xfId="5" applyFont="1" applyAlignment="1">
      <alignment vertical="top" wrapText="1"/>
    </xf>
    <xf numFmtId="0" fontId="7" fillId="0" borderId="0" xfId="5" applyAlignment="1">
      <alignment horizontal="center" vertical="center" shrinkToFit="1"/>
    </xf>
    <xf numFmtId="0" fontId="26" fillId="0" borderId="0" xfId="6" applyFont="1" applyAlignment="1">
      <alignment horizontal="left" vertical="center" shrinkToFit="1"/>
    </xf>
    <xf numFmtId="0" fontId="25" fillId="0" borderId="0" xfId="6" applyFont="1" applyAlignment="1">
      <alignment horizontal="center" vertical="center"/>
    </xf>
    <xf numFmtId="0" fontId="26" fillId="0" borderId="9" xfId="6" applyFont="1" applyBorder="1" applyAlignment="1">
      <alignment horizontal="center" vertical="center"/>
    </xf>
    <xf numFmtId="0" fontId="26" fillId="0" borderId="10" xfId="6" applyFont="1" applyBorder="1" applyAlignment="1">
      <alignment horizontal="center" vertical="center"/>
    </xf>
    <xf numFmtId="0" fontId="26" fillId="0" borderId="11" xfId="6" applyFont="1" applyBorder="1" applyAlignment="1">
      <alignment horizontal="center" vertical="center"/>
    </xf>
    <xf numFmtId="0" fontId="7" fillId="0" borderId="9" xfId="7" applyBorder="1" applyAlignment="1">
      <alignment horizontal="center" vertical="center" wrapText="1"/>
    </xf>
    <xf numFmtId="0" fontId="7" fillId="0" borderId="18" xfId="7" applyBorder="1" applyAlignment="1">
      <alignment horizontal="center" vertical="center" wrapText="1"/>
    </xf>
    <xf numFmtId="0" fontId="7" fillId="0" borderId="256" xfId="7" applyBorder="1" applyAlignment="1">
      <alignment horizontal="center" vertical="center" wrapText="1"/>
    </xf>
    <xf numFmtId="0" fontId="7" fillId="0" borderId="10" xfId="7" applyBorder="1" applyAlignment="1">
      <alignment horizontal="center" vertical="center" wrapText="1"/>
    </xf>
    <xf numFmtId="0" fontId="7" fillId="0" borderId="19" xfId="7" applyBorder="1" applyAlignment="1">
      <alignment horizontal="center" vertical="center" wrapText="1"/>
    </xf>
    <xf numFmtId="0" fontId="7" fillId="0" borderId="257" xfId="7" applyBorder="1" applyAlignment="1">
      <alignment horizontal="center" vertical="center" wrapText="1"/>
    </xf>
    <xf numFmtId="0" fontId="7" fillId="0" borderId="11" xfId="7" applyBorder="1" applyAlignment="1">
      <alignment horizontal="center" wrapText="1"/>
    </xf>
    <xf numFmtId="0" fontId="7" fillId="0" borderId="5" xfId="7" applyBorder="1" applyAlignment="1">
      <alignment horizontal="center" wrapText="1"/>
    </xf>
    <xf numFmtId="0" fontId="7" fillId="0" borderId="261" xfId="7" applyBorder="1" applyAlignment="1">
      <alignment horizontal="center" wrapText="1"/>
    </xf>
    <xf numFmtId="0" fontId="26" fillId="0" borderId="12" xfId="6" applyFont="1" applyBorder="1" applyAlignment="1">
      <alignment horizontal="center" vertical="center"/>
    </xf>
    <xf numFmtId="0" fontId="26" fillId="0" borderId="13" xfId="6" applyFont="1" applyBorder="1" applyAlignment="1">
      <alignment horizontal="center" vertical="center"/>
    </xf>
    <xf numFmtId="0" fontId="26" fillId="0" borderId="14" xfId="6" applyFont="1" applyBorder="1" applyAlignment="1">
      <alignment horizontal="center" vertical="center"/>
    </xf>
    <xf numFmtId="0" fontId="26" fillId="0" borderId="15" xfId="6" applyFont="1" applyBorder="1" applyAlignment="1">
      <alignment horizontal="center" vertical="center"/>
    </xf>
    <xf numFmtId="0" fontId="26" fillId="0" borderId="14" xfId="6" applyFont="1" applyBorder="1" applyAlignment="1">
      <alignment horizontal="center" vertical="center" shrinkToFit="1"/>
    </xf>
    <xf numFmtId="0" fontId="26" fillId="0" borderId="15" xfId="6" applyFont="1" applyBorder="1" applyAlignment="1">
      <alignment horizontal="center" vertical="center" shrinkToFit="1"/>
    </xf>
    <xf numFmtId="0" fontId="26" fillId="0" borderId="16" xfId="6" applyFont="1" applyBorder="1" applyAlignment="1">
      <alignment horizontal="center" vertical="center" shrinkToFit="1"/>
    </xf>
    <xf numFmtId="0" fontId="26" fillId="0" borderId="16" xfId="6" applyFont="1" applyBorder="1" applyAlignment="1">
      <alignment horizontal="center" vertical="center"/>
    </xf>
    <xf numFmtId="0" fontId="26" fillId="0" borderId="17" xfId="6" applyFont="1" applyBorder="1" applyAlignment="1">
      <alignment horizontal="center" vertical="center"/>
    </xf>
    <xf numFmtId="0" fontId="26" fillId="0" borderId="6" xfId="6" applyFont="1" applyBorder="1" applyAlignment="1">
      <alignment horizontal="center" vertical="center"/>
    </xf>
    <xf numFmtId="0" fontId="26" fillId="0" borderId="1" xfId="6" applyFont="1" applyBorder="1" applyAlignment="1">
      <alignment horizontal="center" vertical="center"/>
    </xf>
    <xf numFmtId="0" fontId="26" fillId="0" borderId="2" xfId="6" applyFont="1" applyBorder="1" applyAlignment="1">
      <alignment horizontal="center" vertical="center"/>
    </xf>
    <xf numFmtId="0" fontId="26" fillId="0" borderId="221" xfId="6" applyFont="1" applyBorder="1" applyAlignment="1">
      <alignment horizontal="center" vertical="center"/>
    </xf>
    <xf numFmtId="0" fontId="26" fillId="0" borderId="214" xfId="6" applyFont="1" applyBorder="1" applyAlignment="1">
      <alignment horizontal="center" vertical="center"/>
    </xf>
    <xf numFmtId="0" fontId="26" fillId="0" borderId="215" xfId="6" applyFont="1" applyBorder="1" applyAlignment="1">
      <alignment horizontal="center" vertical="center"/>
    </xf>
    <xf numFmtId="0" fontId="26" fillId="0" borderId="221" xfId="6" applyFont="1" applyBorder="1" applyAlignment="1">
      <alignment horizontal="center" vertical="center" wrapText="1"/>
    </xf>
    <xf numFmtId="0" fontId="26" fillId="0" borderId="214" xfId="6" applyFont="1" applyBorder="1" applyAlignment="1">
      <alignment horizontal="center" vertical="center" wrapText="1"/>
    </xf>
    <xf numFmtId="0" fontId="26" fillId="0" borderId="190" xfId="6" applyFont="1" applyBorder="1" applyAlignment="1">
      <alignment horizontal="center" vertical="center" wrapText="1"/>
    </xf>
    <xf numFmtId="0" fontId="26" fillId="0" borderId="185" xfId="6" applyFont="1" applyBorder="1" applyAlignment="1">
      <alignment horizontal="center" vertical="center" wrapText="1"/>
    </xf>
    <xf numFmtId="0" fontId="26" fillId="0" borderId="215" xfId="6" applyFont="1" applyBorder="1" applyAlignment="1">
      <alignment horizontal="center" vertical="center" wrapText="1"/>
    </xf>
    <xf numFmtId="0" fontId="26" fillId="0" borderId="188" xfId="6" applyFont="1" applyBorder="1" applyAlignment="1">
      <alignment horizontal="center" vertical="center" wrapText="1"/>
    </xf>
    <xf numFmtId="0" fontId="5" fillId="0" borderId="191" xfId="6" applyFont="1" applyBorder="1" applyAlignment="1">
      <alignment horizontal="center" vertical="center"/>
    </xf>
    <xf numFmtId="0" fontId="5" fillId="0" borderId="187" xfId="6" applyFont="1" applyBorder="1" applyAlignment="1">
      <alignment horizontal="center" vertical="center"/>
    </xf>
    <xf numFmtId="0" fontId="5" fillId="0" borderId="190" xfId="6" applyFont="1" applyBorder="1" applyAlignment="1">
      <alignment horizontal="center" vertical="center"/>
    </xf>
    <xf numFmtId="0" fontId="8" fillId="0" borderId="186" xfId="6" applyFont="1" applyBorder="1" applyAlignment="1">
      <alignment horizontal="center" vertical="center" shrinkToFit="1"/>
    </xf>
    <xf numFmtId="0" fontId="8" fillId="0" borderId="187" xfId="6" applyFont="1" applyBorder="1" applyAlignment="1">
      <alignment horizontal="center" vertical="center" shrinkToFit="1"/>
    </xf>
    <xf numFmtId="0" fontId="8" fillId="0" borderId="190" xfId="6" applyFont="1" applyBorder="1" applyAlignment="1">
      <alignment horizontal="center" vertical="center" shrinkToFit="1"/>
    </xf>
    <xf numFmtId="0" fontId="26" fillId="0" borderId="186" xfId="6" applyFont="1" applyBorder="1" applyAlignment="1">
      <alignment horizontal="center" vertical="center"/>
    </xf>
    <xf numFmtId="0" fontId="26" fillId="0" borderId="187" xfId="6" applyFont="1" applyBorder="1" applyAlignment="1">
      <alignment horizontal="center" vertical="center"/>
    </xf>
    <xf numFmtId="0" fontId="26" fillId="0" borderId="190" xfId="6" applyFont="1" applyBorder="1" applyAlignment="1">
      <alignment horizontal="center" vertical="center"/>
    </xf>
    <xf numFmtId="177" fontId="26" fillId="0" borderId="186" xfId="6" applyNumberFormat="1" applyFont="1" applyBorder="1" applyAlignment="1">
      <alignment horizontal="center" vertical="center"/>
    </xf>
    <xf numFmtId="177" fontId="26" fillId="0" borderId="187" xfId="6" applyNumberFormat="1" applyFont="1" applyBorder="1" applyAlignment="1">
      <alignment horizontal="center" vertical="center"/>
    </xf>
    <xf numFmtId="177" fontId="26" fillId="0" borderId="190" xfId="6" applyNumberFormat="1" applyFont="1" applyBorder="1" applyAlignment="1">
      <alignment horizontal="center" vertical="center"/>
    </xf>
    <xf numFmtId="177" fontId="26" fillId="0" borderId="189" xfId="6" applyNumberFormat="1" applyFont="1" applyBorder="1" applyAlignment="1">
      <alignment horizontal="center" vertical="center"/>
    </xf>
    <xf numFmtId="0" fontId="26" fillId="0" borderId="216" xfId="6" applyFont="1" applyBorder="1" applyAlignment="1">
      <alignment horizontal="center" vertical="center"/>
    </xf>
    <xf numFmtId="0" fontId="26" fillId="0" borderId="184" xfId="6" applyFont="1" applyBorder="1" applyAlignment="1">
      <alignment horizontal="center" vertical="center"/>
    </xf>
    <xf numFmtId="0" fontId="26" fillId="0" borderId="185" xfId="6" applyFont="1" applyBorder="1" applyAlignment="1">
      <alignment horizontal="center" vertical="center"/>
    </xf>
    <xf numFmtId="0" fontId="26" fillId="0" borderId="220" xfId="6" applyFont="1" applyBorder="1" applyAlignment="1">
      <alignment horizontal="center" vertical="center"/>
    </xf>
    <xf numFmtId="0" fontId="26" fillId="0" borderId="191" xfId="6" applyFont="1" applyBorder="1" applyAlignment="1">
      <alignment horizontal="center" vertical="center"/>
    </xf>
    <xf numFmtId="0" fontId="5" fillId="0" borderId="186" xfId="6" applyFont="1" applyBorder="1" applyAlignment="1">
      <alignment horizontal="center" vertical="center"/>
    </xf>
    <xf numFmtId="0" fontId="26" fillId="0" borderId="189" xfId="6" applyFont="1" applyBorder="1" applyAlignment="1">
      <alignment horizontal="center" vertical="center"/>
    </xf>
    <xf numFmtId="0" fontId="26" fillId="0" borderId="20" xfId="6" applyFont="1" applyBorder="1" applyAlignment="1">
      <alignment horizontal="center" vertical="center"/>
    </xf>
    <xf numFmtId="177" fontId="26" fillId="0" borderId="14" xfId="6" applyNumberFormat="1" applyFont="1" applyBorder="1" applyAlignment="1">
      <alignment horizontal="center" vertical="center"/>
    </xf>
    <xf numFmtId="177" fontId="26" fillId="0" borderId="15" xfId="6" applyNumberFormat="1" applyFont="1" applyBorder="1" applyAlignment="1">
      <alignment horizontal="center" vertical="center"/>
    </xf>
    <xf numFmtId="177" fontId="26" fillId="0" borderId="16" xfId="6" applyNumberFormat="1" applyFont="1" applyBorder="1" applyAlignment="1">
      <alignment horizontal="center" vertical="center"/>
    </xf>
    <xf numFmtId="177" fontId="26" fillId="0" borderId="17" xfId="6" applyNumberFormat="1" applyFont="1" applyBorder="1" applyAlignment="1">
      <alignment horizontal="center" vertical="center"/>
    </xf>
    <xf numFmtId="0" fontId="26" fillId="0" borderId="4" xfId="6" applyFont="1" applyBorder="1" applyAlignment="1">
      <alignment horizontal="center" vertical="center"/>
    </xf>
    <xf numFmtId="0" fontId="26" fillId="0" borderId="22" xfId="6" applyFont="1" applyBorder="1" applyAlignment="1">
      <alignment horizontal="center" vertical="center"/>
    </xf>
    <xf numFmtId="0" fontId="5" fillId="0" borderId="0" xfId="6" applyFont="1" applyAlignment="1">
      <alignment horizontal="left" vertical="center" wrapText="1"/>
    </xf>
    <xf numFmtId="0" fontId="5" fillId="0" borderId="0" xfId="6" applyFont="1" applyAlignment="1">
      <alignment horizontal="left" vertical="center" wrapText="1" shrinkToFit="1"/>
    </xf>
    <xf numFmtId="0" fontId="5" fillId="0" borderId="0" xfId="6" applyFont="1" applyAlignment="1">
      <alignment horizontal="left" vertical="center"/>
    </xf>
    <xf numFmtId="0" fontId="26" fillId="0" borderId="12" xfId="6" applyFont="1" applyBorder="1" applyAlignment="1">
      <alignment horizontal="center" vertical="center" shrinkToFit="1"/>
    </xf>
    <xf numFmtId="0" fontId="26" fillId="0" borderId="13" xfId="6" applyFont="1" applyBorder="1" applyAlignment="1">
      <alignment horizontal="center" vertical="center" shrinkToFit="1"/>
    </xf>
    <xf numFmtId="0" fontId="26" fillId="0" borderId="23" xfId="6" applyFont="1" applyBorder="1" applyAlignment="1">
      <alignment horizontal="center" vertical="center"/>
    </xf>
    <xf numFmtId="0" fontId="26" fillId="0" borderId="24" xfId="6" applyFont="1" applyBorder="1" applyAlignment="1">
      <alignment horizontal="center" vertical="center"/>
    </xf>
    <xf numFmtId="0" fontId="26" fillId="0" borderId="25" xfId="6" applyFont="1" applyBorder="1" applyAlignment="1">
      <alignment horizontal="center" vertical="center"/>
    </xf>
    <xf numFmtId="0" fontId="26" fillId="0" borderId="26" xfId="6" applyFont="1" applyBorder="1" applyAlignment="1">
      <alignment horizontal="center" vertical="center"/>
    </xf>
    <xf numFmtId="0" fontId="7" fillId="0" borderId="0" xfId="8" applyAlignment="1">
      <alignment horizontal="center" vertical="center"/>
    </xf>
    <xf numFmtId="0" fontId="7" fillId="0" borderId="35" xfId="8" applyBorder="1" applyAlignment="1">
      <alignment horizontal="center" vertical="center"/>
    </xf>
    <xf numFmtId="0" fontId="7" fillId="0" borderId="37" xfId="8" applyBorder="1" applyAlignment="1">
      <alignment horizontal="center" vertical="center"/>
    </xf>
    <xf numFmtId="0" fontId="7" fillId="0" borderId="38" xfId="8" applyBorder="1" applyAlignment="1">
      <alignment horizontal="center" vertical="center"/>
    </xf>
    <xf numFmtId="0" fontId="7" fillId="0" borderId="39" xfId="8" applyBorder="1" applyAlignment="1">
      <alignment horizontal="center" vertical="center"/>
    </xf>
    <xf numFmtId="0" fontId="29" fillId="0" borderId="193" xfId="4" applyFont="1" applyBorder="1" applyAlignment="1">
      <alignment horizontal="distributed" vertical="center"/>
    </xf>
    <xf numFmtId="0" fontId="29" fillId="0" borderId="257" xfId="4" applyFont="1" applyBorder="1" applyAlignment="1">
      <alignment horizontal="distributed" vertical="center"/>
    </xf>
    <xf numFmtId="0" fontId="29" fillId="0" borderId="195" xfId="4" applyFont="1" applyBorder="1" applyAlignment="1">
      <alignment horizontal="left" vertical="top"/>
    </xf>
    <xf numFmtId="0" fontId="29" fillId="0" borderId="192" xfId="4" applyFont="1" applyBorder="1" applyAlignment="1">
      <alignment horizontal="left" vertical="top"/>
    </xf>
    <xf numFmtId="0" fontId="29" fillId="0" borderId="194" xfId="4" applyFont="1" applyBorder="1" applyAlignment="1">
      <alignment horizontal="left" vertical="top"/>
    </xf>
    <xf numFmtId="0" fontId="29" fillId="0" borderId="258" xfId="4" applyFont="1" applyBorder="1" applyAlignment="1">
      <alignment horizontal="left" vertical="top"/>
    </xf>
    <xf numFmtId="0" fontId="29" fillId="0" borderId="259" xfId="4" applyFont="1" applyBorder="1" applyAlignment="1">
      <alignment horizontal="left" vertical="top"/>
    </xf>
    <xf numFmtId="0" fontId="29" fillId="0" borderId="260" xfId="4" applyFont="1" applyBorder="1" applyAlignment="1">
      <alignment horizontal="left" vertical="top"/>
    </xf>
    <xf numFmtId="0" fontId="29" fillId="0" borderId="186" xfId="4" applyFont="1" applyBorder="1" applyAlignment="1">
      <alignment horizontal="center"/>
    </xf>
    <xf numFmtId="0" fontId="29" fillId="0" borderId="187" xfId="4" applyFont="1" applyBorder="1" applyAlignment="1">
      <alignment horizontal="center"/>
    </xf>
    <xf numFmtId="0" fontId="29" fillId="0" borderId="190" xfId="4" applyFont="1" applyBorder="1" applyAlignment="1">
      <alignment horizontal="center"/>
    </xf>
    <xf numFmtId="0" fontId="43" fillId="0" borderId="0" xfId="4" applyFont="1" applyAlignment="1">
      <alignment horizontal="center"/>
    </xf>
    <xf numFmtId="0" fontId="29" fillId="0" borderId="186" xfId="4" applyFont="1" applyBorder="1" applyAlignment="1">
      <alignment horizontal="distributed"/>
    </xf>
    <xf numFmtId="0" fontId="29" fillId="0" borderId="190" xfId="4" applyFont="1" applyBorder="1" applyAlignment="1">
      <alignment horizontal="distributed"/>
    </xf>
    <xf numFmtId="0" fontId="29" fillId="0" borderId="0" xfId="4" applyFont="1" applyAlignment="1">
      <alignment horizontal="center"/>
    </xf>
    <xf numFmtId="0" fontId="29" fillId="0" borderId="19" xfId="4" applyFont="1" applyBorder="1" applyAlignment="1">
      <alignment horizontal="distributed" vertical="center"/>
    </xf>
    <xf numFmtId="0" fontId="29" fillId="0" borderId="7" xfId="4" applyFont="1" applyBorder="1" applyAlignment="1">
      <alignment horizontal="center" vertical="center"/>
    </xf>
    <xf numFmtId="0" fontId="29" fillId="0" borderId="0" xfId="4" applyFont="1" applyAlignment="1">
      <alignment horizontal="center" vertical="center"/>
    </xf>
    <xf numFmtId="0" fontId="29" fillId="0" borderId="8" xfId="4" applyFont="1" applyBorder="1" applyAlignment="1">
      <alignment horizontal="center" vertical="center"/>
    </xf>
    <xf numFmtId="0" fontId="29" fillId="0" borderId="40" xfId="4" applyFont="1" applyBorder="1" applyAlignment="1">
      <alignment horizontal="distributed" vertical="center"/>
    </xf>
    <xf numFmtId="0" fontId="29" fillId="0" borderId="41" xfId="4" applyFont="1" applyBorder="1" applyAlignment="1">
      <alignment horizontal="center"/>
    </xf>
    <xf numFmtId="0" fontId="29" fillId="0" borderId="42" xfId="4" applyFont="1" applyBorder="1" applyAlignment="1">
      <alignment horizontal="center"/>
    </xf>
    <xf numFmtId="0" fontId="29" fillId="0" borderId="259" xfId="4" applyFont="1" applyBorder="1" applyAlignment="1">
      <alignment horizontal="center"/>
    </xf>
    <xf numFmtId="0" fontId="29" fillId="0" borderId="260" xfId="4" applyFont="1" applyBorder="1" applyAlignment="1">
      <alignment horizontal="center"/>
    </xf>
    <xf numFmtId="0" fontId="29" fillId="0" borderId="44" xfId="4" applyFont="1" applyBorder="1" applyAlignment="1">
      <alignment horizontal="center"/>
    </xf>
    <xf numFmtId="0" fontId="29" fillId="0" borderId="45" xfId="4" applyFont="1" applyBorder="1" applyAlignment="1">
      <alignment horizontal="center"/>
    </xf>
    <xf numFmtId="0" fontId="29" fillId="0" borderId="46" xfId="4" applyFont="1" applyBorder="1" applyAlignment="1">
      <alignment horizontal="center"/>
    </xf>
    <xf numFmtId="0" fontId="29" fillId="0" borderId="47" xfId="4" applyFont="1" applyBorder="1" applyAlignment="1">
      <alignment horizontal="center"/>
    </xf>
    <xf numFmtId="0" fontId="29" fillId="0" borderId="48" xfId="4" applyFont="1" applyBorder="1" applyAlignment="1">
      <alignment horizontal="center"/>
    </xf>
    <xf numFmtId="0" fontId="29" fillId="0" borderId="49" xfId="4" applyFont="1" applyBorder="1" applyAlignment="1">
      <alignment horizontal="center"/>
    </xf>
    <xf numFmtId="0" fontId="29" fillId="0" borderId="267" xfId="4" applyFont="1" applyBorder="1" applyAlignment="1">
      <alignment horizontal="center"/>
    </xf>
    <xf numFmtId="0" fontId="29" fillId="0" borderId="268" xfId="4" applyFont="1" applyBorder="1" applyAlignment="1">
      <alignment horizontal="center"/>
    </xf>
    <xf numFmtId="0" fontId="29" fillId="0" borderId="269" xfId="4" applyFont="1" applyBorder="1" applyAlignment="1">
      <alignment horizontal="center"/>
    </xf>
    <xf numFmtId="0" fontId="29" fillId="0" borderId="43" xfId="4" applyFont="1" applyBorder="1" applyAlignment="1">
      <alignment horizontal="center"/>
    </xf>
    <xf numFmtId="0" fontId="29" fillId="0" borderId="258" xfId="4" applyFont="1" applyBorder="1" applyAlignment="1">
      <alignment horizontal="center"/>
    </xf>
    <xf numFmtId="0" fontId="29" fillId="0" borderId="195" xfId="4" applyFont="1" applyBorder="1" applyAlignment="1">
      <alignment horizontal="center"/>
    </xf>
    <xf numFmtId="0" fontId="29" fillId="0" borderId="192" xfId="4" applyFont="1" applyBorder="1" applyAlignment="1">
      <alignment horizontal="center"/>
    </xf>
    <xf numFmtId="0" fontId="29" fillId="0" borderId="194" xfId="4" applyFont="1" applyBorder="1" applyAlignment="1">
      <alignment horizontal="center"/>
    </xf>
    <xf numFmtId="0" fontId="29" fillId="0" borderId="7" xfId="4" applyFont="1" applyBorder="1" applyAlignment="1">
      <alignment horizontal="center"/>
    </xf>
    <xf numFmtId="0" fontId="29" fillId="0" borderId="8" xfId="4" applyFont="1" applyBorder="1" applyAlignment="1">
      <alignment horizontal="center"/>
    </xf>
    <xf numFmtId="0" fontId="29" fillId="0" borderId="7" xfId="4" applyFont="1" applyBorder="1" applyAlignment="1">
      <alignment horizontal="left" vertical="top"/>
    </xf>
    <xf numFmtId="0" fontId="29" fillId="0" borderId="0" xfId="4" applyFont="1" applyAlignment="1">
      <alignment horizontal="left" vertical="top"/>
    </xf>
    <xf numFmtId="0" fontId="29" fillId="0" borderId="8" xfId="4" applyFont="1" applyBorder="1" applyAlignment="1">
      <alignment horizontal="left" vertical="top"/>
    </xf>
    <xf numFmtId="49" fontId="48" fillId="0" borderId="0" xfId="4" applyNumberFormat="1" applyFont="1" applyAlignment="1">
      <alignment horizontal="center" vertical="center"/>
    </xf>
    <xf numFmtId="49" fontId="26" fillId="0" borderId="217" xfId="4" applyNumberFormat="1" applyFont="1" applyBorder="1" applyAlignment="1">
      <alignment horizontal="center" vertical="center"/>
    </xf>
    <xf numFmtId="49" fontId="26" fillId="0" borderId="218" xfId="4" applyNumberFormat="1" applyFont="1" applyBorder="1" applyAlignment="1">
      <alignment horizontal="center" vertical="center"/>
    </xf>
    <xf numFmtId="49" fontId="26" fillId="0" borderId="219" xfId="4" applyNumberFormat="1" applyFont="1" applyBorder="1" applyAlignment="1">
      <alignment horizontal="center" vertical="center"/>
    </xf>
    <xf numFmtId="49" fontId="26" fillId="0" borderId="55" xfId="4" applyNumberFormat="1" applyFont="1" applyBorder="1" applyAlignment="1">
      <alignment horizontal="center" vertical="center"/>
    </xf>
    <xf numFmtId="49" fontId="26" fillId="0" borderId="265" xfId="4" applyNumberFormat="1" applyFont="1" applyBorder="1" applyAlignment="1">
      <alignment horizontal="center" vertical="center"/>
    </xf>
    <xf numFmtId="49" fontId="26" fillId="0" borderId="54" xfId="4" applyNumberFormat="1" applyFont="1" applyBorder="1" applyAlignment="1">
      <alignment horizontal="center" vertical="center"/>
    </xf>
    <xf numFmtId="49" fontId="26" fillId="0" borderId="244" xfId="4" applyNumberFormat="1" applyFont="1" applyBorder="1" applyAlignment="1">
      <alignment horizontal="center" vertical="center" shrinkToFit="1"/>
    </xf>
    <xf numFmtId="49" fontId="26" fillId="0" borderId="53" xfId="4" applyNumberFormat="1" applyFont="1" applyBorder="1" applyAlignment="1">
      <alignment horizontal="center" vertical="center" shrinkToFit="1"/>
    </xf>
    <xf numFmtId="49" fontId="26" fillId="0" borderId="52" xfId="4" applyNumberFormat="1" applyFont="1" applyBorder="1" applyAlignment="1">
      <alignment horizontal="center" vertical="center" shrinkToFit="1"/>
    </xf>
    <xf numFmtId="49" fontId="26" fillId="0" borderId="262" xfId="4" applyNumberFormat="1" applyFont="1" applyBorder="1" applyAlignment="1">
      <alignment horizontal="center" vertical="center" shrinkToFit="1"/>
    </xf>
    <xf numFmtId="49" fontId="26" fillId="0" borderId="259" xfId="4" applyNumberFormat="1" applyFont="1" applyBorder="1" applyAlignment="1">
      <alignment horizontal="center" vertical="center" shrinkToFit="1"/>
    </xf>
    <xf numFmtId="49" fontId="26" fillId="0" borderId="263" xfId="4" applyNumberFormat="1" applyFont="1" applyBorder="1" applyAlignment="1">
      <alignment horizontal="center" vertical="center" shrinkToFit="1"/>
    </xf>
    <xf numFmtId="49" fontId="26" fillId="0" borderId="197" xfId="4" applyNumberFormat="1" applyFont="1" applyBorder="1" applyAlignment="1">
      <alignment horizontal="center" vertical="center"/>
    </xf>
    <xf numFmtId="49" fontId="26" fillId="0" borderId="192" xfId="4" applyNumberFormat="1" applyFont="1" applyBorder="1" applyAlignment="1">
      <alignment horizontal="center" vertical="center"/>
    </xf>
    <xf numFmtId="49" fontId="26" fillId="0" borderId="198" xfId="4" applyNumberFormat="1" applyFont="1" applyBorder="1" applyAlignment="1">
      <alignment horizontal="center" vertical="center"/>
    </xf>
    <xf numFmtId="49" fontId="26" fillId="0" borderId="262" xfId="4" applyNumberFormat="1" applyFont="1" applyBorder="1" applyAlignment="1">
      <alignment horizontal="center" vertical="center"/>
    </xf>
    <xf numFmtId="49" fontId="26" fillId="0" borderId="259" xfId="4" applyNumberFormat="1" applyFont="1" applyBorder="1" applyAlignment="1">
      <alignment horizontal="center" vertical="center"/>
    </xf>
    <xf numFmtId="49" fontId="26" fillId="0" borderId="263" xfId="4" applyNumberFormat="1" applyFont="1" applyBorder="1" applyAlignment="1">
      <alignment horizontal="center" vertical="center"/>
    </xf>
    <xf numFmtId="49" fontId="26" fillId="0" borderId="218" xfId="4" applyNumberFormat="1" applyFont="1" applyBorder="1" applyAlignment="1">
      <alignment horizontal="right" vertical="center"/>
    </xf>
    <xf numFmtId="49" fontId="26" fillId="0" borderId="219" xfId="4" applyNumberFormat="1" applyFont="1" applyBorder="1" applyAlignment="1">
      <alignment horizontal="right" vertical="center"/>
    </xf>
    <xf numFmtId="49" fontId="26" fillId="0" borderId="262" xfId="4" applyNumberFormat="1" applyFont="1" applyBorder="1" applyAlignment="1">
      <alignment horizontal="left" vertical="center" shrinkToFit="1"/>
    </xf>
    <xf numFmtId="49" fontId="26" fillId="0" borderId="259" xfId="4" applyNumberFormat="1" applyFont="1" applyBorder="1" applyAlignment="1">
      <alignment horizontal="left" vertical="center" shrinkToFit="1"/>
    </xf>
    <xf numFmtId="49" fontId="26" fillId="0" borderId="263" xfId="4" applyNumberFormat="1" applyFont="1" applyBorder="1" applyAlignment="1">
      <alignment horizontal="left" vertical="center" shrinkToFit="1"/>
    </xf>
    <xf numFmtId="49" fontId="5" fillId="0" borderId="0" xfId="4" applyNumberFormat="1" applyFont="1" applyAlignment="1">
      <alignment horizontal="left" vertical="top" wrapText="1"/>
    </xf>
    <xf numFmtId="49" fontId="26" fillId="0" borderId="0" xfId="4" applyNumberFormat="1" applyFont="1" applyAlignment="1">
      <alignment horizontal="center" vertical="center" shrinkToFit="1"/>
    </xf>
    <xf numFmtId="49" fontId="26" fillId="0" borderId="51" xfId="4" applyNumberFormat="1" applyFont="1" applyBorder="1" applyAlignment="1">
      <alignment horizontal="center" vertical="center"/>
    </xf>
    <xf numFmtId="49" fontId="26" fillId="0" borderId="0" xfId="4" applyNumberFormat="1" applyFont="1" applyAlignment="1">
      <alignment horizontal="center" vertical="center"/>
    </xf>
    <xf numFmtId="49" fontId="26" fillId="0" borderId="50" xfId="4" applyNumberFormat="1" applyFont="1" applyBorder="1" applyAlignment="1">
      <alignment horizontal="center" vertical="center"/>
    </xf>
    <xf numFmtId="49" fontId="26" fillId="0" borderId="27" xfId="4" applyNumberFormat="1" applyFont="1" applyBorder="1" applyAlignment="1">
      <alignment horizontal="center" vertical="center"/>
    </xf>
    <xf numFmtId="49" fontId="26" fillId="0" borderId="4" xfId="4" applyNumberFormat="1" applyFont="1" applyBorder="1" applyAlignment="1">
      <alignment horizontal="center" vertical="center"/>
    </xf>
    <xf numFmtId="49" fontId="26" fillId="0" borderId="22" xfId="4" applyNumberFormat="1" applyFont="1" applyBorder="1" applyAlignment="1">
      <alignment horizontal="center" vertical="center"/>
    </xf>
    <xf numFmtId="49" fontId="26" fillId="0" borderId="197" xfId="4" applyNumberFormat="1" applyFont="1" applyBorder="1" applyAlignment="1">
      <alignment horizontal="left" vertical="center"/>
    </xf>
    <xf numFmtId="49" fontId="26" fillId="0" borderId="192" xfId="4" applyNumberFormat="1" applyFont="1" applyBorder="1" applyAlignment="1">
      <alignment horizontal="left" vertical="center"/>
    </xf>
    <xf numFmtId="49" fontId="26" fillId="0" borderId="198" xfId="4" applyNumberFormat="1" applyFont="1" applyBorder="1" applyAlignment="1">
      <alignment horizontal="left" vertical="center"/>
    </xf>
    <xf numFmtId="0" fontId="27" fillId="0" borderId="0" xfId="4" applyFont="1" applyAlignment="1">
      <alignment horizontal="center"/>
    </xf>
    <xf numFmtId="0" fontId="26" fillId="0" borderId="7" xfId="4" applyFont="1" applyBorder="1" applyAlignment="1">
      <alignment horizontal="center"/>
    </xf>
    <xf numFmtId="0" fontId="26" fillId="0" borderId="0" xfId="4" applyFont="1" applyAlignment="1">
      <alignment horizontal="center"/>
    </xf>
    <xf numFmtId="0" fontId="26" fillId="0" borderId="8" xfId="4" applyFont="1" applyBorder="1" applyAlignment="1">
      <alignment horizontal="center"/>
    </xf>
    <xf numFmtId="0" fontId="8" fillId="0" borderId="7" xfId="4" applyFont="1" applyBorder="1" applyAlignment="1">
      <alignment horizontal="left" vertical="top"/>
    </xf>
    <xf numFmtId="0" fontId="8" fillId="0" borderId="8" xfId="4" applyFont="1" applyBorder="1" applyAlignment="1">
      <alignment horizontal="left" vertical="top"/>
    </xf>
    <xf numFmtId="0" fontId="30" fillId="0" borderId="186" xfId="4" applyFont="1" applyBorder="1" applyAlignment="1">
      <alignment horizontal="center" vertical="center"/>
    </xf>
    <xf numFmtId="0" fontId="30" fillId="0" borderId="190" xfId="4" applyFont="1" applyBorder="1" applyAlignment="1">
      <alignment horizontal="center" vertical="center"/>
    </xf>
    <xf numFmtId="0" fontId="15" fillId="2" borderId="0" xfId="2" applyFont="1" applyFill="1" applyAlignment="1">
      <alignment horizontal="center" vertical="center"/>
    </xf>
    <xf numFmtId="0" fontId="17" fillId="2" borderId="0" xfId="2" applyFont="1" applyFill="1" applyAlignment="1">
      <alignment horizontal="right" vertical="center"/>
    </xf>
    <xf numFmtId="0" fontId="15" fillId="2" borderId="0" xfId="2" applyFont="1" applyFill="1" applyAlignment="1">
      <alignment horizontal="right"/>
    </xf>
    <xf numFmtId="0" fontId="18" fillId="2" borderId="0" xfId="2" applyFont="1" applyFill="1" applyAlignment="1">
      <alignment horizontal="left" vertical="center"/>
    </xf>
    <xf numFmtId="0" fontId="18" fillId="2" borderId="259" xfId="2" applyFont="1" applyFill="1" applyBorder="1" applyAlignment="1">
      <alignment horizontal="left" vertical="center"/>
    </xf>
    <xf numFmtId="0" fontId="18" fillId="2" borderId="192" xfId="2" applyFont="1" applyFill="1" applyBorder="1" applyAlignment="1">
      <alignment horizontal="left"/>
    </xf>
    <xf numFmtId="0" fontId="18" fillId="2" borderId="192" xfId="2" applyFont="1" applyFill="1" applyBorder="1" applyAlignment="1">
      <alignment horizontal="center" vertical="center"/>
    </xf>
    <xf numFmtId="0" fontId="18" fillId="2" borderId="259" xfId="2" applyFont="1" applyFill="1" applyBorder="1" applyAlignment="1">
      <alignment horizontal="center" vertical="center"/>
    </xf>
    <xf numFmtId="0" fontId="14" fillId="2" borderId="259" xfId="2" applyFont="1" applyFill="1" applyBorder="1" applyAlignment="1">
      <alignment horizontal="center"/>
    </xf>
    <xf numFmtId="0" fontId="17" fillId="0" borderId="186" xfId="2" applyFont="1" applyBorder="1" applyAlignment="1">
      <alignment horizontal="left" vertical="center"/>
    </xf>
    <xf numFmtId="0" fontId="17" fillId="0" borderId="187" xfId="2" applyFont="1" applyBorder="1" applyAlignment="1">
      <alignment horizontal="left" vertical="center"/>
    </xf>
    <xf numFmtId="0" fontId="17" fillId="0" borderId="190" xfId="2" applyFont="1" applyBorder="1" applyAlignment="1">
      <alignment horizontal="left" vertical="center"/>
    </xf>
    <xf numFmtId="0" fontId="17" fillId="0" borderId="185" xfId="2" applyFont="1" applyBorder="1" applyAlignment="1">
      <alignment horizontal="left" vertical="center"/>
    </xf>
    <xf numFmtId="0" fontId="17" fillId="2" borderId="0" xfId="2" applyFont="1" applyFill="1" applyAlignment="1">
      <alignment horizontal="center" vertical="top"/>
    </xf>
    <xf numFmtId="0" fontId="17" fillId="2" borderId="186" xfId="2" applyFont="1" applyFill="1" applyBorder="1" applyAlignment="1">
      <alignment horizontal="left" vertical="center"/>
    </xf>
    <xf numFmtId="0" fontId="17" fillId="2" borderId="187" xfId="2" applyFont="1" applyFill="1" applyBorder="1" applyAlignment="1">
      <alignment horizontal="left" vertical="center"/>
    </xf>
    <xf numFmtId="0" fontId="17" fillId="2" borderId="190" xfId="2" applyFont="1" applyFill="1" applyBorder="1" applyAlignment="1">
      <alignment horizontal="left" vertical="center"/>
    </xf>
    <xf numFmtId="0" fontId="17" fillId="2" borderId="185" xfId="2" applyFont="1" applyFill="1" applyBorder="1" applyAlignment="1">
      <alignment horizontal="left" vertical="center"/>
    </xf>
    <xf numFmtId="0" fontId="2" fillId="0" borderId="214" xfId="9" applyBorder="1" applyAlignment="1">
      <alignment horizontal="center" vertical="center"/>
    </xf>
    <xf numFmtId="0" fontId="2" fillId="0" borderId="215" xfId="9" applyBorder="1" applyAlignment="1">
      <alignment horizontal="center" vertical="center"/>
    </xf>
    <xf numFmtId="0" fontId="2" fillId="0" borderId="216" xfId="9" applyBorder="1" applyAlignment="1">
      <alignment horizontal="center" vertical="center"/>
    </xf>
    <xf numFmtId="0" fontId="2" fillId="0" borderId="0" xfId="9" applyAlignment="1">
      <alignment horizontal="left" vertical="center"/>
    </xf>
    <xf numFmtId="0" fontId="2" fillId="0" borderId="259" xfId="9" applyBorder="1" applyAlignment="1">
      <alignment horizontal="right" vertical="center"/>
    </xf>
    <xf numFmtId="0" fontId="2" fillId="0" borderId="259" xfId="9" applyBorder="1" applyAlignment="1">
      <alignment horizontal="left" vertical="center"/>
    </xf>
    <xf numFmtId="0" fontId="2" fillId="0" borderId="259" xfId="9" applyBorder="1" applyAlignment="1">
      <alignment horizontal="center" vertical="center"/>
    </xf>
    <xf numFmtId="0" fontId="2" fillId="0" borderId="185" xfId="9" applyBorder="1" applyAlignment="1">
      <alignment horizontal="center" vertical="center"/>
    </xf>
    <xf numFmtId="0" fontId="2" fillId="0" borderId="188" xfId="9" applyBorder="1" applyAlignment="1">
      <alignment horizontal="center" vertical="center"/>
    </xf>
    <xf numFmtId="3" fontId="2" fillId="0" borderId="184" xfId="9" applyNumberFormat="1" applyBorder="1" applyAlignment="1">
      <alignment horizontal="right" vertical="center"/>
    </xf>
    <xf numFmtId="3" fontId="2" fillId="0" borderId="185" xfId="9" applyNumberFormat="1" applyBorder="1" applyAlignment="1">
      <alignment horizontal="right" vertical="center"/>
    </xf>
    <xf numFmtId="0" fontId="2" fillId="0" borderId="184" xfId="9" applyBorder="1" applyAlignment="1">
      <alignment horizontal="center" vertical="center"/>
    </xf>
    <xf numFmtId="0" fontId="2" fillId="0" borderId="275" xfId="9" applyBorder="1" applyAlignment="1">
      <alignment horizontal="right" vertical="center"/>
    </xf>
    <xf numFmtId="0" fontId="2" fillId="0" borderId="276" xfId="9" applyBorder="1" applyAlignment="1">
      <alignment horizontal="right" vertical="center"/>
    </xf>
    <xf numFmtId="0" fontId="2" fillId="0" borderId="217" xfId="9" applyBorder="1" applyAlignment="1">
      <alignment horizontal="center" vertical="center"/>
    </xf>
    <xf numFmtId="0" fontId="2" fillId="0" borderId="218" xfId="9" applyBorder="1" applyAlignment="1">
      <alignment horizontal="center" vertical="center"/>
    </xf>
    <xf numFmtId="0" fontId="2" fillId="0" borderId="219" xfId="9" applyBorder="1" applyAlignment="1">
      <alignment horizontal="center" vertical="center"/>
    </xf>
    <xf numFmtId="9" fontId="2" fillId="0" borderId="270" xfId="9" applyNumberFormat="1" applyBorder="1" applyAlignment="1">
      <alignment vertical="center"/>
    </xf>
    <xf numFmtId="9" fontId="2" fillId="0" borderId="271" xfId="9" applyNumberFormat="1" applyBorder="1" applyAlignment="1">
      <alignment vertical="center"/>
    </xf>
    <xf numFmtId="9" fontId="2" fillId="0" borderId="274" xfId="9" applyNumberFormat="1" applyBorder="1" applyAlignment="1">
      <alignment vertical="center"/>
    </xf>
    <xf numFmtId="0" fontId="2" fillId="0" borderId="270" xfId="9" applyBorder="1" applyAlignment="1">
      <alignment horizontal="right" vertical="center"/>
    </xf>
    <xf numFmtId="0" fontId="2" fillId="0" borderId="272" xfId="9" applyBorder="1" applyAlignment="1">
      <alignment horizontal="right" vertical="center"/>
    </xf>
    <xf numFmtId="0" fontId="2" fillId="0" borderId="276" xfId="9" applyBorder="1" applyAlignment="1">
      <alignment horizontal="center" vertical="center"/>
    </xf>
    <xf numFmtId="0" fontId="2" fillId="0" borderId="277" xfId="9" applyBorder="1" applyAlignment="1">
      <alignment horizontal="center" vertical="center"/>
    </xf>
    <xf numFmtId="0" fontId="2" fillId="0" borderId="56" xfId="9" applyBorder="1" applyAlignment="1">
      <alignment vertical="center"/>
    </xf>
    <xf numFmtId="0" fontId="2" fillId="0" borderId="57" xfId="9" applyBorder="1" applyAlignment="1">
      <alignment vertical="center"/>
    </xf>
    <xf numFmtId="0" fontId="2" fillId="0" borderId="58" xfId="9" applyBorder="1" applyAlignment="1">
      <alignment vertical="center"/>
    </xf>
    <xf numFmtId="0" fontId="51" fillId="0" borderId="0" xfId="9" applyFont="1" applyAlignment="1">
      <alignment horizontal="center" vertical="center"/>
    </xf>
    <xf numFmtId="0" fontId="2" fillId="0" borderId="0" xfId="9" applyAlignment="1">
      <alignment horizontal="center" vertical="center"/>
    </xf>
    <xf numFmtId="0" fontId="2" fillId="0" borderId="259" xfId="9" applyBorder="1" applyAlignment="1">
      <alignment vertical="center"/>
    </xf>
    <xf numFmtId="0" fontId="50" fillId="0" borderId="259" xfId="9" applyFont="1" applyBorder="1" applyAlignment="1">
      <alignment vertical="center"/>
    </xf>
    <xf numFmtId="0" fontId="52" fillId="0" borderId="259" xfId="9" applyFont="1" applyBorder="1" applyAlignment="1">
      <alignment vertical="center"/>
    </xf>
    <xf numFmtId="0" fontId="2" fillId="0" borderId="193" xfId="9" applyBorder="1" applyAlignment="1">
      <alignment horizontal="center" vertical="center"/>
    </xf>
    <xf numFmtId="0" fontId="2" fillId="0" borderId="19" xfId="9" applyBorder="1" applyAlignment="1">
      <alignment horizontal="center" vertical="center"/>
    </xf>
    <xf numFmtId="0" fontId="2" fillId="0" borderId="257" xfId="9" applyBorder="1" applyAlignment="1">
      <alignment horizontal="center" vertical="center"/>
    </xf>
    <xf numFmtId="0" fontId="50" fillId="0" borderId="195" xfId="9" applyFont="1" applyBorder="1" applyAlignment="1">
      <alignment horizontal="distributed" vertical="center" indent="2"/>
    </xf>
    <xf numFmtId="0" fontId="52" fillId="0" borderId="194" xfId="9" applyFont="1" applyBorder="1" applyAlignment="1">
      <alignment horizontal="distributed" vertical="center" indent="2"/>
    </xf>
    <xf numFmtId="0" fontId="58" fillId="0" borderId="186" xfId="9" applyFont="1" applyBorder="1" applyAlignment="1">
      <alignment vertical="center"/>
    </xf>
    <xf numFmtId="0" fontId="58" fillId="0" borderId="187" xfId="9" applyFont="1" applyBorder="1" applyAlignment="1">
      <alignment vertical="center"/>
    </xf>
    <xf numFmtId="0" fontId="58" fillId="0" borderId="190" xfId="9" applyFont="1" applyBorder="1" applyAlignment="1">
      <alignment vertical="center"/>
    </xf>
    <xf numFmtId="0" fontId="58" fillId="0" borderId="186" xfId="9" applyFont="1" applyBorder="1" applyAlignment="1">
      <alignment vertical="center" shrinkToFit="1"/>
    </xf>
    <xf numFmtId="0" fontId="58" fillId="0" borderId="187" xfId="9" applyFont="1" applyBorder="1" applyAlignment="1">
      <alignment vertical="center" shrinkToFit="1"/>
    </xf>
    <xf numFmtId="0" fontId="58" fillId="0" borderId="190" xfId="9" applyFont="1" applyBorder="1" applyAlignment="1">
      <alignment vertical="center" shrinkToFit="1"/>
    </xf>
    <xf numFmtId="0" fontId="52" fillId="0" borderId="186" xfId="9" applyFont="1" applyBorder="1" applyAlignment="1">
      <alignment horizontal="distributed" vertical="center" indent="2"/>
    </xf>
    <xf numFmtId="0" fontId="52" fillId="0" borderId="190" xfId="9" applyFont="1" applyBorder="1" applyAlignment="1">
      <alignment horizontal="distributed" vertical="center" indent="2"/>
    </xf>
    <xf numFmtId="0" fontId="52" fillId="0" borderId="19" xfId="9" applyFont="1" applyBorder="1" applyAlignment="1">
      <alignment vertical="center" textRotation="255"/>
    </xf>
    <xf numFmtId="0" fontId="52" fillId="0" borderId="257" xfId="9" applyFont="1" applyBorder="1" applyAlignment="1">
      <alignment vertical="center" textRotation="255"/>
    </xf>
    <xf numFmtId="0" fontId="52" fillId="0" borderId="258" xfId="9" applyFont="1" applyBorder="1" applyAlignment="1">
      <alignment horizontal="distributed" vertical="center" indent="2"/>
    </xf>
    <xf numFmtId="0" fontId="52" fillId="0" borderId="260" xfId="9" applyFont="1" applyBorder="1" applyAlignment="1">
      <alignment horizontal="distributed" vertical="center" indent="2"/>
    </xf>
    <xf numFmtId="0" fontId="2" fillId="0" borderId="59" xfId="9" applyBorder="1" applyAlignment="1">
      <alignment vertical="center"/>
    </xf>
    <xf numFmtId="0" fontId="2" fillId="0" borderId="60" xfId="9" applyBorder="1" applyAlignment="1">
      <alignment vertical="center"/>
    </xf>
    <xf numFmtId="0" fontId="2" fillId="0" borderId="62" xfId="9" applyBorder="1" applyAlignment="1">
      <alignment vertical="center"/>
    </xf>
    <xf numFmtId="0" fontId="2" fillId="0" borderId="63" xfId="9" applyBorder="1" applyAlignment="1">
      <alignment vertical="center"/>
    </xf>
    <xf numFmtId="0" fontId="2" fillId="0" borderId="0" xfId="9" applyAlignment="1">
      <alignment vertical="center" wrapText="1"/>
    </xf>
    <xf numFmtId="0" fontId="2" fillId="0" borderId="0" xfId="9" applyAlignment="1">
      <alignment vertical="center"/>
    </xf>
    <xf numFmtId="0" fontId="2" fillId="0" borderId="61" xfId="9" applyBorder="1" applyAlignment="1">
      <alignment vertical="center"/>
    </xf>
    <xf numFmtId="0" fontId="2" fillId="0" borderId="64" xfId="9" applyBorder="1" applyAlignment="1">
      <alignment vertical="center"/>
    </xf>
    <xf numFmtId="0" fontId="56" fillId="0" borderId="0" xfId="9" applyFont="1" applyAlignment="1">
      <alignment vertical="center"/>
    </xf>
    <xf numFmtId="0" fontId="52" fillId="0" borderId="193" xfId="9" applyFont="1" applyBorder="1" applyAlignment="1">
      <alignment vertical="center" textRotation="255"/>
    </xf>
    <xf numFmtId="0" fontId="59" fillId="0" borderId="186" xfId="9" applyFont="1" applyBorder="1" applyAlignment="1">
      <alignment vertical="center" wrapText="1" shrinkToFit="1"/>
    </xf>
    <xf numFmtId="0" fontId="59" fillId="0" borderId="187" xfId="9" applyFont="1" applyBorder="1" applyAlignment="1">
      <alignment vertical="center" shrinkToFit="1"/>
    </xf>
    <xf numFmtId="0" fontId="59" fillId="0" borderId="190" xfId="9" applyFont="1" applyBorder="1" applyAlignment="1">
      <alignment vertical="center" shrinkToFit="1"/>
    </xf>
    <xf numFmtId="0" fontId="2" fillId="0" borderId="193" xfId="9" applyBorder="1" applyAlignment="1">
      <alignment horizontal="center" vertical="center" wrapText="1"/>
    </xf>
    <xf numFmtId="0" fontId="59" fillId="0" borderId="186" xfId="9" applyFont="1" applyBorder="1" applyAlignment="1">
      <alignment vertical="center" wrapText="1"/>
    </xf>
    <xf numFmtId="0" fontId="59" fillId="0" borderId="187" xfId="9" applyFont="1" applyBorder="1" applyAlignment="1">
      <alignment vertical="center" wrapText="1"/>
    </xf>
    <xf numFmtId="0" fontId="59" fillId="0" borderId="190" xfId="9" applyFont="1" applyBorder="1" applyAlignment="1">
      <alignment vertical="center" wrapText="1"/>
    </xf>
    <xf numFmtId="0" fontId="2" fillId="0" borderId="195" xfId="9" applyBorder="1" applyAlignment="1">
      <alignment horizontal="center" vertical="center"/>
    </xf>
    <xf numFmtId="0" fontId="2" fillId="0" borderId="194" xfId="9" applyBorder="1" applyAlignment="1">
      <alignment horizontal="center" vertical="center"/>
    </xf>
    <xf numFmtId="0" fontId="2" fillId="0" borderId="7" xfId="9" applyBorder="1" applyAlignment="1">
      <alignment horizontal="center" vertical="center"/>
    </xf>
    <xf numFmtId="0" fontId="2" fillId="0" borderId="8" xfId="9" applyBorder="1" applyAlignment="1">
      <alignment horizontal="center" vertical="center"/>
    </xf>
    <xf numFmtId="0" fontId="58" fillId="0" borderId="278" xfId="9" applyFont="1" applyBorder="1" applyAlignment="1">
      <alignment horizontal="left" vertical="center"/>
    </xf>
    <xf numFmtId="0" fontId="58" fillId="0" borderId="224" xfId="9" applyFont="1" applyBorder="1" applyAlignment="1">
      <alignment horizontal="left" vertical="center"/>
    </xf>
    <xf numFmtId="0" fontId="62" fillId="0" borderId="258" xfId="9" applyFont="1" applyBorder="1" applyAlignment="1">
      <alignment horizontal="left" vertical="center" wrapText="1"/>
    </xf>
    <xf numFmtId="0" fontId="62" fillId="0" borderId="259" xfId="9" applyFont="1" applyBorder="1" applyAlignment="1">
      <alignment horizontal="left" vertical="center"/>
    </xf>
    <xf numFmtId="0" fontId="62" fillId="0" borderId="260" xfId="9" applyFont="1" applyBorder="1" applyAlignment="1">
      <alignment horizontal="left" vertical="center"/>
    </xf>
    <xf numFmtId="0" fontId="58" fillId="0" borderId="195" xfId="9" applyFont="1" applyBorder="1" applyAlignment="1">
      <alignment vertical="center" shrinkToFit="1"/>
    </xf>
    <xf numFmtId="0" fontId="58" fillId="0" borderId="192" xfId="9" applyFont="1" applyBorder="1" applyAlignment="1">
      <alignment vertical="center" shrinkToFit="1"/>
    </xf>
    <xf numFmtId="0" fontId="58" fillId="0" borderId="194" xfId="9" applyFont="1" applyBorder="1" applyAlignment="1">
      <alignment vertical="center" shrinkToFit="1"/>
    </xf>
    <xf numFmtId="0" fontId="58" fillId="0" borderId="7" xfId="9" applyFont="1" applyBorder="1" applyAlignment="1">
      <alignment vertical="center" shrinkToFit="1"/>
    </xf>
    <xf numFmtId="0" fontId="58" fillId="0" borderId="0" xfId="9" applyFont="1" applyAlignment="1">
      <alignment vertical="center" shrinkToFit="1"/>
    </xf>
    <xf numFmtId="0" fontId="58" fillId="0" borderId="8" xfId="9" applyFont="1" applyBorder="1" applyAlignment="1">
      <alignment vertical="center" shrinkToFit="1"/>
    </xf>
    <xf numFmtId="0" fontId="62" fillId="0" borderId="7" xfId="9" applyFont="1" applyBorder="1" applyAlignment="1">
      <alignment vertical="center" shrinkToFit="1"/>
    </xf>
    <xf numFmtId="0" fontId="59" fillId="0" borderId="7" xfId="9" applyFont="1" applyBorder="1" applyAlignment="1">
      <alignment vertical="center" shrinkToFit="1"/>
    </xf>
    <xf numFmtId="0" fontId="54" fillId="0" borderId="69" xfId="9" applyFont="1" applyBorder="1" applyAlignment="1">
      <alignment horizontal="center" vertical="center" shrinkToFit="1"/>
    </xf>
    <xf numFmtId="0" fontId="2" fillId="0" borderId="70" xfId="9" applyBorder="1" applyAlignment="1">
      <alignment horizontal="center" vertical="center" shrinkToFit="1"/>
    </xf>
    <xf numFmtId="0" fontId="2" fillId="0" borderId="76" xfId="9" applyBorder="1" applyAlignment="1">
      <alignment horizontal="center" vertical="center" shrinkToFit="1"/>
    </xf>
    <xf numFmtId="0" fontId="2" fillId="0" borderId="77" xfId="9" applyBorder="1" applyAlignment="1">
      <alignment horizontal="center" vertical="center" shrinkToFit="1"/>
    </xf>
    <xf numFmtId="0" fontId="58" fillId="0" borderId="71" xfId="9" applyFont="1" applyBorder="1" applyAlignment="1">
      <alignment vertical="center"/>
    </xf>
    <xf numFmtId="0" fontId="2" fillId="0" borderId="78" xfId="9" applyBorder="1" applyAlignment="1">
      <alignment vertical="center"/>
    </xf>
    <xf numFmtId="0" fontId="59" fillId="0" borderId="69" xfId="9" applyFont="1" applyBorder="1" applyAlignment="1">
      <alignment vertical="center" wrapText="1"/>
    </xf>
    <xf numFmtId="0" fontId="59" fillId="0" borderId="53" xfId="9" applyFont="1" applyBorder="1" applyAlignment="1">
      <alignment vertical="center" wrapText="1"/>
    </xf>
    <xf numFmtId="0" fontId="59" fillId="0" borderId="70" xfId="9" applyFont="1" applyBorder="1" applyAlignment="1">
      <alignment vertical="center" wrapText="1"/>
    </xf>
    <xf numFmtId="0" fontId="54" fillId="0" borderId="76" xfId="9" applyFont="1" applyBorder="1" applyAlignment="1">
      <alignment vertical="center" wrapText="1"/>
    </xf>
    <xf numFmtId="0" fontId="54" fillId="0" borderId="63" xfId="9" applyFont="1" applyBorder="1" applyAlignment="1">
      <alignment vertical="center" wrapText="1"/>
    </xf>
    <xf numFmtId="0" fontId="54" fillId="0" borderId="77" xfId="9" applyFont="1" applyBorder="1" applyAlignment="1">
      <alignment vertical="center" wrapText="1"/>
    </xf>
    <xf numFmtId="0" fontId="2" fillId="0" borderId="258" xfId="9" applyBorder="1" applyAlignment="1">
      <alignment horizontal="center" vertical="center"/>
    </xf>
    <xf numFmtId="0" fontId="2" fillId="0" borderId="260" xfId="9" applyBorder="1" applyAlignment="1">
      <alignment horizontal="center" vertical="center"/>
    </xf>
    <xf numFmtId="0" fontId="58" fillId="0" borderId="258" xfId="9" applyFont="1" applyBorder="1" applyAlignment="1">
      <alignment vertical="center" shrinkToFit="1"/>
    </xf>
    <xf numFmtId="0" fontId="58" fillId="0" borderId="259" xfId="9" applyFont="1" applyBorder="1" applyAlignment="1">
      <alignment vertical="center" shrinkToFit="1"/>
    </xf>
    <xf numFmtId="0" fontId="58" fillId="0" borderId="260" xfId="9" applyFont="1" applyBorder="1" applyAlignment="1">
      <alignment vertical="center" shrinkToFit="1"/>
    </xf>
    <xf numFmtId="0" fontId="64" fillId="0" borderId="186" xfId="9" applyFont="1" applyBorder="1" applyAlignment="1">
      <alignment horizontal="left" vertical="center" wrapText="1"/>
    </xf>
    <xf numFmtId="0" fontId="64" fillId="0" borderId="226" xfId="9" applyFont="1" applyBorder="1" applyAlignment="1">
      <alignment horizontal="left" vertical="center" wrapText="1"/>
    </xf>
    <xf numFmtId="0" fontId="63" fillId="0" borderId="0" xfId="9" applyFont="1" applyAlignment="1">
      <alignment horizontal="center" vertical="center"/>
    </xf>
    <xf numFmtId="0" fontId="65" fillId="0" borderId="0" xfId="9" applyFont="1" applyAlignment="1">
      <alignment horizontal="right"/>
    </xf>
    <xf numFmtId="0" fontId="66" fillId="0" borderId="186" xfId="9" applyFont="1" applyBorder="1" applyAlignment="1">
      <alignment horizontal="center" vertical="center"/>
    </xf>
    <xf numFmtId="0" fontId="66" fillId="0" borderId="190" xfId="9" applyFont="1" applyBorder="1" applyAlignment="1">
      <alignment horizontal="center" vertical="center"/>
    </xf>
    <xf numFmtId="0" fontId="65" fillId="0" borderId="7" xfId="9" applyFont="1" applyBorder="1" applyAlignment="1">
      <alignment horizontal="right"/>
    </xf>
    <xf numFmtId="0" fontId="68" fillId="6" borderId="186" xfId="9" applyFont="1" applyFill="1" applyBorder="1" applyAlignment="1">
      <alignment horizontal="center" vertical="center"/>
    </xf>
    <xf numFmtId="0" fontId="68" fillId="6" borderId="226" xfId="9" applyFont="1" applyFill="1" applyBorder="1" applyAlignment="1">
      <alignment horizontal="center" vertical="center"/>
    </xf>
    <xf numFmtId="0" fontId="1" fillId="0" borderId="185" xfId="15" applyBorder="1" applyAlignment="1">
      <alignment horizontal="center" vertical="center" wrapText="1"/>
    </xf>
    <xf numFmtId="0" fontId="97" fillId="9" borderId="20" xfId="15" applyFont="1" applyFill="1" applyBorder="1" applyAlignment="1">
      <alignment horizontal="center" vertical="center"/>
    </xf>
    <xf numFmtId="0" fontId="97" fillId="9" borderId="15" xfId="15" applyFont="1" applyFill="1" applyBorder="1" applyAlignment="1">
      <alignment horizontal="center" vertical="center"/>
    </xf>
    <xf numFmtId="0" fontId="97" fillId="9" borderId="17" xfId="15" applyFont="1" applyFill="1" applyBorder="1" applyAlignment="1">
      <alignment horizontal="center" vertical="center"/>
    </xf>
    <xf numFmtId="0" fontId="50" fillId="0" borderId="0" xfId="15" applyFont="1" applyAlignment="1">
      <alignment horizontal="left" vertical="center"/>
    </xf>
    <xf numFmtId="0" fontId="52" fillId="0" borderId="0" xfId="15" applyFont="1" applyAlignment="1">
      <alignment horizontal="left" vertical="center" wrapText="1"/>
    </xf>
    <xf numFmtId="0" fontId="12" fillId="0" borderId="185" xfId="15" applyFont="1" applyBorder="1" applyAlignment="1">
      <alignment horizontal="center" vertical="center"/>
    </xf>
    <xf numFmtId="0" fontId="1" fillId="0" borderId="185" xfId="15" applyBorder="1" applyAlignment="1">
      <alignment horizontal="center" vertical="center"/>
    </xf>
    <xf numFmtId="0" fontId="1" fillId="0" borderId="186" xfId="15" applyBorder="1" applyAlignment="1">
      <alignment horizontal="center" vertical="center"/>
    </xf>
    <xf numFmtId="0" fontId="1" fillId="0" borderId="187" xfId="15" applyBorder="1" applyAlignment="1">
      <alignment horizontal="center" vertical="center"/>
    </xf>
    <xf numFmtId="0" fontId="1" fillId="0" borderId="190" xfId="15" applyBorder="1" applyAlignment="1">
      <alignment horizontal="center" vertical="center"/>
    </xf>
    <xf numFmtId="0" fontId="8" fillId="0" borderId="193" xfId="14" applyFont="1" applyBorder="1" applyAlignment="1">
      <alignment horizontal="left" vertical="center" wrapText="1"/>
    </xf>
    <xf numFmtId="0" fontId="8" fillId="0" borderId="19" xfId="14" applyFont="1" applyBorder="1" applyAlignment="1">
      <alignment horizontal="left" vertical="center" wrapText="1"/>
    </xf>
    <xf numFmtId="0" fontId="8" fillId="0" borderId="257" xfId="14" applyFont="1" applyBorder="1" applyAlignment="1">
      <alignment horizontal="left" vertical="center" wrapText="1"/>
    </xf>
    <xf numFmtId="0" fontId="8" fillId="0" borderId="193" xfId="14" applyFont="1" applyBorder="1" applyAlignment="1">
      <alignment horizontal="center" vertical="center" wrapText="1"/>
    </xf>
    <xf numFmtId="0" fontId="8" fillId="0" borderId="19" xfId="14" applyFont="1" applyBorder="1" applyAlignment="1">
      <alignment horizontal="center" vertical="center" wrapText="1"/>
    </xf>
    <xf numFmtId="0" fontId="8" fillId="0" borderId="257" xfId="14" applyFont="1" applyBorder="1" applyAlignment="1">
      <alignment horizontal="center" vertical="center" wrapText="1"/>
    </xf>
    <xf numFmtId="0" fontId="12" fillId="0" borderId="0" xfId="14" applyAlignment="1">
      <alignment horizontal="right" vertical="center"/>
    </xf>
    <xf numFmtId="0" fontId="25" fillId="0" borderId="0" xfId="14" applyFont="1" applyAlignment="1">
      <alignment horizontal="center" vertical="center" wrapText="1"/>
    </xf>
    <xf numFmtId="0" fontId="25" fillId="0" borderId="0" xfId="14" applyFont="1" applyAlignment="1">
      <alignment horizontal="center" vertical="center"/>
    </xf>
    <xf numFmtId="0" fontId="25" fillId="0" borderId="186" xfId="14" applyFont="1" applyBorder="1" applyAlignment="1">
      <alignment vertical="center"/>
    </xf>
    <xf numFmtId="0" fontId="25" fillId="0" borderId="187" xfId="14" applyFont="1" applyBorder="1" applyAlignment="1">
      <alignment vertical="center"/>
    </xf>
    <xf numFmtId="0" fontId="25" fillId="0" borderId="190" xfId="14" applyFont="1" applyBorder="1" applyAlignment="1">
      <alignment vertical="center"/>
    </xf>
    <xf numFmtId="0" fontId="8" fillId="0" borderId="186" xfId="14" applyFont="1" applyBorder="1" applyAlignment="1">
      <alignment horizontal="left" vertical="center"/>
    </xf>
    <xf numFmtId="0" fontId="8" fillId="0" borderId="187" xfId="14" applyFont="1" applyBorder="1" applyAlignment="1">
      <alignment horizontal="left" vertical="center"/>
    </xf>
    <xf numFmtId="0" fontId="8" fillId="0" borderId="190" xfId="14" applyFont="1" applyBorder="1" applyAlignment="1">
      <alignment horizontal="left" vertical="center"/>
    </xf>
    <xf numFmtId="0" fontId="8" fillId="0" borderId="186" xfId="14" applyFont="1" applyBorder="1" applyAlignment="1">
      <alignment horizontal="left" vertical="center" wrapText="1"/>
    </xf>
    <xf numFmtId="0" fontId="8" fillId="0" borderId="187" xfId="14" applyFont="1" applyBorder="1" applyAlignment="1">
      <alignment horizontal="left" vertical="center" wrapText="1"/>
    </xf>
    <xf numFmtId="0" fontId="8" fillId="0" borderId="190" xfId="14" applyFont="1" applyBorder="1" applyAlignment="1">
      <alignment horizontal="left" vertical="center" wrapText="1"/>
    </xf>
    <xf numFmtId="0" fontId="92" fillId="0" borderId="0" xfId="14" applyFont="1" applyAlignment="1">
      <alignment horizontal="left" vertical="center"/>
    </xf>
    <xf numFmtId="0" fontId="8" fillId="0" borderId="193" xfId="14" applyFont="1" applyBorder="1" applyAlignment="1">
      <alignment vertical="center"/>
    </xf>
    <xf numFmtId="0" fontId="8" fillId="0" borderId="19" xfId="14" applyFont="1" applyBorder="1" applyAlignment="1">
      <alignment vertical="center"/>
    </xf>
    <xf numFmtId="0" fontId="8" fillId="0" borderId="257" xfId="14" applyFont="1" applyBorder="1" applyAlignment="1">
      <alignment vertical="center"/>
    </xf>
    <xf numFmtId="0" fontId="8" fillId="0" borderId="193" xfId="14" applyFont="1" applyBorder="1" applyAlignment="1">
      <alignment horizontal="center" vertical="center"/>
    </xf>
    <xf numFmtId="0" fontId="8" fillId="0" borderId="19" xfId="14" applyFont="1" applyBorder="1" applyAlignment="1">
      <alignment horizontal="center" vertical="center"/>
    </xf>
    <xf numFmtId="0" fontId="8" fillId="0" borderId="257" xfId="14" applyFont="1" applyBorder="1" applyAlignment="1">
      <alignment horizontal="center" vertical="center"/>
    </xf>
    <xf numFmtId="0" fontId="8" fillId="0" borderId="0" xfId="14" applyFont="1" applyAlignment="1">
      <alignment horizontal="left" vertical="center" wrapText="1"/>
    </xf>
    <xf numFmtId="0" fontId="8" fillId="0" borderId="0" xfId="14" applyFont="1" applyAlignment="1">
      <alignment horizontal="left" vertical="center"/>
    </xf>
    <xf numFmtId="0" fontId="92" fillId="0" borderId="0" xfId="14" applyFont="1" applyAlignment="1">
      <alignment horizontal="left" vertical="center" wrapText="1"/>
    </xf>
    <xf numFmtId="0" fontId="133" fillId="0" borderId="282" xfId="8" applyFont="1" applyBorder="1" applyAlignment="1">
      <alignment horizontal="center" vertical="center" wrapText="1"/>
    </xf>
    <xf numFmtId="0" fontId="130" fillId="0" borderId="283" xfId="8" applyFont="1" applyBorder="1" applyAlignment="1" applyProtection="1">
      <alignment horizontal="center" vertical="center"/>
      <protection locked="0"/>
    </xf>
    <xf numFmtId="0" fontId="130" fillId="0" borderId="283" xfId="12" applyFont="1" applyBorder="1" applyAlignment="1">
      <alignment horizontal="left" vertical="center" indent="1"/>
    </xf>
    <xf numFmtId="0" fontId="130" fillId="0" borderId="162" xfId="12" applyFont="1" applyBorder="1" applyAlignment="1">
      <alignment horizontal="center" vertical="center"/>
    </xf>
    <xf numFmtId="177" fontId="130" fillId="0" borderId="282" xfId="12" applyNumberFormat="1" applyFont="1" applyBorder="1" applyAlignment="1" applyProtection="1">
      <alignment horizontal="right" vertical="center"/>
      <protection locked="0"/>
    </xf>
    <xf numFmtId="193" fontId="130" fillId="0" borderId="286" xfId="12" applyNumberFormat="1" applyFont="1" applyBorder="1" applyAlignment="1">
      <alignment horizontal="center" vertical="center"/>
    </xf>
    <xf numFmtId="0" fontId="130" fillId="0" borderId="0" xfId="12" applyFont="1" applyAlignment="1">
      <alignment horizontal="right" vertical="center"/>
    </xf>
    <xf numFmtId="0" fontId="131" fillId="0" borderId="0" xfId="12" applyFont="1" applyAlignment="1">
      <alignment horizontal="center" vertical="center"/>
    </xf>
    <xf numFmtId="0" fontId="130" fillId="0" borderId="282" xfId="8" applyFont="1" applyBorder="1" applyAlignment="1">
      <alignment horizontal="center" vertical="center"/>
    </xf>
    <xf numFmtId="0" fontId="134" fillId="0" borderId="283" xfId="8" applyFont="1" applyBorder="1" applyAlignment="1" applyProtection="1">
      <alignment horizontal="left" vertical="center" wrapText="1"/>
      <protection locked="0"/>
    </xf>
    <xf numFmtId="0" fontId="130" fillId="0" borderId="283" xfId="8" applyFont="1" applyBorder="1" applyAlignment="1">
      <alignment horizontal="center" vertical="center" shrinkToFit="1"/>
    </xf>
    <xf numFmtId="0" fontId="133" fillId="0" borderId="283" xfId="8" applyFont="1" applyBorder="1" applyAlignment="1" applyProtection="1">
      <alignment horizontal="center" vertical="center"/>
      <protection locked="0"/>
    </xf>
    <xf numFmtId="0" fontId="130" fillId="0" borderId="283" xfId="12" applyFont="1" applyBorder="1" applyAlignment="1">
      <alignment horizontal="center" vertical="center"/>
    </xf>
    <xf numFmtId="0" fontId="130" fillId="0" borderId="283" xfId="12" applyFont="1" applyBorder="1" applyAlignment="1" applyProtection="1">
      <alignment horizontal="center" vertical="center"/>
      <protection locked="0"/>
    </xf>
    <xf numFmtId="0" fontId="130" fillId="0" borderId="287" xfId="12" applyFont="1" applyBorder="1" applyAlignment="1">
      <alignment horizontal="left" vertical="center" indent="1"/>
    </xf>
    <xf numFmtId="177" fontId="130" fillId="0" borderId="288" xfId="12" applyNumberFormat="1" applyFont="1" applyBorder="1" applyAlignment="1">
      <alignment horizontal="right" vertical="center"/>
    </xf>
    <xf numFmtId="195" fontId="130" fillId="0" borderId="290" xfId="12" applyNumberFormat="1" applyFont="1" applyBorder="1" applyAlignment="1">
      <alignment horizontal="center" vertical="center"/>
    </xf>
    <xf numFmtId="0" fontId="130" fillId="0" borderId="228" xfId="12" applyFont="1" applyBorder="1" applyAlignment="1">
      <alignment horizontal="center" vertical="center"/>
    </xf>
    <xf numFmtId="177" fontId="130" fillId="0" borderId="229" xfId="12" applyNumberFormat="1" applyFont="1" applyBorder="1" applyAlignment="1">
      <alignment horizontal="right" vertical="center"/>
    </xf>
    <xf numFmtId="195" fontId="130" fillId="0" borderId="231" xfId="12" applyNumberFormat="1" applyFont="1" applyBorder="1" applyAlignment="1">
      <alignment horizontal="center" vertical="center"/>
    </xf>
    <xf numFmtId="0" fontId="130" fillId="0" borderId="283" xfId="12" applyFont="1" applyBorder="1" applyAlignment="1">
      <alignment horizontal="center" vertical="center" shrinkToFit="1"/>
    </xf>
    <xf numFmtId="0" fontId="130" fillId="0" borderId="282" xfId="12" applyFont="1" applyBorder="1" applyAlignment="1" applyProtection="1">
      <alignment horizontal="center" vertical="center"/>
      <protection locked="0"/>
    </xf>
    <xf numFmtId="0" fontId="130" fillId="0" borderId="291" xfId="12" applyFont="1" applyBorder="1" applyAlignment="1">
      <alignment horizontal="center" vertical="center"/>
    </xf>
    <xf numFmtId="38" fontId="130" fillId="0" borderId="283" xfId="17" applyFont="1" applyFill="1" applyBorder="1" applyAlignment="1" applyProtection="1">
      <alignment horizontal="center" vertical="center"/>
    </xf>
    <xf numFmtId="0" fontId="130" fillId="0" borderId="294" xfId="12" applyFont="1" applyBorder="1" applyAlignment="1">
      <alignment horizontal="center" vertical="center"/>
    </xf>
    <xf numFmtId="0" fontId="130" fillId="0" borderId="287" xfId="12" applyFont="1" applyBorder="1" applyAlignment="1">
      <alignment horizontal="center" vertical="center"/>
    </xf>
    <xf numFmtId="177" fontId="130" fillId="0" borderId="229" xfId="12" applyNumberFormat="1" applyFont="1" applyBorder="1" applyAlignment="1" applyProtection="1">
      <alignment horizontal="right" vertical="center"/>
      <protection locked="0"/>
    </xf>
    <xf numFmtId="0" fontId="133" fillId="0" borderId="0" xfId="12" applyFont="1" applyAlignment="1">
      <alignment horizontal="left" vertical="center" wrapText="1"/>
    </xf>
    <xf numFmtId="0" fontId="133" fillId="0" borderId="283" xfId="8" applyFont="1" applyBorder="1" applyAlignment="1">
      <alignment horizontal="center" vertical="center"/>
    </xf>
    <xf numFmtId="0" fontId="133" fillId="0" borderId="283" xfId="8" applyFont="1" applyBorder="1" applyAlignment="1">
      <alignment horizontal="left" vertical="center" wrapText="1"/>
    </xf>
    <xf numFmtId="0" fontId="133" fillId="0" borderId="0" xfId="12" applyFont="1" applyAlignment="1">
      <alignment horizontal="left" vertical="top" wrapText="1"/>
    </xf>
    <xf numFmtId="0" fontId="29" fillId="0" borderId="185" xfId="8" applyFont="1" applyBorder="1" applyAlignment="1">
      <alignment horizontal="left" vertical="center" indent="1"/>
    </xf>
    <xf numFmtId="0" fontId="29" fillId="0" borderId="186" xfId="8" applyFont="1" applyBorder="1" applyAlignment="1">
      <alignment horizontal="center" vertical="center"/>
    </xf>
    <xf numFmtId="0" fontId="29" fillId="0" borderId="187" xfId="8" applyFont="1" applyBorder="1" applyAlignment="1">
      <alignment horizontal="center" vertical="center"/>
    </xf>
    <xf numFmtId="0" fontId="29" fillId="0" borderId="190" xfId="8" applyFont="1" applyBorder="1" applyAlignment="1">
      <alignment horizontal="center" vertical="center"/>
    </xf>
    <xf numFmtId="0" fontId="121" fillId="0" borderId="0" xfId="8" applyFont="1" applyAlignment="1">
      <alignment horizontal="right" vertical="center"/>
    </xf>
    <xf numFmtId="0" fontId="43" fillId="0" borderId="0" xfId="8" applyFont="1" applyAlignment="1">
      <alignment horizontal="center" vertical="center" wrapText="1"/>
    </xf>
    <xf numFmtId="0" fontId="43" fillId="0" borderId="0" xfId="8" applyFont="1" applyAlignment="1">
      <alignment horizontal="center" vertical="center"/>
    </xf>
    <xf numFmtId="0" fontId="29" fillId="0" borderId="185" xfId="8" applyFont="1" applyBorder="1" applyAlignment="1">
      <alignment horizontal="center" vertical="center"/>
    </xf>
    <xf numFmtId="0" fontId="29" fillId="0" borderId="186" xfId="8" applyFont="1" applyBorder="1" applyAlignment="1">
      <alignment horizontal="center" vertical="center" wrapText="1"/>
    </xf>
    <xf numFmtId="0" fontId="29" fillId="0" borderId="187" xfId="8" applyFont="1" applyBorder="1" applyAlignment="1">
      <alignment horizontal="center" vertical="center" wrapText="1"/>
    </xf>
    <xf numFmtId="0" fontId="29" fillId="0" borderId="190" xfId="8" applyFont="1" applyBorder="1" applyAlignment="1">
      <alignment horizontal="center" vertical="center" wrapText="1"/>
    </xf>
    <xf numFmtId="0" fontId="29" fillId="0" borderId="185" xfId="8" applyFont="1" applyBorder="1" applyAlignment="1">
      <alignment horizontal="center" vertical="center" wrapText="1"/>
    </xf>
    <xf numFmtId="0" fontId="29" fillId="0" borderId="0" xfId="8" applyFont="1" applyAlignment="1">
      <alignment horizontal="left" vertical="center" wrapText="1"/>
    </xf>
    <xf numFmtId="0" fontId="121" fillId="0" borderId="185" xfId="8" applyFont="1" applyBorder="1" applyAlignment="1">
      <alignment horizontal="center" vertical="center"/>
    </xf>
    <xf numFmtId="0" fontId="121" fillId="0" borderId="186" xfId="8" applyFont="1" applyBorder="1" applyAlignment="1">
      <alignment horizontal="left" vertical="center" wrapText="1" indent="1"/>
    </xf>
    <xf numFmtId="0" fontId="121" fillId="0" borderId="187" xfId="8" applyFont="1" applyBorder="1" applyAlignment="1">
      <alignment horizontal="left" vertical="center" wrapText="1" indent="1"/>
    </xf>
    <xf numFmtId="0" fontId="121" fillId="0" borderId="190" xfId="8" applyFont="1" applyBorder="1" applyAlignment="1">
      <alignment horizontal="left" vertical="center" wrapText="1" indent="1"/>
    </xf>
    <xf numFmtId="0" fontId="121" fillId="0" borderId="195" xfId="8" applyFont="1" applyBorder="1" applyAlignment="1">
      <alignment horizontal="center" vertical="center" wrapText="1"/>
    </xf>
    <xf numFmtId="0" fontId="121" fillId="0" borderId="194" xfId="8" applyFont="1" applyBorder="1" applyAlignment="1">
      <alignment horizontal="center" vertical="center"/>
    </xf>
    <xf numFmtId="0" fontId="121" fillId="0" borderId="7" xfId="8" applyFont="1" applyBorder="1" applyAlignment="1">
      <alignment horizontal="center" vertical="center"/>
    </xf>
    <xf numFmtId="0" fontId="121" fillId="0" borderId="8" xfId="8" applyFont="1" applyBorder="1" applyAlignment="1">
      <alignment horizontal="center" vertical="center"/>
    </xf>
    <xf numFmtId="0" fontId="121" fillId="0" borderId="258" xfId="8" applyFont="1" applyBorder="1" applyAlignment="1">
      <alignment horizontal="center" vertical="center"/>
    </xf>
    <xf numFmtId="0" fontId="121" fillId="0" borderId="260" xfId="8" applyFont="1" applyBorder="1" applyAlignment="1">
      <alignment horizontal="center" vertical="center"/>
    </xf>
    <xf numFmtId="0" fontId="126" fillId="0" borderId="192" xfId="8" applyFont="1" applyBorder="1" applyAlignment="1">
      <alignment horizontal="left" vertical="center" wrapText="1" indent="1"/>
    </xf>
    <xf numFmtId="0" fontId="126" fillId="0" borderId="194" xfId="8" applyFont="1" applyBorder="1" applyAlignment="1">
      <alignment horizontal="left" vertical="center" wrapText="1" indent="1"/>
    </xf>
    <xf numFmtId="0" fontId="126" fillId="0" borderId="0" xfId="8" applyFont="1" applyAlignment="1">
      <alignment horizontal="left" vertical="center" wrapText="1" indent="1"/>
    </xf>
    <xf numFmtId="0" fontId="126" fillId="0" borderId="8" xfId="8" applyFont="1" applyBorder="1" applyAlignment="1">
      <alignment horizontal="left" vertical="center" wrapText="1" indent="1"/>
    </xf>
    <xf numFmtId="0" fontId="126" fillId="0" borderId="178" xfId="8" applyFont="1" applyBorder="1" applyAlignment="1">
      <alignment horizontal="left" vertical="center" wrapText="1" indent="1"/>
    </xf>
    <xf numFmtId="0" fontId="126" fillId="0" borderId="260" xfId="8" applyFont="1" applyBorder="1" applyAlignment="1">
      <alignment horizontal="left" vertical="center" wrapText="1" indent="1"/>
    </xf>
    <xf numFmtId="0" fontId="121" fillId="0" borderId="193" xfId="8" applyFont="1" applyBorder="1" applyAlignment="1">
      <alignment horizontal="center" vertical="center" wrapText="1"/>
    </xf>
    <xf numFmtId="0" fontId="121" fillId="0" borderId="19" xfId="8" applyFont="1" applyBorder="1" applyAlignment="1">
      <alignment horizontal="center" vertical="center"/>
    </xf>
    <xf numFmtId="0" fontId="121" fillId="0" borderId="257" xfId="8" applyFont="1" applyBorder="1" applyAlignment="1">
      <alignment horizontal="center" vertical="center"/>
    </xf>
    <xf numFmtId="0" fontId="126" fillId="0" borderId="185" xfId="8" applyFont="1" applyBorder="1" applyAlignment="1">
      <alignment horizontal="left" vertical="center" wrapText="1" indent="1"/>
    </xf>
    <xf numFmtId="0" fontId="121" fillId="0" borderId="185" xfId="8" applyFont="1" applyBorder="1" applyAlignment="1">
      <alignment horizontal="center" vertical="center" wrapText="1"/>
    </xf>
    <xf numFmtId="0" fontId="29" fillId="0" borderId="195" xfId="8" applyFont="1" applyBorder="1" applyAlignment="1">
      <alignment horizontal="center" vertical="center" wrapText="1"/>
    </xf>
    <xf numFmtId="0" fontId="29" fillId="0" borderId="194" xfId="8" applyFont="1" applyBorder="1" applyAlignment="1">
      <alignment horizontal="center" vertical="center" wrapText="1"/>
    </xf>
    <xf numFmtId="0" fontId="29" fillId="0" borderId="7" xfId="8" applyFont="1" applyBorder="1" applyAlignment="1">
      <alignment horizontal="center" vertical="center" wrapText="1"/>
    </xf>
    <xf numFmtId="0" fontId="29" fillId="0" borderId="8" xfId="8" applyFont="1" applyBorder="1" applyAlignment="1">
      <alignment horizontal="center" vertical="center" wrapText="1"/>
    </xf>
    <xf numFmtId="0" fontId="29" fillId="0" borderId="258" xfId="8" applyFont="1" applyBorder="1" applyAlignment="1">
      <alignment horizontal="center" vertical="center" wrapText="1"/>
    </xf>
    <xf numFmtId="0" fontId="29" fillId="0" borderId="260" xfId="8" applyFont="1" applyBorder="1" applyAlignment="1">
      <alignment horizontal="center" vertical="center" wrapText="1"/>
    </xf>
    <xf numFmtId="0" fontId="29" fillId="0" borderId="195" xfId="8" applyFont="1" applyBorder="1" applyAlignment="1">
      <alignment horizontal="left" vertical="center" indent="1"/>
    </xf>
    <xf numFmtId="0" fontId="29" fillId="0" borderId="194" xfId="8" applyFont="1" applyBorder="1" applyAlignment="1">
      <alignment horizontal="left" vertical="center" indent="1"/>
    </xf>
    <xf numFmtId="0" fontId="85" fillId="0" borderId="191" xfId="12" applyFont="1" applyBorder="1" applyAlignment="1">
      <alignment horizontal="distributed" vertical="center"/>
    </xf>
    <xf numFmtId="0" fontId="85" fillId="0" borderId="187" xfId="12" applyFont="1" applyBorder="1" applyAlignment="1">
      <alignment horizontal="distributed" vertical="center"/>
    </xf>
    <xf numFmtId="0" fontId="52" fillId="0" borderId="187" xfId="4" applyFont="1" applyBorder="1" applyAlignment="1">
      <alignment horizontal="distributed" vertical="center"/>
    </xf>
    <xf numFmtId="0" fontId="85" fillId="0" borderId="186" xfId="12" applyFont="1" applyBorder="1" applyAlignment="1">
      <alignment horizontal="center" vertical="center"/>
    </xf>
    <xf numFmtId="0" fontId="85" fillId="0" borderId="187" xfId="12" applyFont="1" applyBorder="1" applyAlignment="1">
      <alignment horizontal="center" vertical="center"/>
    </xf>
    <xf numFmtId="0" fontId="85" fillId="0" borderId="189" xfId="12" applyFont="1" applyBorder="1" applyAlignment="1">
      <alignment horizontal="center" vertical="center"/>
    </xf>
    <xf numFmtId="0" fontId="85" fillId="0" borderId="51" xfId="12" applyFont="1" applyBorder="1" applyAlignment="1">
      <alignment horizontal="center" vertical="center"/>
    </xf>
    <xf numFmtId="0" fontId="85" fillId="0" borderId="8" xfId="12" applyFont="1" applyBorder="1" applyAlignment="1">
      <alignment horizontal="center" vertical="center"/>
    </xf>
    <xf numFmtId="0" fontId="85" fillId="0" borderId="114" xfId="12" applyFont="1" applyBorder="1" applyAlignment="1">
      <alignment horizontal="center" vertical="center"/>
    </xf>
    <xf numFmtId="0" fontId="85" fillId="0" borderId="77" xfId="12" applyFont="1" applyBorder="1" applyAlignment="1">
      <alignment horizontal="center" vertical="center"/>
    </xf>
    <xf numFmtId="0" fontId="85" fillId="0" borderId="258" xfId="12" applyFont="1" applyBorder="1" applyAlignment="1">
      <alignment horizontal="center" vertical="center"/>
    </xf>
    <xf numFmtId="0" fontId="85" fillId="0" borderId="178" xfId="12" applyFont="1" applyBorder="1" applyAlignment="1">
      <alignment horizontal="center" vertical="center"/>
    </xf>
    <xf numFmtId="0" fontId="85" fillId="0" borderId="260" xfId="12" applyFont="1" applyBorder="1" applyAlignment="1">
      <alignment horizontal="center" vertical="center"/>
    </xf>
    <xf numFmtId="0" fontId="85" fillId="0" borderId="19" xfId="12" applyFont="1" applyBorder="1" applyAlignment="1">
      <alignment horizontal="center" vertical="center"/>
    </xf>
    <xf numFmtId="0" fontId="52" fillId="0" borderId="19" xfId="4" applyFont="1" applyBorder="1" applyAlignment="1">
      <alignment horizontal="center" vertical="center"/>
    </xf>
    <xf numFmtId="0" fontId="85" fillId="0" borderId="7" xfId="12" applyFont="1" applyBorder="1" applyAlignment="1">
      <alignment horizontal="center" vertical="center"/>
    </xf>
    <xf numFmtId="0" fontId="85" fillId="0" borderId="0" xfId="12" applyFont="1" applyAlignment="1">
      <alignment horizontal="center" vertical="center"/>
    </xf>
    <xf numFmtId="0" fontId="85" fillId="0" borderId="50" xfId="12" applyFont="1" applyBorder="1" applyAlignment="1">
      <alignment horizontal="center" vertical="center"/>
    </xf>
    <xf numFmtId="0" fontId="85" fillId="0" borderId="195" xfId="12" applyFont="1" applyBorder="1" applyAlignment="1">
      <alignment horizontal="center" vertical="center"/>
    </xf>
    <xf numFmtId="0" fontId="85" fillId="0" borderId="192" xfId="12" applyFont="1" applyBorder="1" applyAlignment="1">
      <alignment horizontal="center" vertical="center"/>
    </xf>
    <xf numFmtId="0" fontId="85" fillId="0" borderId="194" xfId="12" applyFont="1" applyBorder="1" applyAlignment="1">
      <alignment horizontal="center" vertical="center"/>
    </xf>
    <xf numFmtId="0" fontId="138" fillId="0" borderId="0" xfId="8" applyFont="1" applyAlignment="1">
      <alignment horizontal="right" vertical="center"/>
    </xf>
    <xf numFmtId="0" fontId="139" fillId="0" borderId="4" xfId="18" applyFont="1" applyBorder="1" applyAlignment="1">
      <alignment horizontal="center" vertical="center"/>
    </xf>
    <xf numFmtId="0" fontId="140" fillId="0" borderId="20" xfId="18" applyFont="1" applyBorder="1" applyAlignment="1">
      <alignment horizontal="distributed" vertical="center"/>
    </xf>
    <xf numFmtId="0" fontId="140" fillId="0" borderId="15" xfId="18" applyFont="1" applyBorder="1" applyAlignment="1">
      <alignment horizontal="distributed" vertical="center"/>
    </xf>
    <xf numFmtId="0" fontId="140" fillId="0" borderId="15" xfId="4" applyFont="1" applyBorder="1" applyAlignment="1">
      <alignment horizontal="distributed" vertical="center"/>
    </xf>
    <xf numFmtId="0" fontId="85" fillId="0" borderId="220" xfId="18" applyFont="1" applyBorder="1" applyAlignment="1">
      <alignment horizontal="center" vertical="center"/>
    </xf>
    <xf numFmtId="0" fontId="85" fillId="0" borderId="218" xfId="18" applyFont="1" applyBorder="1" applyAlignment="1">
      <alignment horizontal="center" vertical="center"/>
    </xf>
    <xf numFmtId="0" fontId="85" fillId="0" borderId="219" xfId="18" applyFont="1" applyBorder="1" applyAlignment="1">
      <alignment horizontal="center" vertical="center"/>
    </xf>
    <xf numFmtId="0" fontId="85" fillId="0" borderId="262" xfId="12" applyFont="1" applyBorder="1" applyAlignment="1">
      <alignment horizontal="distributed" vertical="center"/>
    </xf>
    <xf numFmtId="0" fontId="85" fillId="0" borderId="178" xfId="12" applyFont="1" applyBorder="1" applyAlignment="1">
      <alignment horizontal="distributed" vertical="center"/>
    </xf>
    <xf numFmtId="0" fontId="52" fillId="0" borderId="178" xfId="4" applyFont="1" applyBorder="1" applyAlignment="1">
      <alignment horizontal="distributed" vertical="center"/>
    </xf>
    <xf numFmtId="0" fontId="140" fillId="0" borderId="235" xfId="18" applyFont="1" applyBorder="1" applyAlignment="1">
      <alignment horizontal="center" vertical="center" wrapText="1"/>
    </xf>
    <xf numFmtId="0" fontId="140" fillId="0" borderId="18" xfId="18" applyFont="1" applyBorder="1" applyAlignment="1">
      <alignment horizontal="center" vertical="center" wrapText="1"/>
    </xf>
    <xf numFmtId="0" fontId="140" fillId="0" borderId="6" xfId="18" applyFont="1" applyBorder="1" applyAlignment="1">
      <alignment horizontal="center" vertical="center" wrapText="1"/>
    </xf>
    <xf numFmtId="0" fontId="52" fillId="0" borderId="238" xfId="18" applyFont="1" applyBorder="1" applyAlignment="1">
      <alignment horizontal="center" vertical="center" wrapText="1"/>
    </xf>
    <xf numFmtId="0" fontId="52" fillId="0" borderId="239" xfId="18" applyFont="1" applyBorder="1" applyAlignment="1">
      <alignment horizontal="center" vertical="center" wrapText="1"/>
    </xf>
    <xf numFmtId="0" fontId="52" fillId="0" borderId="240" xfId="18" applyFont="1" applyBorder="1" applyAlignment="1">
      <alignment horizontal="center" vertical="center" wrapText="1"/>
    </xf>
    <xf numFmtId="0" fontId="140" fillId="0" borderId="190" xfId="18" applyFont="1" applyBorder="1" applyAlignment="1">
      <alignment horizontal="center" vertical="center" wrapText="1"/>
    </xf>
    <xf numFmtId="0" fontId="141" fillId="0" borderId="187" xfId="18" applyFont="1" applyBorder="1" applyAlignment="1">
      <alignment horizontal="center" vertical="center" wrapText="1"/>
    </xf>
    <xf numFmtId="0" fontId="140" fillId="0" borderId="109" xfId="18" applyFont="1" applyBorder="1" applyAlignment="1">
      <alignment horizontal="center" vertical="center" wrapText="1"/>
    </xf>
    <xf numFmtId="0" fontId="140" fillId="0" borderId="28" xfId="18" applyFont="1" applyBorder="1" applyAlignment="1">
      <alignment horizontal="center" vertical="center" wrapText="1"/>
    </xf>
    <xf numFmtId="0" fontId="140" fillId="0" borderId="262" xfId="18" applyFont="1" applyBorder="1" applyAlignment="1">
      <alignment horizontal="center" vertical="center" wrapText="1"/>
    </xf>
    <xf numFmtId="0" fontId="140" fillId="0" borderId="178" xfId="18" applyFont="1" applyBorder="1" applyAlignment="1">
      <alignment horizontal="center" vertical="center" wrapText="1"/>
    </xf>
    <xf numFmtId="0" fontId="140" fillId="0" borderId="10" xfId="18" applyFont="1" applyBorder="1" applyAlignment="1">
      <alignment horizontal="center" vertical="center" wrapText="1"/>
    </xf>
    <xf numFmtId="0" fontId="140" fillId="0" borderId="257" xfId="18" applyFont="1" applyBorder="1" applyAlignment="1">
      <alignment horizontal="center" vertical="center" wrapText="1"/>
    </xf>
    <xf numFmtId="0" fontId="140" fillId="0" borderId="220" xfId="18" applyFont="1" applyBorder="1" applyAlignment="1">
      <alignment horizontal="center" vertical="center" wrapText="1"/>
    </xf>
    <xf numFmtId="0" fontId="140" fillId="0" borderId="218" xfId="18" applyFont="1" applyBorder="1" applyAlignment="1">
      <alignment horizontal="center" vertical="center" wrapText="1"/>
    </xf>
    <xf numFmtId="0" fontId="140" fillId="0" borderId="221" xfId="18" applyFont="1" applyBorder="1" applyAlignment="1">
      <alignment horizontal="center" vertical="center" wrapText="1"/>
    </xf>
    <xf numFmtId="0" fontId="141" fillId="0" borderId="111" xfId="18" applyFont="1" applyBorder="1" applyAlignment="1">
      <alignment horizontal="center" vertical="center" wrapText="1"/>
    </xf>
    <xf numFmtId="0" fontId="141" fillId="0" borderId="263" xfId="18" applyFont="1" applyBorder="1" applyAlignment="1">
      <alignment horizontal="center" vertical="center" wrapText="1"/>
    </xf>
    <xf numFmtId="0" fontId="85" fillId="0" borderId="191" xfId="18" applyFont="1" applyBorder="1" applyAlignment="1">
      <alignment horizontal="center" vertical="center" wrapText="1"/>
    </xf>
    <xf numFmtId="0" fontId="85" fillId="0" borderId="187" xfId="18" applyFont="1" applyBorder="1" applyAlignment="1">
      <alignment horizontal="center" vertical="center" wrapText="1"/>
    </xf>
    <xf numFmtId="0" fontId="85" fillId="0" borderId="186" xfId="18" applyFont="1" applyBorder="1" applyAlignment="1">
      <alignment horizontal="center" vertical="center" wrapText="1"/>
    </xf>
    <xf numFmtId="0" fontId="85" fillId="0" borderId="189" xfId="18" applyFont="1" applyBorder="1" applyAlignment="1">
      <alignment horizontal="center" vertical="center" wrapText="1"/>
    </xf>
    <xf numFmtId="0" fontId="140" fillId="0" borderId="193" xfId="18" applyFont="1" applyBorder="1" applyAlignment="1">
      <alignment horizontal="center" vertical="center" wrapText="1"/>
    </xf>
    <xf numFmtId="0" fontId="140" fillId="0" borderId="19" xfId="18" applyFont="1" applyBorder="1" applyAlignment="1">
      <alignment horizontal="center" vertical="center" wrapText="1"/>
    </xf>
    <xf numFmtId="0" fontId="141" fillId="0" borderId="193" xfId="18" applyFont="1" applyBorder="1" applyAlignment="1">
      <alignment horizontal="center" vertical="center" wrapText="1"/>
    </xf>
    <xf numFmtId="0" fontId="141" fillId="0" borderId="19" xfId="18" applyFont="1" applyBorder="1" applyAlignment="1">
      <alignment horizontal="center" vertical="center" wrapText="1"/>
    </xf>
    <xf numFmtId="0" fontId="141" fillId="0" borderId="257" xfId="18" applyFont="1" applyBorder="1" applyAlignment="1">
      <alignment horizontal="center" vertical="center" wrapText="1"/>
    </xf>
    <xf numFmtId="0" fontId="85" fillId="0" borderId="190" xfId="18" applyFont="1" applyBorder="1" applyAlignment="1">
      <alignment horizontal="center" vertical="center" wrapText="1"/>
    </xf>
    <xf numFmtId="0" fontId="52" fillId="0" borderId="270" xfId="18" applyFont="1" applyBorder="1" applyAlignment="1">
      <alignment horizontal="center" vertical="center" wrapText="1"/>
    </xf>
    <xf numFmtId="0" fontId="52" fillId="0" borderId="271" xfId="18" applyFont="1" applyBorder="1" applyAlignment="1">
      <alignment horizontal="center" vertical="center" wrapText="1"/>
    </xf>
    <xf numFmtId="0" fontId="85" fillId="0" borderId="220" xfId="18" applyFont="1" applyBorder="1" applyAlignment="1">
      <alignment horizontal="center" vertical="center" wrapText="1"/>
    </xf>
    <xf numFmtId="0" fontId="85" fillId="0" borderId="218" xfId="18" applyFont="1" applyBorder="1" applyAlignment="1">
      <alignment horizontal="center" vertical="center" wrapText="1"/>
    </xf>
    <xf numFmtId="0" fontId="85" fillId="0" borderId="219" xfId="18" applyFont="1" applyBorder="1" applyAlignment="1">
      <alignment horizontal="center" vertical="center" wrapText="1"/>
    </xf>
    <xf numFmtId="0" fontId="141" fillId="0" borderId="190" xfId="18" applyFont="1" applyBorder="1" applyAlignment="1">
      <alignment horizontal="center" vertical="center" wrapText="1"/>
    </xf>
    <xf numFmtId="0" fontId="85" fillId="0" borderId="195" xfId="18" applyFont="1" applyBorder="1" applyAlignment="1">
      <alignment horizontal="center" vertical="center" wrapText="1"/>
    </xf>
    <xf numFmtId="0" fontId="85" fillId="0" borderId="192" xfId="18" applyFont="1" applyBorder="1" applyAlignment="1">
      <alignment horizontal="center" vertical="center" wrapText="1"/>
    </xf>
    <xf numFmtId="0" fontId="85" fillId="0" borderId="198" xfId="18" applyFont="1" applyBorder="1" applyAlignment="1">
      <alignment horizontal="center" vertical="center" wrapText="1"/>
    </xf>
    <xf numFmtId="0" fontId="85" fillId="0" borderId="258" xfId="18" applyFont="1" applyBorder="1" applyAlignment="1">
      <alignment horizontal="center" vertical="center" wrapText="1"/>
    </xf>
    <xf numFmtId="0" fontId="85" fillId="0" borderId="178" xfId="18" applyFont="1" applyBorder="1" applyAlignment="1">
      <alignment horizontal="center" vertical="center" wrapText="1"/>
    </xf>
    <xf numFmtId="0" fontId="85" fillId="0" borderId="263" xfId="18" applyFont="1" applyBorder="1" applyAlignment="1">
      <alignment horizontal="center" vertical="center" wrapText="1"/>
    </xf>
    <xf numFmtId="0" fontId="140" fillId="0" borderId="8" xfId="18" applyFont="1" applyBorder="1" applyAlignment="1">
      <alignment horizontal="center" vertical="center" wrapText="1"/>
    </xf>
    <xf numFmtId="0" fontId="85" fillId="0" borderId="7" xfId="18" applyFont="1" applyBorder="1" applyAlignment="1">
      <alignment horizontal="center" vertical="center" wrapText="1"/>
    </xf>
    <xf numFmtId="0" fontId="85" fillId="0" borderId="0" xfId="18" applyFont="1" applyAlignment="1">
      <alignment horizontal="center" vertical="center" wrapText="1"/>
    </xf>
    <xf numFmtId="0" fontId="85" fillId="0" borderId="50" xfId="18" applyFont="1" applyBorder="1" applyAlignment="1">
      <alignment horizontal="center" vertical="center" wrapText="1"/>
    </xf>
    <xf numFmtId="0" fontId="85" fillId="0" borderId="3" xfId="18" applyFont="1" applyBorder="1" applyAlignment="1">
      <alignment horizontal="center" vertical="center" wrapText="1"/>
    </xf>
    <xf numFmtId="0" fontId="85" fillId="0" borderId="4" xfId="18" applyFont="1" applyBorder="1" applyAlignment="1">
      <alignment horizontal="center" vertical="center" wrapText="1"/>
    </xf>
    <xf numFmtId="0" fontId="85" fillId="0" borderId="22" xfId="18" applyFont="1" applyBorder="1" applyAlignment="1">
      <alignment horizontal="center" vertical="center" wrapText="1"/>
    </xf>
    <xf numFmtId="0" fontId="140" fillId="0" borderId="9" xfId="18" applyFont="1" applyBorder="1" applyAlignment="1">
      <alignment horizontal="center" vertical="center" wrapText="1"/>
    </xf>
    <xf numFmtId="0" fontId="141" fillId="0" borderId="10" xfId="18" applyFont="1" applyBorder="1" applyAlignment="1">
      <alignment horizontal="center" vertical="center" wrapText="1"/>
    </xf>
    <xf numFmtId="0" fontId="140" fillId="0" borderId="216" xfId="18" applyFont="1" applyBorder="1" applyAlignment="1">
      <alignment horizontal="center" vertical="center" wrapText="1"/>
    </xf>
    <xf numFmtId="0" fontId="140" fillId="0" borderId="184" xfId="18" applyFont="1" applyBorder="1" applyAlignment="1">
      <alignment horizontal="center" vertical="center" wrapText="1"/>
    </xf>
    <xf numFmtId="0" fontId="140" fillId="0" borderId="275" xfId="18" applyFont="1" applyBorder="1" applyAlignment="1">
      <alignment horizontal="center" vertical="center" wrapText="1"/>
    </xf>
    <xf numFmtId="0" fontId="85" fillId="0" borderId="214" xfId="18" applyFont="1" applyBorder="1" applyAlignment="1">
      <alignment horizontal="center" vertical="center" wrapText="1"/>
    </xf>
    <xf numFmtId="0" fontId="85" fillId="0" borderId="164" xfId="18" applyFont="1" applyBorder="1" applyAlignment="1">
      <alignment horizontal="center" vertical="center" wrapText="1"/>
    </xf>
    <xf numFmtId="0" fontId="85" fillId="0" borderId="165" xfId="18" applyFont="1" applyBorder="1" applyAlignment="1">
      <alignment horizontal="center" vertical="center" wrapText="1"/>
    </xf>
    <xf numFmtId="0" fontId="85" fillId="0" borderId="166" xfId="18" applyFont="1" applyBorder="1" applyAlignment="1">
      <alignment horizontal="center" vertical="center" wrapText="1"/>
    </xf>
    <xf numFmtId="0" fontId="80" fillId="0" borderId="195" xfId="18" applyFont="1" applyBorder="1" applyAlignment="1">
      <alignment horizontal="center" vertical="center" wrapText="1"/>
    </xf>
    <xf numFmtId="0" fontId="80" fillId="0" borderId="258" xfId="18" applyFont="1" applyBorder="1" applyAlignment="1">
      <alignment horizontal="center" vertical="center" wrapText="1"/>
    </xf>
    <xf numFmtId="0" fontId="90" fillId="0" borderId="164" xfId="18" applyFont="1" applyBorder="1" applyAlignment="1">
      <alignment vertical="center"/>
    </xf>
    <xf numFmtId="0" fontId="12" fillId="0" borderId="165" xfId="11" applyBorder="1" applyAlignment="1">
      <alignment vertical="center"/>
    </xf>
    <xf numFmtId="0" fontId="12" fillId="0" borderId="166" xfId="11" applyBorder="1" applyAlignment="1">
      <alignment vertical="center"/>
    </xf>
    <xf numFmtId="0" fontId="140" fillId="0" borderId="0" xfId="18" applyFont="1" applyAlignment="1">
      <alignment horizontal="left" vertical="center" wrapText="1"/>
    </xf>
    <xf numFmtId="0" fontId="140" fillId="0" borderId="0" xfId="18" applyFont="1" applyAlignment="1">
      <alignment horizontal="left" vertical="center"/>
    </xf>
    <xf numFmtId="0" fontId="140" fillId="0" borderId="0" xfId="18" applyFont="1" applyAlignment="1">
      <alignment vertical="center" wrapText="1"/>
    </xf>
    <xf numFmtId="0" fontId="140" fillId="0" borderId="1" xfId="18" applyFont="1" applyBorder="1" applyAlignment="1">
      <alignment horizontal="center" vertical="center" wrapText="1"/>
    </xf>
    <xf numFmtId="0" fontId="141" fillId="0" borderId="1" xfId="18" applyFont="1" applyBorder="1" applyAlignment="1">
      <alignment horizontal="center" vertical="center" wrapText="1"/>
    </xf>
    <xf numFmtId="0" fontId="85" fillId="0" borderId="273" xfId="18" applyFont="1" applyBorder="1" applyAlignment="1">
      <alignment horizontal="center" vertical="center" wrapText="1"/>
    </xf>
    <xf numFmtId="0" fontId="85" fillId="0" borderId="271" xfId="18" applyFont="1" applyBorder="1" applyAlignment="1">
      <alignment horizontal="center" vertical="center" wrapText="1"/>
    </xf>
    <xf numFmtId="0" fontId="85" fillId="0" borderId="274" xfId="18" applyFont="1" applyBorder="1" applyAlignment="1">
      <alignment horizontal="center" vertical="center" wrapText="1"/>
    </xf>
    <xf numFmtId="0" fontId="144" fillId="0" borderId="186" xfId="12" applyFont="1" applyBorder="1" applyAlignment="1">
      <alignment horizontal="center" vertical="center"/>
    </xf>
    <xf numFmtId="0" fontId="144" fillId="0" borderId="187" xfId="12" applyFont="1" applyBorder="1" applyAlignment="1">
      <alignment horizontal="center" vertical="center"/>
    </xf>
    <xf numFmtId="0" fontId="144" fillId="0" borderId="189" xfId="12" applyFont="1" applyBorder="1" applyAlignment="1">
      <alignment horizontal="center" vertical="center"/>
    </xf>
    <xf numFmtId="0" fontId="144" fillId="0" borderId="258" xfId="12" applyFont="1" applyBorder="1" applyAlignment="1">
      <alignment horizontal="center" vertical="center"/>
    </xf>
    <xf numFmtId="0" fontId="144" fillId="0" borderId="178" xfId="12" applyFont="1" applyBorder="1" applyAlignment="1">
      <alignment horizontal="center" vertical="center"/>
    </xf>
    <xf numFmtId="0" fontId="144" fillId="0" borderId="260" xfId="12" applyFont="1" applyBorder="1" applyAlignment="1">
      <alignment horizontal="center" vertical="center"/>
    </xf>
    <xf numFmtId="0" fontId="144" fillId="0" borderId="7" xfId="12" applyFont="1" applyBorder="1" applyAlignment="1">
      <alignment horizontal="center" vertical="center"/>
    </xf>
    <xf numFmtId="0" fontId="144" fillId="0" borderId="0" xfId="12" applyFont="1" applyAlignment="1">
      <alignment horizontal="center" vertical="center"/>
    </xf>
    <xf numFmtId="0" fontId="144" fillId="0" borderId="50" xfId="12" applyFont="1" applyBorder="1" applyAlignment="1">
      <alignment horizontal="center" vertical="center"/>
    </xf>
    <xf numFmtId="0" fontId="144" fillId="0" borderId="195" xfId="12" applyFont="1" applyBorder="1" applyAlignment="1">
      <alignment horizontal="center" vertical="center"/>
    </xf>
    <xf numFmtId="0" fontId="144" fillId="0" borderId="192" xfId="12" applyFont="1" applyBorder="1" applyAlignment="1">
      <alignment horizontal="center" vertical="center"/>
    </xf>
    <xf numFmtId="0" fontId="144" fillId="0" borderId="194" xfId="12" applyFont="1" applyBorder="1" applyAlignment="1">
      <alignment horizontal="center" vertical="center"/>
    </xf>
    <xf numFmtId="0" fontId="143" fillId="0" borderId="220" xfId="18" applyFont="1" applyBorder="1" applyAlignment="1">
      <alignment horizontal="center" vertical="center"/>
    </xf>
    <xf numFmtId="0" fontId="143" fillId="0" borderId="218" xfId="18" applyFont="1" applyBorder="1" applyAlignment="1">
      <alignment horizontal="center" vertical="center"/>
    </xf>
    <xf numFmtId="0" fontId="143" fillId="0" borderId="219" xfId="18" applyFont="1" applyBorder="1" applyAlignment="1">
      <alignment horizontal="center" vertical="center"/>
    </xf>
    <xf numFmtId="0" fontId="145" fillId="0" borderId="238" xfId="18" applyFont="1" applyBorder="1" applyAlignment="1">
      <alignment horizontal="center" vertical="center" wrapText="1"/>
    </xf>
    <xf numFmtId="0" fontId="145" fillId="0" borderId="239" xfId="18" applyFont="1" applyBorder="1" applyAlignment="1">
      <alignment horizontal="center" vertical="center" wrapText="1"/>
    </xf>
    <xf numFmtId="0" fontId="145" fillId="0" borderId="240" xfId="18" applyFont="1" applyBorder="1" applyAlignment="1">
      <alignment horizontal="center" vertical="center" wrapText="1"/>
    </xf>
    <xf numFmtId="0" fontId="61" fillId="0" borderId="187" xfId="18" applyFont="1" applyBorder="1" applyAlignment="1">
      <alignment horizontal="center" vertical="center" wrapText="1"/>
    </xf>
    <xf numFmtId="0" fontId="52" fillId="0" borderId="109" xfId="18" applyFont="1" applyBorder="1" applyAlignment="1">
      <alignment horizontal="center" vertical="center" wrapText="1"/>
    </xf>
    <xf numFmtId="0" fontId="52" fillId="0" borderId="28" xfId="18" applyFont="1" applyBorder="1" applyAlignment="1">
      <alignment horizontal="center" vertical="center" wrapText="1"/>
    </xf>
    <xf numFmtId="0" fontId="52" fillId="0" borderId="262" xfId="18" applyFont="1" applyBorder="1" applyAlignment="1">
      <alignment horizontal="center" vertical="center" wrapText="1"/>
    </xf>
    <xf numFmtId="0" fontId="52" fillId="0" borderId="178" xfId="18" applyFont="1" applyBorder="1" applyAlignment="1">
      <alignment horizontal="center" vertical="center" wrapText="1"/>
    </xf>
    <xf numFmtId="0" fontId="52" fillId="0" borderId="10" xfId="18" applyFont="1" applyBorder="1" applyAlignment="1">
      <alignment horizontal="center" vertical="center" wrapText="1"/>
    </xf>
    <xf numFmtId="0" fontId="52" fillId="0" borderId="257" xfId="18" applyFont="1" applyBorder="1" applyAlignment="1">
      <alignment horizontal="center" vertical="center" wrapText="1"/>
    </xf>
    <xf numFmtId="0" fontId="52" fillId="0" borderId="220" xfId="18" applyFont="1" applyBorder="1" applyAlignment="1">
      <alignment horizontal="center" vertical="center" wrapText="1"/>
    </xf>
    <xf numFmtId="0" fontId="52" fillId="0" borderId="218" xfId="18" applyFont="1" applyBorder="1" applyAlignment="1">
      <alignment horizontal="center" vertical="center" wrapText="1"/>
    </xf>
    <xf numFmtId="0" fontId="52" fillId="0" borderId="221" xfId="18" applyFont="1" applyBorder="1" applyAlignment="1">
      <alignment horizontal="center" vertical="center" wrapText="1"/>
    </xf>
    <xf numFmtId="0" fontId="61" fillId="0" borderId="111" xfId="18" applyFont="1" applyBorder="1" applyAlignment="1">
      <alignment horizontal="center" vertical="center" wrapText="1"/>
    </xf>
    <xf numFmtId="0" fontId="61" fillId="0" borderId="263" xfId="18" applyFont="1" applyBorder="1" applyAlignment="1">
      <alignment horizontal="center" vertical="center" wrapText="1"/>
    </xf>
    <xf numFmtId="0" fontId="145" fillId="0" borderId="191" xfId="18" applyFont="1" applyBorder="1" applyAlignment="1">
      <alignment horizontal="center" vertical="center" wrapText="1"/>
    </xf>
    <xf numFmtId="0" fontId="145" fillId="0" borderId="187" xfId="18" applyFont="1" applyBorder="1" applyAlignment="1">
      <alignment horizontal="center" vertical="center" wrapText="1"/>
    </xf>
    <xf numFmtId="0" fontId="143" fillId="0" borderId="186" xfId="18" applyFont="1" applyBorder="1" applyAlignment="1">
      <alignment horizontal="center" vertical="center" wrapText="1"/>
    </xf>
    <xf numFmtId="0" fontId="143" fillId="0" borderId="187" xfId="18" applyFont="1" applyBorder="1" applyAlignment="1">
      <alignment horizontal="center" vertical="center" wrapText="1"/>
    </xf>
    <xf numFmtId="0" fontId="143" fillId="0" borderId="189" xfId="18" applyFont="1" applyBorder="1" applyAlignment="1">
      <alignment horizontal="center" vertical="center" wrapText="1"/>
    </xf>
    <xf numFmtId="0" fontId="145" fillId="0" borderId="190" xfId="18" applyFont="1" applyBorder="1" applyAlignment="1">
      <alignment horizontal="center" vertical="center" wrapText="1"/>
    </xf>
    <xf numFmtId="0" fontId="61" fillId="0" borderId="193" xfId="18" applyFont="1" applyBorder="1" applyAlignment="1">
      <alignment horizontal="center" vertical="center" wrapText="1"/>
    </xf>
    <xf numFmtId="0" fontId="61" fillId="0" borderId="19" xfId="18" applyFont="1" applyBorder="1" applyAlignment="1">
      <alignment horizontal="center" vertical="center" wrapText="1"/>
    </xf>
    <xf numFmtId="0" fontId="61" fillId="0" borderId="257" xfId="18" applyFont="1" applyBorder="1" applyAlignment="1">
      <alignment horizontal="center" vertical="center" wrapText="1"/>
    </xf>
    <xf numFmtId="0" fontId="143" fillId="0" borderId="220" xfId="18" applyFont="1" applyBorder="1" applyAlignment="1">
      <alignment horizontal="center" vertical="center" wrapText="1"/>
    </xf>
    <xf numFmtId="0" fontId="143" fillId="0" borderId="218" xfId="18" applyFont="1" applyBorder="1" applyAlignment="1">
      <alignment horizontal="center" vertical="center" wrapText="1"/>
    </xf>
    <xf numFmtId="0" fontId="143" fillId="0" borderId="219" xfId="18" applyFont="1" applyBorder="1" applyAlignment="1">
      <alignment horizontal="center" vertical="center" wrapText="1"/>
    </xf>
    <xf numFmtId="0" fontId="143" fillId="0" borderId="195" xfId="18" applyFont="1" applyBorder="1" applyAlignment="1">
      <alignment horizontal="center" vertical="center" wrapText="1"/>
    </xf>
    <xf numFmtId="0" fontId="143" fillId="0" borderId="192" xfId="18" applyFont="1" applyBorder="1" applyAlignment="1">
      <alignment horizontal="center" vertical="center" wrapText="1"/>
    </xf>
    <xf numFmtId="0" fontId="143" fillId="0" borderId="198" xfId="18" applyFont="1" applyBorder="1" applyAlignment="1">
      <alignment horizontal="center" vertical="center" wrapText="1"/>
    </xf>
    <xf numFmtId="0" fontId="143" fillId="0" borderId="258" xfId="18" applyFont="1" applyBorder="1" applyAlignment="1">
      <alignment horizontal="center" vertical="center" wrapText="1"/>
    </xf>
    <xf numFmtId="0" fontId="143" fillId="0" borderId="178" xfId="18" applyFont="1" applyBorder="1" applyAlignment="1">
      <alignment horizontal="center" vertical="center" wrapText="1"/>
    </xf>
    <xf numFmtId="0" fontId="143" fillId="0" borderId="263" xfId="18" applyFont="1" applyBorder="1" applyAlignment="1">
      <alignment horizontal="center" vertical="center" wrapText="1"/>
    </xf>
    <xf numFmtId="0" fontId="38" fillId="0" borderId="8" xfId="18" applyFont="1" applyBorder="1" applyAlignment="1">
      <alignment horizontal="center" vertical="center" wrapText="1"/>
    </xf>
    <xf numFmtId="0" fontId="19" fillId="0" borderId="193" xfId="18" applyFont="1" applyBorder="1" applyAlignment="1">
      <alignment horizontal="center" vertical="center" wrapText="1"/>
    </xf>
    <xf numFmtId="0" fontId="19" fillId="0" borderId="19" xfId="18" applyFont="1" applyBorder="1" applyAlignment="1">
      <alignment horizontal="center" vertical="center" wrapText="1"/>
    </xf>
    <xf numFmtId="0" fontId="52" fillId="0" borderId="7" xfId="18" applyFont="1" applyBorder="1" applyAlignment="1">
      <alignment horizontal="center" vertical="center" wrapText="1"/>
    </xf>
    <xf numFmtId="0" fontId="52" fillId="0" borderId="0" xfId="18" applyFont="1" applyAlignment="1">
      <alignment horizontal="center" vertical="center" wrapText="1"/>
    </xf>
    <xf numFmtId="0" fontId="52" fillId="0" borderId="50" xfId="18" applyFont="1" applyBorder="1" applyAlignment="1">
      <alignment horizontal="center" vertical="center" wrapText="1"/>
    </xf>
    <xf numFmtId="0" fontId="140" fillId="0" borderId="186" xfId="18" applyFont="1" applyBorder="1" applyAlignment="1">
      <alignment horizontal="center" vertical="center" wrapText="1"/>
    </xf>
    <xf numFmtId="0" fontId="143" fillId="0" borderId="190" xfId="18" applyFont="1" applyBorder="1" applyAlignment="1">
      <alignment horizontal="center" vertical="center" wrapText="1"/>
    </xf>
    <xf numFmtId="0" fontId="140" fillId="0" borderId="3" xfId="18" applyFont="1" applyBorder="1" applyAlignment="1">
      <alignment horizontal="center" vertical="center" wrapText="1"/>
    </xf>
    <xf numFmtId="0" fontId="140" fillId="0" borderId="4" xfId="18" applyFont="1" applyBorder="1" applyAlignment="1">
      <alignment horizontal="center" vertical="center" wrapText="1"/>
    </xf>
    <xf numFmtId="0" fontId="140" fillId="0" borderId="22" xfId="18" applyFont="1" applyBorder="1" applyAlignment="1">
      <alignment horizontal="center" vertical="center" wrapText="1"/>
    </xf>
    <xf numFmtId="0" fontId="38" fillId="0" borderId="10" xfId="18" applyFont="1" applyBorder="1" applyAlignment="1">
      <alignment horizontal="center" vertical="center" wrapText="1"/>
    </xf>
    <xf numFmtId="0" fontId="38" fillId="0" borderId="19" xfId="18" applyFont="1" applyBorder="1" applyAlignment="1">
      <alignment horizontal="center" vertical="center" wrapText="1"/>
    </xf>
    <xf numFmtId="0" fontId="38" fillId="0" borderId="257" xfId="18" applyFont="1" applyBorder="1" applyAlignment="1">
      <alignment horizontal="center" vertical="center" wrapText="1"/>
    </xf>
    <xf numFmtId="0" fontId="73" fillId="0" borderId="10" xfId="18" applyFont="1" applyBorder="1" applyAlignment="1">
      <alignment horizontal="center" vertical="center" wrapText="1"/>
    </xf>
    <xf numFmtId="0" fontId="73" fillId="0" borderId="19" xfId="18" applyFont="1" applyBorder="1" applyAlignment="1">
      <alignment horizontal="center" vertical="center" wrapText="1"/>
    </xf>
    <xf numFmtId="0" fontId="73" fillId="0" borderId="257" xfId="18" applyFont="1" applyBorder="1" applyAlignment="1">
      <alignment horizontal="center" vertical="center" wrapText="1"/>
    </xf>
    <xf numFmtId="0" fontId="145" fillId="0" borderId="214" xfId="18" applyFont="1" applyBorder="1" applyAlignment="1">
      <alignment horizontal="center" vertical="center" wrapText="1"/>
    </xf>
    <xf numFmtId="0" fontId="52" fillId="0" borderId="214" xfId="18" applyFont="1" applyBorder="1" applyAlignment="1">
      <alignment horizontal="center" vertical="center" wrapText="1"/>
    </xf>
    <xf numFmtId="0" fontId="52" fillId="0" borderId="164" xfId="18" applyFont="1" applyBorder="1" applyAlignment="1">
      <alignment horizontal="center" vertical="center" wrapText="1"/>
    </xf>
    <xf numFmtId="0" fontId="52" fillId="0" borderId="165" xfId="18" applyFont="1" applyBorder="1" applyAlignment="1">
      <alignment horizontal="center" vertical="center" wrapText="1"/>
    </xf>
    <xf numFmtId="0" fontId="52" fillId="0" borderId="166" xfId="18" applyFont="1" applyBorder="1" applyAlignment="1">
      <alignment horizontal="center" vertical="center" wrapText="1"/>
    </xf>
    <xf numFmtId="0" fontId="148" fillId="0" borderId="195" xfId="18" applyFont="1" applyBorder="1" applyAlignment="1">
      <alignment horizontal="center" vertical="center" wrapText="1"/>
    </xf>
    <xf numFmtId="0" fontId="148" fillId="0" borderId="258" xfId="18" applyFont="1" applyBorder="1" applyAlignment="1">
      <alignment horizontal="center" vertical="center" wrapText="1"/>
    </xf>
    <xf numFmtId="0" fontId="38" fillId="0" borderId="193" xfId="18" applyFont="1" applyBorder="1" applyAlignment="1">
      <alignment horizontal="center" vertical="center" wrapText="1"/>
    </xf>
    <xf numFmtId="0" fontId="73" fillId="0" borderId="193" xfId="18" applyFont="1" applyBorder="1" applyAlignment="1">
      <alignment horizontal="center" vertical="center" wrapText="1"/>
    </xf>
    <xf numFmtId="0" fontId="52" fillId="0" borderId="0" xfId="18" applyFont="1" applyAlignment="1">
      <alignment vertical="center" wrapText="1"/>
    </xf>
    <xf numFmtId="0" fontId="38" fillId="0" borderId="1" xfId="18" applyFont="1" applyBorder="1" applyAlignment="1">
      <alignment horizontal="center" vertical="center" wrapText="1"/>
    </xf>
    <xf numFmtId="0" fontId="73" fillId="0" borderId="1" xfId="18" applyFont="1" applyBorder="1" applyAlignment="1">
      <alignment horizontal="center" vertical="center" wrapText="1"/>
    </xf>
    <xf numFmtId="0" fontId="143" fillId="0" borderId="273" xfId="18" applyFont="1" applyBorder="1" applyAlignment="1">
      <alignment horizontal="center" vertical="center" wrapText="1"/>
    </xf>
    <xf numFmtId="0" fontId="143" fillId="0" borderId="271" xfId="18" applyFont="1" applyBorder="1" applyAlignment="1">
      <alignment horizontal="center" vertical="center" wrapText="1"/>
    </xf>
    <xf numFmtId="0" fontId="143" fillId="0" borderId="274" xfId="18" applyFont="1" applyBorder="1" applyAlignment="1">
      <alignment horizontal="center" vertical="center" wrapText="1"/>
    </xf>
    <xf numFmtId="0" fontId="52" fillId="0" borderId="0" xfId="18" applyFont="1" applyAlignment="1">
      <alignment horizontal="left" vertical="center"/>
    </xf>
    <xf numFmtId="0" fontId="5" fillId="0" borderId="0" xfId="11" applyFont="1" applyAlignment="1">
      <alignment vertical="center" wrapText="1"/>
    </xf>
    <xf numFmtId="0" fontId="12" fillId="0" borderId="0" xfId="11" applyAlignment="1">
      <alignment vertical="center"/>
    </xf>
    <xf numFmtId="0" fontId="12" fillId="0" borderId="0" xfId="11" applyAlignment="1">
      <alignment horizontal="right" vertical="center"/>
    </xf>
    <xf numFmtId="0" fontId="39" fillId="0" borderId="0" xfId="11" applyFont="1" applyAlignment="1">
      <alignment horizontal="center" vertical="center"/>
    </xf>
    <xf numFmtId="0" fontId="39" fillId="0" borderId="186" xfId="11" applyFont="1" applyBorder="1" applyAlignment="1">
      <alignment horizontal="center" vertical="center"/>
    </xf>
    <xf numFmtId="0" fontId="39" fillId="0" borderId="187" xfId="11" applyFont="1" applyBorder="1" applyAlignment="1">
      <alignment horizontal="center" vertical="center"/>
    </xf>
    <xf numFmtId="0" fontId="39" fillId="0" borderId="190" xfId="11" applyFont="1" applyBorder="1" applyAlignment="1">
      <alignment horizontal="center" vertical="center"/>
    </xf>
    <xf numFmtId="0" fontId="12" fillId="0" borderId="192" xfId="11" applyBorder="1" applyAlignment="1">
      <alignment horizontal="center" vertical="center"/>
    </xf>
    <xf numFmtId="0" fontId="12" fillId="0" borderId="194" xfId="11" applyBorder="1" applyAlignment="1">
      <alignment horizontal="center" vertical="center"/>
    </xf>
    <xf numFmtId="0" fontId="12" fillId="0" borderId="193" xfId="11" applyBorder="1" applyAlignment="1">
      <alignment horizontal="left" vertical="center" wrapText="1" indent="1"/>
    </xf>
    <xf numFmtId="0" fontId="12" fillId="0" borderId="19" xfId="11" applyBorder="1" applyAlignment="1">
      <alignment horizontal="left" vertical="center" wrapText="1" indent="1"/>
    </xf>
    <xf numFmtId="0" fontId="12" fillId="0" borderId="257" xfId="11" applyBorder="1" applyAlignment="1">
      <alignment horizontal="left" vertical="center" wrapText="1" indent="1"/>
    </xf>
    <xf numFmtId="0" fontId="12" fillId="0" borderId="0" xfId="11" applyAlignment="1">
      <alignment vertical="center" wrapText="1"/>
    </xf>
    <xf numFmtId="0" fontId="151" fillId="0" borderId="199" xfId="12" applyFont="1" applyBorder="1" applyAlignment="1">
      <alignment horizontal="distributed" vertical="center" indent="1"/>
    </xf>
    <xf numFmtId="0" fontId="151" fillId="0" borderId="193" xfId="12" applyFont="1" applyBorder="1" applyAlignment="1">
      <alignment horizontal="distributed" vertical="center" indent="1"/>
    </xf>
    <xf numFmtId="0" fontId="151" fillId="0" borderId="193" xfId="12" applyFont="1" applyBorder="1" applyAlignment="1">
      <alignment horizontal="center" vertical="center"/>
    </xf>
    <xf numFmtId="0" fontId="151" fillId="0" borderId="196" xfId="12" applyFont="1" applyBorder="1" applyAlignment="1">
      <alignment horizontal="center" vertical="center"/>
    </xf>
    <xf numFmtId="0" fontId="150" fillId="0" borderId="0" xfId="12" applyFont="1" applyAlignment="1">
      <alignment horizontal="right" vertical="center"/>
    </xf>
    <xf numFmtId="0" fontId="152" fillId="0" borderId="0" xfId="12" applyFont="1" applyAlignment="1">
      <alignment horizontal="center" vertical="center"/>
    </xf>
    <xf numFmtId="0" fontId="151" fillId="0" borderId="216" xfId="12" applyFont="1" applyBorder="1" applyAlignment="1">
      <alignment horizontal="distributed" vertical="center" indent="1"/>
    </xf>
    <xf numFmtId="0" fontId="151" fillId="0" borderId="214" xfId="12" applyFont="1" applyBorder="1" applyAlignment="1">
      <alignment horizontal="distributed" vertical="center" indent="1"/>
    </xf>
    <xf numFmtId="0" fontId="151" fillId="0" borderId="214" xfId="12" applyFont="1" applyBorder="1" applyAlignment="1">
      <alignment horizontal="left" vertical="center" indent="1"/>
    </xf>
    <xf numFmtId="0" fontId="151" fillId="0" borderId="215" xfId="12" applyFont="1" applyBorder="1" applyAlignment="1">
      <alignment horizontal="left" vertical="center" indent="1"/>
    </xf>
    <xf numFmtId="0" fontId="151" fillId="0" borderId="241" xfId="12" applyFont="1" applyBorder="1" applyAlignment="1">
      <alignment horizontal="center" vertical="center"/>
    </xf>
    <xf numFmtId="0" fontId="151" fillId="0" borderId="242" xfId="12" applyFont="1" applyBorder="1" applyAlignment="1">
      <alignment horizontal="center" vertical="center"/>
    </xf>
    <xf numFmtId="0" fontId="151" fillId="0" borderId="243" xfId="12" applyFont="1" applyBorder="1" applyAlignment="1">
      <alignment horizontal="center" vertical="center"/>
    </xf>
    <xf numFmtId="0" fontId="150" fillId="0" borderId="184" xfId="12" applyFont="1" applyBorder="1" applyAlignment="1">
      <alignment horizontal="center" vertical="center"/>
    </xf>
    <xf numFmtId="0" fontId="150" fillId="0" borderId="185" xfId="12" applyFont="1" applyBorder="1" applyAlignment="1">
      <alignment horizontal="center" vertical="center"/>
    </xf>
    <xf numFmtId="0" fontId="153" fillId="0" borderId="195" xfId="12" applyFont="1" applyBorder="1" applyAlignment="1">
      <alignment horizontal="center" vertical="center" wrapText="1"/>
    </xf>
    <xf numFmtId="0" fontId="153" fillId="0" borderId="192" xfId="12" applyFont="1" applyBorder="1" applyAlignment="1">
      <alignment horizontal="center" vertical="center" wrapText="1"/>
    </xf>
    <xf numFmtId="0" fontId="153" fillId="0" borderId="194" xfId="12" applyFont="1" applyBorder="1" applyAlignment="1">
      <alignment horizontal="center" vertical="center" wrapText="1"/>
    </xf>
    <xf numFmtId="0" fontId="153" fillId="0" borderId="7" xfId="12" applyFont="1" applyBorder="1" applyAlignment="1">
      <alignment horizontal="center" vertical="center" wrapText="1"/>
    </xf>
    <xf numFmtId="0" fontId="153" fillId="0" borderId="0" xfId="12" applyFont="1" applyAlignment="1">
      <alignment horizontal="center" vertical="center" wrapText="1"/>
    </xf>
    <xf numFmtId="0" fontId="153" fillId="0" borderId="8" xfId="12" applyFont="1" applyBorder="1" applyAlignment="1">
      <alignment horizontal="center" vertical="center" wrapText="1"/>
    </xf>
    <xf numFmtId="0" fontId="153" fillId="0" borderId="258" xfId="12" applyFont="1" applyBorder="1" applyAlignment="1">
      <alignment horizontal="center" vertical="center" wrapText="1"/>
    </xf>
    <xf numFmtId="0" fontId="153" fillId="0" borderId="178" xfId="12" applyFont="1" applyBorder="1" applyAlignment="1">
      <alignment horizontal="center" vertical="center" wrapText="1"/>
    </xf>
    <xf numFmtId="0" fontId="153" fillId="0" borderId="260" xfId="12" applyFont="1" applyBorder="1" applyAlignment="1">
      <alignment horizontal="center" vertical="center" wrapText="1"/>
    </xf>
    <xf numFmtId="0" fontId="153" fillId="0" borderId="185" xfId="12" applyFont="1" applyBorder="1" applyAlignment="1">
      <alignment horizontal="center" vertical="center" wrapText="1"/>
    </xf>
    <xf numFmtId="0" fontId="153" fillId="0" borderId="188" xfId="12" applyFont="1" applyBorder="1" applyAlignment="1">
      <alignment horizontal="center" vertical="center" wrapText="1"/>
    </xf>
    <xf numFmtId="0" fontId="151" fillId="0" borderId="185" xfId="12" applyFont="1" applyBorder="1" applyAlignment="1">
      <alignment horizontal="center" vertical="center" shrinkToFit="1"/>
    </xf>
    <xf numFmtId="0" fontId="151" fillId="0" borderId="188" xfId="12" applyFont="1" applyBorder="1" applyAlignment="1">
      <alignment horizontal="center" vertical="center" shrinkToFit="1"/>
    </xf>
    <xf numFmtId="0" fontId="151" fillId="0" borderId="184" xfId="12" applyFont="1" applyBorder="1" applyAlignment="1">
      <alignment horizontal="center" vertical="center" shrinkToFit="1"/>
    </xf>
    <xf numFmtId="0" fontId="151" fillId="0" borderId="186" xfId="12" applyFont="1" applyBorder="1" applyAlignment="1">
      <alignment horizontal="center" vertical="center" shrinkToFit="1"/>
    </xf>
    <xf numFmtId="0" fontId="151" fillId="0" borderId="187" xfId="12" applyFont="1" applyBorder="1" applyAlignment="1">
      <alignment horizontal="center" vertical="center" shrinkToFit="1"/>
    </xf>
    <xf numFmtId="0" fontId="151" fillId="0" borderId="189" xfId="12" applyFont="1" applyBorder="1" applyAlignment="1">
      <alignment horizontal="center" vertical="center" shrinkToFit="1"/>
    </xf>
    <xf numFmtId="0" fontId="151" fillId="0" borderId="190" xfId="12" applyFont="1" applyBorder="1" applyAlignment="1">
      <alignment horizontal="center" vertical="center" shrinkToFit="1"/>
    </xf>
    <xf numFmtId="0" fontId="151" fillId="0" borderId="276" xfId="12" applyFont="1" applyBorder="1" applyAlignment="1">
      <alignment horizontal="center" vertical="center" shrinkToFit="1"/>
    </xf>
    <xf numFmtId="0" fontId="151" fillId="0" borderId="277" xfId="12" applyFont="1" applyBorder="1" applyAlignment="1">
      <alignment horizontal="center" vertical="center" shrinkToFit="1"/>
    </xf>
    <xf numFmtId="0" fontId="151" fillId="0" borderId="275" xfId="12" applyFont="1" applyBorder="1" applyAlignment="1">
      <alignment horizontal="center" vertical="center" shrinkToFit="1"/>
    </xf>
    <xf numFmtId="0" fontId="154" fillId="0" borderId="0" xfId="12" applyFont="1" applyAlignment="1">
      <alignment horizontal="left" vertical="center" wrapText="1"/>
    </xf>
    <xf numFmtId="0" fontId="121" fillId="0" borderId="216" xfId="12" applyFont="1" applyBorder="1" applyAlignment="1">
      <alignment horizontal="center" vertical="center" wrapText="1" shrinkToFit="1"/>
    </xf>
    <xf numFmtId="0" fontId="121" fillId="0" borderId="214" xfId="12" applyFont="1" applyBorder="1" applyAlignment="1">
      <alignment horizontal="center" vertical="center" wrapText="1" shrinkToFit="1"/>
    </xf>
    <xf numFmtId="0" fontId="121" fillId="0" borderId="275" xfId="12" applyFont="1" applyBorder="1" applyAlignment="1">
      <alignment horizontal="center" vertical="center" wrapText="1" shrinkToFit="1"/>
    </xf>
    <xf numFmtId="0" fontId="121" fillId="0" borderId="276" xfId="12" applyFont="1" applyBorder="1" applyAlignment="1">
      <alignment horizontal="center" vertical="center" wrapText="1" shrinkToFit="1"/>
    </xf>
    <xf numFmtId="0" fontId="121" fillId="0" borderId="214" xfId="12" applyFont="1" applyBorder="1" applyAlignment="1">
      <alignment horizontal="center" vertical="center" shrinkToFit="1"/>
    </xf>
    <xf numFmtId="0" fontId="121" fillId="0" borderId="215" xfId="12" applyFont="1" applyBorder="1" applyAlignment="1">
      <alignment horizontal="center" vertical="center" shrinkToFit="1"/>
    </xf>
    <xf numFmtId="0" fontId="121" fillId="0" borderId="276" xfId="12" applyFont="1" applyBorder="1" applyAlignment="1">
      <alignment horizontal="center" vertical="center" shrinkToFit="1"/>
    </xf>
    <xf numFmtId="0" fontId="121" fillId="0" borderId="277" xfId="12" applyFont="1" applyBorder="1" applyAlignment="1">
      <alignment horizontal="center" vertical="center" shrinkToFit="1"/>
    </xf>
    <xf numFmtId="0" fontId="151" fillId="0" borderId="109" xfId="12" applyFont="1" applyBorder="1" applyAlignment="1">
      <alignment horizontal="center" vertical="center" wrapText="1"/>
    </xf>
    <xf numFmtId="0" fontId="151" fillId="0" borderId="28" xfId="12" applyFont="1" applyBorder="1" applyAlignment="1">
      <alignment horizontal="center" vertical="center" wrapText="1"/>
    </xf>
    <xf numFmtId="0" fontId="151" fillId="0" borderId="87" xfId="12" applyFont="1" applyBorder="1" applyAlignment="1">
      <alignment horizontal="center" vertical="center" wrapText="1"/>
    </xf>
    <xf numFmtId="0" fontId="151" fillId="0" borderId="262" xfId="12" applyFont="1" applyBorder="1" applyAlignment="1">
      <alignment horizontal="center" vertical="center" wrapText="1"/>
    </xf>
    <xf numFmtId="0" fontId="151" fillId="0" borderId="178" xfId="12" applyFont="1" applyBorder="1" applyAlignment="1">
      <alignment horizontal="center" vertical="center" wrapText="1"/>
    </xf>
    <xf numFmtId="0" fontId="151" fillId="0" borderId="260" xfId="12" applyFont="1" applyBorder="1" applyAlignment="1">
      <alignment horizontal="center" vertical="center" wrapText="1"/>
    </xf>
    <xf numFmtId="0" fontId="151" fillId="0" borderId="218" xfId="12" applyFont="1" applyBorder="1" applyAlignment="1">
      <alignment horizontal="center" vertical="center" wrapText="1"/>
    </xf>
    <xf numFmtId="0" fontId="151" fillId="0" borderId="219" xfId="12" applyFont="1" applyBorder="1" applyAlignment="1">
      <alignment horizontal="center" vertical="center" wrapText="1"/>
    </xf>
    <xf numFmtId="0" fontId="150" fillId="0" borderId="258" xfId="12" applyFont="1" applyBorder="1" applyAlignment="1">
      <alignment horizontal="center" vertical="center" wrapText="1"/>
    </xf>
    <xf numFmtId="0" fontId="150" fillId="0" borderId="178" xfId="12" applyFont="1" applyBorder="1" applyAlignment="1">
      <alignment horizontal="center" vertical="center" wrapText="1"/>
    </xf>
    <xf numFmtId="0" fontId="150" fillId="0" borderId="263" xfId="12" applyFont="1" applyBorder="1" applyAlignment="1">
      <alignment horizontal="center" vertical="center" wrapText="1"/>
    </xf>
    <xf numFmtId="0" fontId="151" fillId="0" borderId="270" xfId="12" applyFont="1" applyBorder="1" applyAlignment="1">
      <alignment horizontal="center" vertical="center" shrinkToFit="1"/>
    </xf>
    <xf numFmtId="0" fontId="151" fillId="0" borderId="271" xfId="12" applyFont="1" applyBorder="1" applyAlignment="1">
      <alignment horizontal="center" vertical="center" shrinkToFit="1"/>
    </xf>
    <xf numFmtId="0" fontId="151" fillId="0" borderId="272" xfId="12" applyFont="1" applyBorder="1" applyAlignment="1">
      <alignment horizontal="center" vertical="center" shrinkToFit="1"/>
    </xf>
    <xf numFmtId="0" fontId="151" fillId="0" borderId="271" xfId="12" applyFont="1" applyBorder="1" applyAlignment="1">
      <alignment horizontal="center" vertical="center" wrapText="1" shrinkToFit="1"/>
    </xf>
    <xf numFmtId="0" fontId="151" fillId="0" borderId="272" xfId="12" applyFont="1" applyBorder="1" applyAlignment="1">
      <alignment horizontal="center" vertical="center" wrapText="1" shrinkToFit="1"/>
    </xf>
    <xf numFmtId="0" fontId="151" fillId="0" borderId="273" xfId="12" applyFont="1" applyBorder="1" applyAlignment="1">
      <alignment horizontal="center" vertical="center" wrapText="1" shrinkToFit="1"/>
    </xf>
    <xf numFmtId="0" fontId="151" fillId="0" borderId="274" xfId="12" applyFont="1" applyBorder="1" applyAlignment="1">
      <alignment horizontal="center" vertical="center" wrapText="1" shrinkToFit="1"/>
    </xf>
    <xf numFmtId="0" fontId="154" fillId="0" borderId="28" xfId="12" applyFont="1" applyBorder="1" applyAlignment="1">
      <alignment horizontal="left" vertical="center" wrapText="1"/>
    </xf>
    <xf numFmtId="0" fontId="7" fillId="0" borderId="174" xfId="19" applyBorder="1" applyAlignment="1">
      <alignment vertical="center"/>
    </xf>
    <xf numFmtId="0" fontId="7" fillId="0" borderId="60" xfId="19" applyBorder="1" applyAlignment="1">
      <alignment vertical="center"/>
    </xf>
    <xf numFmtId="0" fontId="7" fillId="0" borderId="68" xfId="19" applyBorder="1" applyAlignment="1">
      <alignment vertical="center"/>
    </xf>
    <xf numFmtId="0" fontId="38" fillId="0" borderId="67" xfId="19" applyFont="1" applyBorder="1" applyAlignment="1">
      <alignment vertical="center"/>
    </xf>
    <xf numFmtId="0" fontId="38" fillId="0" borderId="60" xfId="19" applyFont="1" applyBorder="1" applyAlignment="1">
      <alignment vertical="center"/>
    </xf>
    <xf numFmtId="0" fontId="39" fillId="0" borderId="0" xfId="19" applyFont="1" applyAlignment="1">
      <alignment horizontal="center" vertical="center"/>
    </xf>
    <xf numFmtId="0" fontId="7" fillId="0" borderId="0" xfId="19" applyAlignment="1">
      <alignment horizontal="center" vertical="center"/>
    </xf>
    <xf numFmtId="0" fontId="125" fillId="0" borderId="186" xfId="19" applyFont="1" applyBorder="1" applyAlignment="1">
      <alignment horizontal="center" vertical="center"/>
    </xf>
    <xf numFmtId="0" fontId="125" fillId="0" borderId="187" xfId="19" applyFont="1" applyBorder="1" applyAlignment="1">
      <alignment horizontal="center" vertical="center"/>
    </xf>
    <xf numFmtId="0" fontId="125" fillId="0" borderId="190" xfId="19" applyFont="1" applyBorder="1" applyAlignment="1">
      <alignment horizontal="center" vertical="center"/>
    </xf>
    <xf numFmtId="0" fontId="125" fillId="0" borderId="186" xfId="19" applyFont="1" applyBorder="1" applyAlignment="1">
      <alignment vertical="center"/>
    </xf>
    <xf numFmtId="0" fontId="7" fillId="0" borderId="187" xfId="19" applyBorder="1" applyAlignment="1">
      <alignment vertical="center"/>
    </xf>
    <xf numFmtId="0" fontId="7" fillId="0" borderId="190" xfId="19" applyBorder="1" applyAlignment="1">
      <alignment vertical="center"/>
    </xf>
    <xf numFmtId="0" fontId="125" fillId="0" borderId="186" xfId="19" applyFont="1" applyBorder="1" applyAlignment="1">
      <alignment horizontal="center" vertical="center" shrinkToFit="1"/>
    </xf>
    <xf numFmtId="0" fontId="7" fillId="0" borderId="187" xfId="19" applyBorder="1" applyAlignment="1">
      <alignment vertical="center" shrinkToFit="1"/>
    </xf>
    <xf numFmtId="0" fontId="7" fillId="0" borderId="190" xfId="19" applyBorder="1" applyAlignment="1">
      <alignment vertical="center" shrinkToFit="1"/>
    </xf>
    <xf numFmtId="0" fontId="125" fillId="0" borderId="187" xfId="19" applyFont="1" applyBorder="1" applyAlignment="1">
      <alignment vertical="center"/>
    </xf>
    <xf numFmtId="0" fontId="171" fillId="0" borderId="186" xfId="19" applyFont="1" applyBorder="1" applyAlignment="1">
      <alignment horizontal="center" vertical="center" wrapText="1" shrinkToFit="1"/>
    </xf>
    <xf numFmtId="0" fontId="171" fillId="0" borderId="187" xfId="19" applyFont="1" applyBorder="1" applyAlignment="1">
      <alignment horizontal="center" vertical="center" shrinkToFit="1"/>
    </xf>
    <xf numFmtId="0" fontId="171" fillId="0" borderId="190" xfId="19" applyFont="1" applyBorder="1" applyAlignment="1">
      <alignment horizontal="center" vertical="center" shrinkToFit="1"/>
    </xf>
    <xf numFmtId="0" fontId="7" fillId="0" borderId="195" xfId="19" applyBorder="1" applyAlignment="1">
      <alignment horizontal="center" vertical="center" wrapText="1" shrinkToFit="1"/>
    </xf>
    <xf numFmtId="0" fontId="7" fillId="0" borderId="192" xfId="19" applyBorder="1" applyAlignment="1">
      <alignment vertical="center" shrinkToFit="1"/>
    </xf>
    <xf numFmtId="0" fontId="7" fillId="0" borderId="194" xfId="19" applyBorder="1" applyAlignment="1">
      <alignment vertical="center" shrinkToFit="1"/>
    </xf>
    <xf numFmtId="0" fontId="125" fillId="0" borderId="195" xfId="19" applyFont="1" applyBorder="1" applyAlignment="1">
      <alignment vertical="center"/>
    </xf>
    <xf numFmtId="0" fontId="125" fillId="0" borderId="192" xfId="19" applyFont="1" applyBorder="1" applyAlignment="1">
      <alignment vertical="center"/>
    </xf>
    <xf numFmtId="0" fontId="7" fillId="0" borderId="195" xfId="19" applyBorder="1" applyAlignment="1">
      <alignment horizontal="left" vertical="center" wrapText="1" shrinkToFit="1"/>
    </xf>
    <xf numFmtId="0" fontId="7" fillId="0" borderId="192" xfId="19" applyBorder="1" applyAlignment="1">
      <alignment horizontal="left" vertical="center" shrinkToFit="1"/>
    </xf>
    <xf numFmtId="0" fontId="7" fillId="0" borderId="192" xfId="19" applyBorder="1" applyAlignment="1">
      <alignment vertical="center"/>
    </xf>
    <xf numFmtId="0" fontId="7" fillId="0" borderId="170" xfId="19" applyBorder="1" applyAlignment="1">
      <alignment vertical="center"/>
    </xf>
    <xf numFmtId="0" fontId="7" fillId="0" borderId="171" xfId="19" applyBorder="1" applyAlignment="1">
      <alignment vertical="center"/>
    </xf>
    <xf numFmtId="0" fontId="7" fillId="0" borderId="172" xfId="19" applyBorder="1" applyAlignment="1">
      <alignment vertical="center"/>
    </xf>
    <xf numFmtId="0" fontId="38" fillId="0" borderId="173" xfId="19" applyFont="1" applyBorder="1" applyAlignment="1">
      <alignment vertical="center"/>
    </xf>
    <xf numFmtId="0" fontId="38" fillId="0" borderId="171" xfId="19" applyFont="1" applyBorder="1" applyAlignment="1">
      <alignment vertical="center"/>
    </xf>
    <xf numFmtId="0" fontId="7" fillId="0" borderId="195" xfId="19" applyBorder="1" applyAlignment="1">
      <alignment horizontal="center" vertical="center" wrapText="1"/>
    </xf>
    <xf numFmtId="0" fontId="7" fillId="0" borderId="192" xfId="19" applyBorder="1" applyAlignment="1">
      <alignment horizontal="center" vertical="center" wrapText="1"/>
    </xf>
    <xf numFmtId="0" fontId="7" fillId="0" borderId="194" xfId="19" applyBorder="1" applyAlignment="1">
      <alignment horizontal="center" vertical="center" wrapText="1"/>
    </xf>
    <xf numFmtId="0" fontId="7" fillId="0" borderId="7" xfId="19" applyBorder="1" applyAlignment="1">
      <alignment horizontal="center" vertical="center" wrapText="1"/>
    </xf>
    <xf numFmtId="0" fontId="7" fillId="0" borderId="0" xfId="19" applyAlignment="1">
      <alignment horizontal="center" vertical="center" wrapText="1"/>
    </xf>
    <xf numFmtId="0" fontId="7" fillId="0" borderId="8" xfId="19" applyBorder="1" applyAlignment="1">
      <alignment horizontal="center" vertical="center" wrapText="1"/>
    </xf>
    <xf numFmtId="0" fontId="7" fillId="0" borderId="258" xfId="19" applyBorder="1" applyAlignment="1">
      <alignment horizontal="center" vertical="center" wrapText="1"/>
    </xf>
    <xf numFmtId="0" fontId="7" fillId="0" borderId="178" xfId="19" applyBorder="1" applyAlignment="1">
      <alignment horizontal="center" vertical="center" wrapText="1"/>
    </xf>
    <xf numFmtId="0" fontId="7" fillId="0" borderId="260" xfId="19" applyBorder="1" applyAlignment="1">
      <alignment horizontal="center" vertical="center" wrapText="1"/>
    </xf>
    <xf numFmtId="49" fontId="7" fillId="0" borderId="195" xfId="19" applyNumberFormat="1" applyBorder="1" applyAlignment="1">
      <alignment horizontal="left" vertical="center"/>
    </xf>
    <xf numFmtId="49" fontId="7" fillId="0" borderId="192" xfId="19" applyNumberFormat="1" applyBorder="1" applyAlignment="1">
      <alignment horizontal="left" vertical="center"/>
    </xf>
    <xf numFmtId="49" fontId="7" fillId="0" borderId="194" xfId="19" applyNumberFormat="1" applyBorder="1" applyAlignment="1">
      <alignment horizontal="left" vertical="center"/>
    </xf>
    <xf numFmtId="49" fontId="7" fillId="0" borderId="7" xfId="19" applyNumberFormat="1" applyBorder="1" applyAlignment="1">
      <alignment horizontal="left" vertical="center"/>
    </xf>
    <xf numFmtId="49" fontId="7" fillId="0" borderId="0" xfId="19" applyNumberFormat="1" applyAlignment="1">
      <alignment horizontal="left" vertical="center"/>
    </xf>
    <xf numFmtId="49" fontId="7" fillId="0" borderId="8" xfId="19" applyNumberFormat="1" applyBorder="1" applyAlignment="1">
      <alignment horizontal="left" vertical="center"/>
    </xf>
    <xf numFmtId="49" fontId="7" fillId="0" borderId="258" xfId="19" applyNumberFormat="1" applyBorder="1" applyAlignment="1">
      <alignment horizontal="left" vertical="center"/>
    </xf>
    <xf numFmtId="49" fontId="7" fillId="0" borderId="178" xfId="19" applyNumberFormat="1" applyBorder="1" applyAlignment="1">
      <alignment horizontal="left" vertical="center"/>
    </xf>
    <xf numFmtId="49" fontId="7" fillId="0" borderId="260" xfId="19" applyNumberFormat="1" applyBorder="1" applyAlignment="1">
      <alignment horizontal="left" vertical="center"/>
    </xf>
    <xf numFmtId="0" fontId="125" fillId="0" borderId="192" xfId="19" applyFont="1" applyBorder="1" applyAlignment="1">
      <alignment horizontal="right" vertical="center"/>
    </xf>
    <xf numFmtId="0" fontId="125" fillId="0" borderId="194" xfId="19" applyFont="1" applyBorder="1" applyAlignment="1">
      <alignment vertical="center"/>
    </xf>
    <xf numFmtId="49" fontId="7" fillId="0" borderId="192" xfId="19" applyNumberFormat="1" applyBorder="1" applyAlignment="1">
      <alignment vertical="center" wrapText="1"/>
    </xf>
    <xf numFmtId="49" fontId="7" fillId="0" borderId="194" xfId="19" applyNumberFormat="1" applyBorder="1" applyAlignment="1">
      <alignment vertical="center" wrapText="1"/>
    </xf>
    <xf numFmtId="49" fontId="7" fillId="0" borderId="0" xfId="19" applyNumberFormat="1" applyAlignment="1">
      <alignment vertical="center" wrapText="1"/>
    </xf>
    <xf numFmtId="49" fontId="7" fillId="0" borderId="8" xfId="19" applyNumberFormat="1" applyBorder="1" applyAlignment="1">
      <alignment vertical="center" wrapText="1"/>
    </xf>
    <xf numFmtId="0" fontId="125" fillId="0" borderId="195" xfId="19" applyFont="1" applyBorder="1" applyAlignment="1">
      <alignment vertical="center" shrinkToFit="1"/>
    </xf>
    <xf numFmtId="0" fontId="7" fillId="0" borderId="258" xfId="19" applyBorder="1" applyAlignment="1">
      <alignment vertical="center" shrinkToFit="1"/>
    </xf>
    <xf numFmtId="0" fontId="7" fillId="0" borderId="178" xfId="19" applyBorder="1" applyAlignment="1">
      <alignment vertical="center" shrinkToFit="1"/>
    </xf>
    <xf numFmtId="0" fontId="7" fillId="0" borderId="260" xfId="19" applyBorder="1" applyAlignment="1">
      <alignment vertical="center" shrinkToFit="1"/>
    </xf>
    <xf numFmtId="49" fontId="7" fillId="0" borderId="195" xfId="19" applyNumberFormat="1" applyBorder="1" applyAlignment="1">
      <alignment vertical="center" wrapText="1"/>
    </xf>
    <xf numFmtId="49" fontId="7" fillId="0" borderId="258" xfId="19" applyNumberFormat="1" applyBorder="1" applyAlignment="1">
      <alignment vertical="center" wrapText="1"/>
    </xf>
    <xf numFmtId="49" fontId="7" fillId="0" borderId="178" xfId="19" applyNumberFormat="1" applyBorder="1" applyAlignment="1">
      <alignment vertical="center" wrapText="1"/>
    </xf>
    <xf numFmtId="49" fontId="7" fillId="0" borderId="260" xfId="19" applyNumberFormat="1" applyBorder="1" applyAlignment="1">
      <alignment vertical="center" wrapText="1"/>
    </xf>
    <xf numFmtId="0" fontId="7" fillId="0" borderId="0" xfId="19" applyAlignment="1">
      <alignment vertical="center" wrapText="1"/>
    </xf>
    <xf numFmtId="0" fontId="125" fillId="0" borderId="195" xfId="19" applyFont="1" applyBorder="1" applyAlignment="1">
      <alignment horizontal="center" vertical="center"/>
    </xf>
    <xf numFmtId="0" fontId="7" fillId="0" borderId="7" xfId="19" applyBorder="1" applyAlignment="1">
      <alignment vertical="center"/>
    </xf>
    <xf numFmtId="0" fontId="7" fillId="0" borderId="0" xfId="19" applyAlignment="1">
      <alignment vertical="center"/>
    </xf>
    <xf numFmtId="0" fontId="7" fillId="0" borderId="194" xfId="19" applyBorder="1" applyAlignment="1">
      <alignment horizontal="center" vertical="center"/>
    </xf>
    <xf numFmtId="0" fontId="7" fillId="0" borderId="7" xfId="19" applyBorder="1" applyAlignment="1">
      <alignment horizontal="center" vertical="center"/>
    </xf>
    <xf numFmtId="0" fontId="7" fillId="0" borderId="8" xfId="19" applyBorder="1" applyAlignment="1">
      <alignment horizontal="center" vertical="center"/>
    </xf>
    <xf numFmtId="0" fontId="5" fillId="0" borderId="0" xfId="11" applyFont="1" applyAlignment="1">
      <alignment vertical="center"/>
    </xf>
    <xf numFmtId="0" fontId="10" fillId="0" borderId="0" xfId="11" applyFont="1" applyAlignment="1">
      <alignment vertical="center" wrapText="1"/>
    </xf>
    <xf numFmtId="0" fontId="5" fillId="0" borderId="0" xfId="11" applyFont="1" applyAlignment="1">
      <alignment horizontal="left" vertical="center" wrapText="1"/>
    </xf>
    <xf numFmtId="0" fontId="5" fillId="0" borderId="0" xfId="11" applyFont="1" applyAlignment="1">
      <alignment horizontal="left" vertical="center"/>
    </xf>
    <xf numFmtId="0" fontId="12" fillId="0" borderId="0" xfId="11" applyAlignment="1">
      <alignment horizontal="center" vertical="center"/>
    </xf>
    <xf numFmtId="0" fontId="12" fillId="0" borderId="186" xfId="11" applyBorder="1" applyAlignment="1">
      <alignment horizontal="center" vertical="center" wrapText="1"/>
    </xf>
    <xf numFmtId="0" fontId="12" fillId="0" borderId="187" xfId="11" applyBorder="1" applyAlignment="1">
      <alignment horizontal="center" vertical="center"/>
    </xf>
    <xf numFmtId="0" fontId="12" fillId="0" borderId="190" xfId="11" applyBorder="1" applyAlignment="1">
      <alignment horizontal="center" vertical="center"/>
    </xf>
    <xf numFmtId="0" fontId="12" fillId="0" borderId="186" xfId="11" applyBorder="1" applyAlignment="1">
      <alignment horizontal="left" vertical="center" wrapText="1"/>
    </xf>
    <xf numFmtId="0" fontId="12" fillId="0" borderId="187" xfId="11" applyBorder="1" applyAlignment="1">
      <alignment horizontal="left" vertical="center" wrapText="1"/>
    </xf>
    <xf numFmtId="0" fontId="12" fillId="0" borderId="190" xfId="11" applyBorder="1" applyAlignment="1">
      <alignment horizontal="left" vertical="center" wrapText="1"/>
    </xf>
    <xf numFmtId="0" fontId="173" fillId="0" borderId="0" xfId="12" applyFont="1" applyAlignment="1">
      <alignment horizontal="center" vertical="center"/>
    </xf>
    <xf numFmtId="0" fontId="173" fillId="0" borderId="4" xfId="11" applyFont="1" applyBorder="1" applyAlignment="1">
      <alignment horizontal="center" vertical="center"/>
    </xf>
    <xf numFmtId="0" fontId="12" fillId="0" borderId="4" xfId="11" applyBorder="1" applyAlignment="1">
      <alignment vertical="center"/>
    </xf>
    <xf numFmtId="0" fontId="10" fillId="0" borderId="217" xfId="11" applyFont="1" applyBorder="1" applyAlignment="1">
      <alignment horizontal="center" vertical="center"/>
    </xf>
    <xf numFmtId="0" fontId="12" fillId="0" borderId="218" xfId="11" applyBorder="1" applyAlignment="1">
      <alignment horizontal="center" vertical="center"/>
    </xf>
    <xf numFmtId="0" fontId="12" fillId="0" borderId="221" xfId="11" applyBorder="1" applyAlignment="1">
      <alignment horizontal="center" vertical="center"/>
    </xf>
    <xf numFmtId="0" fontId="12" fillId="0" borderId="220" xfId="11" applyBorder="1" applyAlignment="1">
      <alignment vertical="center"/>
    </xf>
    <xf numFmtId="0" fontId="12" fillId="0" borderId="219" xfId="11" applyBorder="1" applyAlignment="1">
      <alignment vertical="center"/>
    </xf>
    <xf numFmtId="0" fontId="12" fillId="0" borderId="191" xfId="11" applyBorder="1" applyAlignment="1">
      <alignment horizontal="center" vertical="center"/>
    </xf>
    <xf numFmtId="0" fontId="12" fillId="0" borderId="186" xfId="11" applyBorder="1" applyAlignment="1">
      <alignment horizontal="center" vertical="center"/>
    </xf>
    <xf numFmtId="0" fontId="12" fillId="0" borderId="189" xfId="11" applyBorder="1" applyAlignment="1">
      <alignment vertical="center"/>
    </xf>
    <xf numFmtId="0" fontId="10" fillId="0" borderId="191" xfId="12" applyFont="1" applyBorder="1" applyAlignment="1">
      <alignment horizontal="center" vertical="center"/>
    </xf>
    <xf numFmtId="0" fontId="10" fillId="0" borderId="187" xfId="12" applyFont="1" applyBorder="1" applyAlignment="1">
      <alignment horizontal="center" vertical="center"/>
    </xf>
    <xf numFmtId="0" fontId="10" fillId="0" borderId="190" xfId="12" applyFont="1" applyBorder="1" applyAlignment="1">
      <alignment horizontal="center" vertical="center"/>
    </xf>
    <xf numFmtId="0" fontId="12" fillId="0" borderId="186" xfId="12" applyFont="1" applyBorder="1" applyAlignment="1">
      <alignment horizontal="center" vertical="center"/>
    </xf>
    <xf numFmtId="0" fontId="12" fillId="0" borderId="189" xfId="12" applyFont="1" applyBorder="1" applyAlignment="1">
      <alignment horizontal="center" vertical="center"/>
    </xf>
    <xf numFmtId="0" fontId="19" fillId="0" borderId="184" xfId="12" applyFont="1" applyBorder="1" applyAlignment="1">
      <alignment horizontal="center" vertical="center"/>
    </xf>
    <xf numFmtId="0" fontId="19" fillId="0" borderId="185" xfId="12" applyFont="1" applyBorder="1" applyAlignment="1">
      <alignment horizontal="center" vertical="center"/>
    </xf>
    <xf numFmtId="0" fontId="52" fillId="0" borderId="195" xfId="12" applyFont="1" applyBorder="1" applyAlignment="1">
      <alignment horizontal="center" vertical="center" wrapText="1"/>
    </xf>
    <xf numFmtId="0" fontId="52" fillId="0" borderId="7" xfId="12" applyFont="1" applyBorder="1" applyAlignment="1">
      <alignment horizontal="center" vertical="center" wrapText="1"/>
    </xf>
    <xf numFmtId="0" fontId="52" fillId="0" borderId="258" xfId="12" applyFont="1" applyBorder="1" applyAlignment="1">
      <alignment horizontal="center" vertical="center" wrapText="1"/>
    </xf>
    <xf numFmtId="0" fontId="52" fillId="0" borderId="188" xfId="12" applyFont="1" applyBorder="1" applyAlignment="1">
      <alignment horizontal="center" vertical="center" wrapText="1"/>
    </xf>
    <xf numFmtId="0" fontId="147" fillId="0" borderId="184" xfId="12" applyFont="1" applyBorder="1" applyAlignment="1">
      <alignment horizontal="center" vertical="center" shrinkToFit="1"/>
    </xf>
    <xf numFmtId="0" fontId="147" fillId="0" borderId="185" xfId="12" applyFont="1" applyBorder="1" applyAlignment="1">
      <alignment horizontal="center" vertical="center" shrinkToFit="1"/>
    </xf>
    <xf numFmtId="0" fontId="5" fillId="0" borderId="0" xfId="12" applyFont="1" applyAlignment="1">
      <alignment horizontal="left" vertical="center" wrapText="1"/>
    </xf>
    <xf numFmtId="0" fontId="10" fillId="0" borderId="0" xfId="11" applyFont="1" applyAlignment="1">
      <alignment horizontal="left" vertical="center" wrapText="1"/>
    </xf>
    <xf numFmtId="0" fontId="10" fillId="0" borderId="184" xfId="12" applyFont="1" applyBorder="1" applyAlignment="1">
      <alignment horizontal="center" vertical="center" shrinkToFit="1"/>
    </xf>
    <xf numFmtId="0" fontId="10" fillId="0" borderId="185" xfId="12" applyFont="1" applyBorder="1" applyAlignment="1">
      <alignment horizontal="center" vertical="center" shrinkToFit="1"/>
    </xf>
    <xf numFmtId="0" fontId="10" fillId="0" borderId="275" xfId="12" applyFont="1" applyBorder="1" applyAlignment="1">
      <alignment horizontal="center" vertical="center" shrinkToFit="1"/>
    </xf>
    <xf numFmtId="0" fontId="10" fillId="0" borderId="276" xfId="12" applyFont="1" applyBorder="1" applyAlignment="1">
      <alignment horizontal="center" vertical="center" shrinkToFit="1"/>
    </xf>
    <xf numFmtId="0" fontId="10" fillId="0" borderId="109" xfId="12" applyFont="1" applyBorder="1" applyAlignment="1">
      <alignment horizontal="center" vertical="center" wrapText="1"/>
    </xf>
    <xf numFmtId="0" fontId="10" fillId="0" borderId="28" xfId="12" applyFont="1" applyBorder="1" applyAlignment="1">
      <alignment horizontal="center" vertical="center" wrapText="1"/>
    </xf>
    <xf numFmtId="0" fontId="10" fillId="0" borderId="28" xfId="11" applyFont="1" applyBorder="1" applyAlignment="1">
      <alignment horizontal="center" vertical="center" wrapText="1"/>
    </xf>
    <xf numFmtId="0" fontId="10" fillId="0" borderId="87" xfId="11" applyFont="1" applyBorder="1" applyAlignment="1">
      <alignment horizontal="center" vertical="center" wrapText="1"/>
    </xf>
    <xf numFmtId="0" fontId="10" fillId="0" borderId="262" xfId="12" applyFont="1" applyBorder="1" applyAlignment="1">
      <alignment horizontal="center" vertical="center" wrapText="1"/>
    </xf>
    <xf numFmtId="0" fontId="10" fillId="0" borderId="178" xfId="12" applyFont="1" applyBorder="1" applyAlignment="1">
      <alignment horizontal="center" vertical="center" wrapText="1"/>
    </xf>
    <xf numFmtId="0" fontId="10" fillId="0" borderId="178" xfId="11" applyFont="1" applyBorder="1" applyAlignment="1">
      <alignment horizontal="center" vertical="center" wrapText="1"/>
    </xf>
    <xf numFmtId="0" fontId="10" fillId="0" borderId="260" xfId="11" applyFont="1" applyBorder="1" applyAlignment="1">
      <alignment horizontal="center" vertical="center" wrapText="1"/>
    </xf>
    <xf numFmtId="0" fontId="10" fillId="0" borderId="110" xfId="12" applyFont="1" applyBorder="1" applyAlignment="1">
      <alignment horizontal="center" vertical="center" wrapText="1"/>
    </xf>
    <xf numFmtId="0" fontId="10" fillId="0" borderId="258" xfId="11" applyFont="1" applyBorder="1" applyAlignment="1">
      <alignment horizontal="center" vertical="center" wrapText="1"/>
    </xf>
    <xf numFmtId="0" fontId="10" fillId="0" borderId="270" xfId="12" applyFont="1" applyBorder="1" applyAlignment="1">
      <alignment horizontal="center" vertical="center" shrinkToFit="1"/>
    </xf>
    <xf numFmtId="0" fontId="10" fillId="0" borderId="271" xfId="12" applyFont="1" applyBorder="1" applyAlignment="1">
      <alignment horizontal="center" vertical="center" shrinkToFit="1"/>
    </xf>
    <xf numFmtId="0" fontId="10" fillId="0" borderId="271" xfId="11" applyFont="1" applyBorder="1" applyAlignment="1">
      <alignment horizontal="center" vertical="center" shrinkToFit="1"/>
    </xf>
    <xf numFmtId="0" fontId="10" fillId="0" borderId="272" xfId="11" applyFont="1" applyBorder="1" applyAlignment="1">
      <alignment horizontal="center" vertical="center" shrinkToFit="1"/>
    </xf>
    <xf numFmtId="0" fontId="19" fillId="0" borderId="0" xfId="12" applyFont="1" applyAlignment="1">
      <alignment horizontal="left" vertical="center" wrapText="1"/>
    </xf>
    <xf numFmtId="0" fontId="7" fillId="0" borderId="186" xfId="8" applyBorder="1" applyAlignment="1">
      <alignment vertical="center" wrapText="1"/>
    </xf>
    <xf numFmtId="0" fontId="7" fillId="0" borderId="190" xfId="8" applyBorder="1" applyAlignment="1">
      <alignment vertical="center" wrapText="1"/>
    </xf>
    <xf numFmtId="0" fontId="7" fillId="0" borderId="185" xfId="8" applyBorder="1" applyAlignment="1">
      <alignment horizontal="center" vertical="center"/>
    </xf>
    <xf numFmtId="0" fontId="95" fillId="0" borderId="0" xfId="8" applyFont="1" applyAlignment="1">
      <alignment horizontal="center" vertical="center"/>
    </xf>
    <xf numFmtId="0" fontId="39" fillId="0" borderId="186" xfId="8" applyFont="1" applyBorder="1" applyAlignment="1">
      <alignment horizontal="center" vertical="center"/>
    </xf>
    <xf numFmtId="0" fontId="39" fillId="0" borderId="187" xfId="8" applyFont="1" applyBorder="1" applyAlignment="1">
      <alignment horizontal="center" vertical="center"/>
    </xf>
    <xf numFmtId="0" fontId="39" fillId="0" borderId="190" xfId="8" applyFont="1" applyBorder="1" applyAlignment="1">
      <alignment horizontal="center" vertical="center"/>
    </xf>
    <xf numFmtId="0" fontId="7" fillId="0" borderId="186" xfId="8" applyBorder="1" applyAlignment="1">
      <alignment horizontal="center" vertical="center"/>
    </xf>
    <xf numFmtId="0" fontId="7" fillId="0" borderId="187" xfId="8" applyBorder="1" applyAlignment="1">
      <alignment horizontal="center" vertical="center"/>
    </xf>
    <xf numFmtId="0" fontId="7" fillId="0" borderId="190" xfId="8" applyBorder="1" applyAlignment="1">
      <alignment horizontal="center" vertical="center"/>
    </xf>
    <xf numFmtId="0" fontId="7" fillId="0" borderId="193" xfId="8" applyBorder="1" applyAlignment="1">
      <alignment horizontal="center" vertical="center" wrapText="1"/>
    </xf>
    <xf numFmtId="0" fontId="7" fillId="0" borderId="257" xfId="8" applyBorder="1" applyAlignment="1">
      <alignment horizontal="center" vertical="center" wrapText="1"/>
    </xf>
    <xf numFmtId="0" fontId="7" fillId="0" borderId="185" xfId="8" applyBorder="1" applyAlignment="1">
      <alignment vertical="center" wrapText="1"/>
    </xf>
    <xf numFmtId="0" fontId="7" fillId="0" borderId="185" xfId="8" applyBorder="1" applyAlignment="1">
      <alignment vertical="center"/>
    </xf>
    <xf numFmtId="0" fontId="8" fillId="0" borderId="0" xfId="8" applyFont="1" applyAlignment="1">
      <alignment vertical="center" wrapText="1"/>
    </xf>
    <xf numFmtId="0" fontId="90" fillId="2" borderId="185" xfId="8" applyFont="1" applyFill="1" applyBorder="1" applyAlignment="1">
      <alignment vertical="center" wrapText="1"/>
    </xf>
    <xf numFmtId="0" fontId="90" fillId="2" borderId="185" xfId="8" applyFont="1" applyFill="1" applyBorder="1" applyAlignment="1">
      <alignment vertical="center"/>
    </xf>
    <xf numFmtId="0" fontId="90" fillId="2" borderId="185" xfId="8" applyFont="1" applyFill="1" applyBorder="1" applyAlignment="1">
      <alignment horizontal="center" vertical="center"/>
    </xf>
    <xf numFmtId="0" fontId="7" fillId="0" borderId="195" xfId="8" applyBorder="1" applyAlignment="1">
      <alignment horizontal="center" vertical="center"/>
    </xf>
    <xf numFmtId="0" fontId="7" fillId="0" borderId="192" xfId="8" applyBorder="1" applyAlignment="1">
      <alignment horizontal="center" vertical="center"/>
    </xf>
    <xf numFmtId="0" fontId="7" fillId="0" borderId="194" xfId="8" applyBorder="1" applyAlignment="1">
      <alignment horizontal="center" vertical="center"/>
    </xf>
    <xf numFmtId="0" fontId="7" fillId="0" borderId="258" xfId="8" applyBorder="1" applyAlignment="1">
      <alignment horizontal="center" vertical="center"/>
    </xf>
    <xf numFmtId="0" fontId="7" fillId="0" borderId="178" xfId="8" applyBorder="1" applyAlignment="1">
      <alignment horizontal="center" vertical="center"/>
    </xf>
    <xf numFmtId="0" fontId="7" fillId="0" borderId="260" xfId="8" applyBorder="1" applyAlignment="1">
      <alignment horizontal="center" vertical="center"/>
    </xf>
    <xf numFmtId="0" fontId="7" fillId="0" borderId="19" xfId="8" applyBorder="1" applyAlignment="1">
      <alignment horizontal="center" vertical="center" wrapText="1"/>
    </xf>
    <xf numFmtId="0" fontId="7" fillId="0" borderId="187" xfId="8" applyBorder="1" applyAlignment="1">
      <alignment vertical="center" wrapText="1"/>
    </xf>
    <xf numFmtId="0" fontId="7" fillId="0" borderId="195" xfId="8" applyBorder="1" applyAlignment="1">
      <alignment vertical="center" wrapText="1"/>
    </xf>
    <xf numFmtId="0" fontId="7" fillId="0" borderId="192" xfId="8" applyBorder="1" applyAlignment="1">
      <alignment vertical="center" wrapText="1"/>
    </xf>
    <xf numFmtId="0" fontId="7" fillId="0" borderId="258" xfId="8" applyBorder="1" applyAlignment="1">
      <alignment vertical="center" wrapText="1"/>
    </xf>
    <xf numFmtId="0" fontId="7" fillId="0" borderId="178" xfId="8" applyBorder="1" applyAlignment="1">
      <alignment vertical="center" wrapText="1"/>
    </xf>
    <xf numFmtId="0" fontId="12" fillId="0" borderId="257" xfId="11" applyBorder="1" applyAlignment="1">
      <alignment horizontal="center" vertical="center" wrapText="1"/>
    </xf>
    <xf numFmtId="0" fontId="29" fillId="0" borderId="186" xfId="8" applyFont="1" applyBorder="1" applyAlignment="1">
      <alignment horizontal="left" vertical="center"/>
    </xf>
    <xf numFmtId="0" fontId="29" fillId="0" borderId="190" xfId="8" applyFont="1" applyBorder="1" applyAlignment="1">
      <alignment horizontal="left" vertical="center"/>
    </xf>
    <xf numFmtId="0" fontId="29" fillId="0" borderId="187" xfId="8" applyFont="1" applyBorder="1" applyAlignment="1">
      <alignment horizontal="left" vertical="center"/>
    </xf>
    <xf numFmtId="0" fontId="29" fillId="0" borderId="189" xfId="8" applyFont="1" applyBorder="1" applyAlignment="1">
      <alignment horizontal="left" vertical="center"/>
    </xf>
    <xf numFmtId="0" fontId="29" fillId="0" borderId="273" xfId="8" applyFont="1" applyBorder="1" applyAlignment="1">
      <alignment horizontal="left" vertical="center"/>
    </xf>
    <xf numFmtId="0" fontId="29" fillId="0" borderId="272" xfId="8" applyFont="1" applyBorder="1" applyAlignment="1">
      <alignment horizontal="left" vertical="center"/>
    </xf>
    <xf numFmtId="0" fontId="29" fillId="0" borderId="271" xfId="8" applyFont="1" applyBorder="1" applyAlignment="1">
      <alignment horizontal="left" vertical="center"/>
    </xf>
    <xf numFmtId="0" fontId="29" fillId="0" borderId="274" xfId="8" applyFont="1" applyBorder="1" applyAlignment="1">
      <alignment horizontal="left" vertical="center"/>
    </xf>
    <xf numFmtId="0" fontId="29" fillId="0" borderId="18" xfId="8" applyFont="1" applyBorder="1" applyAlignment="1">
      <alignment horizontal="center" vertical="center" textRotation="255" wrapText="1"/>
    </xf>
    <xf numFmtId="0" fontId="29" fillId="0" borderId="6" xfId="8" applyFont="1" applyBorder="1" applyAlignment="1">
      <alignment horizontal="center" vertical="center" textRotation="255" wrapText="1"/>
    </xf>
    <xf numFmtId="0" fontId="29" fillId="0" borderId="258" xfId="8" applyFont="1" applyBorder="1" applyAlignment="1">
      <alignment horizontal="center" vertical="center"/>
    </xf>
    <xf numFmtId="0" fontId="29" fillId="0" borderId="178" xfId="8" applyFont="1" applyBorder="1" applyAlignment="1">
      <alignment horizontal="center" vertical="center"/>
    </xf>
    <xf numFmtId="0" fontId="29" fillId="0" borderId="260" xfId="8" applyFont="1" applyBorder="1" applyAlignment="1">
      <alignment horizontal="center" vertical="center"/>
    </xf>
    <xf numFmtId="0" fontId="29" fillId="0" borderId="189" xfId="8" applyFont="1" applyBorder="1" applyAlignment="1">
      <alignment horizontal="center" vertical="center"/>
    </xf>
    <xf numFmtId="0" fontId="29" fillId="0" borderId="244" xfId="8" applyFont="1" applyBorder="1" applyAlignment="1">
      <alignment horizontal="center" vertical="center"/>
    </xf>
    <xf numFmtId="0" fontId="29" fillId="0" borderId="239" xfId="8" applyFont="1" applyBorder="1" applyAlignment="1">
      <alignment horizontal="center" vertical="center"/>
    </xf>
    <xf numFmtId="0" fontId="29" fillId="0" borderId="238" xfId="8" applyFont="1" applyBorder="1" applyAlignment="1">
      <alignment horizontal="center" vertical="center"/>
    </xf>
    <xf numFmtId="0" fontId="29" fillId="0" borderId="19" xfId="8" applyFont="1" applyBorder="1" applyAlignment="1">
      <alignment horizontal="center" vertical="center"/>
    </xf>
    <xf numFmtId="0" fontId="29" fillId="0" borderId="257" xfId="8" applyFont="1" applyBorder="1" applyAlignment="1">
      <alignment horizontal="center" vertical="center"/>
    </xf>
    <xf numFmtId="0" fontId="29" fillId="0" borderId="0" xfId="8" applyFont="1" applyAlignment="1">
      <alignment horizontal="right" vertical="center"/>
    </xf>
    <xf numFmtId="0" fontId="121" fillId="0" borderId="0" xfId="8" applyFont="1" applyAlignment="1">
      <alignment horizontal="center" vertical="center"/>
    </xf>
    <xf numFmtId="0" fontId="29" fillId="0" borderId="217" xfId="8" applyFont="1" applyBorder="1" applyAlignment="1">
      <alignment horizontal="distributed" vertical="center"/>
    </xf>
    <xf numFmtId="0" fontId="29" fillId="0" borderId="221" xfId="8" applyFont="1" applyBorder="1" applyAlignment="1">
      <alignment horizontal="distributed" vertical="center"/>
    </xf>
    <xf numFmtId="0" fontId="29" fillId="0" borderId="220" xfId="8" applyFont="1" applyBorder="1" applyAlignment="1">
      <alignment vertical="center"/>
    </xf>
    <xf numFmtId="0" fontId="29" fillId="0" borderId="218" xfId="8" applyFont="1" applyBorder="1" applyAlignment="1">
      <alignment vertical="center"/>
    </xf>
    <xf numFmtId="0" fontId="29" fillId="0" borderId="219" xfId="8" applyFont="1" applyBorder="1" applyAlignment="1">
      <alignment vertical="center"/>
    </xf>
    <xf numFmtId="0" fontId="29" fillId="0" borderId="191" xfId="8" applyFont="1" applyBorder="1" applyAlignment="1">
      <alignment horizontal="distributed" vertical="center"/>
    </xf>
    <xf numFmtId="0" fontId="29" fillId="0" borderId="190" xfId="8" applyFont="1" applyBorder="1" applyAlignment="1">
      <alignment horizontal="distributed" vertical="center"/>
    </xf>
    <xf numFmtId="0" fontId="29" fillId="0" borderId="0" xfId="8" applyFont="1" applyAlignment="1">
      <alignment vertical="center" wrapText="1"/>
    </xf>
    <xf numFmtId="0" fontId="178" fillId="0" borderId="0" xfId="8" applyFont="1" applyAlignment="1">
      <alignment horizontal="center" vertical="center"/>
    </xf>
    <xf numFmtId="0" fontId="42" fillId="0" borderId="186" xfId="8" applyFont="1" applyBorder="1" applyAlignment="1">
      <alignment horizontal="center" vertical="center"/>
    </xf>
    <xf numFmtId="0" fontId="42" fillId="0" borderId="187" xfId="8" applyFont="1" applyBorder="1" applyAlignment="1">
      <alignment horizontal="center" vertical="center"/>
    </xf>
    <xf numFmtId="0" fontId="42" fillId="0" borderId="190" xfId="8" applyFont="1" applyBorder="1" applyAlignment="1">
      <alignment horizontal="center" vertical="center"/>
    </xf>
    <xf numFmtId="0" fontId="29" fillId="0" borderId="193" xfId="8" applyFont="1" applyBorder="1" applyAlignment="1">
      <alignment horizontal="center" vertical="center" wrapText="1"/>
    </xf>
    <xf numFmtId="0" fontId="29" fillId="0" borderId="257" xfId="8" applyFont="1" applyBorder="1" applyAlignment="1">
      <alignment horizontal="center" vertical="center" wrapText="1"/>
    </xf>
    <xf numFmtId="0" fontId="29" fillId="0" borderId="185" xfId="8" applyFont="1" applyBorder="1" applyAlignment="1">
      <alignment vertical="center" wrapText="1"/>
    </xf>
    <xf numFmtId="0" fontId="29" fillId="0" borderId="186" xfId="8" applyFont="1" applyBorder="1" applyAlignment="1">
      <alignment vertical="center" wrapText="1"/>
    </xf>
    <xf numFmtId="0" fontId="29" fillId="0" borderId="190" xfId="8" applyFont="1" applyBorder="1" applyAlignment="1">
      <alignment vertical="center" wrapText="1"/>
    </xf>
    <xf numFmtId="0" fontId="156" fillId="0" borderId="273" xfId="11" applyFont="1" applyBorder="1" applyAlignment="1">
      <alignment horizontal="center" vertical="center"/>
    </xf>
    <xf numFmtId="0" fontId="156" fillId="0" borderId="271" xfId="11" applyFont="1" applyBorder="1" applyAlignment="1">
      <alignment horizontal="center" vertical="center"/>
    </xf>
    <xf numFmtId="0" fontId="156" fillId="0" borderId="274" xfId="11" applyFont="1" applyBorder="1" applyAlignment="1">
      <alignment horizontal="center" vertical="center"/>
    </xf>
    <xf numFmtId="0" fontId="156" fillId="0" borderId="0" xfId="11" applyFont="1" applyAlignment="1">
      <alignment horizontal="right" vertical="center"/>
    </xf>
    <xf numFmtId="0" fontId="157" fillId="0" borderId="0" xfId="11" applyFont="1" applyAlignment="1">
      <alignment horizontal="right" vertical="top"/>
    </xf>
    <xf numFmtId="0" fontId="158" fillId="0" borderId="0" xfId="19" applyFont="1" applyAlignment="1">
      <alignment horizontal="center" vertical="center"/>
    </xf>
    <xf numFmtId="0" fontId="159" fillId="0" borderId="220" xfId="11" applyFont="1" applyBorder="1" applyAlignment="1">
      <alignment horizontal="center" vertical="center"/>
    </xf>
    <xf numFmtId="0" fontId="159" fillId="0" borderId="218" xfId="11" applyFont="1" applyBorder="1" applyAlignment="1">
      <alignment horizontal="center" vertical="center"/>
    </xf>
    <xf numFmtId="0" fontId="159" fillId="0" borderId="219" xfId="11" applyFont="1" applyBorder="1" applyAlignment="1">
      <alignment horizontal="center" vertical="center"/>
    </xf>
    <xf numFmtId="0" fontId="159" fillId="0" borderId="109" xfId="20" applyFont="1" applyBorder="1" applyAlignment="1">
      <alignment horizontal="left" vertical="center" wrapText="1"/>
    </xf>
    <xf numFmtId="0" fontId="159" fillId="0" borderId="28" xfId="20" applyFont="1" applyBorder="1" applyAlignment="1">
      <alignment horizontal="left" vertical="center" wrapText="1"/>
    </xf>
    <xf numFmtId="0" fontId="159" fillId="0" borderId="111" xfId="20" applyFont="1" applyBorder="1" applyAlignment="1">
      <alignment horizontal="left" vertical="center" wrapText="1"/>
    </xf>
    <xf numFmtId="0" fontId="159" fillId="0" borderId="199" xfId="20" applyFont="1" applyBorder="1" applyAlignment="1">
      <alignment horizontal="center" vertical="center" wrapText="1"/>
    </xf>
    <xf numFmtId="0" fontId="159" fillId="0" borderId="18" xfId="20" applyFont="1" applyBorder="1" applyAlignment="1">
      <alignment horizontal="center" vertical="center" wrapText="1"/>
    </xf>
    <xf numFmtId="0" fontId="159" fillId="0" borderId="256" xfId="20" applyFont="1" applyBorder="1" applyAlignment="1">
      <alignment horizontal="center" vertical="center" wrapText="1"/>
    </xf>
    <xf numFmtId="0" fontId="159" fillId="0" borderId="195" xfId="20" applyFont="1" applyBorder="1" applyAlignment="1">
      <alignment horizontal="center" vertical="center" wrapText="1"/>
    </xf>
    <xf numFmtId="0" fontId="159" fillId="0" borderId="192" xfId="20" applyFont="1" applyBorder="1" applyAlignment="1">
      <alignment horizontal="center" vertical="center" wrapText="1"/>
    </xf>
    <xf numFmtId="0" fontId="159" fillId="0" borderId="194" xfId="20" applyFont="1" applyBorder="1" applyAlignment="1">
      <alignment horizontal="center" vertical="center" wrapText="1"/>
    </xf>
    <xf numFmtId="0" fontId="159" fillId="0" borderId="7" xfId="20" applyFont="1" applyBorder="1" applyAlignment="1">
      <alignment horizontal="center" vertical="center" wrapText="1"/>
    </xf>
    <xf numFmtId="0" fontId="159" fillId="0" borderId="0" xfId="20" applyFont="1" applyAlignment="1">
      <alignment horizontal="center" vertical="center" wrapText="1"/>
    </xf>
    <xf numFmtId="0" fontId="159" fillId="0" borderId="8" xfId="20" applyFont="1" applyBorder="1" applyAlignment="1">
      <alignment horizontal="center" vertical="center" wrapText="1"/>
    </xf>
    <xf numFmtId="0" fontId="159" fillId="0" borderId="258" xfId="20" applyFont="1" applyBorder="1" applyAlignment="1">
      <alignment horizontal="center" vertical="center" wrapText="1"/>
    </xf>
    <xf numFmtId="0" fontId="159" fillId="0" borderId="178" xfId="20" applyFont="1" applyBorder="1" applyAlignment="1">
      <alignment horizontal="center" vertical="center" wrapText="1"/>
    </xf>
    <xf numFmtId="0" fontId="159" fillId="0" borderId="260" xfId="20" applyFont="1" applyBorder="1" applyAlignment="1">
      <alignment horizontal="center" vertical="center" wrapText="1"/>
    </xf>
    <xf numFmtId="0" fontId="159" fillId="0" borderId="193" xfId="20" applyFont="1" applyBorder="1" applyAlignment="1">
      <alignment horizontal="center" vertical="center" textRotation="255" wrapText="1"/>
    </xf>
    <xf numFmtId="0" fontId="159" fillId="0" borderId="19" xfId="20" applyFont="1" applyBorder="1" applyAlignment="1">
      <alignment horizontal="center" vertical="center" textRotation="255" wrapText="1"/>
    </xf>
    <xf numFmtId="0" fontId="159" fillId="0" borderId="195" xfId="20" applyFont="1" applyBorder="1" applyAlignment="1">
      <alignment horizontal="left" vertical="center" wrapText="1"/>
    </xf>
    <xf numFmtId="0" fontId="159" fillId="0" borderId="192" xfId="20" applyFont="1" applyBorder="1" applyAlignment="1">
      <alignment horizontal="left" vertical="center" wrapText="1"/>
    </xf>
    <xf numFmtId="0" fontId="159" fillId="0" borderId="198" xfId="20" applyFont="1" applyBorder="1" applyAlignment="1">
      <alignment horizontal="left" vertical="center" wrapText="1"/>
    </xf>
    <xf numFmtId="0" fontId="159" fillId="0" borderId="50" xfId="20" applyFont="1" applyBorder="1" applyAlignment="1">
      <alignment horizontal="center" vertical="center" wrapText="1"/>
    </xf>
    <xf numFmtId="0" fontId="159" fillId="0" borderId="185" xfId="20" applyFont="1" applyBorder="1" applyAlignment="1">
      <alignment horizontal="center" vertical="center" wrapText="1"/>
    </xf>
    <xf numFmtId="0" fontId="159" fillId="0" borderId="188" xfId="20" applyFont="1" applyBorder="1" applyAlignment="1">
      <alignment horizontal="center" vertical="center" wrapText="1"/>
    </xf>
    <xf numFmtId="0" fontId="160" fillId="0" borderId="185" xfId="20" applyFont="1" applyBorder="1" applyAlignment="1">
      <alignment horizontal="center" vertical="center" wrapText="1"/>
    </xf>
    <xf numFmtId="0" fontId="159" fillId="0" borderId="257" xfId="20" applyFont="1" applyBorder="1" applyAlignment="1">
      <alignment horizontal="center" vertical="center" textRotation="255" wrapText="1"/>
    </xf>
    <xf numFmtId="0" fontId="159" fillId="0" borderId="184" xfId="19" applyFont="1" applyBorder="1" applyAlignment="1">
      <alignment horizontal="center" vertical="center"/>
    </xf>
    <xf numFmtId="0" fontId="159" fillId="0" borderId="275" xfId="19" applyFont="1" applyBorder="1" applyAlignment="1">
      <alignment horizontal="center" vertical="center"/>
    </xf>
    <xf numFmtId="0" fontId="159" fillId="0" borderId="195" xfId="19" applyFont="1" applyBorder="1" applyAlignment="1">
      <alignment horizontal="center" vertical="center"/>
    </xf>
    <xf numFmtId="0" fontId="159" fillId="0" borderId="192" xfId="19" applyFont="1" applyBorder="1" applyAlignment="1">
      <alignment horizontal="center" vertical="center"/>
    </xf>
    <xf numFmtId="0" fontId="159" fillId="0" borderId="194" xfId="19" applyFont="1" applyBorder="1" applyAlignment="1">
      <alignment horizontal="center" vertical="center"/>
    </xf>
    <xf numFmtId="0" fontId="159" fillId="0" borderId="3" xfId="19" applyFont="1" applyBorder="1" applyAlignment="1">
      <alignment horizontal="center" vertical="center"/>
    </xf>
    <xf numFmtId="0" fontId="159" fillId="0" borderId="4" xfId="19" applyFont="1" applyBorder="1" applyAlignment="1">
      <alignment horizontal="center" vertical="center"/>
    </xf>
    <xf numFmtId="0" fontId="159" fillId="0" borderId="108" xfId="19" applyFont="1" applyBorder="1" applyAlignment="1">
      <alignment horizontal="center" vertical="center"/>
    </xf>
    <xf numFmtId="0" fontId="159" fillId="0" borderId="192" xfId="19" applyFont="1" applyBorder="1" applyAlignment="1">
      <alignment horizontal="center" vertical="center" wrapText="1"/>
    </xf>
    <xf numFmtId="0" fontId="159" fillId="0" borderId="198" xfId="19" applyFont="1" applyBorder="1" applyAlignment="1">
      <alignment horizontal="center" vertical="center"/>
    </xf>
    <xf numFmtId="0" fontId="159" fillId="0" borderId="22" xfId="19" applyFont="1" applyBorder="1" applyAlignment="1">
      <alignment horizontal="center" vertical="center"/>
    </xf>
    <xf numFmtId="0" fontId="161" fillId="0" borderId="109" xfId="19" applyFont="1" applyBorder="1" applyAlignment="1">
      <alignment horizontal="center" vertical="center"/>
    </xf>
    <xf numFmtId="0" fontId="161" fillId="0" borderId="111" xfId="19" applyFont="1" applyBorder="1" applyAlignment="1">
      <alignment horizontal="center" vertical="center"/>
    </xf>
    <xf numFmtId="0" fontId="159" fillId="0" borderId="87" xfId="19" applyFont="1" applyBorder="1" applyAlignment="1">
      <alignment horizontal="center" vertical="center" wrapText="1"/>
    </xf>
    <xf numFmtId="0" fontId="159" fillId="0" borderId="10" xfId="19" applyFont="1" applyBorder="1" applyAlignment="1">
      <alignment horizontal="center" vertical="center" wrapText="1"/>
    </xf>
    <xf numFmtId="0" fontId="159" fillId="0" borderId="110" xfId="19" applyFont="1" applyBorder="1" applyAlignment="1">
      <alignment horizontal="center" vertical="center" wrapText="1"/>
    </xf>
    <xf numFmtId="0" fontId="159" fillId="0" borderId="98" xfId="19" applyFont="1" applyBorder="1" applyAlignment="1">
      <alignment horizontal="center" vertical="center" wrapText="1"/>
    </xf>
    <xf numFmtId="0" fontId="159" fillId="0" borderId="99" xfId="19" applyFont="1" applyBorder="1" applyAlignment="1">
      <alignment horizontal="center" vertical="center" wrapText="1"/>
    </xf>
    <xf numFmtId="0" fontId="159" fillId="0" borderId="101" xfId="19" applyFont="1" applyBorder="1" applyAlignment="1">
      <alignment horizontal="center" vertical="center" wrapText="1"/>
    </xf>
    <xf numFmtId="0" fontId="159" fillId="0" borderId="221" xfId="19" applyFont="1" applyBorder="1" applyAlignment="1">
      <alignment horizontal="left" vertical="center" wrapText="1"/>
    </xf>
    <xf numFmtId="0" fontId="159" fillId="0" borderId="214" xfId="19" applyFont="1" applyBorder="1" applyAlignment="1">
      <alignment horizontal="left" vertical="center" wrapText="1"/>
    </xf>
    <xf numFmtId="0" fontId="159" fillId="0" borderId="220" xfId="19" applyFont="1" applyBorder="1" applyAlignment="1">
      <alignment horizontal="left" vertical="center" wrapText="1"/>
    </xf>
    <xf numFmtId="0" fontId="159" fillId="0" borderId="190" xfId="19" applyFont="1" applyBorder="1" applyAlignment="1">
      <alignment horizontal="left" vertical="center" wrapText="1"/>
    </xf>
    <xf numFmtId="0" fontId="159" fillId="0" borderId="185" xfId="19" applyFont="1" applyBorder="1" applyAlignment="1">
      <alignment horizontal="left" vertical="center" wrapText="1"/>
    </xf>
    <xf numFmtId="0" fontId="159" fillId="0" borderId="186" xfId="19" applyFont="1" applyBorder="1" applyAlignment="1">
      <alignment horizontal="left" vertical="center" wrapText="1"/>
    </xf>
    <xf numFmtId="0" fontId="159" fillId="0" borderId="272" xfId="19" applyFont="1" applyBorder="1" applyAlignment="1">
      <alignment horizontal="left" vertical="center" wrapText="1"/>
    </xf>
    <xf numFmtId="0" fontId="159" fillId="0" borderId="276" xfId="19" applyFont="1" applyBorder="1" applyAlignment="1">
      <alignment horizontal="left" vertical="center" wrapText="1"/>
    </xf>
    <xf numFmtId="0" fontId="159" fillId="0" borderId="273" xfId="19" applyFont="1" applyBorder="1" applyAlignment="1">
      <alignment horizontal="left" vertical="center" wrapText="1"/>
    </xf>
    <xf numFmtId="0" fontId="159" fillId="0" borderId="4" xfId="19" applyFont="1" applyBorder="1" applyAlignment="1">
      <alignment horizontal="center" vertical="center" wrapText="1"/>
    </xf>
    <xf numFmtId="0" fontId="159" fillId="0" borderId="217" xfId="19" applyFont="1" applyBorder="1" applyAlignment="1">
      <alignment horizontal="left" vertical="center" wrapText="1"/>
    </xf>
    <xf numFmtId="0" fontId="159" fillId="0" borderId="218" xfId="19" applyFont="1" applyBorder="1" applyAlignment="1">
      <alignment horizontal="left" vertical="center" wrapText="1"/>
    </xf>
    <xf numFmtId="0" fontId="159" fillId="0" borderId="191" xfId="19" applyFont="1" applyBorder="1" applyAlignment="1">
      <alignment horizontal="left" vertical="center" wrapText="1"/>
    </xf>
    <xf numFmtId="0" fontId="159" fillId="0" borderId="187" xfId="19" applyFont="1" applyBorder="1" applyAlignment="1">
      <alignment horizontal="left" vertical="center" wrapText="1"/>
    </xf>
    <xf numFmtId="0" fontId="159" fillId="0" borderId="270" xfId="19" applyFont="1" applyBorder="1" applyAlignment="1">
      <alignment horizontal="left" vertical="center" wrapText="1"/>
    </xf>
    <xf numFmtId="0" fontId="159" fillId="0" borderId="271" xfId="19" applyFont="1" applyBorder="1" applyAlignment="1">
      <alignment horizontal="left" vertical="center" wrapText="1"/>
    </xf>
    <xf numFmtId="0" fontId="103" fillId="0" borderId="0" xfId="21" applyFont="1" applyAlignment="1">
      <alignment horizontal="center" vertical="center"/>
    </xf>
    <xf numFmtId="0" fontId="103" fillId="0" borderId="185" xfId="21" applyFont="1" applyBorder="1" applyAlignment="1">
      <alignment horizontal="center" vertical="center"/>
    </xf>
    <xf numFmtId="0" fontId="103" fillId="10" borderId="185" xfId="21" applyFont="1" applyFill="1" applyBorder="1" applyAlignment="1" applyProtection="1">
      <alignment horizontal="center" vertical="center" shrinkToFit="1"/>
      <protection locked="0"/>
    </xf>
    <xf numFmtId="0" fontId="103" fillId="10" borderId="185" xfId="21" applyFont="1" applyFill="1" applyBorder="1" applyAlignment="1" applyProtection="1">
      <alignment horizontal="center" vertical="center"/>
      <protection locked="0"/>
    </xf>
    <xf numFmtId="0" fontId="103" fillId="10" borderId="0" xfId="21" applyFont="1" applyFill="1" applyAlignment="1" applyProtection="1">
      <alignment horizontal="center" vertical="center" shrinkToFit="1"/>
      <protection locked="0"/>
    </xf>
    <xf numFmtId="0" fontId="103" fillId="0" borderId="186" xfId="21" applyFont="1" applyBorder="1" applyAlignment="1">
      <alignment horizontal="center" vertical="center" shrinkToFit="1"/>
    </xf>
    <xf numFmtId="0" fontId="103" fillId="0" borderId="187" xfId="21" applyFont="1" applyBorder="1" applyAlignment="1">
      <alignment horizontal="center" vertical="center" shrinkToFit="1"/>
    </xf>
    <xf numFmtId="0" fontId="103" fillId="0" borderId="190" xfId="21" applyFont="1" applyBorder="1" applyAlignment="1">
      <alignment horizontal="center" vertical="center" shrinkToFit="1"/>
    </xf>
    <xf numFmtId="186" fontId="105" fillId="10" borderId="186" xfId="21" applyNumberFormat="1" applyFont="1" applyFill="1" applyBorder="1" applyAlignment="1" applyProtection="1">
      <alignment horizontal="right" vertical="center"/>
      <protection locked="0"/>
    </xf>
    <xf numFmtId="186" fontId="105" fillId="10" borderId="187" xfId="21" applyNumberFormat="1" applyFont="1" applyFill="1" applyBorder="1" applyAlignment="1" applyProtection="1">
      <alignment horizontal="right" vertical="center"/>
      <protection locked="0"/>
    </xf>
    <xf numFmtId="0" fontId="103" fillId="0" borderId="187" xfId="21" applyFont="1" applyBorder="1" applyAlignment="1">
      <alignment horizontal="center" vertical="center"/>
    </xf>
    <xf numFmtId="0" fontId="103" fillId="0" borderId="190" xfId="21" applyFont="1" applyBorder="1" applyAlignment="1">
      <alignment horizontal="center" vertical="center"/>
    </xf>
    <xf numFmtId="0" fontId="103" fillId="0" borderId="186" xfId="21" applyFont="1" applyBorder="1" applyAlignment="1">
      <alignment horizontal="center" vertical="center"/>
    </xf>
    <xf numFmtId="196" fontId="105" fillId="10" borderId="185" xfId="21" applyNumberFormat="1" applyFont="1" applyFill="1" applyBorder="1" applyAlignment="1" applyProtection="1">
      <alignment horizontal="right" vertical="center"/>
      <protection locked="0"/>
    </xf>
    <xf numFmtId="0" fontId="103" fillId="0" borderId="185" xfId="21" applyFont="1" applyBorder="1" applyAlignment="1">
      <alignment horizontal="left" vertical="center"/>
    </xf>
    <xf numFmtId="0" fontId="103" fillId="0" borderId="185" xfId="21" applyFont="1" applyBorder="1" applyAlignment="1">
      <alignment horizontal="center" vertical="center" shrinkToFit="1"/>
    </xf>
    <xf numFmtId="186" fontId="105" fillId="0" borderId="186" xfId="21" applyNumberFormat="1" applyFont="1" applyBorder="1" applyAlignment="1">
      <alignment horizontal="right" vertical="center"/>
    </xf>
    <xf numFmtId="186" fontId="105" fillId="0" borderId="187" xfId="21" applyNumberFormat="1" applyFont="1" applyBorder="1" applyAlignment="1">
      <alignment horizontal="right" vertical="center"/>
    </xf>
    <xf numFmtId="186" fontId="105" fillId="0" borderId="186" xfId="21" applyNumberFormat="1" applyFont="1" applyBorder="1" applyAlignment="1">
      <alignment horizontal="right" vertical="center" shrinkToFit="1"/>
    </xf>
    <xf numFmtId="186" fontId="105" fillId="0" borderId="187" xfId="21" applyNumberFormat="1" applyFont="1" applyBorder="1" applyAlignment="1">
      <alignment horizontal="right" vertical="center" shrinkToFit="1"/>
    </xf>
    <xf numFmtId="186" fontId="105" fillId="10" borderId="186" xfId="21" applyNumberFormat="1" applyFont="1" applyFill="1" applyBorder="1" applyAlignment="1" applyProtection="1">
      <alignment horizontal="right" vertical="center" shrinkToFit="1"/>
      <protection locked="0"/>
    </xf>
    <xf numFmtId="186" fontId="105" fillId="10" borderId="187" xfId="21" applyNumberFormat="1" applyFont="1" applyFill="1" applyBorder="1" applyAlignment="1" applyProtection="1">
      <alignment horizontal="right" vertical="center" shrinkToFit="1"/>
      <protection locked="0"/>
    </xf>
    <xf numFmtId="186" fontId="105" fillId="10" borderId="258" xfId="21" applyNumberFormat="1" applyFont="1" applyFill="1" applyBorder="1" applyAlignment="1" applyProtection="1">
      <alignment horizontal="right" vertical="center"/>
      <protection locked="0"/>
    </xf>
    <xf numFmtId="186" fontId="105" fillId="10" borderId="178" xfId="21" applyNumberFormat="1" applyFont="1" applyFill="1" applyBorder="1" applyAlignment="1" applyProtection="1">
      <alignment horizontal="right" vertical="center"/>
      <protection locked="0"/>
    </xf>
    <xf numFmtId="0" fontId="103" fillId="0" borderId="178" xfId="21" applyFont="1" applyBorder="1" applyAlignment="1">
      <alignment horizontal="center" vertical="center"/>
    </xf>
    <xf numFmtId="0" fontId="103" fillId="0" borderId="260" xfId="21" applyFont="1" applyBorder="1" applyAlignment="1">
      <alignment horizontal="center" vertical="center"/>
    </xf>
    <xf numFmtId="186" fontId="105" fillId="10" borderId="258" xfId="21" applyNumberFormat="1" applyFont="1" applyFill="1" applyBorder="1" applyAlignment="1" applyProtection="1">
      <alignment horizontal="right" vertical="center" shrinkToFit="1"/>
      <protection locked="0"/>
    </xf>
    <xf numFmtId="186" fontId="105" fillId="10" borderId="178" xfId="21" applyNumberFormat="1" applyFont="1" applyFill="1" applyBorder="1" applyAlignment="1" applyProtection="1">
      <alignment horizontal="right" vertical="center" shrinkToFit="1"/>
      <protection locked="0"/>
    </xf>
    <xf numFmtId="186" fontId="105" fillId="0" borderId="258" xfId="21" applyNumberFormat="1" applyFont="1" applyBorder="1" applyAlignment="1">
      <alignment horizontal="right" vertical="center"/>
    </xf>
    <xf numFmtId="186" fontId="105" fillId="0" borderId="178" xfId="21" applyNumberFormat="1" applyFont="1" applyBorder="1" applyAlignment="1">
      <alignment horizontal="right" vertical="center"/>
    </xf>
    <xf numFmtId="186" fontId="105" fillId="0" borderId="258" xfId="21" applyNumberFormat="1" applyFont="1" applyBorder="1" applyAlignment="1">
      <alignment horizontal="right" vertical="center" shrinkToFit="1"/>
    </xf>
    <xf numFmtId="186" fontId="105" fillId="0" borderId="178" xfId="21" applyNumberFormat="1" applyFont="1" applyBorder="1" applyAlignment="1">
      <alignment horizontal="right" vertical="center" shrinkToFit="1"/>
    </xf>
    <xf numFmtId="185" fontId="105" fillId="0" borderId="258" xfId="21" applyNumberFormat="1" applyFont="1" applyBorder="1" applyAlignment="1">
      <alignment horizontal="right" vertical="center" shrinkToFit="1"/>
    </xf>
    <xf numFmtId="185" fontId="105" fillId="0" borderId="178" xfId="21" applyNumberFormat="1" applyFont="1" applyBorder="1" applyAlignment="1">
      <alignment horizontal="right" vertical="center" shrinkToFit="1"/>
    </xf>
    <xf numFmtId="0" fontId="166" fillId="0" borderId="109" xfId="21" applyFont="1" applyBorder="1" applyAlignment="1">
      <alignment horizontal="center" vertical="center"/>
    </xf>
    <xf numFmtId="0" fontId="166" fillId="0" borderId="28" xfId="21" applyFont="1" applyBorder="1" applyAlignment="1">
      <alignment horizontal="center" vertical="center"/>
    </xf>
    <xf numFmtId="0" fontId="166" fillId="0" borderId="111" xfId="21" applyFont="1" applyBorder="1" applyAlignment="1">
      <alignment horizontal="center" vertical="center"/>
    </xf>
    <xf numFmtId="0" fontId="166" fillId="0" borderId="27" xfId="21" applyFont="1" applyBorder="1" applyAlignment="1">
      <alignment horizontal="center" vertical="center"/>
    </xf>
    <xf numFmtId="0" fontId="166" fillId="0" borderId="4" xfId="21" applyFont="1" applyBorder="1" applyAlignment="1">
      <alignment horizontal="center" vertical="center"/>
    </xf>
    <xf numFmtId="0" fontId="166" fillId="0" borderId="22" xfId="21" applyFont="1" applyBorder="1" applyAlignment="1">
      <alignment horizontal="center" vertical="center"/>
    </xf>
    <xf numFmtId="185" fontId="105" fillId="0" borderId="186" xfId="21" applyNumberFormat="1" applyFont="1" applyBorder="1" applyAlignment="1" applyProtection="1">
      <alignment horizontal="right" vertical="center"/>
      <protection locked="0"/>
    </xf>
    <xf numFmtId="185" fontId="105" fillId="0" borderId="187" xfId="21" applyNumberFormat="1" applyFont="1" applyBorder="1" applyAlignment="1" applyProtection="1">
      <alignment horizontal="right" vertical="center"/>
      <protection locked="0"/>
    </xf>
    <xf numFmtId="185" fontId="105" fillId="0" borderId="190" xfId="21" applyNumberFormat="1" applyFont="1" applyBorder="1" applyAlignment="1" applyProtection="1">
      <alignment horizontal="right" vertical="center"/>
      <protection locked="0"/>
    </xf>
    <xf numFmtId="185" fontId="140" fillId="0" borderId="185" xfId="21" applyNumberFormat="1" applyFont="1" applyBorder="1" applyAlignment="1">
      <alignment horizontal="center" vertical="center"/>
    </xf>
    <xf numFmtId="185" fontId="105" fillId="10" borderId="185" xfId="21" applyNumberFormat="1" applyFont="1" applyFill="1" applyBorder="1" applyAlignment="1" applyProtection="1">
      <alignment horizontal="right" vertical="center"/>
      <protection locked="0"/>
    </xf>
    <xf numFmtId="185" fontId="105" fillId="0" borderId="186" xfId="21" applyNumberFormat="1" applyFont="1" applyBorder="1" applyAlignment="1">
      <alignment horizontal="right" vertical="center" shrinkToFit="1"/>
    </xf>
    <xf numFmtId="185" fontId="105" fillId="0" borderId="187" xfId="21" applyNumberFormat="1" applyFont="1" applyBorder="1" applyAlignment="1">
      <alignment horizontal="right" vertical="center" shrinkToFit="1"/>
    </xf>
    <xf numFmtId="0" fontId="103" fillId="0" borderId="167" xfId="21" applyFont="1" applyBorder="1" applyAlignment="1">
      <alignment horizontal="center" vertical="center"/>
    </xf>
    <xf numFmtId="0" fontId="103" fillId="0" borderId="168" xfId="21" applyFont="1" applyBorder="1" applyAlignment="1">
      <alignment horizontal="center" vertical="center"/>
    </xf>
    <xf numFmtId="0" fontId="103" fillId="0" borderId="169" xfId="21" applyFont="1" applyBorder="1" applyAlignment="1">
      <alignment horizontal="center" vertical="center"/>
    </xf>
    <xf numFmtId="0" fontId="108" fillId="0" borderId="109" xfId="21" applyFont="1" applyBorder="1" applyAlignment="1">
      <alignment horizontal="center" vertical="center"/>
    </xf>
    <xf numFmtId="0" fontId="108" fillId="0" borderId="28" xfId="21" applyFont="1" applyBorder="1" applyAlignment="1">
      <alignment horizontal="center" vertical="center"/>
    </xf>
    <xf numFmtId="0" fontId="108" fillId="0" borderId="111" xfId="21" applyFont="1" applyBorder="1" applyAlignment="1">
      <alignment horizontal="center" vertical="center"/>
    </xf>
    <xf numFmtId="0" fontId="108" fillId="0" borderId="27" xfId="21" applyFont="1" applyBorder="1" applyAlignment="1">
      <alignment horizontal="center" vertical="center"/>
    </xf>
    <xf numFmtId="0" fontId="108" fillId="0" borderId="4" xfId="21" applyFont="1" applyBorder="1" applyAlignment="1">
      <alignment horizontal="center" vertical="center"/>
    </xf>
    <xf numFmtId="0" fontId="108" fillId="0" borderId="22" xfId="21" applyFont="1" applyBorder="1" applyAlignment="1">
      <alignment horizontal="center" vertical="center"/>
    </xf>
    <xf numFmtId="0" fontId="29" fillId="0" borderId="7" xfId="8" applyFont="1" applyBorder="1" applyAlignment="1">
      <alignment vertical="center"/>
    </xf>
    <xf numFmtId="0" fontId="29" fillId="0" borderId="258" xfId="8" applyFont="1" applyBorder="1" applyAlignment="1">
      <alignment vertical="center"/>
    </xf>
    <xf numFmtId="0" fontId="29" fillId="0" borderId="0" xfId="8" applyFont="1" applyAlignment="1">
      <alignment horizontal="center" vertical="center" wrapText="1" justifyLastLine="1"/>
    </xf>
    <xf numFmtId="0" fontId="29" fillId="0" borderId="192" xfId="8" applyFont="1" applyBorder="1" applyAlignment="1">
      <alignment horizontal="center" vertical="center"/>
    </xf>
    <xf numFmtId="0" fontId="29" fillId="0" borderId="194" xfId="8" applyFont="1" applyBorder="1" applyAlignment="1">
      <alignment horizontal="center" vertical="center"/>
    </xf>
    <xf numFmtId="0" fontId="29" fillId="0" borderId="0" xfId="8" applyFont="1" applyAlignment="1">
      <alignment horizontal="left" vertical="top" wrapText="1"/>
    </xf>
    <xf numFmtId="0" fontId="29" fillId="0" borderId="195" xfId="8" applyFont="1" applyBorder="1" applyAlignment="1">
      <alignment vertical="center" wrapText="1"/>
    </xf>
    <xf numFmtId="0" fontId="29" fillId="11" borderId="186" xfId="8" applyFont="1" applyFill="1" applyBorder="1" applyAlignment="1">
      <alignment horizontal="center" vertical="center"/>
    </xf>
    <xf numFmtId="0" fontId="29" fillId="11" borderId="190" xfId="8" applyFont="1" applyFill="1" applyBorder="1" applyAlignment="1">
      <alignment horizontal="center" vertical="center"/>
    </xf>
    <xf numFmtId="0" fontId="29" fillId="11" borderId="218" xfId="8" applyFont="1" applyFill="1" applyBorder="1" applyAlignment="1">
      <alignment horizontal="center" vertical="center"/>
    </xf>
    <xf numFmtId="0" fontId="29" fillId="11" borderId="219" xfId="8" applyFont="1" applyFill="1" applyBorder="1" applyAlignment="1">
      <alignment horizontal="center" vertical="center"/>
    </xf>
    <xf numFmtId="0" fontId="29" fillId="11" borderId="217" xfId="8" applyFont="1" applyFill="1" applyBorder="1" applyAlignment="1">
      <alignment horizontal="center" vertical="center"/>
    </xf>
    <xf numFmtId="0" fontId="122" fillId="0" borderId="186" xfId="8" applyFont="1" applyBorder="1" applyAlignment="1">
      <alignment horizontal="center" vertical="center" wrapText="1"/>
    </xf>
    <xf numFmtId="0" fontId="122" fillId="0" borderId="187" xfId="8" applyFont="1" applyBorder="1" applyAlignment="1">
      <alignment horizontal="center" vertical="center" wrapText="1"/>
    </xf>
    <xf numFmtId="0" fontId="122" fillId="0" borderId="190" xfId="8" applyFont="1" applyBorder="1" applyAlignment="1">
      <alignment horizontal="center" vertical="center" wrapText="1"/>
    </xf>
    <xf numFmtId="0" fontId="122" fillId="12" borderId="186" xfId="8" applyFont="1" applyFill="1" applyBorder="1" applyAlignment="1">
      <alignment horizontal="center" vertical="center"/>
    </xf>
    <xf numFmtId="0" fontId="122" fillId="12" borderId="190" xfId="8" applyFont="1" applyFill="1" applyBorder="1" applyAlignment="1">
      <alignment horizontal="center" vertical="center"/>
    </xf>
    <xf numFmtId="0" fontId="26" fillId="0" borderId="0" xfId="12" applyFont="1" applyAlignment="1">
      <alignment horizontal="center" vertical="center"/>
    </xf>
    <xf numFmtId="0" fontId="26" fillId="0" borderId="0" xfId="12" applyFont="1" applyAlignment="1">
      <alignment horizontal="center" vertical="center" shrinkToFit="1"/>
    </xf>
    <xf numFmtId="0" fontId="26" fillId="0" borderId="187" xfId="12" applyFont="1" applyBorder="1" applyAlignment="1">
      <alignment horizontal="center" vertical="center"/>
    </xf>
    <xf numFmtId="0" fontId="26" fillId="0" borderId="190" xfId="12" applyFont="1" applyBorder="1" applyAlignment="1">
      <alignment horizontal="center" vertical="center"/>
    </xf>
    <xf numFmtId="0" fontId="26" fillId="0" borderId="186" xfId="12" applyFont="1" applyBorder="1" applyAlignment="1">
      <alignment horizontal="center" vertical="center"/>
    </xf>
    <xf numFmtId="0" fontId="26" fillId="0" borderId="186" xfId="12" applyFont="1" applyBorder="1" applyAlignment="1">
      <alignment horizontal="center" vertical="center" shrinkToFit="1"/>
    </xf>
    <xf numFmtId="0" fontId="26" fillId="0" borderId="187" xfId="12" applyFont="1" applyBorder="1" applyAlignment="1">
      <alignment horizontal="center" vertical="center" shrinkToFit="1"/>
    </xf>
    <xf numFmtId="0" fontId="26" fillId="0" borderId="190" xfId="12" applyFont="1" applyBorder="1" applyAlignment="1">
      <alignment horizontal="center" vertical="center" shrinkToFit="1"/>
    </xf>
    <xf numFmtId="0" fontId="27" fillId="5" borderId="152" xfId="12" applyFont="1" applyFill="1" applyBorder="1" applyAlignment="1">
      <alignment horizontal="left" vertical="center" shrinkToFit="1"/>
    </xf>
    <xf numFmtId="182" fontId="26" fillId="10" borderId="0" xfId="12" applyNumberFormat="1" applyFont="1" applyFill="1" applyAlignment="1">
      <alignment horizontal="right" vertical="center" shrinkToFit="1"/>
    </xf>
    <xf numFmtId="182" fontId="26" fillId="0" borderId="0" xfId="12" applyNumberFormat="1" applyFont="1" applyAlignment="1">
      <alignment horizontal="right" vertical="center" shrinkToFit="1"/>
    </xf>
    <xf numFmtId="0" fontId="120" fillId="0" borderId="185" xfId="21" applyFont="1" applyBorder="1" applyAlignment="1">
      <alignment horizontal="center" vertical="center"/>
    </xf>
    <xf numFmtId="0" fontId="120" fillId="12" borderId="186" xfId="21" applyFont="1" applyFill="1" applyBorder="1" applyAlignment="1" applyProtection="1">
      <alignment horizontal="center" vertical="center" shrinkToFit="1"/>
      <protection locked="0"/>
    </xf>
    <xf numFmtId="0" fontId="120" fillId="12" borderId="187" xfId="21" applyFont="1" applyFill="1" applyBorder="1" applyAlignment="1" applyProtection="1">
      <alignment horizontal="center" vertical="center" shrinkToFit="1"/>
      <protection locked="0"/>
    </xf>
    <xf numFmtId="0" fontId="120" fillId="12" borderId="190" xfId="21" applyFont="1" applyFill="1" applyBorder="1" applyAlignment="1" applyProtection="1">
      <alignment horizontal="center" vertical="center" shrinkToFit="1"/>
      <protection locked="0"/>
    </xf>
    <xf numFmtId="0" fontId="120" fillId="12" borderId="185" xfId="21" applyFont="1" applyFill="1" applyBorder="1" applyAlignment="1" applyProtection="1">
      <alignment horizontal="center" vertical="center" shrinkToFit="1"/>
      <protection locked="0"/>
    </xf>
    <xf numFmtId="0" fontId="120" fillId="0" borderId="186" xfId="21" applyFont="1" applyBorder="1" applyAlignment="1">
      <alignment horizontal="center" vertical="center"/>
    </xf>
    <xf numFmtId="0" fontId="120" fillId="0" borderId="187" xfId="21" applyFont="1" applyBorder="1" applyAlignment="1">
      <alignment horizontal="center" vertical="center"/>
    </xf>
    <xf numFmtId="0" fontId="120" fillId="0" borderId="190" xfId="21" applyFont="1" applyBorder="1" applyAlignment="1">
      <alignment horizontal="center" vertical="center"/>
    </xf>
    <xf numFmtId="0" fontId="120" fillId="12" borderId="186" xfId="21" applyFont="1" applyFill="1" applyBorder="1" applyAlignment="1">
      <alignment horizontal="center" vertical="center"/>
    </xf>
    <xf numFmtId="0" fontId="120" fillId="12" borderId="187" xfId="21" applyFont="1" applyFill="1" applyBorder="1" applyAlignment="1">
      <alignment horizontal="center" vertical="center"/>
    </xf>
    <xf numFmtId="0" fontId="120" fillId="12" borderId="190" xfId="21" applyFont="1" applyFill="1" applyBorder="1" applyAlignment="1">
      <alignment horizontal="center" vertical="center"/>
    </xf>
    <xf numFmtId="0" fontId="26" fillId="12" borderId="185" xfId="12" applyFont="1" applyFill="1" applyBorder="1" applyAlignment="1">
      <alignment horizontal="center" vertical="center"/>
    </xf>
    <xf numFmtId="0" fontId="26" fillId="0" borderId="195" xfId="12" applyFont="1" applyBorder="1" applyAlignment="1">
      <alignment horizontal="center" vertical="center" shrinkToFit="1"/>
    </xf>
    <xf numFmtId="0" fontId="26" fillId="0" borderId="192" xfId="12" applyFont="1" applyBorder="1" applyAlignment="1">
      <alignment horizontal="center" vertical="center" shrinkToFit="1"/>
    </xf>
    <xf numFmtId="0" fontId="26" fillId="0" borderId="194" xfId="12" applyFont="1" applyBorder="1" applyAlignment="1">
      <alignment horizontal="center" vertical="center" shrinkToFit="1"/>
    </xf>
    <xf numFmtId="182" fontId="26" fillId="12" borderId="186" xfId="12" applyNumberFormat="1" applyFont="1" applyFill="1" applyBorder="1" applyAlignment="1">
      <alignment horizontal="right" vertical="center" shrinkToFit="1"/>
    </xf>
    <xf numFmtId="182" fontId="26" fillId="12" borderId="187" xfId="12" applyNumberFormat="1" applyFont="1" applyFill="1" applyBorder="1" applyAlignment="1">
      <alignment horizontal="right" vertical="center" shrinkToFit="1"/>
    </xf>
    <xf numFmtId="182" fontId="26" fillId="12" borderId="190" xfId="12" applyNumberFormat="1" applyFont="1" applyFill="1" applyBorder="1" applyAlignment="1">
      <alignment horizontal="right" vertical="center" shrinkToFit="1"/>
    </xf>
    <xf numFmtId="184" fontId="26" fillId="0" borderId="0" xfId="12" applyNumberFormat="1" applyFont="1" applyAlignment="1">
      <alignment horizontal="right" vertical="center" shrinkToFit="1"/>
    </xf>
    <xf numFmtId="182" fontId="26" fillId="0" borderId="186" xfId="12" applyNumberFormat="1" applyFont="1" applyBorder="1" applyAlignment="1">
      <alignment horizontal="right" vertical="center" shrinkToFit="1"/>
    </xf>
    <xf numFmtId="182" fontId="26" fillId="0" borderId="187" xfId="12" applyNumberFormat="1" applyFont="1" applyBorder="1" applyAlignment="1">
      <alignment horizontal="right" vertical="center" shrinkToFit="1"/>
    </xf>
    <xf numFmtId="182" fontId="26" fillId="0" borderId="190" xfId="12" applyNumberFormat="1" applyFont="1" applyBorder="1" applyAlignment="1">
      <alignment horizontal="right" vertical="center" shrinkToFit="1"/>
    </xf>
    <xf numFmtId="184" fontId="26" fillId="0" borderId="95" xfId="12" applyNumberFormat="1" applyFont="1" applyBorder="1" applyAlignment="1">
      <alignment horizontal="right" vertical="center" shrinkToFit="1"/>
    </xf>
    <xf numFmtId="184" fontId="26" fillId="0" borderId="96" xfId="12" applyNumberFormat="1" applyFont="1" applyBorder="1" applyAlignment="1">
      <alignment horizontal="right" vertical="center" shrinkToFit="1"/>
    </xf>
    <xf numFmtId="184" fontId="26" fillId="0" borderId="97" xfId="12" applyNumberFormat="1" applyFont="1" applyBorder="1" applyAlignment="1">
      <alignment horizontal="right" vertical="center" shrinkToFit="1"/>
    </xf>
    <xf numFmtId="0" fontId="75" fillId="0" borderId="0" xfId="12" applyFont="1" applyAlignment="1">
      <alignment horizontal="center" vertical="center" wrapText="1"/>
    </xf>
    <xf numFmtId="182" fontId="26" fillId="0" borderId="0" xfId="12" applyNumberFormat="1" applyFont="1" applyAlignment="1">
      <alignment horizontal="center" vertical="center"/>
    </xf>
    <xf numFmtId="187" fontId="26" fillId="0" borderId="0" xfId="12" applyNumberFormat="1" applyFont="1" applyAlignment="1">
      <alignment horizontal="center" vertical="center"/>
    </xf>
    <xf numFmtId="0" fontId="26" fillId="0" borderId="0" xfId="12" applyFont="1" applyAlignment="1">
      <alignment horizontal="left" vertical="center"/>
    </xf>
    <xf numFmtId="0" fontId="5" fillId="0" borderId="0" xfId="12" applyFont="1" applyAlignment="1">
      <alignment horizontal="center" vertical="center" wrapText="1"/>
    </xf>
    <xf numFmtId="0" fontId="26" fillId="12" borderId="186" xfId="12" applyFont="1" applyFill="1" applyBorder="1" applyAlignment="1">
      <alignment horizontal="center" vertical="center"/>
    </xf>
    <xf numFmtId="0" fontId="26" fillId="12" borderId="187" xfId="12" applyFont="1" applyFill="1" applyBorder="1" applyAlignment="1">
      <alignment horizontal="center" vertical="center"/>
    </xf>
    <xf numFmtId="0" fontId="26" fillId="0" borderId="186" xfId="12" applyFont="1" applyBorder="1" applyAlignment="1">
      <alignment horizontal="left" vertical="center"/>
    </xf>
    <xf numFmtId="0" fontId="26" fillId="0" borderId="187" xfId="12" applyFont="1" applyBorder="1" applyAlignment="1">
      <alignment horizontal="left" vertical="center"/>
    </xf>
    <xf numFmtId="0" fontId="26" fillId="0" borderId="190" xfId="12" applyFont="1" applyBorder="1" applyAlignment="1">
      <alignment horizontal="left" vertical="center"/>
    </xf>
    <xf numFmtId="0" fontId="75" fillId="0" borderId="195" xfId="12" applyFont="1" applyBorder="1" applyAlignment="1">
      <alignment horizontal="center" vertical="center" wrapText="1"/>
    </xf>
    <xf numFmtId="0" fontId="75" fillId="0" borderId="192" xfId="12" applyFont="1" applyBorder="1" applyAlignment="1">
      <alignment horizontal="center" vertical="center" wrapText="1"/>
    </xf>
    <xf numFmtId="0" fontId="75" fillId="0" borderId="194" xfId="12" applyFont="1" applyBorder="1" applyAlignment="1">
      <alignment horizontal="center" vertical="center" wrapText="1"/>
    </xf>
    <xf numFmtId="0" fontId="75" fillId="0" borderId="258" xfId="12" applyFont="1" applyBorder="1" applyAlignment="1">
      <alignment horizontal="center" vertical="center" wrapText="1"/>
    </xf>
    <xf numFmtId="0" fontId="75" fillId="0" borderId="178" xfId="12" applyFont="1" applyBorder="1" applyAlignment="1">
      <alignment horizontal="center" vertical="center" wrapText="1"/>
    </xf>
    <xf numFmtId="0" fontId="75" fillId="0" borderId="260" xfId="12" applyFont="1" applyBorder="1" applyAlignment="1">
      <alignment horizontal="center" vertical="center" wrapText="1"/>
    </xf>
    <xf numFmtId="0" fontId="27" fillId="0" borderId="0" xfId="12" applyFont="1" applyAlignment="1">
      <alignment horizontal="center" vertical="center"/>
    </xf>
    <xf numFmtId="182" fontId="27" fillId="0" borderId="0" xfId="12" applyNumberFormat="1" applyFont="1" applyAlignment="1">
      <alignment horizontal="center" vertical="center"/>
    </xf>
    <xf numFmtId="1" fontId="27" fillId="0" borderId="0" xfId="12" applyNumberFormat="1" applyFont="1" applyAlignment="1">
      <alignment horizontal="center" vertical="center"/>
    </xf>
    <xf numFmtId="0" fontId="26" fillId="12" borderId="190" xfId="12" applyFont="1" applyFill="1" applyBorder="1" applyAlignment="1">
      <alignment horizontal="center" vertical="center"/>
    </xf>
    <xf numFmtId="0" fontId="5" fillId="0" borderId="186" xfId="12" applyFont="1" applyBorder="1" applyAlignment="1">
      <alignment horizontal="center" vertical="center" wrapText="1"/>
    </xf>
    <xf numFmtId="0" fontId="5" fillId="0" borderId="187" xfId="12" applyFont="1" applyBorder="1" applyAlignment="1">
      <alignment horizontal="center" vertical="center" wrapText="1"/>
    </xf>
    <xf numFmtId="0" fontId="5" fillId="0" borderId="190" xfId="12" applyFont="1" applyBorder="1" applyAlignment="1">
      <alignment horizontal="center" vertical="center" wrapText="1"/>
    </xf>
    <xf numFmtId="182" fontId="113" fillId="0" borderId="186" xfId="12" applyNumberFormat="1" applyFont="1" applyBorder="1" applyAlignment="1">
      <alignment horizontal="center" vertical="center"/>
    </xf>
    <xf numFmtId="182" fontId="113" fillId="0" borderId="187" xfId="12" applyNumberFormat="1" applyFont="1" applyBorder="1" applyAlignment="1">
      <alignment horizontal="center" vertical="center"/>
    </xf>
    <xf numFmtId="182" fontId="113" fillId="0" borderId="190" xfId="12" applyNumberFormat="1" applyFont="1" applyBorder="1" applyAlignment="1">
      <alignment horizontal="center" vertical="center"/>
    </xf>
    <xf numFmtId="187" fontId="26" fillId="0" borderId="186" xfId="12" applyNumberFormat="1" applyFont="1" applyBorder="1" applyAlignment="1">
      <alignment horizontal="center" vertical="center"/>
    </xf>
    <xf numFmtId="187" fontId="26" fillId="0" borderId="187" xfId="12" applyNumberFormat="1" applyFont="1" applyBorder="1" applyAlignment="1">
      <alignment horizontal="center" vertical="center"/>
    </xf>
    <xf numFmtId="187" fontId="26" fillId="0" borderId="190" xfId="12" applyNumberFormat="1" applyFont="1" applyBorder="1" applyAlignment="1">
      <alignment horizontal="center" vertical="center"/>
    </xf>
    <xf numFmtId="182" fontId="26" fillId="0" borderId="186" xfId="12" applyNumberFormat="1" applyFont="1" applyBorder="1" applyAlignment="1">
      <alignment horizontal="center" vertical="center"/>
    </xf>
    <xf numFmtId="182" fontId="26" fillId="0" borderId="187" xfId="12" applyNumberFormat="1" applyFont="1" applyBorder="1" applyAlignment="1">
      <alignment horizontal="center" vertical="center"/>
    </xf>
    <xf numFmtId="182" fontId="26" fillId="0" borderId="190" xfId="12" applyNumberFormat="1" applyFont="1" applyBorder="1" applyAlignment="1">
      <alignment horizontal="center" vertical="center"/>
    </xf>
    <xf numFmtId="187" fontId="26" fillId="0" borderId="185" xfId="12" applyNumberFormat="1" applyFont="1" applyBorder="1" applyAlignment="1">
      <alignment horizontal="center" vertical="center"/>
    </xf>
    <xf numFmtId="0" fontId="27" fillId="13" borderId="186" xfId="12" applyFont="1" applyFill="1" applyBorder="1" applyAlignment="1">
      <alignment horizontal="center" vertical="center"/>
    </xf>
    <xf numFmtId="0" fontId="27" fillId="13" borderId="187" xfId="12" applyFont="1" applyFill="1" applyBorder="1" applyAlignment="1">
      <alignment horizontal="center" vertical="center"/>
    </xf>
    <xf numFmtId="0" fontId="27" fillId="13" borderId="190" xfId="12" applyFont="1" applyFill="1" applyBorder="1" applyAlignment="1">
      <alignment horizontal="center" vertical="center"/>
    </xf>
    <xf numFmtId="1" fontId="26" fillId="0" borderId="0" xfId="12" applyNumberFormat="1" applyFont="1" applyAlignment="1">
      <alignment horizontal="center" vertical="center"/>
    </xf>
    <xf numFmtId="182" fontId="27" fillId="13" borderId="186" xfId="12" applyNumberFormat="1" applyFont="1" applyFill="1" applyBorder="1" applyAlignment="1">
      <alignment horizontal="center" vertical="center"/>
    </xf>
    <xf numFmtId="182" fontId="27" fillId="13" borderId="187" xfId="12" applyNumberFormat="1" applyFont="1" applyFill="1" applyBorder="1" applyAlignment="1">
      <alignment horizontal="center" vertical="center"/>
    </xf>
    <xf numFmtId="182" fontId="27" fillId="13" borderId="190" xfId="12" applyNumberFormat="1" applyFont="1" applyFill="1" applyBorder="1" applyAlignment="1">
      <alignment horizontal="center" vertical="center"/>
    </xf>
    <xf numFmtId="1" fontId="27" fillId="13" borderId="185" xfId="12" applyNumberFormat="1" applyFont="1" applyFill="1" applyBorder="1" applyAlignment="1">
      <alignment horizontal="center" vertical="center"/>
    </xf>
    <xf numFmtId="0" fontId="26" fillId="0" borderId="192" xfId="12" applyFont="1" applyBorder="1" applyAlignment="1">
      <alignment horizontal="left" vertical="center" wrapText="1"/>
    </xf>
    <xf numFmtId="0" fontId="26" fillId="0" borderId="194" xfId="12" applyFont="1" applyBorder="1" applyAlignment="1">
      <alignment horizontal="left" vertical="center" wrapText="1"/>
    </xf>
    <xf numFmtId="0" fontId="26" fillId="0" borderId="0" xfId="12" applyFont="1" applyAlignment="1">
      <alignment horizontal="left" vertical="center" wrapText="1"/>
    </xf>
    <xf numFmtId="0" fontId="26" fillId="0" borderId="8" xfId="12" applyFont="1" applyBorder="1" applyAlignment="1">
      <alignment horizontal="left" vertical="center" wrapText="1"/>
    </xf>
    <xf numFmtId="0" fontId="26" fillId="0" borderId="178" xfId="12" applyFont="1" applyBorder="1" applyAlignment="1">
      <alignment horizontal="left" vertical="center" wrapText="1"/>
    </xf>
    <xf numFmtId="0" fontId="26" fillId="0" borderId="260" xfId="12" applyFont="1" applyBorder="1" applyAlignment="1">
      <alignment horizontal="left" vertical="center" wrapText="1"/>
    </xf>
    <xf numFmtId="0" fontId="26" fillId="14" borderId="192" xfId="12" applyFont="1" applyFill="1" applyBorder="1" applyAlignment="1">
      <alignment horizontal="center" vertical="center" shrinkToFit="1"/>
    </xf>
    <xf numFmtId="0" fontId="26" fillId="15" borderId="192" xfId="12" applyFont="1" applyFill="1" applyBorder="1" applyAlignment="1">
      <alignment horizontal="center" vertical="center"/>
    </xf>
    <xf numFmtId="188" fontId="8" fillId="0" borderId="185" xfId="12" applyNumberFormat="1" applyFont="1" applyBorder="1" applyAlignment="1">
      <alignment horizontal="center" vertical="center"/>
    </xf>
    <xf numFmtId="0" fontId="27" fillId="13" borderId="185" xfId="12" applyFont="1" applyFill="1" applyBorder="1" applyAlignment="1">
      <alignment horizontal="center" vertical="center"/>
    </xf>
    <xf numFmtId="191" fontId="8" fillId="0" borderId="185" xfId="12" applyNumberFormat="1" applyFont="1" applyBorder="1" applyAlignment="1">
      <alignment horizontal="center" vertical="center"/>
    </xf>
    <xf numFmtId="191" fontId="8" fillId="0" borderId="186" xfId="12" applyNumberFormat="1" applyFont="1" applyBorder="1" applyAlignment="1">
      <alignment horizontal="center" vertical="center"/>
    </xf>
    <xf numFmtId="191" fontId="8" fillId="0" borderId="187" xfId="12" applyNumberFormat="1" applyFont="1" applyBorder="1" applyAlignment="1">
      <alignment horizontal="center" vertical="center"/>
    </xf>
    <xf numFmtId="191" fontId="8" fillId="0" borderId="190" xfId="12" applyNumberFormat="1" applyFont="1" applyBorder="1" applyAlignment="1">
      <alignment horizontal="center" vertical="center"/>
    </xf>
    <xf numFmtId="188" fontId="8" fillId="0" borderId="186" xfId="12" applyNumberFormat="1" applyFont="1" applyBorder="1" applyAlignment="1">
      <alignment horizontal="center" vertical="center"/>
    </xf>
    <xf numFmtId="188" fontId="8" fillId="0" borderId="187" xfId="12" applyNumberFormat="1" applyFont="1" applyBorder="1" applyAlignment="1">
      <alignment horizontal="center" vertical="center"/>
    </xf>
    <xf numFmtId="188" fontId="8" fillId="0" borderId="190" xfId="12" applyNumberFormat="1" applyFont="1" applyBorder="1" applyAlignment="1">
      <alignment horizontal="center" vertical="center"/>
    </xf>
    <xf numFmtId="188" fontId="8" fillId="0" borderId="148" xfId="12" applyNumberFormat="1" applyFont="1" applyBorder="1" applyAlignment="1">
      <alignment horizontal="center" vertical="center"/>
    </xf>
    <xf numFmtId="183" fontId="8" fillId="0" borderId="148" xfId="12" applyNumberFormat="1" applyFont="1" applyBorder="1" applyAlignment="1">
      <alignment horizontal="center" vertical="center"/>
    </xf>
    <xf numFmtId="189" fontId="8" fillId="0" borderId="79" xfId="12" applyNumberFormat="1" applyFont="1" applyBorder="1" applyAlignment="1">
      <alignment horizontal="center" vertical="center"/>
    </xf>
    <xf numFmtId="189" fontId="8" fillId="0" borderId="265" xfId="12" applyNumberFormat="1" applyFont="1" applyBorder="1" applyAlignment="1">
      <alignment horizontal="center" vertical="center"/>
    </xf>
    <xf numFmtId="189" fontId="8" fillId="0" borderId="179" xfId="12" applyNumberFormat="1" applyFont="1" applyBorder="1" applyAlignment="1">
      <alignment horizontal="center" vertical="center"/>
    </xf>
    <xf numFmtId="191" fontId="8" fillId="0" borderId="148" xfId="12" applyNumberFormat="1" applyFont="1" applyBorder="1" applyAlignment="1">
      <alignment horizontal="center" vertical="center"/>
    </xf>
    <xf numFmtId="188" fontId="8" fillId="0" borderId="257" xfId="12" applyNumberFormat="1" applyFont="1" applyBorder="1" applyAlignment="1">
      <alignment horizontal="center" vertical="center" wrapText="1"/>
    </xf>
    <xf numFmtId="188" fontId="8" fillId="0" borderId="257" xfId="12" applyNumberFormat="1" applyFont="1" applyBorder="1" applyAlignment="1">
      <alignment horizontal="center" vertical="center"/>
    </xf>
    <xf numFmtId="191" fontId="8" fillId="0" borderId="257" xfId="12" applyNumberFormat="1" applyFont="1" applyBorder="1" applyAlignment="1">
      <alignment horizontal="center" vertical="center"/>
    </xf>
    <xf numFmtId="192" fontId="8" fillId="0" borderId="257" xfId="12" applyNumberFormat="1" applyFont="1" applyBorder="1" applyAlignment="1">
      <alignment horizontal="center" vertical="center"/>
    </xf>
    <xf numFmtId="49" fontId="118" fillId="0" borderId="186" xfId="12" applyNumberFormat="1" applyFont="1" applyBorder="1" applyAlignment="1">
      <alignment horizontal="center" vertical="center"/>
    </xf>
    <xf numFmtId="49" fontId="118" fillId="0" borderId="187" xfId="12" applyNumberFormat="1" applyFont="1" applyBorder="1" applyAlignment="1">
      <alignment horizontal="center" vertical="center"/>
    </xf>
    <xf numFmtId="49" fontId="118" fillId="0" borderId="190" xfId="12" applyNumberFormat="1" applyFont="1" applyBorder="1" applyAlignment="1">
      <alignment horizontal="center" vertical="center"/>
    </xf>
    <xf numFmtId="0" fontId="119" fillId="0" borderId="186" xfId="21" applyFont="1" applyBorder="1" applyAlignment="1">
      <alignment horizontal="center" vertical="center" shrinkToFit="1"/>
    </xf>
    <xf numFmtId="0" fontId="119" fillId="0" borderId="187" xfId="21" applyFont="1" applyBorder="1" applyAlignment="1">
      <alignment horizontal="center" vertical="center" shrinkToFit="1"/>
    </xf>
    <xf numFmtId="0" fontId="119" fillId="0" borderId="190" xfId="21" applyFont="1" applyBorder="1" applyAlignment="1">
      <alignment horizontal="center" vertical="center" shrinkToFit="1"/>
    </xf>
    <xf numFmtId="0" fontId="26" fillId="0" borderId="109" xfId="12" applyFont="1" applyBorder="1" applyAlignment="1">
      <alignment horizontal="center" vertical="center"/>
    </xf>
    <xf numFmtId="0" fontId="26" fillId="0" borderId="262" xfId="12" applyFont="1" applyBorder="1" applyAlignment="1">
      <alignment horizontal="center" vertical="center"/>
    </xf>
    <xf numFmtId="0" fontId="26" fillId="0" borderId="28" xfId="12" applyFont="1" applyBorder="1" applyAlignment="1">
      <alignment horizontal="center" vertical="center"/>
    </xf>
    <xf numFmtId="0" fontId="26" fillId="0" borderId="87" xfId="12" applyFont="1" applyBorder="1" applyAlignment="1">
      <alignment horizontal="center" vertical="center"/>
    </xf>
    <xf numFmtId="0" fontId="26" fillId="0" borderId="8" xfId="12" applyFont="1" applyBorder="1" applyAlignment="1">
      <alignment horizontal="center" vertical="center"/>
    </xf>
    <xf numFmtId="0" fontId="26" fillId="0" borderId="110" xfId="12" applyFont="1" applyBorder="1" applyAlignment="1">
      <alignment horizontal="center" vertical="center" wrapText="1"/>
    </xf>
    <xf numFmtId="0" fontId="26" fillId="0" borderId="28" xfId="12" applyFont="1" applyBorder="1" applyAlignment="1">
      <alignment horizontal="center" vertical="center" wrapText="1"/>
    </xf>
    <xf numFmtId="0" fontId="26" fillId="0" borderId="87" xfId="12" applyFont="1" applyBorder="1" applyAlignment="1">
      <alignment horizontal="center" vertical="center" wrapText="1"/>
    </xf>
    <xf numFmtId="0" fontId="26" fillId="0" borderId="7" xfId="12" applyFont="1" applyBorder="1" applyAlignment="1">
      <alignment horizontal="center" vertical="center" wrapText="1"/>
    </xf>
    <xf numFmtId="0" fontId="26" fillId="0" borderId="0" xfId="12" applyFont="1" applyAlignment="1">
      <alignment horizontal="center" vertical="center" wrapText="1"/>
    </xf>
    <xf numFmtId="0" fontId="26" fillId="0" borderId="8" xfId="12" applyFont="1" applyBorder="1" applyAlignment="1">
      <alignment horizontal="center" vertical="center" wrapText="1"/>
    </xf>
    <xf numFmtId="0" fontId="26" fillId="0" borderId="110" xfId="12" applyFont="1" applyBorder="1" applyAlignment="1">
      <alignment horizontal="center" vertical="center"/>
    </xf>
    <xf numFmtId="0" fontId="26" fillId="0" borderId="111" xfId="12" applyFont="1" applyBorder="1" applyAlignment="1">
      <alignment horizontal="center" vertical="center"/>
    </xf>
    <xf numFmtId="0" fontId="26" fillId="0" borderId="3" xfId="12" applyFont="1" applyBorder="1" applyAlignment="1">
      <alignment horizontal="center" vertical="center"/>
    </xf>
    <xf numFmtId="0" fontId="26" fillId="0" borderId="4" xfId="12" applyFont="1" applyBorder="1" applyAlignment="1">
      <alignment horizontal="center" vertical="center"/>
    </xf>
    <xf numFmtId="0" fontId="26" fillId="0" borderId="22" xfId="12" applyFont="1" applyBorder="1" applyAlignment="1">
      <alignment horizontal="center" vertical="center"/>
    </xf>
    <xf numFmtId="0" fontId="26" fillId="0" borderId="216" xfId="12" applyFont="1" applyBorder="1" applyAlignment="1">
      <alignment horizontal="center" vertical="center"/>
    </xf>
    <xf numFmtId="0" fontId="26" fillId="0" borderId="214" xfId="12" applyFont="1" applyBorder="1" applyAlignment="1">
      <alignment horizontal="center" vertical="center"/>
    </xf>
    <xf numFmtId="0" fontId="26" fillId="0" borderId="215" xfId="12" applyFont="1" applyBorder="1" applyAlignment="1">
      <alignment horizontal="center" vertical="center"/>
    </xf>
    <xf numFmtId="0" fontId="26" fillId="0" borderId="7" xfId="12" applyFont="1" applyBorder="1" applyAlignment="1">
      <alignment horizontal="center" vertical="center"/>
    </xf>
    <xf numFmtId="0" fontId="26" fillId="0" borderId="50" xfId="12" applyFont="1" applyBorder="1" applyAlignment="1">
      <alignment horizontal="center" vertical="center"/>
    </xf>
    <xf numFmtId="0" fontId="8" fillId="0" borderId="197" xfId="12" applyFont="1" applyBorder="1" applyAlignment="1">
      <alignment horizontal="center" vertical="center" textRotation="255"/>
    </xf>
    <xf numFmtId="0" fontId="8" fillId="0" borderId="51" xfId="12" applyFont="1" applyBorder="1" applyAlignment="1">
      <alignment horizontal="center" vertical="center" textRotation="255"/>
    </xf>
    <xf numFmtId="0" fontId="8" fillId="0" borderId="27" xfId="12" applyFont="1" applyBorder="1" applyAlignment="1">
      <alignment horizontal="center" vertical="center" textRotation="255"/>
    </xf>
    <xf numFmtId="0" fontId="83" fillId="12" borderId="15" xfId="12" applyFont="1" applyFill="1" applyBorder="1" applyAlignment="1">
      <alignment horizontal="center" vertical="center" shrinkToFit="1"/>
    </xf>
    <xf numFmtId="0" fontId="83" fillId="12" borderId="16" xfId="12" applyFont="1" applyFill="1" applyBorder="1" applyAlignment="1">
      <alignment horizontal="center" vertical="center" shrinkToFit="1"/>
    </xf>
    <xf numFmtId="0" fontId="83" fillId="12" borderId="14" xfId="12" applyFont="1" applyFill="1" applyBorder="1" applyAlignment="1">
      <alignment horizontal="center" vertical="center" shrinkToFit="1"/>
    </xf>
    <xf numFmtId="0" fontId="83" fillId="12" borderId="14" xfId="12" applyFont="1" applyFill="1" applyBorder="1" applyAlignment="1">
      <alignment horizontal="center" vertical="center"/>
    </xf>
    <xf numFmtId="0" fontId="83" fillId="12" borderId="15" xfId="12" applyFont="1" applyFill="1" applyBorder="1" applyAlignment="1">
      <alignment horizontal="center" vertical="center"/>
    </xf>
    <xf numFmtId="0" fontId="83" fillId="12" borderId="17" xfId="12" applyFont="1" applyFill="1" applyBorder="1" applyAlignment="1">
      <alignment horizontal="center" vertical="center"/>
    </xf>
    <xf numFmtId="0" fontId="83" fillId="0" borderId="15" xfId="12" applyFont="1" applyBorder="1" applyAlignment="1">
      <alignment horizontal="center" vertical="center"/>
    </xf>
    <xf numFmtId="0" fontId="83" fillId="0" borderId="16" xfId="12" applyFont="1" applyBorder="1" applyAlignment="1">
      <alignment horizontal="center" vertical="center"/>
    </xf>
    <xf numFmtId="181" fontId="83" fillId="0" borderId="14" xfId="12" applyNumberFormat="1" applyFont="1" applyBorder="1" applyAlignment="1">
      <alignment horizontal="center" vertical="center"/>
    </xf>
    <xf numFmtId="181" fontId="83" fillId="0" borderId="15" xfId="12" applyNumberFormat="1" applyFont="1" applyBorder="1" applyAlignment="1">
      <alignment horizontal="center" vertical="center"/>
    </xf>
    <xf numFmtId="181" fontId="83" fillId="0" borderId="16" xfId="12" applyNumberFormat="1" applyFont="1" applyBorder="1" applyAlignment="1">
      <alignment horizontal="center" vertical="center"/>
    </xf>
    <xf numFmtId="177" fontId="26" fillId="0" borderId="23" xfId="12" applyNumberFormat="1" applyFont="1" applyBorder="1" applyAlignment="1">
      <alignment horizontal="center" vertical="center"/>
    </xf>
    <xf numFmtId="177" fontId="26" fillId="0" borderId="24" xfId="12" applyNumberFormat="1" applyFont="1" applyBorder="1" applyAlignment="1">
      <alignment horizontal="center" vertical="center"/>
    </xf>
    <xf numFmtId="0" fontId="83" fillId="0" borderId="187" xfId="12" applyFont="1" applyBorder="1" applyAlignment="1">
      <alignment horizontal="center" vertical="center"/>
    </xf>
    <xf numFmtId="0" fontId="83" fillId="0" borderId="190" xfId="12" applyFont="1" applyBorder="1" applyAlignment="1">
      <alignment horizontal="center" vertical="center"/>
    </xf>
    <xf numFmtId="181" fontId="83" fillId="0" borderId="186" xfId="12" applyNumberFormat="1" applyFont="1" applyBorder="1" applyAlignment="1">
      <alignment horizontal="center" vertical="center"/>
    </xf>
    <xf numFmtId="181" fontId="83" fillId="0" borderId="187" xfId="12" applyNumberFormat="1" applyFont="1" applyBorder="1" applyAlignment="1">
      <alignment horizontal="center" vertical="center"/>
    </xf>
    <xf numFmtId="181" fontId="83" fillId="0" borderId="190" xfId="12" applyNumberFormat="1" applyFont="1" applyBorder="1" applyAlignment="1">
      <alignment horizontal="center" vertical="center"/>
    </xf>
    <xf numFmtId="181" fontId="83" fillId="0" borderId="95" xfId="12" applyNumberFormat="1" applyFont="1" applyBorder="1" applyAlignment="1">
      <alignment horizontal="center" vertical="center" shrinkToFit="1"/>
    </xf>
    <xf numFmtId="181" fontId="83" fillId="0" borderId="96" xfId="12" applyNumberFormat="1" applyFont="1" applyBorder="1" applyAlignment="1">
      <alignment horizontal="center" vertical="center" shrinkToFit="1"/>
    </xf>
    <xf numFmtId="181" fontId="83" fillId="0" borderId="97" xfId="12" applyNumberFormat="1" applyFont="1" applyBorder="1" applyAlignment="1">
      <alignment horizontal="center" vertical="center" shrinkToFit="1"/>
    </xf>
    <xf numFmtId="0" fontId="83" fillId="12" borderId="192" xfId="12" applyFont="1" applyFill="1" applyBorder="1" applyAlignment="1">
      <alignment horizontal="center" vertical="center" shrinkToFit="1"/>
    </xf>
    <xf numFmtId="0" fontId="83" fillId="12" borderId="194" xfId="12" applyFont="1" applyFill="1" applyBorder="1" applyAlignment="1">
      <alignment horizontal="center" vertical="center" shrinkToFit="1"/>
    </xf>
    <xf numFmtId="0" fontId="83" fillId="12" borderId="195" xfId="12" applyFont="1" applyFill="1" applyBorder="1" applyAlignment="1">
      <alignment horizontal="center" vertical="center" shrinkToFit="1"/>
    </xf>
    <xf numFmtId="0" fontId="83" fillId="12" borderId="186" xfId="12" applyFont="1" applyFill="1" applyBorder="1" applyAlignment="1">
      <alignment horizontal="center" vertical="center"/>
    </xf>
    <xf numFmtId="0" fontId="83" fillId="12" borderId="187" xfId="12" applyFont="1" applyFill="1" applyBorder="1" applyAlignment="1">
      <alignment horizontal="center" vertical="center"/>
    </xf>
    <xf numFmtId="0" fontId="83" fillId="12" borderId="189" xfId="12" applyFont="1" applyFill="1" applyBorder="1" applyAlignment="1">
      <alignment horizontal="center" vertical="center"/>
    </xf>
    <xf numFmtId="0" fontId="83" fillId="0" borderId="192" xfId="12" applyFont="1" applyBorder="1" applyAlignment="1">
      <alignment horizontal="center" vertical="center"/>
    </xf>
    <xf numFmtId="0" fontId="83" fillId="0" borderId="194" xfId="12" applyFont="1" applyBorder="1" applyAlignment="1">
      <alignment horizontal="center" vertical="center"/>
    </xf>
    <xf numFmtId="181" fontId="83" fillId="0" borderId="195" xfId="12" applyNumberFormat="1" applyFont="1" applyBorder="1" applyAlignment="1">
      <alignment horizontal="center" vertical="center"/>
    </xf>
    <xf numFmtId="181" fontId="83" fillId="0" borderId="192" xfId="12" applyNumberFormat="1" applyFont="1" applyBorder="1" applyAlignment="1">
      <alignment horizontal="center" vertical="center"/>
    </xf>
    <xf numFmtId="181" fontId="83" fillId="0" borderId="194" xfId="12" applyNumberFormat="1" applyFont="1" applyBorder="1" applyAlignment="1">
      <alignment horizontal="center" vertical="center"/>
    </xf>
    <xf numFmtId="181" fontId="83" fillId="0" borderId="130" xfId="12" applyNumberFormat="1" applyFont="1" applyBorder="1" applyAlignment="1">
      <alignment horizontal="center" vertical="center" shrinkToFit="1"/>
    </xf>
    <xf numFmtId="181" fontId="83" fillId="0" borderId="131" xfId="12" applyNumberFormat="1" applyFont="1" applyBorder="1" applyAlignment="1">
      <alignment horizontal="center" vertical="center" shrinkToFit="1"/>
    </xf>
    <xf numFmtId="181" fontId="83" fillId="0" borderId="132" xfId="12" applyNumberFormat="1" applyFont="1" applyBorder="1" applyAlignment="1">
      <alignment horizontal="center" vertical="center" shrinkToFit="1"/>
    </xf>
    <xf numFmtId="0" fontId="83" fillId="12" borderId="184" xfId="12" applyFont="1" applyFill="1" applyBorder="1" applyAlignment="1">
      <alignment horizontal="center" vertical="center" shrinkToFit="1"/>
    </xf>
    <xf numFmtId="0" fontId="83" fillId="12" borderId="185" xfId="12" applyFont="1" applyFill="1" applyBorder="1" applyAlignment="1">
      <alignment horizontal="center" vertical="center" shrinkToFit="1"/>
    </xf>
    <xf numFmtId="0" fontId="26" fillId="0" borderId="14" xfId="12" applyFont="1" applyBorder="1" applyAlignment="1">
      <alignment horizontal="center" vertical="center" shrinkToFit="1"/>
    </xf>
    <xf numFmtId="0" fontId="26" fillId="0" borderId="15" xfId="12" applyFont="1" applyBorder="1" applyAlignment="1">
      <alignment horizontal="center" vertical="center" shrinkToFit="1"/>
    </xf>
    <xf numFmtId="0" fontId="26" fillId="0" borderId="17" xfId="12" applyFont="1" applyBorder="1" applyAlignment="1">
      <alignment horizontal="center" vertical="center" shrinkToFit="1"/>
    </xf>
    <xf numFmtId="0" fontId="75" fillId="0" borderId="98" xfId="12" applyFont="1" applyBorder="1" applyAlignment="1">
      <alignment horizontal="center" vertical="center" textRotation="255" wrapText="1"/>
    </xf>
    <xf numFmtId="0" fontId="75" fillId="0" borderId="99" xfId="12" applyFont="1" applyBorder="1" applyAlignment="1">
      <alignment horizontal="center" vertical="center" textRotation="255"/>
    </xf>
    <xf numFmtId="0" fontId="83" fillId="12" borderId="218" xfId="12" applyFont="1" applyFill="1" applyBorder="1" applyAlignment="1">
      <alignment horizontal="center" vertical="center" shrinkToFit="1"/>
    </xf>
    <xf numFmtId="0" fontId="83" fillId="12" borderId="221" xfId="12" applyFont="1" applyFill="1" applyBorder="1" applyAlignment="1">
      <alignment horizontal="center" vertical="center" shrinkToFit="1"/>
    </xf>
    <xf numFmtId="0" fontId="83" fillId="12" borderId="220" xfId="12" applyFont="1" applyFill="1" applyBorder="1" applyAlignment="1">
      <alignment horizontal="center" vertical="center" shrinkToFit="1"/>
    </xf>
    <xf numFmtId="0" fontId="83" fillId="12" borderId="220" xfId="12" applyFont="1" applyFill="1" applyBorder="1" applyAlignment="1">
      <alignment horizontal="center" vertical="center"/>
    </xf>
    <xf numFmtId="0" fontId="83" fillId="12" borderId="218" xfId="12" applyFont="1" applyFill="1" applyBorder="1" applyAlignment="1">
      <alignment horizontal="center" vertical="center"/>
    </xf>
    <xf numFmtId="0" fontId="83" fillId="12" borderId="219" xfId="12" applyFont="1" applyFill="1" applyBorder="1" applyAlignment="1">
      <alignment horizontal="center" vertical="center"/>
    </xf>
    <xf numFmtId="0" fontId="83" fillId="0" borderId="218" xfId="12" applyFont="1" applyBorder="1" applyAlignment="1">
      <alignment horizontal="center" vertical="center"/>
    </xf>
    <xf numFmtId="0" fontId="83" fillId="0" borderId="221" xfId="12" applyFont="1" applyBorder="1" applyAlignment="1">
      <alignment horizontal="center" vertical="center"/>
    </xf>
    <xf numFmtId="181" fontId="83" fillId="0" borderId="220" xfId="12" applyNumberFormat="1" applyFont="1" applyBorder="1" applyAlignment="1">
      <alignment horizontal="center" vertical="center"/>
    </xf>
    <xf numFmtId="181" fontId="83" fillId="0" borderId="218" xfId="12" applyNumberFormat="1" applyFont="1" applyBorder="1" applyAlignment="1">
      <alignment horizontal="center" vertical="center"/>
    </xf>
    <xf numFmtId="181" fontId="83" fillId="0" borderId="221" xfId="12" applyNumberFormat="1" applyFont="1" applyBorder="1" applyAlignment="1">
      <alignment horizontal="center" vertical="center"/>
    </xf>
    <xf numFmtId="181" fontId="83" fillId="0" borderId="143" xfId="12" applyNumberFormat="1" applyFont="1" applyBorder="1" applyAlignment="1">
      <alignment horizontal="center" vertical="center" shrinkToFit="1"/>
    </xf>
    <xf numFmtId="181" fontId="83" fillId="0" borderId="141" xfId="12" applyNumberFormat="1" applyFont="1" applyBorder="1" applyAlignment="1">
      <alignment horizontal="center" vertical="center" shrinkToFit="1"/>
    </xf>
    <xf numFmtId="181" fontId="83" fillId="0" borderId="142" xfId="12" applyNumberFormat="1" applyFont="1" applyBorder="1" applyAlignment="1">
      <alignment horizontal="center" vertical="center" shrinkToFit="1"/>
    </xf>
    <xf numFmtId="0" fontId="26" fillId="0" borderId="220" xfId="12" applyFont="1" applyBorder="1" applyAlignment="1">
      <alignment horizontal="center" vertical="center" shrinkToFit="1"/>
    </xf>
    <xf numFmtId="0" fontId="26" fillId="0" borderId="218" xfId="12" applyFont="1" applyBorder="1" applyAlignment="1">
      <alignment horizontal="center" vertical="center" shrinkToFit="1"/>
    </xf>
    <xf numFmtId="0" fontId="26" fillId="0" borderId="219" xfId="12" applyFont="1" applyBorder="1" applyAlignment="1">
      <alignment horizontal="center" vertical="center" shrinkToFit="1"/>
    </xf>
    <xf numFmtId="0" fontId="83" fillId="12" borderId="187" xfId="12" applyFont="1" applyFill="1" applyBorder="1" applyAlignment="1">
      <alignment horizontal="center" vertical="center" shrinkToFit="1"/>
    </xf>
    <xf numFmtId="0" fontId="83" fillId="12" borderId="190" xfId="12" applyFont="1" applyFill="1" applyBorder="1" applyAlignment="1">
      <alignment horizontal="center" vertical="center" shrinkToFit="1"/>
    </xf>
    <xf numFmtId="0" fontId="83" fillId="12" borderId="186" xfId="12" applyFont="1" applyFill="1" applyBorder="1" applyAlignment="1">
      <alignment horizontal="center" vertical="center" shrinkToFit="1"/>
    </xf>
    <xf numFmtId="0" fontId="26" fillId="0" borderId="189" xfId="12" applyFont="1" applyBorder="1" applyAlignment="1">
      <alignment horizontal="center" vertical="center" shrinkToFit="1"/>
    </xf>
    <xf numFmtId="0" fontId="26" fillId="0" borderId="198" xfId="12" applyFont="1" applyBorder="1" applyAlignment="1">
      <alignment horizontal="center" vertical="center" shrinkToFit="1"/>
    </xf>
    <xf numFmtId="49" fontId="103" fillId="0" borderId="0" xfId="21" applyNumberFormat="1" applyFont="1" applyAlignment="1">
      <alignment horizontal="center" vertical="center"/>
    </xf>
    <xf numFmtId="0" fontId="8" fillId="0" borderId="109" xfId="12" applyFont="1" applyBorder="1" applyAlignment="1">
      <alignment horizontal="center" vertical="center" textRotation="255"/>
    </xf>
    <xf numFmtId="0" fontId="83" fillId="12" borderId="216" xfId="12" applyFont="1" applyFill="1" applyBorder="1" applyAlignment="1">
      <alignment horizontal="center" vertical="center" shrinkToFit="1"/>
    </xf>
    <xf numFmtId="0" fontId="83" fillId="12" borderId="214" xfId="12" applyFont="1" applyFill="1" applyBorder="1" applyAlignment="1">
      <alignment horizontal="center" vertical="center" shrinkToFit="1"/>
    </xf>
    <xf numFmtId="0" fontId="83" fillId="0" borderId="214" xfId="12" applyFont="1" applyBorder="1" applyAlignment="1">
      <alignment horizontal="center" vertical="center"/>
    </xf>
    <xf numFmtId="181" fontId="83" fillId="0" borderId="214" xfId="12" applyNumberFormat="1" applyFont="1" applyBorder="1" applyAlignment="1">
      <alignment horizontal="center" vertical="center"/>
    </xf>
    <xf numFmtId="0" fontId="83" fillId="0" borderId="185" xfId="12" applyFont="1" applyBorder="1" applyAlignment="1">
      <alignment horizontal="center" vertical="center"/>
    </xf>
    <xf numFmtId="181" fontId="83" fillId="0" borderId="185" xfId="12" applyNumberFormat="1" applyFont="1" applyBorder="1" applyAlignment="1">
      <alignment horizontal="center" vertical="center"/>
    </xf>
    <xf numFmtId="183" fontId="83" fillId="0" borderId="110" xfId="12" applyNumberFormat="1" applyFont="1" applyBorder="1" applyAlignment="1">
      <alignment horizontal="center" vertical="center" shrinkToFit="1"/>
    </xf>
    <xf numFmtId="183" fontId="83" fillId="0" borderId="28" xfId="12" applyNumberFormat="1" applyFont="1" applyBorder="1" applyAlignment="1">
      <alignment horizontal="center" vertical="center" shrinkToFit="1"/>
    </xf>
    <xf numFmtId="183" fontId="83" fillId="0" borderId="87" xfId="12" applyNumberFormat="1" applyFont="1" applyBorder="1" applyAlignment="1">
      <alignment horizontal="center" vertical="center" shrinkToFit="1"/>
    </xf>
    <xf numFmtId="183" fontId="83" fillId="0" borderId="7" xfId="12" applyNumberFormat="1" applyFont="1" applyBorder="1" applyAlignment="1">
      <alignment horizontal="center" vertical="center" shrinkToFit="1"/>
    </xf>
    <xf numFmtId="183" fontId="83" fillId="0" borderId="0" xfId="12" applyNumberFormat="1" applyFont="1" applyAlignment="1">
      <alignment horizontal="center" vertical="center" shrinkToFit="1"/>
    </xf>
    <xf numFmtId="183" fontId="83" fillId="0" borderId="8" xfId="12" applyNumberFormat="1" applyFont="1" applyBorder="1" applyAlignment="1">
      <alignment horizontal="center" vertical="center" shrinkToFit="1"/>
    </xf>
    <xf numFmtId="183" fontId="83" fillId="0" borderId="3" xfId="12" applyNumberFormat="1" applyFont="1" applyBorder="1" applyAlignment="1">
      <alignment horizontal="center" vertical="center" shrinkToFit="1"/>
    </xf>
    <xf numFmtId="183" fontId="83" fillId="0" borderId="4" xfId="12" applyNumberFormat="1" applyFont="1" applyBorder="1" applyAlignment="1">
      <alignment horizontal="center" vertical="center" shrinkToFit="1"/>
    </xf>
    <xf numFmtId="183" fontId="83" fillId="0" borderId="108" xfId="12" applyNumberFormat="1" applyFont="1" applyBorder="1" applyAlignment="1">
      <alignment horizontal="center" vertical="center" shrinkToFit="1"/>
    </xf>
    <xf numFmtId="187" fontId="26" fillId="0" borderId="110" xfId="12" applyNumberFormat="1" applyFont="1" applyBorder="1" applyAlignment="1">
      <alignment horizontal="center" vertical="center" shrinkToFit="1"/>
    </xf>
    <xf numFmtId="187" fontId="26" fillId="0" borderId="28" xfId="12" applyNumberFormat="1" applyFont="1" applyBorder="1" applyAlignment="1">
      <alignment horizontal="center" vertical="center" shrinkToFit="1"/>
    </xf>
    <xf numFmtId="187" fontId="26" fillId="0" borderId="87" xfId="12" applyNumberFormat="1" applyFont="1" applyBorder="1" applyAlignment="1">
      <alignment horizontal="center" vertical="center" shrinkToFit="1"/>
    </xf>
    <xf numFmtId="187" fontId="26" fillId="0" borderId="7" xfId="12" applyNumberFormat="1" applyFont="1" applyBorder="1" applyAlignment="1">
      <alignment horizontal="center" vertical="center" shrinkToFit="1"/>
    </xf>
    <xf numFmtId="187" fontId="26" fillId="0" borderId="0" xfId="12" applyNumberFormat="1" applyFont="1" applyAlignment="1">
      <alignment horizontal="center" vertical="center" shrinkToFit="1"/>
    </xf>
    <xf numFmtId="187" fontId="26" fillId="0" borderId="8" xfId="12" applyNumberFormat="1" applyFont="1" applyBorder="1" applyAlignment="1">
      <alignment horizontal="center" vertical="center" shrinkToFit="1"/>
    </xf>
    <xf numFmtId="187" fontId="26" fillId="0" borderId="3" xfId="12" applyNumberFormat="1" applyFont="1" applyBorder="1" applyAlignment="1">
      <alignment horizontal="center" vertical="center" shrinkToFit="1"/>
    </xf>
    <xf numFmtId="187" fontId="26" fillId="0" borderId="4" xfId="12" applyNumberFormat="1" applyFont="1" applyBorder="1" applyAlignment="1">
      <alignment horizontal="center" vertical="center" shrinkToFit="1"/>
    </xf>
    <xf numFmtId="187" fontId="26" fillId="0" borderId="108" xfId="12" applyNumberFormat="1" applyFont="1" applyBorder="1" applyAlignment="1">
      <alignment horizontal="center" vertical="center" shrinkToFit="1"/>
    </xf>
    <xf numFmtId="0" fontId="26" fillId="0" borderId="258" xfId="12" applyFont="1" applyBorder="1" applyAlignment="1">
      <alignment horizontal="center" vertical="center" shrinkToFit="1"/>
    </xf>
    <xf numFmtId="0" fontId="26" fillId="0" borderId="178" xfId="12" applyFont="1" applyBorder="1" applyAlignment="1">
      <alignment horizontal="center" vertical="center" shrinkToFit="1"/>
    </xf>
    <xf numFmtId="0" fontId="26" fillId="0" borderId="263" xfId="12" applyFont="1" applyBorder="1" applyAlignment="1">
      <alignment horizontal="center" vertical="center" shrinkToFit="1"/>
    </xf>
    <xf numFmtId="0" fontId="26" fillId="0" borderId="185" xfId="12" applyFont="1" applyBorder="1" applyAlignment="1">
      <alignment horizontal="center" vertical="center" shrinkToFit="1"/>
    </xf>
    <xf numFmtId="0" fontId="26" fillId="0" borderId="188" xfId="12" applyFont="1" applyBorder="1" applyAlignment="1">
      <alignment horizontal="center" vertical="center" shrinkToFit="1"/>
    </xf>
    <xf numFmtId="0" fontId="26" fillId="0" borderId="273" xfId="12" applyFont="1" applyBorder="1" applyAlignment="1">
      <alignment horizontal="center" vertical="center" shrinkToFit="1"/>
    </xf>
    <xf numFmtId="0" fontId="26" fillId="0" borderId="271" xfId="12" applyFont="1" applyBorder="1" applyAlignment="1">
      <alignment horizontal="center" vertical="center" shrinkToFit="1"/>
    </xf>
    <xf numFmtId="0" fontId="26" fillId="0" borderId="274" xfId="12" applyFont="1" applyBorder="1" applyAlignment="1">
      <alignment horizontal="center" vertical="center" shrinkToFit="1"/>
    </xf>
    <xf numFmtId="0" fontId="83" fillId="0" borderId="260" xfId="12" applyFont="1" applyBorder="1" applyAlignment="1">
      <alignment horizontal="center" vertical="center"/>
    </xf>
    <xf numFmtId="0" fontId="83" fillId="0" borderId="257" xfId="12" applyFont="1" applyBorder="1" applyAlignment="1">
      <alignment horizontal="center" vertical="center"/>
    </xf>
    <xf numFmtId="181" fontId="83" fillId="0" borderId="257" xfId="12" applyNumberFormat="1" applyFont="1" applyBorder="1" applyAlignment="1">
      <alignment horizontal="center" vertical="center"/>
    </xf>
    <xf numFmtId="177" fontId="26" fillId="0" borderId="7" xfId="12" applyNumberFormat="1" applyFont="1" applyBorder="1" applyAlignment="1">
      <alignment horizontal="center" vertical="center" shrinkToFit="1"/>
    </xf>
    <xf numFmtId="177" fontId="26" fillId="0" borderId="0" xfId="12" applyNumberFormat="1" applyFont="1" applyAlignment="1">
      <alignment horizontal="center" vertical="center" shrinkToFit="1"/>
    </xf>
    <xf numFmtId="177" fontId="26" fillId="0" borderId="8" xfId="12" applyNumberFormat="1" applyFont="1" applyBorder="1" applyAlignment="1">
      <alignment horizontal="center" vertical="center" shrinkToFit="1"/>
    </xf>
    <xf numFmtId="0" fontId="83" fillId="12" borderId="199" xfId="12" applyFont="1" applyFill="1" applyBorder="1" applyAlignment="1">
      <alignment horizontal="center" vertical="center" shrinkToFit="1"/>
    </xf>
    <xf numFmtId="0" fontId="83" fillId="12" borderId="193" xfId="12" applyFont="1" applyFill="1" applyBorder="1" applyAlignment="1">
      <alignment horizontal="center" vertical="center" shrinkToFit="1"/>
    </xf>
    <xf numFmtId="0" fontId="83" fillId="12" borderId="195" xfId="12" applyFont="1" applyFill="1" applyBorder="1" applyAlignment="1">
      <alignment horizontal="center" vertical="center"/>
    </xf>
    <xf numFmtId="0" fontId="83" fillId="12" borderId="192" xfId="12" applyFont="1" applyFill="1" applyBorder="1" applyAlignment="1">
      <alignment horizontal="center" vertical="center"/>
    </xf>
    <xf numFmtId="0" fontId="83" fillId="12" borderId="198" xfId="12" applyFont="1" applyFill="1" applyBorder="1" applyAlignment="1">
      <alignment horizontal="center" vertical="center"/>
    </xf>
    <xf numFmtId="0" fontId="83" fillId="0" borderId="272" xfId="12" applyFont="1" applyBorder="1" applyAlignment="1">
      <alignment horizontal="center" vertical="center"/>
    </xf>
    <xf numFmtId="0" fontId="83" fillId="0" borderId="276" xfId="12" applyFont="1" applyBorder="1" applyAlignment="1">
      <alignment horizontal="center" vertical="center"/>
    </xf>
    <xf numFmtId="181" fontId="83" fillId="0" borderId="276" xfId="12" applyNumberFormat="1" applyFont="1" applyBorder="1" applyAlignment="1">
      <alignment horizontal="center" vertical="center"/>
    </xf>
    <xf numFmtId="0" fontId="26" fillId="0" borderId="20" xfId="12" applyFont="1" applyBorder="1" applyAlignment="1">
      <alignment horizontal="center" vertical="center"/>
    </xf>
    <xf numFmtId="0" fontId="26" fillId="0" borderId="15" xfId="12" applyFont="1" applyBorder="1" applyAlignment="1">
      <alignment horizontal="center" vertical="center"/>
    </xf>
    <xf numFmtId="0" fontId="26" fillId="0" borderId="17" xfId="12" applyFont="1" applyBorder="1" applyAlignment="1">
      <alignment horizontal="center" vertical="center"/>
    </xf>
    <xf numFmtId="0" fontId="83" fillId="0" borderId="13" xfId="12" applyFont="1" applyBorder="1" applyAlignment="1">
      <alignment horizontal="center" vertical="center"/>
    </xf>
    <xf numFmtId="181" fontId="83" fillId="0" borderId="13" xfId="12" applyNumberFormat="1" applyFont="1" applyBorder="1" applyAlignment="1">
      <alignment horizontal="center" vertical="center" shrinkToFit="1"/>
    </xf>
    <xf numFmtId="181" fontId="83" fillId="0" borderId="145" xfId="12" applyNumberFormat="1" applyFont="1" applyBorder="1" applyAlignment="1">
      <alignment horizontal="center" vertical="center"/>
    </xf>
    <xf numFmtId="181" fontId="83" fillId="0" borderId="146" xfId="12" applyNumberFormat="1" applyFont="1" applyBorder="1" applyAlignment="1">
      <alignment horizontal="center" vertical="center"/>
    </xf>
    <xf numFmtId="181" fontId="83" fillId="0" borderId="147" xfId="12" applyNumberFormat="1" applyFont="1" applyBorder="1" applyAlignment="1">
      <alignment horizontal="center" vertical="center"/>
    </xf>
    <xf numFmtId="177" fontId="26" fillId="0" borderId="145" xfId="12" applyNumberFormat="1" applyFont="1" applyBorder="1" applyAlignment="1">
      <alignment horizontal="center" vertical="center"/>
    </xf>
    <xf numFmtId="177" fontId="26" fillId="0" borderId="146" xfId="12" applyNumberFormat="1" applyFont="1" applyBorder="1" applyAlignment="1">
      <alignment horizontal="center" vertical="center"/>
    </xf>
    <xf numFmtId="0" fontId="26" fillId="0" borderId="140" xfId="12" applyFont="1" applyBorder="1" applyAlignment="1">
      <alignment horizontal="center" vertical="center"/>
    </xf>
    <xf numFmtId="0" fontId="26" fillId="0" borderId="139" xfId="12" applyFont="1" applyBorder="1" applyAlignment="1">
      <alignment horizontal="center" vertical="center"/>
    </xf>
    <xf numFmtId="0" fontId="26" fillId="0" borderId="193" xfId="12" applyFont="1" applyBorder="1" applyAlignment="1">
      <alignment horizontal="center" vertical="center" shrinkToFit="1"/>
    </xf>
    <xf numFmtId="0" fontId="26" fillId="0" borderId="196" xfId="12" applyFont="1" applyBorder="1" applyAlignment="1">
      <alignment horizontal="center" vertical="center" shrinkToFit="1"/>
    </xf>
    <xf numFmtId="183" fontId="83" fillId="0" borderId="13" xfId="12" applyNumberFormat="1" applyFont="1" applyBorder="1" applyAlignment="1">
      <alignment horizontal="center" vertical="center"/>
    </xf>
    <xf numFmtId="187" fontId="26" fillId="0" borderId="13" xfId="12" applyNumberFormat="1" applyFont="1" applyBorder="1" applyAlignment="1">
      <alignment horizontal="center" vertical="center"/>
    </xf>
    <xf numFmtId="0" fontId="26" fillId="0" borderId="13" xfId="12" applyFont="1" applyBorder="1" applyAlignment="1">
      <alignment horizontal="center" vertical="center"/>
    </xf>
    <xf numFmtId="0" fontId="26" fillId="12" borderId="272" xfId="12" applyFont="1" applyFill="1" applyBorder="1" applyAlignment="1">
      <alignment horizontal="center" vertical="center" shrinkToFit="1"/>
    </xf>
    <xf numFmtId="0" fontId="26" fillId="12" borderId="276" xfId="12" applyFont="1" applyFill="1" applyBorder="1" applyAlignment="1">
      <alignment horizontal="center" vertical="center" shrinkToFit="1"/>
    </xf>
    <xf numFmtId="0" fontId="83" fillId="12" borderId="276" xfId="12" applyFont="1" applyFill="1" applyBorder="1" applyAlignment="1">
      <alignment horizontal="center" vertical="center" shrinkToFit="1"/>
    </xf>
    <xf numFmtId="0" fontId="83" fillId="12" borderId="273" xfId="12" applyFont="1" applyFill="1" applyBorder="1" applyAlignment="1">
      <alignment horizontal="center" vertical="center"/>
    </xf>
    <xf numFmtId="0" fontId="83" fillId="12" borderId="271" xfId="12" applyFont="1" applyFill="1" applyBorder="1" applyAlignment="1">
      <alignment horizontal="center" vertical="center"/>
    </xf>
    <xf numFmtId="0" fontId="83" fillId="12" borderId="274" xfId="12" applyFont="1" applyFill="1" applyBorder="1" applyAlignment="1">
      <alignment horizontal="center" vertical="center"/>
    </xf>
    <xf numFmtId="0" fontId="83" fillId="0" borderId="193" xfId="12" applyFont="1" applyBorder="1" applyAlignment="1">
      <alignment horizontal="center" vertical="center"/>
    </xf>
    <xf numFmtId="181" fontId="83" fillId="0" borderId="193" xfId="12" applyNumberFormat="1" applyFont="1" applyBorder="1" applyAlignment="1">
      <alignment horizontal="center" vertical="center"/>
    </xf>
    <xf numFmtId="0" fontId="8" fillId="0" borderId="222" xfId="12" applyFont="1" applyBorder="1" applyAlignment="1">
      <alignment horizontal="center" vertical="center" textRotation="255"/>
    </xf>
    <xf numFmtId="0" fontId="8" fillId="0" borderId="200" xfId="12" applyFont="1" applyBorder="1" applyAlignment="1">
      <alignment horizontal="center" vertical="center" textRotation="255"/>
    </xf>
    <xf numFmtId="0" fontId="8" fillId="0" borderId="300" xfId="12" applyFont="1" applyBorder="1" applyAlignment="1">
      <alignment horizontal="center" vertical="center" textRotation="255"/>
    </xf>
    <xf numFmtId="0" fontId="83" fillId="12" borderId="20" xfId="12" applyFont="1" applyFill="1" applyBorder="1" applyAlignment="1">
      <alignment horizontal="center" vertical="center"/>
    </xf>
    <xf numFmtId="0" fontId="26" fillId="0" borderId="216" xfId="12" applyFont="1" applyBorder="1" applyAlignment="1">
      <alignment horizontal="center" vertical="center" wrapText="1"/>
    </xf>
    <xf numFmtId="0" fontId="26" fillId="0" borderId="214" xfId="12" applyFont="1" applyBorder="1" applyAlignment="1">
      <alignment horizontal="center" vertical="center" wrapText="1"/>
    </xf>
    <xf numFmtId="0" fontId="26" fillId="0" borderId="275" xfId="12" applyFont="1" applyBorder="1" applyAlignment="1">
      <alignment horizontal="center" vertical="center" wrapText="1"/>
    </xf>
    <xf numFmtId="0" fontId="26" fillId="0" borderId="276" xfId="12" applyFont="1" applyBorder="1" applyAlignment="1">
      <alignment horizontal="center" vertical="center" wrapText="1"/>
    </xf>
    <xf numFmtId="0" fontId="26" fillId="0" borderId="276" xfId="12" applyFont="1" applyBorder="1" applyAlignment="1">
      <alignment horizontal="center" vertical="center"/>
    </xf>
    <xf numFmtId="0" fontId="26" fillId="0" borderId="277" xfId="12" applyFont="1" applyBorder="1" applyAlignment="1">
      <alignment horizontal="center" vertical="center"/>
    </xf>
    <xf numFmtId="0" fontId="83" fillId="12" borderId="214" xfId="12" applyFont="1" applyFill="1" applyBorder="1" applyAlignment="1">
      <alignment horizontal="center" vertical="center"/>
    </xf>
    <xf numFmtId="0" fontId="83" fillId="12" borderId="215" xfId="12" applyFont="1" applyFill="1" applyBorder="1" applyAlignment="1">
      <alignment horizontal="center" vertical="center"/>
    </xf>
    <xf numFmtId="0" fontId="83" fillId="0" borderId="256" xfId="12" applyFont="1" applyBorder="1" applyAlignment="1">
      <alignment horizontal="center" vertical="center"/>
    </xf>
    <xf numFmtId="181" fontId="83" fillId="0" borderId="258" xfId="12" applyNumberFormat="1" applyFont="1" applyBorder="1" applyAlignment="1">
      <alignment horizontal="center" vertical="center"/>
    </xf>
    <xf numFmtId="187" fontId="26" fillId="0" borderId="257" xfId="12" applyNumberFormat="1" applyFont="1" applyBorder="1" applyAlignment="1">
      <alignment horizontal="center" vertical="center" shrinkToFit="1"/>
    </xf>
    <xf numFmtId="187" fontId="26" fillId="0" borderId="185" xfId="12" applyNumberFormat="1" applyFont="1" applyBorder="1" applyAlignment="1">
      <alignment horizontal="center" vertical="center" shrinkToFit="1"/>
    </xf>
    <xf numFmtId="187" fontId="26" fillId="0" borderId="193" xfId="12" applyNumberFormat="1" applyFont="1" applyBorder="1" applyAlignment="1">
      <alignment horizontal="center" vertical="center" shrinkToFit="1"/>
    </xf>
    <xf numFmtId="0" fontId="83" fillId="0" borderId="184" xfId="12" applyFont="1" applyBorder="1" applyAlignment="1">
      <alignment horizontal="center" vertical="center"/>
    </xf>
    <xf numFmtId="0" fontId="83" fillId="0" borderId="9" xfId="12" applyFont="1" applyBorder="1" applyAlignment="1">
      <alignment horizontal="center" vertical="center"/>
    </xf>
    <xf numFmtId="0" fontId="83" fillId="0" borderId="10" xfId="12" applyFont="1" applyBorder="1" applyAlignment="1">
      <alignment horizontal="center" vertical="center"/>
    </xf>
    <xf numFmtId="181" fontId="83" fillId="0" borderId="10" xfId="12" applyNumberFormat="1" applyFont="1" applyBorder="1" applyAlignment="1">
      <alignment horizontal="center" vertical="center" shrinkToFit="1"/>
    </xf>
    <xf numFmtId="181" fontId="83" fillId="0" borderId="110" xfId="12" applyNumberFormat="1" applyFont="1" applyBorder="1" applyAlignment="1">
      <alignment horizontal="center" vertical="center" shrinkToFit="1"/>
    </xf>
    <xf numFmtId="187" fontId="26" fillId="0" borderId="110" xfId="12" applyNumberFormat="1" applyFont="1" applyBorder="1" applyAlignment="1">
      <alignment horizontal="center" vertical="center"/>
    </xf>
    <xf numFmtId="187" fontId="26" fillId="0" borderId="28" xfId="12" applyNumberFormat="1" applyFont="1" applyBorder="1" applyAlignment="1">
      <alignment horizontal="center" vertical="center"/>
    </xf>
    <xf numFmtId="187" fontId="26" fillId="0" borderId="87" xfId="12" applyNumberFormat="1" applyFont="1" applyBorder="1" applyAlignment="1">
      <alignment horizontal="center" vertical="center"/>
    </xf>
    <xf numFmtId="0" fontId="26" fillId="0" borderId="257" xfId="12" applyFont="1" applyBorder="1" applyAlignment="1">
      <alignment horizontal="center" vertical="center" shrinkToFit="1"/>
    </xf>
    <xf numFmtId="0" fontId="26" fillId="0" borderId="261" xfId="12" applyFont="1" applyBorder="1" applyAlignment="1">
      <alignment horizontal="center" vertical="center" shrinkToFit="1"/>
    </xf>
    <xf numFmtId="0" fontId="83" fillId="12" borderId="185" xfId="12" applyFont="1" applyFill="1" applyBorder="1" applyAlignment="1">
      <alignment horizontal="center" vertical="center"/>
    </xf>
    <xf numFmtId="0" fontId="83" fillId="12" borderId="188" xfId="12" applyFont="1" applyFill="1" applyBorder="1" applyAlignment="1">
      <alignment horizontal="center" vertical="center"/>
    </xf>
    <xf numFmtId="0" fontId="26" fillId="0" borderId="158" xfId="12" applyFont="1" applyBorder="1" applyAlignment="1">
      <alignment horizontal="center" vertical="center"/>
    </xf>
    <xf numFmtId="0" fontId="26" fillId="0" borderId="159" xfId="12" applyFont="1" applyBorder="1" applyAlignment="1">
      <alignment horizontal="center" vertical="center"/>
    </xf>
    <xf numFmtId="0" fontId="83" fillId="0" borderId="20" xfId="12" applyFont="1" applyBorder="1" applyAlignment="1">
      <alignment horizontal="center" vertical="center"/>
    </xf>
    <xf numFmtId="0" fontId="83" fillId="0" borderId="17" xfId="12" applyFont="1" applyBorder="1" applyAlignment="1">
      <alignment horizontal="center" vertical="center"/>
    </xf>
    <xf numFmtId="0" fontId="83" fillId="12" borderId="275" xfId="12" applyFont="1" applyFill="1" applyBorder="1" applyAlignment="1">
      <alignment horizontal="center" vertical="center" shrinkToFit="1"/>
    </xf>
    <xf numFmtId="0" fontId="83" fillId="0" borderId="199" xfId="12" applyFont="1" applyBorder="1" applyAlignment="1">
      <alignment horizontal="center" vertical="center"/>
    </xf>
    <xf numFmtId="0" fontId="103" fillId="12" borderId="185" xfId="21" applyFont="1" applyFill="1" applyBorder="1" applyAlignment="1" applyProtection="1">
      <alignment horizontal="center" vertical="center" shrinkToFit="1"/>
      <protection locked="0"/>
    </xf>
    <xf numFmtId="0" fontId="103" fillId="12" borderId="186" xfId="21" applyFont="1" applyFill="1" applyBorder="1" applyAlignment="1">
      <alignment horizontal="center" vertical="center"/>
    </xf>
    <xf numFmtId="0" fontId="103" fillId="12" borderId="187" xfId="21" applyFont="1" applyFill="1" applyBorder="1" applyAlignment="1">
      <alignment horizontal="center" vertical="center"/>
    </xf>
    <xf numFmtId="0" fontId="103" fillId="12" borderId="190" xfId="21" applyFont="1" applyFill="1" applyBorder="1" applyAlignment="1">
      <alignment horizontal="center" vertical="center"/>
    </xf>
    <xf numFmtId="0" fontId="103" fillId="12" borderId="185" xfId="21" applyFont="1" applyFill="1" applyBorder="1" applyAlignment="1" applyProtection="1">
      <alignment horizontal="center" vertical="center"/>
      <protection locked="0"/>
    </xf>
    <xf numFmtId="0" fontId="103" fillId="12" borderId="186" xfId="21" applyFont="1" applyFill="1" applyBorder="1" applyAlignment="1" applyProtection="1">
      <alignment horizontal="center" vertical="center" shrinkToFit="1"/>
      <protection locked="0"/>
    </xf>
    <xf numFmtId="0" fontId="103" fillId="12" borderId="187" xfId="21" applyFont="1" applyFill="1" applyBorder="1" applyAlignment="1" applyProtection="1">
      <alignment horizontal="center" vertical="center" shrinkToFit="1"/>
      <protection locked="0"/>
    </xf>
    <xf numFmtId="0" fontId="103" fillId="12" borderId="190" xfId="21" applyFont="1" applyFill="1" applyBorder="1" applyAlignment="1" applyProtection="1">
      <alignment horizontal="center" vertical="center" shrinkToFit="1"/>
      <protection locked="0"/>
    </xf>
    <xf numFmtId="0" fontId="85" fillId="0" borderId="20" xfId="21" applyFont="1" applyBorder="1" applyAlignment="1">
      <alignment horizontal="center" vertical="center"/>
    </xf>
    <xf numFmtId="0" fontId="85" fillId="0" borderId="15" xfId="21" applyFont="1" applyBorder="1" applyAlignment="1">
      <alignment horizontal="center" vertical="center"/>
    </xf>
    <xf numFmtId="0" fontId="85" fillId="0" borderId="17" xfId="21" applyFont="1" applyBorder="1" applyAlignment="1">
      <alignment horizontal="center" vertical="center"/>
    </xf>
    <xf numFmtId="0" fontId="103" fillId="0" borderId="20" xfId="21" applyFont="1" applyBorder="1" applyAlignment="1">
      <alignment horizontal="center" vertical="center" shrinkToFit="1"/>
    </xf>
    <xf numFmtId="0" fontId="103" fillId="0" borderId="15" xfId="21" applyFont="1" applyBorder="1" applyAlignment="1">
      <alignment horizontal="center" vertical="center" shrinkToFit="1"/>
    </xf>
    <xf numFmtId="0" fontId="103" fillId="0" borderId="17" xfId="21" applyFont="1" applyBorder="1" applyAlignment="1">
      <alignment horizontal="center" vertical="center" shrinkToFit="1"/>
    </xf>
    <xf numFmtId="0" fontId="103" fillId="0" borderId="109" xfId="21" applyFont="1" applyBorder="1" applyAlignment="1">
      <alignment horizontal="center" vertical="center"/>
    </xf>
    <xf numFmtId="0" fontId="103" fillId="0" borderId="28" xfId="21" applyFont="1" applyBorder="1" applyAlignment="1">
      <alignment horizontal="center" vertical="center"/>
    </xf>
    <xf numFmtId="0" fontId="103" fillId="0" borderId="111" xfId="21" applyFont="1" applyBorder="1" applyAlignment="1">
      <alignment horizontal="center" vertical="center"/>
    </xf>
    <xf numFmtId="0" fontId="103" fillId="0" borderId="51" xfId="21" applyFont="1" applyBorder="1" applyAlignment="1">
      <alignment horizontal="center" vertical="center"/>
    </xf>
    <xf numFmtId="0" fontId="103" fillId="0" borderId="50" xfId="21" applyFont="1" applyBorder="1" applyAlignment="1">
      <alignment horizontal="center" vertical="center"/>
    </xf>
    <xf numFmtId="0" fontId="103" fillId="0" borderId="262" xfId="21" applyFont="1" applyBorder="1" applyAlignment="1">
      <alignment horizontal="center" vertical="center"/>
    </xf>
    <xf numFmtId="0" fontId="103" fillId="0" borderId="263" xfId="21" applyFont="1" applyBorder="1" applyAlignment="1">
      <alignment horizontal="center" vertical="center"/>
    </xf>
    <xf numFmtId="0" fontId="115" fillId="0" borderId="51" xfId="21" applyFont="1" applyBorder="1" applyAlignment="1">
      <alignment horizontal="center" vertical="center" shrinkToFit="1"/>
    </xf>
    <xf numFmtId="0" fontId="115" fillId="0" borderId="0" xfId="21" applyFont="1" applyAlignment="1">
      <alignment horizontal="center" vertical="center" shrinkToFit="1"/>
    </xf>
    <xf numFmtId="0" fontId="115" fillId="0" borderId="8" xfId="21" applyFont="1" applyBorder="1" applyAlignment="1">
      <alignment horizontal="center" vertical="center" shrinkToFit="1"/>
    </xf>
    <xf numFmtId="0" fontId="115" fillId="0" borderId="7" xfId="21" applyFont="1" applyBorder="1" applyAlignment="1">
      <alignment horizontal="center" vertical="center" shrinkToFit="1"/>
    </xf>
    <xf numFmtId="0" fontId="115" fillId="0" borderId="50" xfId="21" applyFont="1" applyBorder="1" applyAlignment="1">
      <alignment horizontal="center" vertical="center" shrinkToFit="1"/>
    </xf>
    <xf numFmtId="0" fontId="115" fillId="0" borderId="178" xfId="21" applyFont="1" applyBorder="1" applyAlignment="1">
      <alignment horizontal="center" vertical="center" shrinkToFit="1"/>
    </xf>
    <xf numFmtId="0" fontId="115" fillId="0" borderId="263" xfId="21" applyFont="1" applyBorder="1" applyAlignment="1">
      <alignment horizontal="center" vertical="center" shrinkToFit="1"/>
    </xf>
    <xf numFmtId="0" fontId="104" fillId="0" borderId="186" xfId="21" applyFont="1" applyBorder="1" applyAlignment="1">
      <alignment horizontal="center" vertical="center" wrapText="1" shrinkToFit="1"/>
    </xf>
    <xf numFmtId="0" fontId="104" fillId="0" borderId="187" xfId="21" applyFont="1" applyBorder="1" applyAlignment="1">
      <alignment horizontal="center" vertical="center" shrinkToFit="1"/>
    </xf>
    <xf numFmtId="0" fontId="104" fillId="0" borderId="190" xfId="21" applyFont="1" applyBorder="1" applyAlignment="1">
      <alignment horizontal="center" vertical="center" shrinkToFit="1"/>
    </xf>
    <xf numFmtId="0" fontId="115" fillId="0" borderId="262" xfId="21" applyFont="1" applyBorder="1" applyAlignment="1">
      <alignment horizontal="center" vertical="center" shrinkToFit="1"/>
    </xf>
    <xf numFmtId="0" fontId="115" fillId="0" borderId="260" xfId="21" applyFont="1" applyBorder="1" applyAlignment="1">
      <alignment horizontal="center" vertical="center" shrinkToFit="1"/>
    </xf>
    <xf numFmtId="0" fontId="103" fillId="0" borderId="216" xfId="21" applyFont="1" applyBorder="1" applyAlignment="1">
      <alignment horizontal="center" vertical="center"/>
    </xf>
    <xf numFmtId="0" fontId="103" fillId="0" borderId="214" xfId="21" applyFont="1" applyBorder="1" applyAlignment="1">
      <alignment horizontal="center" vertical="center"/>
    </xf>
    <xf numFmtId="0" fontId="103" fillId="0" borderId="184" xfId="21" applyFont="1" applyBorder="1" applyAlignment="1">
      <alignment horizontal="center" vertical="center"/>
    </xf>
    <xf numFmtId="0" fontId="103" fillId="0" borderId="215" xfId="21" applyFont="1" applyBorder="1" applyAlignment="1">
      <alignment horizontal="center" vertical="center"/>
    </xf>
    <xf numFmtId="0" fontId="103" fillId="0" borderId="188" xfId="21" applyFont="1" applyBorder="1" applyAlignment="1">
      <alignment horizontal="center" vertical="center"/>
    </xf>
    <xf numFmtId="0" fontId="103" fillId="0" borderId="110" xfId="21" applyFont="1" applyBorder="1" applyAlignment="1">
      <alignment horizontal="center" vertical="center" shrinkToFit="1"/>
    </xf>
    <xf numFmtId="0" fontId="103" fillId="0" borderId="28" xfId="21" applyFont="1" applyBorder="1" applyAlignment="1">
      <alignment horizontal="center" vertical="center" shrinkToFit="1"/>
    </xf>
    <xf numFmtId="0" fontId="103" fillId="0" borderId="111" xfId="21" applyFont="1" applyBorder="1" applyAlignment="1">
      <alignment horizontal="center" vertical="center" shrinkToFit="1"/>
    </xf>
    <xf numFmtId="0" fontId="103" fillId="0" borderId="258" xfId="21" applyFont="1" applyBorder="1" applyAlignment="1">
      <alignment horizontal="center" vertical="center" shrinkToFit="1"/>
    </xf>
    <xf numFmtId="0" fontId="103" fillId="0" borderId="178" xfId="21" applyFont="1" applyBorder="1" applyAlignment="1">
      <alignment horizontal="center" vertical="center" shrinkToFit="1"/>
    </xf>
    <xf numFmtId="0" fontId="103" fillId="0" borderId="263" xfId="21" applyFont="1" applyBorder="1" applyAlignment="1">
      <alignment horizontal="center" vertical="center" shrinkToFit="1"/>
    </xf>
    <xf numFmtId="186" fontId="105" fillId="12" borderId="178" xfId="21" applyNumberFormat="1" applyFont="1" applyFill="1" applyBorder="1" applyAlignment="1" applyProtection="1">
      <alignment horizontal="right" vertical="center" shrinkToFit="1"/>
      <protection locked="0"/>
    </xf>
    <xf numFmtId="186" fontId="105" fillId="12" borderId="95" xfId="21" applyNumberFormat="1" applyFont="1" applyFill="1" applyBorder="1" applyAlignment="1" applyProtection="1">
      <alignment horizontal="right" vertical="center" shrinkToFit="1"/>
      <protection locked="0"/>
    </xf>
    <xf numFmtId="186" fontId="105" fillId="12" borderId="96" xfId="21" applyNumberFormat="1" applyFont="1" applyFill="1" applyBorder="1" applyAlignment="1" applyProtection="1">
      <alignment horizontal="right" vertical="center" shrinkToFit="1"/>
      <protection locked="0"/>
    </xf>
    <xf numFmtId="186" fontId="105" fillId="12" borderId="97" xfId="21" applyNumberFormat="1" applyFont="1" applyFill="1" applyBorder="1" applyAlignment="1" applyProtection="1">
      <alignment horizontal="right" vertical="center" shrinkToFit="1"/>
      <protection locked="0"/>
    </xf>
    <xf numFmtId="186" fontId="105" fillId="12" borderId="186" xfId="21" applyNumberFormat="1" applyFont="1" applyFill="1" applyBorder="1" applyAlignment="1" applyProtection="1">
      <alignment horizontal="right" vertical="center" shrinkToFit="1"/>
      <protection locked="0"/>
    </xf>
    <xf numFmtId="186" fontId="105" fillId="12" borderId="187" xfId="21" applyNumberFormat="1" applyFont="1" applyFill="1" applyBorder="1" applyAlignment="1" applyProtection="1">
      <alignment horizontal="right" vertical="center" shrinkToFit="1"/>
      <protection locked="0"/>
    </xf>
    <xf numFmtId="186" fontId="105" fillId="12" borderId="189" xfId="21" applyNumberFormat="1" applyFont="1" applyFill="1" applyBorder="1" applyAlignment="1" applyProtection="1">
      <alignment horizontal="right" vertical="center" shrinkToFit="1"/>
      <protection locked="0"/>
    </xf>
    <xf numFmtId="186" fontId="105" fillId="12" borderId="191" xfId="21" applyNumberFormat="1" applyFont="1" applyFill="1" applyBorder="1" applyAlignment="1" applyProtection="1">
      <alignment horizontal="right" vertical="center" shrinkToFit="1"/>
      <protection locked="0"/>
    </xf>
    <xf numFmtId="0" fontId="103" fillId="0" borderId="189" xfId="21" applyFont="1" applyBorder="1" applyAlignment="1">
      <alignment horizontal="center" vertical="center"/>
    </xf>
    <xf numFmtId="186" fontId="105" fillId="12" borderId="258" xfId="21" applyNumberFormat="1" applyFont="1" applyFill="1" applyBorder="1" applyAlignment="1" applyProtection="1">
      <alignment horizontal="right" vertical="center"/>
      <protection locked="0"/>
    </xf>
    <xf numFmtId="186" fontId="105" fillId="12" borderId="178" xfId="21" applyNumberFormat="1" applyFont="1" applyFill="1" applyBorder="1" applyAlignment="1" applyProtection="1">
      <alignment horizontal="right" vertical="center"/>
      <protection locked="0"/>
    </xf>
    <xf numFmtId="186" fontId="105" fillId="0" borderId="191" xfId="21" applyNumberFormat="1" applyFont="1" applyBorder="1" applyAlignment="1">
      <alignment horizontal="right" vertical="center" shrinkToFit="1"/>
    </xf>
    <xf numFmtId="186" fontId="105" fillId="0" borderId="263" xfId="21" applyNumberFormat="1" applyFont="1" applyBorder="1" applyAlignment="1">
      <alignment horizontal="right" vertical="center" shrinkToFit="1"/>
    </xf>
    <xf numFmtId="0" fontId="115" fillId="0" borderId="197" xfId="21" applyFont="1" applyBorder="1" applyAlignment="1">
      <alignment horizontal="center" vertical="center" wrapText="1" shrinkToFit="1"/>
    </xf>
    <xf numFmtId="0" fontId="115" fillId="0" borderId="192" xfId="21" applyFont="1" applyBorder="1" applyAlignment="1">
      <alignment horizontal="center" vertical="center" shrinkToFit="1"/>
    </xf>
    <xf numFmtId="0" fontId="115" fillId="0" borderId="194" xfId="21" applyFont="1" applyBorder="1" applyAlignment="1">
      <alignment horizontal="center" vertical="center" shrinkToFit="1"/>
    </xf>
    <xf numFmtId="0" fontId="103" fillId="0" borderId="149" xfId="21" applyFont="1" applyBorder="1" applyAlignment="1">
      <alignment horizontal="center" vertical="center"/>
    </xf>
    <xf numFmtId="0" fontId="103" fillId="0" borderId="150" xfId="21" applyFont="1" applyBorder="1" applyAlignment="1">
      <alignment horizontal="center" vertical="center"/>
    </xf>
    <xf numFmtId="0" fontId="103" fillId="0" borderId="151" xfId="21" applyFont="1" applyBorder="1" applyAlignment="1">
      <alignment horizontal="center" vertical="center"/>
    </xf>
    <xf numFmtId="185" fontId="105" fillId="0" borderId="0" xfId="21" applyNumberFormat="1" applyFont="1" applyAlignment="1">
      <alignment horizontal="right" vertical="center" shrinkToFit="1"/>
    </xf>
    <xf numFmtId="185" fontId="105" fillId="0" borderId="133" xfId="21" applyNumberFormat="1" applyFont="1" applyBorder="1" applyAlignment="1">
      <alignment horizontal="right" vertical="center" shrinkToFit="1"/>
    </xf>
    <xf numFmtId="185" fontId="105" fillId="0" borderId="134" xfId="21" applyNumberFormat="1" applyFont="1" applyBorder="1" applyAlignment="1">
      <alignment horizontal="right" vertical="center" shrinkToFit="1"/>
    </xf>
    <xf numFmtId="185" fontId="105" fillId="0" borderId="135" xfId="21" applyNumberFormat="1" applyFont="1" applyBorder="1" applyAlignment="1">
      <alignment horizontal="right" vertical="center" shrinkToFit="1"/>
    </xf>
    <xf numFmtId="185" fontId="105" fillId="0" borderId="7" xfId="21" applyNumberFormat="1" applyFont="1" applyBorder="1" applyAlignment="1">
      <alignment horizontal="right" vertical="center" shrinkToFit="1"/>
    </xf>
    <xf numFmtId="185" fontId="105" fillId="0" borderId="50" xfId="21" applyNumberFormat="1" applyFont="1" applyBorder="1" applyAlignment="1">
      <alignment horizontal="right" vertical="center" shrinkToFit="1"/>
    </xf>
    <xf numFmtId="186" fontId="105" fillId="0" borderId="136" xfId="21" applyNumberFormat="1" applyFont="1" applyBorder="1" applyAlignment="1">
      <alignment horizontal="right" vertical="center" shrinkToFit="1"/>
    </xf>
    <xf numFmtId="186" fontId="105" fillId="0" borderId="137" xfId="21" applyNumberFormat="1" applyFont="1" applyBorder="1" applyAlignment="1">
      <alignment horizontal="right" vertical="center" shrinkToFit="1"/>
    </xf>
    <xf numFmtId="186" fontId="105" fillId="0" borderId="138" xfId="21" applyNumberFormat="1" applyFont="1" applyBorder="1" applyAlignment="1">
      <alignment horizontal="right" vertical="center" shrinkToFit="1"/>
    </xf>
    <xf numFmtId="185" fontId="105" fillId="0" borderId="13" xfId="21" applyNumberFormat="1" applyFont="1" applyBorder="1" applyAlignment="1">
      <alignment horizontal="center" vertical="center" shrinkToFit="1"/>
    </xf>
    <xf numFmtId="185" fontId="105" fillId="0" borderId="21" xfId="21" applyNumberFormat="1" applyFont="1" applyBorder="1" applyAlignment="1">
      <alignment horizontal="center" vertical="center" shrinkToFit="1"/>
    </xf>
    <xf numFmtId="185" fontId="105" fillId="0" borderId="51" xfId="21" applyNumberFormat="1" applyFont="1" applyBorder="1" applyAlignment="1">
      <alignment horizontal="right" vertical="center" shrinkToFit="1"/>
    </xf>
    <xf numFmtId="185" fontId="105" fillId="0" borderId="271" xfId="21" applyNumberFormat="1" applyFont="1" applyBorder="1" applyAlignment="1">
      <alignment horizontal="right" vertical="center" shrinkToFit="1"/>
    </xf>
    <xf numFmtId="0" fontId="103" fillId="0" borderId="271" xfId="21" applyFont="1" applyBorder="1" applyAlignment="1">
      <alignment horizontal="center" vertical="center"/>
    </xf>
    <xf numFmtId="0" fontId="103" fillId="0" borderId="274" xfId="21" applyFont="1" applyBorder="1" applyAlignment="1">
      <alignment horizontal="center" vertical="center"/>
    </xf>
    <xf numFmtId="0" fontId="112" fillId="0" borderId="12" xfId="21" applyFont="1" applyBorder="1" applyAlignment="1">
      <alignment horizontal="center" vertical="center" shrinkToFit="1"/>
    </xf>
    <xf numFmtId="0" fontId="112" fillId="0" borderId="13" xfId="21" applyFont="1" applyBorder="1" applyAlignment="1">
      <alignment horizontal="center" vertical="center" shrinkToFit="1"/>
    </xf>
    <xf numFmtId="0" fontId="112" fillId="0" borderId="21" xfId="21" applyFont="1" applyBorder="1" applyAlignment="1">
      <alignment horizontal="center" vertical="center" shrinkToFit="1"/>
    </xf>
    <xf numFmtId="185" fontId="105" fillId="0" borderId="16" xfId="21" applyNumberFormat="1" applyFont="1" applyBorder="1" applyAlignment="1">
      <alignment horizontal="center" vertical="center" shrinkToFit="1"/>
    </xf>
    <xf numFmtId="0" fontId="43" fillId="0" borderId="0" xfId="11" applyFont="1" applyAlignment="1">
      <alignment horizontal="center" vertical="center"/>
    </xf>
    <xf numFmtId="0" fontId="29" fillId="0" borderId="186" xfId="11" applyFont="1" applyBorder="1" applyAlignment="1">
      <alignment horizontal="center" vertical="center"/>
    </xf>
    <xf numFmtId="0" fontId="29" fillId="0" borderId="187" xfId="11" applyFont="1" applyBorder="1" applyAlignment="1">
      <alignment horizontal="center" vertical="center"/>
    </xf>
    <xf numFmtId="0" fontId="29" fillId="0" borderId="190" xfId="11" applyFont="1" applyBorder="1" applyAlignment="1">
      <alignment horizontal="center" vertical="center"/>
    </xf>
    <xf numFmtId="0" fontId="29" fillId="0" borderId="192" xfId="11" applyFont="1" applyBorder="1" applyAlignment="1">
      <alignment horizontal="center" vertical="center"/>
    </xf>
    <xf numFmtId="0" fontId="29" fillId="0" borderId="193" xfId="11" applyFont="1" applyBorder="1" applyAlignment="1">
      <alignment vertical="center"/>
    </xf>
    <xf numFmtId="0" fontId="29" fillId="0" borderId="257" xfId="11" applyFont="1" applyBorder="1" applyAlignment="1">
      <alignment vertical="center"/>
    </xf>
    <xf numFmtId="0" fontId="29" fillId="0" borderId="195" xfId="11" applyFont="1" applyBorder="1" applyAlignment="1">
      <alignment horizontal="center" vertical="center"/>
    </xf>
    <xf numFmtId="0" fontId="29" fillId="0" borderId="194" xfId="11" applyFont="1" applyBorder="1" applyAlignment="1">
      <alignment horizontal="center" vertical="center"/>
    </xf>
    <xf numFmtId="0" fontId="29" fillId="0" borderId="258" xfId="11" applyFont="1" applyBorder="1" applyAlignment="1">
      <alignment horizontal="center" vertical="center"/>
    </xf>
    <xf numFmtId="0" fontId="29" fillId="0" borderId="178" xfId="11" applyFont="1" applyBorder="1" applyAlignment="1">
      <alignment horizontal="center" vertical="center"/>
    </xf>
    <xf numFmtId="0" fontId="29" fillId="0" borderId="260" xfId="11" applyFont="1" applyBorder="1" applyAlignment="1">
      <alignment horizontal="center" vertical="center"/>
    </xf>
    <xf numFmtId="0" fontId="29" fillId="0" borderId="185" xfId="11" applyFont="1" applyBorder="1" applyAlignment="1">
      <alignment horizontal="center" vertical="center"/>
    </xf>
    <xf numFmtId="0" fontId="29" fillId="0" borderId="185" xfId="12" applyFont="1" applyBorder="1" applyAlignment="1">
      <alignment horizontal="center" vertical="center" wrapText="1"/>
    </xf>
    <xf numFmtId="0" fontId="29" fillId="0" borderId="0" xfId="11" applyFont="1" applyAlignment="1">
      <alignment vertical="center" wrapText="1"/>
    </xf>
    <xf numFmtId="0" fontId="29" fillId="0" borderId="0" xfId="11" applyFont="1" applyAlignment="1">
      <alignment horizontal="left" vertical="center" wrapText="1"/>
    </xf>
    <xf numFmtId="0" fontId="38" fillId="0" borderId="0" xfId="11" applyFont="1" applyAlignment="1">
      <alignment vertical="center" wrapText="1"/>
    </xf>
    <xf numFmtId="0" fontId="29" fillId="0" borderId="193" xfId="11" applyFont="1" applyBorder="1" applyAlignment="1">
      <alignment horizontal="center" vertical="center" wrapText="1"/>
    </xf>
    <xf numFmtId="0" fontId="29" fillId="0" borderId="257" xfId="11" applyFont="1" applyBorder="1" applyAlignment="1">
      <alignment horizontal="center" vertical="center" wrapText="1"/>
    </xf>
    <xf numFmtId="0" fontId="29" fillId="0" borderId="195" xfId="11" applyFont="1" applyBorder="1" applyAlignment="1">
      <alignment horizontal="left" vertical="center" wrapText="1"/>
    </xf>
    <xf numFmtId="0" fontId="29" fillId="0" borderId="192" xfId="11" applyFont="1" applyBorder="1" applyAlignment="1">
      <alignment horizontal="left" vertical="center" wrapText="1"/>
    </xf>
    <xf numFmtId="0" fontId="29" fillId="0" borderId="194" xfId="11" applyFont="1" applyBorder="1" applyAlignment="1">
      <alignment horizontal="left" vertical="center" wrapText="1"/>
    </xf>
    <xf numFmtId="0" fontId="29" fillId="0" borderId="258" xfId="11" applyFont="1" applyBorder="1" applyAlignment="1">
      <alignment horizontal="left" vertical="center" wrapText="1"/>
    </xf>
    <xf numFmtId="0" fontId="29" fillId="0" borderId="178" xfId="11" applyFont="1" applyBorder="1" applyAlignment="1">
      <alignment horizontal="left" vertical="center" wrapText="1"/>
    </xf>
    <xf numFmtId="0" fontId="29" fillId="0" borderId="260" xfId="11" applyFont="1" applyBorder="1" applyAlignment="1">
      <alignment horizontal="left" vertical="center" wrapText="1"/>
    </xf>
    <xf numFmtId="0" fontId="29" fillId="0" borderId="186" xfId="11" applyFont="1" applyBorder="1" applyAlignment="1">
      <alignment horizontal="center" vertical="center" wrapText="1"/>
    </xf>
    <xf numFmtId="0" fontId="29" fillId="0" borderId="187" xfId="11" applyFont="1" applyBorder="1" applyAlignment="1">
      <alignment horizontal="center" vertical="center" wrapText="1"/>
    </xf>
    <xf numFmtId="0" fontId="29" fillId="0" borderId="190" xfId="11" applyFont="1" applyBorder="1" applyAlignment="1">
      <alignment horizontal="center" vertical="center" wrapText="1"/>
    </xf>
    <xf numFmtId="0" fontId="29" fillId="0" borderId="193" xfId="11" applyFont="1" applyBorder="1" applyAlignment="1">
      <alignment horizontal="left" vertical="center" wrapText="1"/>
    </xf>
    <xf numFmtId="0" fontId="29" fillId="0" borderId="19" xfId="11" applyFont="1" applyBorder="1" applyAlignment="1">
      <alignment horizontal="left" vertical="center" wrapText="1"/>
    </xf>
    <xf numFmtId="0" fontId="29" fillId="0" borderId="257" xfId="11" applyFont="1" applyBorder="1" applyAlignment="1">
      <alignment horizontal="left" vertical="center" wrapText="1"/>
    </xf>
    <xf numFmtId="0" fontId="167" fillId="0" borderId="185" xfId="4" applyFont="1" applyBorder="1" applyAlignment="1">
      <alignment horizontal="center" vertical="center"/>
    </xf>
    <xf numFmtId="0" fontId="155" fillId="0" borderId="193" xfId="4" applyFont="1" applyBorder="1" applyAlignment="1">
      <alignment horizontal="center" vertical="center" wrapText="1"/>
    </xf>
    <xf numFmtId="0" fontId="155" fillId="0" borderId="0" xfId="4" applyFont="1" applyAlignment="1">
      <alignment horizontal="center" vertical="center"/>
    </xf>
    <xf numFmtId="0" fontId="158" fillId="0" borderId="0" xfId="4" applyFont="1" applyAlignment="1">
      <alignment horizontal="center" vertical="center"/>
    </xf>
    <xf numFmtId="0" fontId="155" fillId="0" borderId="185" xfId="4" applyFont="1" applyBorder="1" applyAlignment="1">
      <alignment horizontal="left" vertical="center"/>
    </xf>
    <xf numFmtId="0" fontId="155" fillId="0" borderId="186" xfId="4" applyFont="1" applyBorder="1" applyAlignment="1">
      <alignment horizontal="left" vertical="center"/>
    </xf>
    <xf numFmtId="0" fontId="155" fillId="0" borderId="187" xfId="4" applyFont="1" applyBorder="1" applyAlignment="1">
      <alignment horizontal="left" vertical="center"/>
    </xf>
    <xf numFmtId="0" fontId="155" fillId="0" borderId="190" xfId="4" applyFont="1" applyBorder="1" applyAlignment="1">
      <alignment horizontal="left" vertical="center"/>
    </xf>
    <xf numFmtId="0" fontId="155" fillId="0" borderId="186" xfId="4" applyFont="1" applyBorder="1" applyAlignment="1">
      <alignment horizontal="center" vertical="center"/>
    </xf>
    <xf numFmtId="0" fontId="155" fillId="0" borderId="187" xfId="4" applyFont="1" applyBorder="1" applyAlignment="1">
      <alignment horizontal="center" vertical="center"/>
    </xf>
    <xf numFmtId="0" fontId="155" fillId="0" borderId="190" xfId="4" applyFont="1" applyBorder="1" applyAlignment="1">
      <alignment horizontal="center" vertical="center"/>
    </xf>
    <xf numFmtId="0" fontId="167" fillId="0" borderId="186" xfId="4" applyFont="1" applyBorder="1" applyAlignment="1">
      <alignment horizontal="center" vertical="center"/>
    </xf>
    <xf numFmtId="0" fontId="167" fillId="0" borderId="187" xfId="4" applyFont="1" applyBorder="1" applyAlignment="1">
      <alignment horizontal="center" vertical="center"/>
    </xf>
    <xf numFmtId="0" fontId="167" fillId="0" borderId="190" xfId="4" applyFont="1" applyBorder="1" applyAlignment="1">
      <alignment horizontal="center" vertical="center"/>
    </xf>
    <xf numFmtId="38" fontId="155" fillId="0" borderId="185" xfId="22" applyFont="1" applyFill="1" applyBorder="1" applyAlignment="1">
      <alignment horizontal="center" vertical="center" wrapText="1"/>
    </xf>
    <xf numFmtId="0" fontId="155" fillId="0" borderId="195" xfId="4" applyFont="1" applyBorder="1" applyAlignment="1">
      <alignment horizontal="left" vertical="center"/>
    </xf>
    <xf numFmtId="0" fontId="155" fillId="0" borderId="192" xfId="4" applyFont="1" applyBorder="1" applyAlignment="1">
      <alignment horizontal="left" vertical="center"/>
    </xf>
    <xf numFmtId="0" fontId="155" fillId="0" borderId="194" xfId="4" applyFont="1" applyBorder="1" applyAlignment="1">
      <alignment horizontal="left" vertical="center"/>
    </xf>
    <xf numFmtId="0" fontId="155" fillId="0" borderId="7" xfId="4" applyFont="1" applyBorder="1" applyAlignment="1">
      <alignment horizontal="left" vertical="center"/>
    </xf>
    <xf numFmtId="0" fontId="155" fillId="0" borderId="0" xfId="4" applyFont="1" applyAlignment="1">
      <alignment horizontal="left" vertical="center"/>
    </xf>
    <xf numFmtId="0" fontId="155" fillId="0" borderId="258" xfId="4" applyFont="1" applyBorder="1" applyAlignment="1">
      <alignment horizontal="left" vertical="center"/>
    </xf>
    <xf numFmtId="0" fontId="155" fillId="0" borderId="178" xfId="4" applyFont="1" applyBorder="1" applyAlignment="1">
      <alignment horizontal="left" vertical="center"/>
    </xf>
    <xf numFmtId="0" fontId="155" fillId="0" borderId="260" xfId="4" applyFont="1" applyBorder="1" applyAlignment="1">
      <alignment horizontal="left" vertical="center"/>
    </xf>
    <xf numFmtId="0" fontId="155" fillId="0" borderId="185" xfId="4" applyFont="1" applyBorder="1" applyAlignment="1">
      <alignment horizontal="center" vertical="center" wrapText="1"/>
    </xf>
    <xf numFmtId="0" fontId="155" fillId="0" borderId="195" xfId="4" applyFont="1" applyBorder="1" applyAlignment="1">
      <alignment horizontal="center" vertical="center" wrapText="1"/>
    </xf>
    <xf numFmtId="0" fontId="155" fillId="0" borderId="192" xfId="4" applyFont="1" applyBorder="1" applyAlignment="1">
      <alignment horizontal="center" vertical="center" wrapText="1"/>
    </xf>
    <xf numFmtId="0" fontId="155" fillId="0" borderId="258" xfId="4" applyFont="1" applyBorder="1" applyAlignment="1">
      <alignment horizontal="center" vertical="center" wrapText="1"/>
    </xf>
    <xf numFmtId="0" fontId="155" fillId="0" borderId="178" xfId="4" applyFont="1" applyBorder="1" applyAlignment="1">
      <alignment horizontal="center" vertical="center" wrapText="1"/>
    </xf>
    <xf numFmtId="38" fontId="155" fillId="0" borderId="185" xfId="22" applyFont="1" applyFill="1" applyBorder="1" applyAlignment="1">
      <alignment horizontal="center" vertical="center"/>
    </xf>
    <xf numFmtId="197" fontId="155" fillId="0" borderId="192" xfId="4" applyNumberFormat="1" applyFont="1" applyBorder="1" applyAlignment="1">
      <alignment horizontal="center" vertical="center"/>
    </xf>
    <xf numFmtId="197" fontId="155" fillId="0" borderId="178" xfId="4" applyNumberFormat="1" applyFont="1" applyBorder="1" applyAlignment="1">
      <alignment horizontal="center" vertical="center"/>
    </xf>
    <xf numFmtId="197" fontId="155" fillId="0" borderId="194" xfId="4" applyNumberFormat="1" applyFont="1" applyBorder="1" applyAlignment="1">
      <alignment horizontal="center" vertical="center"/>
    </xf>
    <xf numFmtId="197" fontId="155" fillId="0" borderId="260" xfId="4" applyNumberFormat="1" applyFont="1" applyBorder="1" applyAlignment="1">
      <alignment horizontal="center" vertical="center"/>
    </xf>
    <xf numFmtId="0" fontId="155" fillId="0" borderId="178" xfId="4" applyFont="1" applyBorder="1" applyAlignment="1">
      <alignment horizontal="left" vertical="center" wrapText="1"/>
    </xf>
    <xf numFmtId="0" fontId="155" fillId="0" borderId="190" xfId="4" applyFont="1" applyBorder="1" applyAlignment="1">
      <alignment horizontal="center" vertical="center" wrapText="1"/>
    </xf>
    <xf numFmtId="0" fontId="169" fillId="0" borderId="0" xfId="4" applyFont="1" applyAlignment="1">
      <alignment horizontal="center" vertical="center"/>
    </xf>
    <xf numFmtId="0" fontId="169" fillId="0" borderId="0" xfId="4" applyFont="1" applyAlignment="1">
      <alignment horizontal="left" vertical="center"/>
    </xf>
    <xf numFmtId="0" fontId="169" fillId="0" borderId="0" xfId="4" applyFont="1" applyAlignment="1">
      <alignment horizontal="left" vertical="center" wrapText="1"/>
    </xf>
    <xf numFmtId="197" fontId="155" fillId="0" borderId="186" xfId="4" applyNumberFormat="1" applyFont="1" applyBorder="1" applyAlignment="1">
      <alignment horizontal="center" vertical="center"/>
    </xf>
    <xf numFmtId="197" fontId="155" fillId="0" borderId="187" xfId="4" applyNumberFormat="1" applyFont="1" applyBorder="1" applyAlignment="1">
      <alignment horizontal="center" vertical="center"/>
    </xf>
    <xf numFmtId="0" fontId="121" fillId="0" borderId="0" xfId="12" applyFont="1" applyAlignment="1">
      <alignment horizontal="right" vertical="center"/>
    </xf>
    <xf numFmtId="0" fontId="43" fillId="0" borderId="0" xfId="12" applyFont="1" applyAlignment="1">
      <alignment horizontal="center" vertical="center"/>
    </xf>
    <xf numFmtId="0" fontId="121" fillId="0" borderId="282" xfId="8" applyFont="1" applyBorder="1" applyAlignment="1">
      <alignment horizontal="center" vertical="center"/>
    </xf>
    <xf numFmtId="0" fontId="121" fillId="0" borderId="283" xfId="8" applyFont="1" applyBorder="1" applyAlignment="1" applyProtection="1">
      <alignment horizontal="center" vertical="center"/>
      <protection locked="0"/>
    </xf>
    <xf numFmtId="0" fontId="126" fillId="0" borderId="283" xfId="8" applyFont="1" applyBorder="1" applyAlignment="1" applyProtection="1">
      <alignment horizontal="left" vertical="center" wrapText="1"/>
      <protection locked="0"/>
    </xf>
    <xf numFmtId="0" fontId="121" fillId="0" borderId="283" xfId="8" applyFont="1" applyBorder="1" applyAlignment="1">
      <alignment horizontal="center" vertical="center" shrinkToFit="1"/>
    </xf>
    <xf numFmtId="0" fontId="29" fillId="0" borderId="283" xfId="8" applyFont="1" applyBorder="1" applyAlignment="1" applyProtection="1">
      <alignment horizontal="center" vertical="center"/>
      <protection locked="0"/>
    </xf>
    <xf numFmtId="0" fontId="29" fillId="0" borderId="282" xfId="8" applyFont="1" applyBorder="1" applyAlignment="1">
      <alignment horizontal="center" vertical="center" wrapText="1"/>
    </xf>
    <xf numFmtId="0" fontId="121" fillId="0" borderId="213" xfId="12" applyFont="1" applyBorder="1" applyAlignment="1">
      <alignment horizontal="left" vertical="center" indent="1"/>
    </xf>
    <xf numFmtId="0" fontId="121" fillId="0" borderId="180" xfId="12" applyFont="1" applyBorder="1" applyAlignment="1">
      <alignment horizontal="left" vertical="center" indent="1"/>
    </xf>
    <xf numFmtId="0" fontId="121" fillId="0" borderId="181" xfId="12" applyFont="1" applyBorder="1" applyAlignment="1">
      <alignment horizontal="left" vertical="center" indent="1"/>
    </xf>
    <xf numFmtId="0" fontId="121" fillId="0" borderId="175" xfId="12" applyFont="1" applyBorder="1" applyAlignment="1">
      <alignment horizontal="center" vertical="center"/>
    </xf>
    <xf numFmtId="0" fontId="121" fillId="0" borderId="162" xfId="12" applyFont="1" applyBorder="1" applyAlignment="1">
      <alignment horizontal="center" vertical="center"/>
    </xf>
    <xf numFmtId="177" fontId="121" fillId="0" borderId="282" xfId="12" applyNumberFormat="1" applyFont="1" applyBorder="1" applyAlignment="1" applyProtection="1">
      <alignment horizontal="right" vertical="center"/>
      <protection locked="0"/>
    </xf>
    <xf numFmtId="193" fontId="121" fillId="0" borderId="286" xfId="12" applyNumberFormat="1" applyFont="1" applyBorder="1" applyAlignment="1">
      <alignment horizontal="center" vertical="center"/>
    </xf>
    <xf numFmtId="193" fontId="121" fillId="0" borderId="301" xfId="12" applyNumberFormat="1" applyFont="1" applyBorder="1" applyAlignment="1">
      <alignment horizontal="center" vertical="center"/>
    </xf>
    <xf numFmtId="0" fontId="121" fillId="0" borderId="310" xfId="12" applyFont="1" applyBorder="1" applyAlignment="1">
      <alignment horizontal="center" vertical="center"/>
    </xf>
    <xf numFmtId="0" fontId="121" fillId="0" borderId="287" xfId="12" applyFont="1" applyBorder="1" applyAlignment="1">
      <alignment horizontal="center" vertical="center"/>
    </xf>
    <xf numFmtId="177" fontId="121" fillId="0" borderId="288" xfId="12" applyNumberFormat="1" applyFont="1" applyBorder="1" applyAlignment="1">
      <alignment horizontal="right" vertical="center"/>
    </xf>
    <xf numFmtId="195" fontId="121" fillId="0" borderId="290" xfId="12" applyNumberFormat="1" applyFont="1" applyBorder="1" applyAlignment="1">
      <alignment horizontal="center" vertical="center"/>
    </xf>
    <xf numFmtId="195" fontId="121" fillId="0" borderId="302" xfId="12" applyNumberFormat="1" applyFont="1" applyBorder="1" applyAlignment="1">
      <alignment horizontal="center" vertical="center"/>
    </xf>
    <xf numFmtId="0" fontId="121" fillId="0" borderId="287" xfId="12" applyFont="1" applyBorder="1" applyAlignment="1">
      <alignment horizontal="left" vertical="center" indent="1"/>
    </xf>
    <xf numFmtId="0" fontId="121" fillId="0" borderId="247" xfId="12" applyFont="1" applyBorder="1" applyAlignment="1">
      <alignment horizontal="center" vertical="center"/>
    </xf>
    <xf numFmtId="0" fontId="121" fillId="0" borderId="228" xfId="12" applyFont="1" applyBorder="1" applyAlignment="1">
      <alignment horizontal="center" vertical="center"/>
    </xf>
    <xf numFmtId="177" fontId="121" fillId="0" borderId="229" xfId="12" applyNumberFormat="1" applyFont="1" applyBorder="1" applyAlignment="1">
      <alignment horizontal="right" vertical="center"/>
    </xf>
    <xf numFmtId="195" fontId="121" fillId="0" borderId="231" xfId="12" applyNumberFormat="1" applyFont="1" applyBorder="1" applyAlignment="1">
      <alignment horizontal="center" vertical="center"/>
    </xf>
    <xf numFmtId="195" fontId="121" fillId="0" borderId="248" xfId="12" applyNumberFormat="1" applyFont="1" applyBorder="1" applyAlignment="1">
      <alignment horizontal="center" vertical="center"/>
    </xf>
    <xf numFmtId="0" fontId="121" fillId="0" borderId="303" xfId="12" applyFont="1" applyBorder="1" applyAlignment="1">
      <alignment horizontal="left" vertical="center" shrinkToFit="1"/>
    </xf>
    <xf numFmtId="0" fontId="121" fillId="0" borderId="284" xfId="12" applyFont="1" applyBorder="1" applyAlignment="1">
      <alignment horizontal="left" vertical="center" shrinkToFit="1"/>
    </xf>
    <xf numFmtId="0" fontId="121" fillId="0" borderId="291" xfId="12" applyFont="1" applyBorder="1" applyAlignment="1">
      <alignment horizontal="left" vertical="center" shrinkToFit="1"/>
    </xf>
    <xf numFmtId="38" fontId="121" fillId="9" borderId="283" xfId="17" applyFont="1" applyFill="1" applyBorder="1" applyAlignment="1" applyProtection="1">
      <alignment horizontal="center" vertical="center"/>
    </xf>
    <xf numFmtId="38" fontId="121" fillId="9" borderId="304" xfId="17" applyFont="1" applyFill="1" applyBorder="1" applyAlignment="1" applyProtection="1">
      <alignment horizontal="center" vertical="center"/>
    </xf>
    <xf numFmtId="0" fontId="121" fillId="0" borderId="305" xfId="12" applyFont="1" applyBorder="1" applyAlignment="1">
      <alignment horizontal="left" vertical="center" shrinkToFit="1"/>
    </xf>
    <xf numFmtId="0" fontId="121" fillId="0" borderId="306" xfId="12" applyFont="1" applyBorder="1" applyAlignment="1">
      <alignment horizontal="left" vertical="center" shrinkToFit="1"/>
    </xf>
    <xf numFmtId="0" fontId="121" fillId="0" borderId="307" xfId="12" applyFont="1" applyBorder="1" applyAlignment="1">
      <alignment horizontal="left" vertical="center" shrinkToFit="1"/>
    </xf>
    <xf numFmtId="38" fontId="121" fillId="9" borderId="308" xfId="17" applyFont="1" applyFill="1" applyBorder="1" applyAlignment="1" applyProtection="1">
      <alignment horizontal="center" vertical="center"/>
    </xf>
    <xf numFmtId="38" fontId="121" fillId="9" borderId="309" xfId="17" applyFont="1" applyFill="1" applyBorder="1" applyAlignment="1" applyProtection="1">
      <alignment horizontal="center" vertical="center"/>
    </xf>
    <xf numFmtId="0" fontId="121" fillId="0" borderId="249" xfId="12" applyFont="1" applyBorder="1" applyAlignment="1">
      <alignment horizontal="center" vertical="center"/>
    </xf>
    <xf numFmtId="0" fontId="121" fillId="0" borderId="250" xfId="12" applyFont="1" applyBorder="1" applyAlignment="1">
      <alignment horizontal="center" vertical="center"/>
    </xf>
    <xf numFmtId="177" fontId="121" fillId="9" borderId="251" xfId="12" applyNumberFormat="1" applyFont="1" applyFill="1" applyBorder="1" applyAlignment="1" applyProtection="1">
      <alignment horizontal="right" vertical="center"/>
      <protection locked="0"/>
    </xf>
    <xf numFmtId="195" fontId="121" fillId="0" borderId="254" xfId="12" applyNumberFormat="1" applyFont="1" applyBorder="1" applyAlignment="1">
      <alignment horizontal="center" vertical="center"/>
    </xf>
    <xf numFmtId="195" fontId="121" fillId="0" borderId="255" xfId="12" applyNumberFormat="1" applyFont="1" applyBorder="1" applyAlignment="1">
      <alignment horizontal="center" vertical="center"/>
    </xf>
    <xf numFmtId="0" fontId="121" fillId="0" borderId="109" xfId="12" applyFont="1" applyBorder="1" applyAlignment="1">
      <alignment horizontal="center" vertical="center"/>
    </xf>
    <xf numFmtId="0" fontId="121" fillId="0" borderId="28" xfId="12" applyFont="1" applyBorder="1" applyAlignment="1">
      <alignment horizontal="center" vertical="center"/>
    </xf>
    <xf numFmtId="0" fontId="121" fillId="0" borderId="176" xfId="12" applyFont="1" applyBorder="1" applyAlignment="1">
      <alignment horizontal="center" vertical="center"/>
    </xf>
    <xf numFmtId="0" fontId="121" fillId="0" borderId="51" xfId="12" applyFont="1" applyBorder="1" applyAlignment="1">
      <alignment horizontal="center" vertical="center"/>
    </xf>
    <xf numFmtId="0" fontId="121" fillId="0" borderId="0" xfId="12" applyFont="1" applyAlignment="1">
      <alignment horizontal="center" vertical="center"/>
    </xf>
    <xf numFmtId="0" fontId="121" fillId="0" borderId="177" xfId="12" applyFont="1" applyBorder="1" applyAlignment="1">
      <alignment horizontal="center" vertical="center"/>
    </xf>
    <xf numFmtId="0" fontId="121" fillId="0" borderId="182" xfId="12" applyFont="1" applyBorder="1" applyAlignment="1">
      <alignment horizontal="center" vertical="center"/>
    </xf>
    <xf numFmtId="0" fontId="121" fillId="0" borderId="183" xfId="12" applyFont="1" applyBorder="1" applyAlignment="1">
      <alignment horizontal="center" vertical="center"/>
    </xf>
    <xf numFmtId="0" fontId="123" fillId="0" borderId="193" xfId="12" applyFont="1" applyBorder="1" applyAlignment="1">
      <alignment horizontal="center" vertical="center" wrapText="1"/>
    </xf>
    <xf numFmtId="0" fontId="123" fillId="0" borderId="289" xfId="12" applyFont="1" applyBorder="1" applyAlignment="1">
      <alignment horizontal="center" vertical="center" wrapText="1"/>
    </xf>
    <xf numFmtId="0" fontId="123" fillId="0" borderId="311" xfId="12" applyFont="1" applyBorder="1" applyAlignment="1">
      <alignment horizontal="center" vertical="center" wrapText="1"/>
    </xf>
    <xf numFmtId="0" fontId="121" fillId="0" borderId="185" xfId="12" applyFont="1" applyBorder="1" applyAlignment="1" applyProtection="1">
      <alignment horizontal="center" vertical="center"/>
      <protection locked="0"/>
    </xf>
    <xf numFmtId="0" fontId="121" fillId="0" borderId="188" xfId="12" applyFont="1" applyBorder="1" applyAlignment="1" applyProtection="1">
      <alignment horizontal="center" vertical="center"/>
      <protection locked="0"/>
    </xf>
    <xf numFmtId="0" fontId="29" fillId="0" borderId="0" xfId="12" applyFont="1" applyAlignment="1">
      <alignment horizontal="left" vertical="center" wrapText="1"/>
    </xf>
    <xf numFmtId="0" fontId="121" fillId="0" borderId="193" xfId="12" applyFont="1" applyBorder="1" applyAlignment="1" applyProtection="1">
      <alignment horizontal="center" vertical="center"/>
      <protection locked="0"/>
    </xf>
    <xf numFmtId="0" fontId="121" fillId="0" borderId="196" xfId="12" applyFont="1" applyBorder="1" applyAlignment="1" applyProtection="1">
      <alignment horizontal="center" vertical="center"/>
      <protection locked="0"/>
    </xf>
    <xf numFmtId="0" fontId="126" fillId="0" borderId="109" xfId="12" applyFont="1" applyBorder="1" applyAlignment="1">
      <alignment horizontal="left" vertical="center" wrapText="1" shrinkToFit="1"/>
    </xf>
    <xf numFmtId="0" fontId="126" fillId="0" borderId="28" xfId="12" applyFont="1" applyBorder="1" applyAlignment="1">
      <alignment horizontal="left" vertical="center" wrapText="1" shrinkToFit="1"/>
    </xf>
    <xf numFmtId="0" fontId="126" fillId="0" borderId="27" xfId="12" applyFont="1" applyBorder="1" applyAlignment="1">
      <alignment horizontal="left" vertical="center" wrapText="1" shrinkToFit="1"/>
    </xf>
    <xf numFmtId="0" fontId="126" fillId="0" borderId="4" xfId="12" applyFont="1" applyBorder="1" applyAlignment="1">
      <alignment horizontal="left" vertical="center" wrapText="1" shrinkToFit="1"/>
    </xf>
    <xf numFmtId="0" fontId="126" fillId="0" borderId="214" xfId="12" applyFont="1" applyBorder="1" applyAlignment="1">
      <alignment horizontal="center" vertical="center" wrapText="1" shrinkToFit="1"/>
    </xf>
    <xf numFmtId="0" fontId="126" fillId="0" borderId="215" xfId="12" applyFont="1" applyBorder="1" applyAlignment="1">
      <alignment horizontal="center" vertical="center" wrapText="1" shrinkToFit="1"/>
    </xf>
    <xf numFmtId="0" fontId="126" fillId="0" borderId="276" xfId="12" applyFont="1" applyBorder="1" applyAlignment="1">
      <alignment horizontal="center" vertical="center" wrapText="1" shrinkToFit="1"/>
    </xf>
    <xf numFmtId="0" fontId="126" fillId="0" borderId="277" xfId="12" applyFont="1" applyBorder="1" applyAlignment="1">
      <alignment horizontal="center" vertical="center" wrapText="1" shrinkToFit="1"/>
    </xf>
    <xf numFmtId="0" fontId="29" fillId="0" borderId="283" xfId="8" applyFont="1" applyBorder="1" applyAlignment="1">
      <alignment horizontal="center" vertical="center"/>
    </xf>
    <xf numFmtId="0" fontId="29" fillId="0" borderId="283" xfId="8" applyFont="1" applyBorder="1" applyAlignment="1">
      <alignment horizontal="left" vertical="center" wrapText="1"/>
    </xf>
    <xf numFmtId="0" fontId="19" fillId="0" borderId="321" xfId="0" applyFont="1" applyBorder="1" applyAlignment="1">
      <alignment horizontal="center" vertical="center" shrinkToFit="1"/>
    </xf>
    <xf numFmtId="0" fontId="19" fillId="0" borderId="321" xfId="0" applyFont="1" applyBorder="1" applyAlignment="1">
      <alignment horizontal="center" vertical="center" wrapText="1"/>
    </xf>
    <xf numFmtId="0" fontId="23" fillId="0" borderId="322" xfId="0" applyFont="1" applyBorder="1" applyAlignment="1">
      <alignment horizontal="center" vertical="top" wrapText="1" readingOrder="1"/>
    </xf>
    <xf numFmtId="0" fontId="176" fillId="0" borderId="323" xfId="0" applyFont="1" applyBorder="1" applyAlignment="1">
      <alignment horizontal="center" vertical="center"/>
    </xf>
  </cellXfs>
  <cellStyles count="23">
    <cellStyle name="ハイパーリンク" xfId="10" builtinId="8"/>
    <cellStyle name="桁区切り 2" xfId="17" xr:uid="{3282B6A4-224E-4CE0-A2E5-706D3E420B92}"/>
    <cellStyle name="桁区切り 2 2" xfId="22" xr:uid="{36EEEC28-D8A3-42D6-9C89-B90A185F4CE2}"/>
    <cellStyle name="標準" xfId="0" builtinId="0"/>
    <cellStyle name="標準 2" xfId="2" xr:uid="{C1ED6AC6-90F5-4BC5-BB25-E93E23018E7E}"/>
    <cellStyle name="標準 2 2" xfId="3" xr:uid="{81C2457B-04CA-450F-880C-CE0147E7A49E}"/>
    <cellStyle name="標準 2 2 2" xfId="4" xr:uid="{8C8CE32A-DC16-47F5-B6F2-F81FE5FEF9F3}"/>
    <cellStyle name="標準 2 2 2 2" xfId="19" xr:uid="{69648DDB-6CAF-4629-9CA5-EFF7AB79AB82}"/>
    <cellStyle name="標準 2 3" xfId="11" xr:uid="{734AAD16-1974-4060-AF0B-50904F95FC92}"/>
    <cellStyle name="標準 3" xfId="8" xr:uid="{ED43A8BC-408A-40D4-B0DD-9FAFCC88CAA4}"/>
    <cellStyle name="標準 4" xfId="9" xr:uid="{6CFA003F-31E9-40BB-94E2-D1B2DFCE40EA}"/>
    <cellStyle name="標準 4 2" xfId="21" xr:uid="{DD9CA122-A49C-4747-940B-C7B036C0AE68}"/>
    <cellStyle name="標準 4 3" xfId="16" xr:uid="{1B394B2E-60C6-48D6-BDEB-5E073B4CB23E}"/>
    <cellStyle name="標準 5" xfId="14" xr:uid="{04B26789-8FAD-4D97-974B-16D8653C9503}"/>
    <cellStyle name="標準 6" xfId="5" xr:uid="{54573F12-D350-4DF8-9421-E4A886B30CA7}"/>
    <cellStyle name="標準 7" xfId="15" xr:uid="{886D8BF9-E4D6-4894-B8F0-348A79C1A58E}"/>
    <cellStyle name="標準_③-２加算様式（就労）" xfId="12" xr:uid="{B7818C96-B1BB-48E3-9AE2-D304E1DEC48A}"/>
    <cellStyle name="標準_③-２加算様式（就労）_従業員の勤務の態勢及び勤務形態一覧表（総括と各種事業ごとに）" xfId="6" xr:uid="{A55AE5A8-4544-480C-999C-29FEE30EDD99}"/>
    <cellStyle name="標準_施設 (変更後)" xfId="1" xr:uid="{00000000-0005-0000-0000-000001000000}"/>
    <cellStyle name="標準_従業員の勤務の態勢及び勤務形態一覧表（総括と各種事業ごとに）" xfId="7" xr:uid="{104E5CE4-B330-4ED1-94B3-04D70D447A48}"/>
    <cellStyle name="標準_総括表を変更しました（６／２３）" xfId="13" xr:uid="{0C7BCAC1-7551-4BB5-A221-9D6DBA936518}"/>
    <cellStyle name="標準_特定事業所加算届出様式" xfId="20" xr:uid="{08FF82B0-FD29-4495-8EBE-543B0EAA3B4E}"/>
    <cellStyle name="標準_報酬コード表" xfId="18" xr:uid="{E8729023-55C4-4D0D-B217-EC12A86954CB}"/>
  </cellStyles>
  <dxfs count="17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EE8A9B"/>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2.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3.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4.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5.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6.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7.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8.xml.rels><?xml version="1.0" encoding="UTF-8" standalone="yes"?>
<Relationships xmlns="http://schemas.openxmlformats.org/package/2006/relationships"><Relationship Id="rId2" Type="http://schemas.openxmlformats.org/officeDocument/2006/relationships/hyperlink" Target="#'&#12464;&#12523;&#12540;&#12503;&#12507;&#12540;&#12512;&#65288;&#21152;&#31639;&#65289;'!A1"/><Relationship Id="rId1" Type="http://schemas.openxmlformats.org/officeDocument/2006/relationships/hyperlink" Target="#'&#12464;&#12523;&#12540;&#12503;&#12507;&#12540;&#12512;&#65288;&#26360;&#39006;&#19968;&#35239;&#34920;&#65289;'!A1"/></Relationships>
</file>

<file path=xl/drawings/_rels/drawing9.xml.rels><?xml version="1.0" encoding="UTF-8" standalone="yes"?>
<Relationships xmlns="http://schemas.openxmlformats.org/package/2006/relationships"><Relationship Id="rId2" Type="http://schemas.openxmlformats.org/officeDocument/2006/relationships/hyperlink" Target="#'&#12464;&#12523;&#12540;&#12503;&#12507;&#12540;&#12512;&#65288;&#21152;&#31639;&#65289;'!A1"/><Relationship Id="rId1" Type="http://schemas.openxmlformats.org/officeDocument/2006/relationships/hyperlink" Target="#'&#12464;&#12523;&#12540;&#12503;&#12507;&#12540;&#12512;&#65288;&#26360;&#39006;&#19968;&#35239;&#34920;&#65289;'!A1"/></Relationships>
</file>

<file path=xl/drawings/_rels/drawing10.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11.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12.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13.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14.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15.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16.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17.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18.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19.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20.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21.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22.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23.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24.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25.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26.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27.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28.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29.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30.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31.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32.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33.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34.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35.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36.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37.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38.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39.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40.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41.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42.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43.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44.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45.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46.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47.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3</xdr:col>
      <xdr:colOff>647700</xdr:colOff>
      <xdr:row>2</xdr:row>
      <xdr:rowOff>1133475</xdr:rowOff>
    </xdr:from>
    <xdr:to>
      <xdr:col>3</xdr:col>
      <xdr:colOff>3057525</xdr:colOff>
      <xdr:row>2</xdr:row>
      <xdr:rowOff>1609725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2105025" y="2009775"/>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44450</xdr:colOff>
      <xdr:row>4</xdr:row>
      <xdr:rowOff>95250</xdr:rowOff>
    </xdr:from>
    <xdr:to>
      <xdr:col>12</xdr:col>
      <xdr:colOff>450850</xdr:colOff>
      <xdr:row>6</xdr:row>
      <xdr:rowOff>111125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5988050" y="1009650"/>
          <a:ext cx="2387600" cy="473075"/>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238125</xdr:rowOff>
        </xdr:from>
        <xdr:to>
          <xdr:col>4</xdr:col>
          <xdr:colOff>495300</xdr:colOff>
          <xdr:row>9</xdr:row>
          <xdr:rowOff>209550</xdr:rowOff>
        </xdr:to>
        <xdr:sp macro="" textlink="">
          <xdr:nvSpPr>
            <xdr:cNvPr id="88068" name="Object 4" hidden="1">
              <a:extLst>
                <a:ext uri="{63B3BB69-23CF-44E3-9099-C40C66FF867C}">
                  <a14:compatExt spid="_x0000_s88068"/>
                </a:ext>
                <a:ext uri="{FF2B5EF4-FFF2-40B4-BE49-F238E27FC236}">
                  <a16:creationId xmlns:a16="http://schemas.microsoft.com/office/drawing/2014/main" id="{00000000-0008-0000-0200-0000045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44450</xdr:colOff>
      <xdr:row>4</xdr:row>
      <xdr:rowOff>95250</xdr:rowOff>
    </xdr:from>
    <xdr:to>
      <xdr:col>12</xdr:col>
      <xdr:colOff>450850</xdr:colOff>
      <xdr:row>6</xdr:row>
      <xdr:rowOff>111125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6216650" y="1047750"/>
          <a:ext cx="2463800" cy="492125"/>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mc:AlternateContent xmlns:mc="http://schemas.openxmlformats.org/markup-compatibility/2006">
    <mc:Choice xmlns:a14="http://schemas.microsoft.com/office/drawing/2010/main" Requires="a14">
      <xdr:twoCellAnchor editAs="oneCell">
        <xdr:from>
          <xdr:col>1</xdr:col>
          <xdr:colOff>676275</xdr:colOff>
          <xdr:row>4</xdr:row>
          <xdr:rowOff>28575</xdr:rowOff>
        </xdr:from>
        <xdr:to>
          <xdr:col>4</xdr:col>
          <xdr:colOff>457200</xdr:colOff>
          <xdr:row>9</xdr:row>
          <xdr:rowOff>219075</xdr:rowOff>
        </xdr:to>
        <xdr:sp macro="" textlink="">
          <xdr:nvSpPr>
            <xdr:cNvPr id="131074" name="Object 2" hidden="1">
              <a:extLst>
                <a:ext uri="{63B3BB69-23CF-44E3-9099-C40C66FF867C}">
                  <a14:compatExt spid="_x0000_s131074"/>
                </a:ext>
                <a:ext uri="{FF2B5EF4-FFF2-40B4-BE49-F238E27FC236}">
                  <a16:creationId xmlns:a16="http://schemas.microsoft.com/office/drawing/2014/main" id="{00000000-0008-0000-0300-0000020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44450</xdr:colOff>
      <xdr:row>4</xdr:row>
      <xdr:rowOff>95250</xdr:rowOff>
    </xdr:from>
    <xdr:to>
      <xdr:col>12</xdr:col>
      <xdr:colOff>450850</xdr:colOff>
      <xdr:row>6</xdr:row>
      <xdr:rowOff>111125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6216650" y="1047750"/>
          <a:ext cx="2463800" cy="492125"/>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4</xdr:col>
          <xdr:colOff>457200</xdr:colOff>
          <xdr:row>9</xdr:row>
          <xdr:rowOff>180975</xdr:rowOff>
        </xdr:to>
        <xdr:sp macro="" textlink="">
          <xdr:nvSpPr>
            <xdr:cNvPr id="177154" name="Object 2" hidden="1">
              <a:extLst>
                <a:ext uri="{63B3BB69-23CF-44E3-9099-C40C66FF867C}">
                  <a14:compatExt spid="_x0000_s177154"/>
                </a:ext>
                <a:ext uri="{FF2B5EF4-FFF2-40B4-BE49-F238E27FC236}">
                  <a16:creationId xmlns:a16="http://schemas.microsoft.com/office/drawing/2014/main" id="{00000000-0008-0000-0400-000002B4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23</xdr:col>
      <xdr:colOff>323850</xdr:colOff>
      <xdr:row>33</xdr:row>
      <xdr:rowOff>123825</xdr:rowOff>
    </xdr:from>
    <xdr:to>
      <xdr:col>30</xdr:col>
      <xdr:colOff>266700</xdr:colOff>
      <xdr:row>34</xdr:row>
      <xdr:rowOff>266700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6886575" y="8601075"/>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6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6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6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6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6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6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6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6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6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6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6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6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38</xdr:col>
      <xdr:colOff>133350</xdr:colOff>
      <xdr:row>89</xdr:row>
      <xdr:rowOff>19050</xdr:rowOff>
    </xdr:from>
    <xdr:to>
      <xdr:col>43</xdr:col>
      <xdr:colOff>419100</xdr:colOff>
      <xdr:row>94</xdr:row>
      <xdr:rowOff>47625</xdr:rowOff>
    </xdr:to>
    <xdr:sp macro="" textlink="">
      <xdr:nvSpPr>
        <xdr:cNvPr id="15" name="テキスト ボックス 14">
          <a:hlinkClick xmlns:r="http://schemas.openxmlformats.org/officeDocument/2006/relationships" r:id="rId1"/>
          <a:extLst>
            <a:ext uri="{FF2B5EF4-FFF2-40B4-BE49-F238E27FC236}">
              <a16:creationId xmlns:a16="http://schemas.microsoft.com/office/drawing/2014/main" id="{00000000-0008-0000-0600-00000F000000}"/>
            </a:ext>
          </a:extLst>
        </xdr:cNvPr>
        <xdr:cNvSpPr txBox="1"/>
      </xdr:nvSpPr>
      <xdr:spPr>
        <a:xfrm>
          <a:off x="7734300" y="9791700"/>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58</xdr:col>
      <xdr:colOff>27214</xdr:colOff>
      <xdr:row>289</xdr:row>
      <xdr:rowOff>13608</xdr:rowOff>
    </xdr:from>
    <xdr:to>
      <xdr:col>62</xdr:col>
      <xdr:colOff>163285</xdr:colOff>
      <xdr:row>295</xdr:row>
      <xdr:rowOff>1</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7852571" y="2979965"/>
          <a:ext cx="238125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職員欠如～情報公表未報告について、減算に該当する場合は「あり」を選択してください。</a:t>
          </a:r>
          <a:endParaRPr kumimoji="1" lang="en-US" altLang="ja-JP" sz="1100"/>
        </a:p>
      </xdr:txBody>
    </xdr:sp>
    <xdr:clientData/>
  </xdr:twoCellAnchor>
  <xdr:twoCellAnchor>
    <xdr:from>
      <xdr:col>59</xdr:col>
      <xdr:colOff>0</xdr:colOff>
      <xdr:row>301</xdr:row>
      <xdr:rowOff>0</xdr:rowOff>
    </xdr:from>
    <xdr:to>
      <xdr:col>63</xdr:col>
      <xdr:colOff>21771</xdr:colOff>
      <xdr:row>302</xdr:row>
      <xdr:rowOff>204107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18029464" y="6803571"/>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22</xdr:row>
      <xdr:rowOff>0</xdr:rowOff>
    </xdr:from>
    <xdr:to>
      <xdr:col>13</xdr:col>
      <xdr:colOff>368754</xdr:colOff>
      <xdr:row>23</xdr:row>
      <xdr:rowOff>204108</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8096250" y="6055179"/>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twoCellAnchor>
    <xdr:from>
      <xdr:col>10</xdr:col>
      <xdr:colOff>0</xdr:colOff>
      <xdr:row>26</xdr:row>
      <xdr:rowOff>0</xdr:rowOff>
    </xdr:from>
    <xdr:to>
      <xdr:col>14</xdr:col>
      <xdr:colOff>21771</xdr:colOff>
      <xdr:row>27</xdr:row>
      <xdr:rowOff>204107</xdr:rowOff>
    </xdr:to>
    <xdr:sp macro="" textlink="">
      <xdr:nvSpPr>
        <xdr:cNvPr id="2" name="テキスト ボックス 1">
          <a:hlinkClick xmlns:r="http://schemas.openxmlformats.org/officeDocument/2006/relationships" r:id="rId2"/>
          <a:extLst>
            <a:ext uri="{FF2B5EF4-FFF2-40B4-BE49-F238E27FC236}">
              <a16:creationId xmlns:a16="http://schemas.microsoft.com/office/drawing/2014/main" id="{00000000-0008-0000-0800-000002000000}"/>
            </a:ext>
          </a:extLst>
        </xdr:cNvPr>
        <xdr:cNvSpPr txBox="1"/>
      </xdr:nvSpPr>
      <xdr:spPr>
        <a:xfrm>
          <a:off x="8096250" y="7143750"/>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61</xdr:col>
      <xdr:colOff>71438</xdr:colOff>
      <xdr:row>13</xdr:row>
      <xdr:rowOff>0</xdr:rowOff>
    </xdr:from>
    <xdr:to>
      <xdr:col>70</xdr:col>
      <xdr:colOff>659606</xdr:colOff>
      <xdr:row>14</xdr:row>
      <xdr:rowOff>166688</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900-000003000000}"/>
            </a:ext>
          </a:extLst>
        </xdr:cNvPr>
        <xdr:cNvSpPr txBox="1"/>
      </xdr:nvSpPr>
      <xdr:spPr>
        <a:xfrm>
          <a:off x="14608969" y="3405188"/>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twoCellAnchor>
    <xdr:from>
      <xdr:col>61</xdr:col>
      <xdr:colOff>71439</xdr:colOff>
      <xdr:row>16</xdr:row>
      <xdr:rowOff>0</xdr:rowOff>
    </xdr:from>
    <xdr:to>
      <xdr:col>71</xdr:col>
      <xdr:colOff>302420</xdr:colOff>
      <xdr:row>17</xdr:row>
      <xdr:rowOff>214312</xdr:rowOff>
    </xdr:to>
    <xdr:sp macro="" textlink="">
      <xdr:nvSpPr>
        <xdr:cNvPr id="2" name="テキスト ボックス 1">
          <a:hlinkClick xmlns:r="http://schemas.openxmlformats.org/officeDocument/2006/relationships" r:id="rId2"/>
          <a:extLst>
            <a:ext uri="{FF2B5EF4-FFF2-40B4-BE49-F238E27FC236}">
              <a16:creationId xmlns:a16="http://schemas.microsoft.com/office/drawing/2014/main" id="{00000000-0008-0000-0900-000002000000}"/>
            </a:ext>
          </a:extLst>
        </xdr:cNvPr>
        <xdr:cNvSpPr txBox="1"/>
      </xdr:nvSpPr>
      <xdr:spPr>
        <a:xfrm>
          <a:off x="14608970" y="423862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179717</xdr:colOff>
      <xdr:row>3</xdr:row>
      <xdr:rowOff>134787</xdr:rowOff>
    </xdr:from>
    <xdr:to>
      <xdr:col>13</xdr:col>
      <xdr:colOff>540769</xdr:colOff>
      <xdr:row>7</xdr:row>
      <xdr:rowOff>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6685472" y="988443"/>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161925</xdr:colOff>
      <xdr:row>13</xdr:row>
      <xdr:rowOff>66675</xdr:rowOff>
    </xdr:from>
    <xdr:to>
      <xdr:col>12</xdr:col>
      <xdr:colOff>514350</xdr:colOff>
      <xdr:row>15</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6762750" y="2581275"/>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266700</xdr:colOff>
      <xdr:row>6</xdr:row>
      <xdr:rowOff>0</xdr:rowOff>
    </xdr:from>
    <xdr:to>
      <xdr:col>14</xdr:col>
      <xdr:colOff>619125</xdr:colOff>
      <xdr:row>7</xdr:row>
      <xdr:rowOff>190500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C00-000003000000}"/>
            </a:ext>
          </a:extLst>
        </xdr:cNvPr>
        <xdr:cNvSpPr txBox="1"/>
      </xdr:nvSpPr>
      <xdr:spPr>
        <a:xfrm>
          <a:off x="7458075" y="1676400"/>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428625</xdr:colOff>
      <xdr:row>10</xdr:row>
      <xdr:rowOff>161925</xdr:rowOff>
    </xdr:from>
    <xdr:to>
      <xdr:col>7</xdr:col>
      <xdr:colOff>209550</xdr:colOff>
      <xdr:row>11</xdr:row>
      <xdr:rowOff>409575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7734300" y="3362325"/>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219075</xdr:colOff>
      <xdr:row>11</xdr:row>
      <xdr:rowOff>962025</xdr:rowOff>
    </xdr:from>
    <xdr:to>
      <xdr:col>5</xdr:col>
      <xdr:colOff>571500</xdr:colOff>
      <xdr:row>12</xdr:row>
      <xdr:rowOff>66675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E00-000003000000}"/>
            </a:ext>
          </a:extLst>
        </xdr:cNvPr>
        <xdr:cNvSpPr txBox="1"/>
      </xdr:nvSpPr>
      <xdr:spPr>
        <a:xfrm>
          <a:off x="7172325" y="4371975"/>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114300</xdr:colOff>
      <xdr:row>15</xdr:row>
      <xdr:rowOff>336550</xdr:rowOff>
    </xdr:from>
    <xdr:to>
      <xdr:col>17</xdr:col>
      <xdr:colOff>492125</xdr:colOff>
      <xdr:row>17</xdr:row>
      <xdr:rowOff>50800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xdr:nvSpPr>
      <xdr:spPr>
        <a:xfrm>
          <a:off x="6648450" y="4184650"/>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12</xdr:row>
      <xdr:rowOff>0</xdr:rowOff>
    </xdr:from>
    <xdr:to>
      <xdr:col>9</xdr:col>
      <xdr:colOff>282575</xdr:colOff>
      <xdr:row>12</xdr:row>
      <xdr:rowOff>476250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000-000003000000}"/>
            </a:ext>
          </a:extLst>
        </xdr:cNvPr>
        <xdr:cNvSpPr txBox="1"/>
      </xdr:nvSpPr>
      <xdr:spPr>
        <a:xfrm>
          <a:off x="7421563" y="5762625"/>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19</xdr:col>
      <xdr:colOff>0</xdr:colOff>
      <xdr:row>18</xdr:row>
      <xdr:rowOff>0</xdr:rowOff>
    </xdr:from>
    <xdr:to>
      <xdr:col>25</xdr:col>
      <xdr:colOff>28575</xdr:colOff>
      <xdr:row>20</xdr:row>
      <xdr:rowOff>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100-000003000000}"/>
            </a:ext>
          </a:extLst>
        </xdr:cNvPr>
        <xdr:cNvSpPr txBox="1"/>
      </xdr:nvSpPr>
      <xdr:spPr>
        <a:xfrm>
          <a:off x="7540625" y="4302125"/>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9525</xdr:colOff>
      <xdr:row>26</xdr:row>
      <xdr:rowOff>190500</xdr:rowOff>
    </xdr:from>
    <xdr:to>
      <xdr:col>16</xdr:col>
      <xdr:colOff>361950</xdr:colOff>
      <xdr:row>29</xdr:row>
      <xdr:rowOff>38100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200-000003000000}"/>
            </a:ext>
          </a:extLst>
        </xdr:cNvPr>
        <xdr:cNvSpPr txBox="1"/>
      </xdr:nvSpPr>
      <xdr:spPr>
        <a:xfrm>
          <a:off x="10029825" y="6305550"/>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44450</xdr:colOff>
      <xdr:row>4</xdr:row>
      <xdr:rowOff>95250</xdr:rowOff>
    </xdr:from>
    <xdr:to>
      <xdr:col>12</xdr:col>
      <xdr:colOff>450850</xdr:colOff>
      <xdr:row>6</xdr:row>
      <xdr:rowOff>111125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6216650" y="1047750"/>
          <a:ext cx="2463800" cy="492125"/>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238125</xdr:rowOff>
        </xdr:from>
        <xdr:to>
          <xdr:col>4</xdr:col>
          <xdr:colOff>419100</xdr:colOff>
          <xdr:row>9</xdr:row>
          <xdr:rowOff>152400</xdr:rowOff>
        </xdr:to>
        <xdr:sp macro="" textlink="">
          <xdr:nvSpPr>
            <xdr:cNvPr id="132098" name="Object 2" hidden="1">
              <a:extLst>
                <a:ext uri="{63B3BB69-23CF-44E3-9099-C40C66FF867C}">
                  <a14:compatExt spid="_x0000_s132098"/>
                </a:ext>
                <a:ext uri="{FF2B5EF4-FFF2-40B4-BE49-F238E27FC236}">
                  <a16:creationId xmlns:a16="http://schemas.microsoft.com/office/drawing/2014/main" id="{00000000-0008-0000-1300-00000204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6</xdr:col>
      <xdr:colOff>226218</xdr:colOff>
      <xdr:row>13</xdr:row>
      <xdr:rowOff>119062</xdr:rowOff>
    </xdr:from>
    <xdr:to>
      <xdr:col>9</xdr:col>
      <xdr:colOff>635793</xdr:colOff>
      <xdr:row>14</xdr:row>
      <xdr:rowOff>95250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400-000003000000}"/>
            </a:ext>
          </a:extLst>
        </xdr:cNvPr>
        <xdr:cNvSpPr txBox="1"/>
      </xdr:nvSpPr>
      <xdr:spPr>
        <a:xfrm>
          <a:off x="11203781" y="6619875"/>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44450</xdr:colOff>
      <xdr:row>4</xdr:row>
      <xdr:rowOff>95250</xdr:rowOff>
    </xdr:from>
    <xdr:to>
      <xdr:col>12</xdr:col>
      <xdr:colOff>450850</xdr:colOff>
      <xdr:row>6</xdr:row>
      <xdr:rowOff>111125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xdr:nvSpPr>
      <xdr:spPr>
        <a:xfrm>
          <a:off x="6216650" y="1047750"/>
          <a:ext cx="2463800" cy="492125"/>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238125</xdr:rowOff>
        </xdr:from>
        <xdr:to>
          <xdr:col>4</xdr:col>
          <xdr:colOff>514350</xdr:colOff>
          <xdr:row>9</xdr:row>
          <xdr:rowOff>219075</xdr:rowOff>
        </xdr:to>
        <xdr:sp macro="" textlink="">
          <xdr:nvSpPr>
            <xdr:cNvPr id="133122" name="Object 2" hidden="1">
              <a:extLst>
                <a:ext uri="{63B3BB69-23CF-44E3-9099-C40C66FF867C}">
                  <a14:compatExt spid="_x0000_s133122"/>
                </a:ext>
                <a:ext uri="{FF2B5EF4-FFF2-40B4-BE49-F238E27FC236}">
                  <a16:creationId xmlns:a16="http://schemas.microsoft.com/office/drawing/2014/main" id="{00000000-0008-0000-1500-0000020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13</xdr:col>
      <xdr:colOff>0</xdr:colOff>
      <xdr:row>27</xdr:row>
      <xdr:rowOff>0</xdr:rowOff>
    </xdr:from>
    <xdr:to>
      <xdr:col>13</xdr:col>
      <xdr:colOff>2409825</xdr:colOff>
      <xdr:row>29</xdr:row>
      <xdr:rowOff>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600-000003000000}"/>
            </a:ext>
          </a:extLst>
        </xdr:cNvPr>
        <xdr:cNvSpPr txBox="1"/>
      </xdr:nvSpPr>
      <xdr:spPr>
        <a:xfrm>
          <a:off x="7905750" y="6629400"/>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17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17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17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13</xdr:col>
      <xdr:colOff>0</xdr:colOff>
      <xdr:row>15</xdr:row>
      <xdr:rowOff>133350</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1700-000005000000}"/>
            </a:ext>
          </a:extLst>
        </xdr:cNvPr>
        <xdr:cNvSpPr txBox="1"/>
      </xdr:nvSpPr>
      <xdr:spPr>
        <a:xfrm>
          <a:off x="9372600" y="602932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38</xdr:col>
      <xdr:colOff>0</xdr:colOff>
      <xdr:row>22</xdr:row>
      <xdr:rowOff>0</xdr:rowOff>
    </xdr:from>
    <xdr:to>
      <xdr:col>42</xdr:col>
      <xdr:colOff>552450</xdr:colOff>
      <xdr:row>23</xdr:row>
      <xdr:rowOff>209550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xdr:nvSpPr>
      <xdr:spPr>
        <a:xfrm>
          <a:off x="8343900" y="597217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1900-000002000000}"/>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1900-000004000000}"/>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15</xdr:row>
      <xdr:rowOff>0</xdr:rowOff>
    </xdr:from>
    <xdr:to>
      <xdr:col>13</xdr:col>
      <xdr:colOff>266700</xdr:colOff>
      <xdr:row>15</xdr:row>
      <xdr:rowOff>476250</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1900-000005000000}"/>
            </a:ext>
          </a:extLst>
        </xdr:cNvPr>
        <xdr:cNvSpPr txBox="1"/>
      </xdr:nvSpPr>
      <xdr:spPr>
        <a:xfrm>
          <a:off x="7924800" y="5372100"/>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0</xdr:colOff>
      <xdr:row>17</xdr:row>
      <xdr:rowOff>0</xdr:rowOff>
    </xdr:from>
    <xdr:to>
      <xdr:col>17</xdr:col>
      <xdr:colOff>0</xdr:colOff>
      <xdr:row>18</xdr:row>
      <xdr:rowOff>95250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xdr:nvSpPr>
      <xdr:spPr>
        <a:xfrm>
          <a:off x="12192000" y="572452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B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B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B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B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B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B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B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B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B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B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B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B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B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B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B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B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B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B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B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B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B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B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B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B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B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B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B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511969</xdr:colOff>
      <xdr:row>18</xdr:row>
      <xdr:rowOff>11906</xdr:rowOff>
    </xdr:from>
    <xdr:to>
      <xdr:col>16</xdr:col>
      <xdr:colOff>492919</xdr:colOff>
      <xdr:row>19</xdr:row>
      <xdr:rowOff>107156</xdr:rowOff>
    </xdr:to>
    <xdr:sp macro="" textlink="">
      <xdr:nvSpPr>
        <xdr:cNvPr id="30" name="テキスト ボックス 29">
          <a:hlinkClick xmlns:r="http://schemas.openxmlformats.org/officeDocument/2006/relationships" r:id="rId1"/>
          <a:extLst>
            <a:ext uri="{FF2B5EF4-FFF2-40B4-BE49-F238E27FC236}">
              <a16:creationId xmlns:a16="http://schemas.microsoft.com/office/drawing/2014/main" id="{00000000-0008-0000-1B00-00001E000000}"/>
            </a:ext>
          </a:extLst>
        </xdr:cNvPr>
        <xdr:cNvSpPr txBox="1"/>
      </xdr:nvSpPr>
      <xdr:spPr>
        <a:xfrm>
          <a:off x="11977688" y="6405562"/>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0</xdr:colOff>
      <xdr:row>6</xdr:row>
      <xdr:rowOff>476250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C00-000002000000}"/>
            </a:ext>
          </a:extLst>
        </xdr:cNvPr>
        <xdr:cNvSpPr txBox="1"/>
      </xdr:nvSpPr>
      <xdr:spPr>
        <a:xfrm>
          <a:off x="7562850" y="233362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35</xdr:col>
      <xdr:colOff>0</xdr:colOff>
      <xdr:row>10</xdr:row>
      <xdr:rowOff>0</xdr:rowOff>
    </xdr:from>
    <xdr:to>
      <xdr:col>48</xdr:col>
      <xdr:colOff>154132</xdr:colOff>
      <xdr:row>11</xdr:row>
      <xdr:rowOff>207818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D00-000002000000}"/>
            </a:ext>
          </a:extLst>
        </xdr:cNvPr>
        <xdr:cNvSpPr txBox="1"/>
      </xdr:nvSpPr>
      <xdr:spPr>
        <a:xfrm>
          <a:off x="6918614" y="2398568"/>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26</xdr:col>
      <xdr:colOff>0</xdr:colOff>
      <xdr:row>9</xdr:row>
      <xdr:rowOff>0</xdr:rowOff>
    </xdr:from>
    <xdr:to>
      <xdr:col>37</xdr:col>
      <xdr:colOff>123825</xdr:colOff>
      <xdr:row>10</xdr:row>
      <xdr:rowOff>95250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E00-000002000000}"/>
            </a:ext>
          </a:extLst>
        </xdr:cNvPr>
        <xdr:cNvSpPr txBox="1"/>
      </xdr:nvSpPr>
      <xdr:spPr>
        <a:xfrm>
          <a:off x="6191250" y="296227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0</xdr:colOff>
      <xdr:row>7</xdr:row>
      <xdr:rowOff>0</xdr:rowOff>
    </xdr:from>
    <xdr:to>
      <xdr:col>12</xdr:col>
      <xdr:colOff>304800</xdr:colOff>
      <xdr:row>7</xdr:row>
      <xdr:rowOff>476250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F00-000002000000}"/>
            </a:ext>
          </a:extLst>
        </xdr:cNvPr>
        <xdr:cNvSpPr txBox="1"/>
      </xdr:nvSpPr>
      <xdr:spPr>
        <a:xfrm>
          <a:off x="7524750" y="313372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18</xdr:col>
      <xdr:colOff>0</xdr:colOff>
      <xdr:row>8</xdr:row>
      <xdr:rowOff>0</xdr:rowOff>
    </xdr:from>
    <xdr:to>
      <xdr:col>31</xdr:col>
      <xdr:colOff>142875</xdr:colOff>
      <xdr:row>9</xdr:row>
      <xdr:rowOff>209550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000-000002000000}"/>
            </a:ext>
          </a:extLst>
        </xdr:cNvPr>
        <xdr:cNvSpPr txBox="1"/>
      </xdr:nvSpPr>
      <xdr:spPr>
        <a:xfrm>
          <a:off x="7143750" y="294322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18</xdr:col>
      <xdr:colOff>0</xdr:colOff>
      <xdr:row>9</xdr:row>
      <xdr:rowOff>0</xdr:rowOff>
    </xdr:from>
    <xdr:to>
      <xdr:col>31</xdr:col>
      <xdr:colOff>142875</xdr:colOff>
      <xdr:row>10</xdr:row>
      <xdr:rowOff>209550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100-000002000000}"/>
            </a:ext>
          </a:extLst>
        </xdr:cNvPr>
        <xdr:cNvSpPr txBox="1"/>
      </xdr:nvSpPr>
      <xdr:spPr>
        <a:xfrm>
          <a:off x="7143750" y="320992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9</xdr:col>
      <xdr:colOff>200025</xdr:colOff>
      <xdr:row>9</xdr:row>
      <xdr:rowOff>209550</xdr:rowOff>
    </xdr:from>
    <xdr:to>
      <xdr:col>13</xdr:col>
      <xdr:colOff>200025</xdr:colOff>
      <xdr:row>10</xdr:row>
      <xdr:rowOff>114300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200-000002000000}"/>
            </a:ext>
          </a:extLst>
        </xdr:cNvPr>
        <xdr:cNvSpPr txBox="1"/>
      </xdr:nvSpPr>
      <xdr:spPr>
        <a:xfrm>
          <a:off x="7800975" y="2990850"/>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8</xdr:col>
      <xdr:colOff>268941</xdr:colOff>
      <xdr:row>15</xdr:row>
      <xdr:rowOff>168088</xdr:rowOff>
    </xdr:from>
    <xdr:to>
      <xdr:col>12</xdr:col>
      <xdr:colOff>277905</xdr:colOff>
      <xdr:row>18</xdr:row>
      <xdr:rowOff>72838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300-000002000000}"/>
            </a:ext>
          </a:extLst>
        </xdr:cNvPr>
        <xdr:cNvSpPr txBox="1"/>
      </xdr:nvSpPr>
      <xdr:spPr>
        <a:xfrm>
          <a:off x="7384676" y="3821206"/>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495300</xdr:colOff>
      <xdr:row>7</xdr:row>
      <xdr:rowOff>228600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400-000002000000}"/>
            </a:ext>
          </a:extLst>
        </xdr:cNvPr>
        <xdr:cNvSpPr txBox="1"/>
      </xdr:nvSpPr>
      <xdr:spPr>
        <a:xfrm>
          <a:off x="7400925" y="2724150"/>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9</xdr:col>
      <xdr:colOff>0</xdr:colOff>
      <xdr:row>4</xdr:row>
      <xdr:rowOff>381000</xdr:rowOff>
    </xdr:from>
    <xdr:to>
      <xdr:col>13</xdr:col>
      <xdr:colOff>10510</xdr:colOff>
      <xdr:row>6</xdr:row>
      <xdr:rowOff>95250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500-000002000000}"/>
            </a:ext>
          </a:extLst>
        </xdr:cNvPr>
        <xdr:cNvSpPr txBox="1"/>
      </xdr:nvSpPr>
      <xdr:spPr>
        <a:xfrm>
          <a:off x="7606862" y="1248103"/>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11</xdr:col>
      <xdr:colOff>0</xdr:colOff>
      <xdr:row>10</xdr:row>
      <xdr:rowOff>0</xdr:rowOff>
    </xdr:from>
    <xdr:to>
      <xdr:col>14</xdr:col>
      <xdr:colOff>683142</xdr:colOff>
      <xdr:row>11</xdr:row>
      <xdr:rowOff>210436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600-000002000000}"/>
            </a:ext>
          </a:extLst>
        </xdr:cNvPr>
        <xdr:cNvSpPr txBox="1"/>
      </xdr:nvSpPr>
      <xdr:spPr>
        <a:xfrm>
          <a:off x="11452151" y="362171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2700-000002000000}"/>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2700-000003000000}"/>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2700-000004000000}"/>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165653</xdr:colOff>
      <xdr:row>18</xdr:row>
      <xdr:rowOff>140804</xdr:rowOff>
    </xdr:from>
    <xdr:to>
      <xdr:col>60</xdr:col>
      <xdr:colOff>192157</xdr:colOff>
      <xdr:row>21</xdr:row>
      <xdr:rowOff>95250</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2700-000005000000}"/>
            </a:ext>
          </a:extLst>
        </xdr:cNvPr>
        <xdr:cNvSpPr txBox="1"/>
      </xdr:nvSpPr>
      <xdr:spPr>
        <a:xfrm>
          <a:off x="7586870" y="3271630"/>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2800-000002000000}"/>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2800-000003000000}"/>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2800-000004000000}"/>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149087</xdr:colOff>
      <xdr:row>16</xdr:row>
      <xdr:rowOff>157370</xdr:rowOff>
    </xdr:from>
    <xdr:to>
      <xdr:col>60</xdr:col>
      <xdr:colOff>175591</xdr:colOff>
      <xdr:row>19</xdr:row>
      <xdr:rowOff>111816</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2800-000005000000}"/>
            </a:ext>
          </a:extLst>
        </xdr:cNvPr>
        <xdr:cNvSpPr txBox="1"/>
      </xdr:nvSpPr>
      <xdr:spPr>
        <a:xfrm>
          <a:off x="7570304" y="2940327"/>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2900-000002000000}"/>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2900-000003000000}"/>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13</xdr:col>
      <xdr:colOff>0</xdr:colOff>
      <xdr:row>16</xdr:row>
      <xdr:rowOff>0</xdr:rowOff>
    </xdr:from>
    <xdr:to>
      <xdr:col>16</xdr:col>
      <xdr:colOff>683141</xdr:colOff>
      <xdr:row>17</xdr:row>
      <xdr:rowOff>166134</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2900-000004000000}"/>
            </a:ext>
          </a:extLst>
        </xdr:cNvPr>
        <xdr:cNvSpPr txBox="1"/>
      </xdr:nvSpPr>
      <xdr:spPr>
        <a:xfrm>
          <a:off x="9037674" y="4795727"/>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2A00-000002000000}"/>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2A00-00000300000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2A00-000004000000}"/>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2A00-00000500000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2A00-00000600000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2A00-00000700000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2A00-000008000000}"/>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00000000-0008-0000-2A00-000009000000}"/>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00000000-0008-0000-2A00-00000A000000}"/>
            </a:ext>
          </a:extLst>
        </xdr:cNvPr>
        <xdr:cNvSpPr/>
      </xdr:nvSpPr>
      <xdr:spPr>
        <a:xfrm>
          <a:off x="19526250" y="1273174"/>
          <a:ext cx="4978400" cy="1184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twoCellAnchor>
    <xdr:from>
      <xdr:col>75</xdr:col>
      <xdr:colOff>0</xdr:colOff>
      <xdr:row>26</xdr:row>
      <xdr:rowOff>0</xdr:rowOff>
    </xdr:from>
    <xdr:to>
      <xdr:col>81</xdr:col>
      <xdr:colOff>219075</xdr:colOff>
      <xdr:row>27</xdr:row>
      <xdr:rowOff>206375</xdr:rowOff>
    </xdr:to>
    <xdr:sp macro="" textlink="">
      <xdr:nvSpPr>
        <xdr:cNvPr id="11" name="テキスト ボックス 10">
          <a:hlinkClick xmlns:r="http://schemas.openxmlformats.org/officeDocument/2006/relationships" r:id="rId1"/>
          <a:extLst>
            <a:ext uri="{FF2B5EF4-FFF2-40B4-BE49-F238E27FC236}">
              <a16:creationId xmlns:a16="http://schemas.microsoft.com/office/drawing/2014/main" id="{00000000-0008-0000-2A00-00000B000000}"/>
            </a:ext>
          </a:extLst>
        </xdr:cNvPr>
        <xdr:cNvSpPr txBox="1"/>
      </xdr:nvSpPr>
      <xdr:spPr>
        <a:xfrm>
          <a:off x="20177125" y="6762750"/>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2B00-000002000000}"/>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2B00-00000300000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2B00-000004000000}"/>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2B00-00000500000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2B00-00000600000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2B00-00000700000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2B00-000008000000}"/>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00000000-0008-0000-2B00-000009000000}"/>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176893</xdr:colOff>
      <xdr:row>21</xdr:row>
      <xdr:rowOff>190500</xdr:rowOff>
    </xdr:from>
    <xdr:to>
      <xdr:col>80</xdr:col>
      <xdr:colOff>566057</xdr:colOff>
      <xdr:row>24</xdr:row>
      <xdr:rowOff>40821</xdr:rowOff>
    </xdr:to>
    <xdr:sp macro="" textlink="">
      <xdr:nvSpPr>
        <xdr:cNvPr id="10" name="テキスト ボックス 9">
          <a:hlinkClick xmlns:r="http://schemas.openxmlformats.org/officeDocument/2006/relationships" r:id="rId1"/>
          <a:extLst>
            <a:ext uri="{FF2B5EF4-FFF2-40B4-BE49-F238E27FC236}">
              <a16:creationId xmlns:a16="http://schemas.microsoft.com/office/drawing/2014/main" id="{00000000-0008-0000-2B00-00000A000000}"/>
            </a:ext>
          </a:extLst>
        </xdr:cNvPr>
        <xdr:cNvSpPr txBox="1"/>
      </xdr:nvSpPr>
      <xdr:spPr>
        <a:xfrm>
          <a:off x="19988893" y="5823857"/>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00000000-0008-0000-2C00-000002000000}"/>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00000000-0008-0000-2C00-000003000000}"/>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83</xdr:col>
      <xdr:colOff>0</xdr:colOff>
      <xdr:row>19</xdr:row>
      <xdr:rowOff>0</xdr:rowOff>
    </xdr:from>
    <xdr:to>
      <xdr:col>102</xdr:col>
      <xdr:colOff>28575</xdr:colOff>
      <xdr:row>21</xdr:row>
      <xdr:rowOff>133350</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2C00-000004000000}"/>
            </a:ext>
          </a:extLst>
        </xdr:cNvPr>
        <xdr:cNvSpPr txBox="1"/>
      </xdr:nvSpPr>
      <xdr:spPr>
        <a:xfrm>
          <a:off x="12858750" y="3981450"/>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12</xdr:col>
      <xdr:colOff>0</xdr:colOff>
      <xdr:row>8</xdr:row>
      <xdr:rowOff>0</xdr:rowOff>
    </xdr:from>
    <xdr:to>
      <xdr:col>16</xdr:col>
      <xdr:colOff>0</xdr:colOff>
      <xdr:row>9</xdr:row>
      <xdr:rowOff>228600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D00-000002000000}"/>
            </a:ext>
          </a:extLst>
        </xdr:cNvPr>
        <xdr:cNvSpPr txBox="1"/>
      </xdr:nvSpPr>
      <xdr:spPr>
        <a:xfrm>
          <a:off x="8448675" y="288607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36</xdr:col>
      <xdr:colOff>0</xdr:colOff>
      <xdr:row>15</xdr:row>
      <xdr:rowOff>0</xdr:rowOff>
    </xdr:from>
    <xdr:to>
      <xdr:col>46</xdr:col>
      <xdr:colOff>76200</xdr:colOff>
      <xdr:row>17</xdr:row>
      <xdr:rowOff>95250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E00-000002000000}"/>
            </a:ext>
          </a:extLst>
        </xdr:cNvPr>
        <xdr:cNvSpPr txBox="1"/>
      </xdr:nvSpPr>
      <xdr:spPr>
        <a:xfrm>
          <a:off x="8686800" y="347662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40</xdr:col>
      <xdr:colOff>0</xdr:colOff>
      <xdr:row>14</xdr:row>
      <xdr:rowOff>0</xdr:rowOff>
    </xdr:from>
    <xdr:to>
      <xdr:col>44</xdr:col>
      <xdr:colOff>552450</xdr:colOff>
      <xdr:row>15</xdr:row>
      <xdr:rowOff>123825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F00-000002000000}"/>
            </a:ext>
          </a:extLst>
        </xdr:cNvPr>
        <xdr:cNvSpPr txBox="1"/>
      </xdr:nvSpPr>
      <xdr:spPr>
        <a:xfrm>
          <a:off x="8296275" y="421957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ctr"/>
      <a:lstStyle>
        <a:defPPr algn="ct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package" Target="../embeddings/Microsoft_Word_Document2.docx"/></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9.xml"/><Relationship Id="rId1" Type="http://schemas.openxmlformats.org/officeDocument/2006/relationships/printerSettings" Target="../printerSettings/printerSettings20.bin"/><Relationship Id="rId5" Type="http://schemas.openxmlformats.org/officeDocument/2006/relationships/image" Target="../media/image4.emf"/><Relationship Id="rId4" Type="http://schemas.openxmlformats.org/officeDocument/2006/relationships/package" Target="../embeddings/Microsoft_Word_Document3.docx"/></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1.xml"/><Relationship Id="rId1" Type="http://schemas.openxmlformats.org/officeDocument/2006/relationships/printerSettings" Target="../printerSettings/printerSettings22.bin"/><Relationship Id="rId5" Type="http://schemas.openxmlformats.org/officeDocument/2006/relationships/image" Target="../media/image5.emf"/><Relationship Id="rId4" Type="http://schemas.openxmlformats.org/officeDocument/2006/relationships/package" Target="../embeddings/Microsoft_Word_Document4.docx"/></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E8A9B"/>
  </sheetPr>
  <dimension ref="A1:N44"/>
  <sheetViews>
    <sheetView tabSelected="1" view="pageBreakPreview" zoomScaleNormal="100" zoomScaleSheetLayoutView="100" workbookViewId="0">
      <selection activeCell="H49" sqref="H49"/>
    </sheetView>
  </sheetViews>
  <sheetFormatPr defaultColWidth="9" defaultRowHeight="18.75" x14ac:dyDescent="0.4"/>
  <cols>
    <col min="1" max="1" width="3.625" style="218" customWidth="1"/>
    <col min="2" max="2" width="40.25" style="1" customWidth="1"/>
    <col min="3" max="3" width="10.125" style="1" customWidth="1"/>
    <col min="4" max="4" width="10.375" style="1" customWidth="1"/>
    <col min="5" max="5" width="13" style="1" customWidth="1"/>
    <col min="6" max="6" width="8.125" style="1" customWidth="1"/>
    <col min="7" max="7" width="10.375" style="1" customWidth="1"/>
    <col min="8" max="8" width="18" style="1" customWidth="1"/>
    <col min="9" max="12" width="7.5" style="791" customWidth="1"/>
    <col min="13" max="13" width="10.125" style="791" customWidth="1"/>
    <col min="14" max="14" width="14.625" style="1" customWidth="1"/>
    <col min="15" max="16384" width="9" style="1"/>
  </cols>
  <sheetData>
    <row r="1" spans="1:14" ht="23.25" customHeight="1" x14ac:dyDescent="0.4">
      <c r="A1" s="1117" t="s">
        <v>0</v>
      </c>
      <c r="B1" s="1118"/>
      <c r="C1" s="1118"/>
      <c r="D1" s="1118"/>
      <c r="E1" s="1118"/>
      <c r="F1" s="1118"/>
      <c r="G1" s="1118"/>
      <c r="H1" s="1118"/>
      <c r="I1" s="1118"/>
      <c r="J1" s="1118"/>
      <c r="K1" s="1118"/>
      <c r="L1" s="1118"/>
      <c r="M1" s="1118"/>
      <c r="N1" s="1118"/>
    </row>
    <row r="2" spans="1:14" ht="10.5" customHeight="1" x14ac:dyDescent="0.5">
      <c r="A2" s="1119"/>
      <c r="B2" s="1119"/>
      <c r="C2" s="1119"/>
      <c r="D2" s="1119"/>
      <c r="E2" s="1119"/>
      <c r="F2" s="1119"/>
      <c r="G2" s="1119"/>
      <c r="H2" s="1119"/>
      <c r="I2" s="756"/>
      <c r="J2" s="756"/>
      <c r="K2" s="756"/>
      <c r="L2" s="756"/>
      <c r="M2" s="756"/>
      <c r="N2" s="756"/>
    </row>
    <row r="3" spans="1:14" ht="22.5" customHeight="1" x14ac:dyDescent="0.4">
      <c r="A3" s="757"/>
      <c r="B3" s="784" t="s">
        <v>1</v>
      </c>
      <c r="C3" s="1120"/>
      <c r="D3" s="1120"/>
      <c r="E3" s="1120"/>
      <c r="F3" s="1120"/>
      <c r="G3" s="1120"/>
      <c r="H3" s="1120"/>
      <c r="I3" s="1120"/>
      <c r="J3" s="1120"/>
      <c r="K3" s="1120"/>
      <c r="L3" s="3198"/>
      <c r="M3" s="1121"/>
      <c r="N3" s="1120"/>
    </row>
    <row r="4" spans="1:14" ht="22.5" customHeight="1" x14ac:dyDescent="0.4">
      <c r="A4" s="758"/>
      <c r="B4" s="767" t="s">
        <v>2</v>
      </c>
      <c r="C4" s="1122"/>
      <c r="D4" s="1122"/>
      <c r="E4" s="1122"/>
      <c r="F4" s="1122"/>
      <c r="G4" s="1122"/>
      <c r="H4" s="1122"/>
      <c r="I4" s="1122"/>
      <c r="J4" s="1122"/>
      <c r="K4" s="1122"/>
      <c r="L4" s="3199"/>
      <c r="M4" s="1123"/>
      <c r="N4" s="1122"/>
    </row>
    <row r="5" spans="1:14" ht="22.5" customHeight="1" x14ac:dyDescent="0.4">
      <c r="A5" s="758"/>
      <c r="B5" s="767" t="s">
        <v>3</v>
      </c>
      <c r="C5" s="767" t="s">
        <v>4</v>
      </c>
      <c r="D5" s="1122"/>
      <c r="E5" s="1122"/>
      <c r="F5" s="1122"/>
      <c r="G5" s="767" t="s">
        <v>5</v>
      </c>
      <c r="H5" s="1122"/>
      <c r="I5" s="1122"/>
      <c r="J5" s="1122"/>
      <c r="K5" s="1122"/>
      <c r="L5" s="3199"/>
      <c r="M5" s="1123"/>
      <c r="N5" s="1122"/>
    </row>
    <row r="6" spans="1:14" ht="22.5" customHeight="1" x14ac:dyDescent="0.4">
      <c r="A6" s="758"/>
      <c r="B6" s="767" t="s">
        <v>6</v>
      </c>
      <c r="C6" s="1122"/>
      <c r="D6" s="1122"/>
      <c r="E6" s="1122"/>
      <c r="F6" s="1122"/>
      <c r="G6" s="1122"/>
      <c r="H6" s="1122"/>
      <c r="I6" s="1122"/>
      <c r="J6" s="1122"/>
      <c r="K6" s="1122"/>
      <c r="L6" s="3199"/>
      <c r="M6" s="1123"/>
      <c r="N6" s="1122"/>
    </row>
    <row r="7" spans="1:14" ht="9" customHeight="1" x14ac:dyDescent="0.4">
      <c r="A7" s="758"/>
      <c r="B7" s="759"/>
      <c r="C7" s="759"/>
      <c r="D7" s="759"/>
      <c r="E7" s="759"/>
      <c r="F7" s="759"/>
      <c r="G7" s="759"/>
      <c r="H7" s="759"/>
      <c r="I7" s="759"/>
      <c r="J7" s="759"/>
      <c r="K7" s="759"/>
      <c r="L7" s="759"/>
      <c r="M7" s="759"/>
      <c r="N7" s="760"/>
    </row>
    <row r="8" spans="1:14" ht="19.5" thickBot="1" x14ac:dyDescent="0.4">
      <c r="A8" s="761"/>
      <c r="B8" s="762"/>
      <c r="C8" s="762"/>
      <c r="D8" s="762"/>
      <c r="E8" s="762"/>
      <c r="F8" s="761" t="s">
        <v>7</v>
      </c>
      <c r="G8" s="761"/>
      <c r="H8" s="762"/>
      <c r="I8" s="786"/>
      <c r="J8" s="786"/>
      <c r="K8" s="786"/>
      <c r="L8" s="786"/>
      <c r="M8" s="786"/>
      <c r="N8" s="762"/>
    </row>
    <row r="9" spans="1:14" ht="20.25" customHeight="1" x14ac:dyDescent="0.4">
      <c r="A9" s="1130"/>
      <c r="B9" s="1131" t="s">
        <v>8</v>
      </c>
      <c r="C9" s="1133" t="s">
        <v>9</v>
      </c>
      <c r="D9" s="1134"/>
      <c r="E9" s="1134"/>
      <c r="F9" s="1134"/>
      <c r="G9" s="1134"/>
      <c r="H9" s="1135"/>
      <c r="I9" s="1127" t="s">
        <v>10</v>
      </c>
      <c r="J9" s="1128"/>
      <c r="K9" s="1128"/>
      <c r="L9" s="1128"/>
      <c r="M9" s="1129"/>
      <c r="N9" s="1115" t="s">
        <v>11</v>
      </c>
    </row>
    <row r="10" spans="1:14" ht="76.5" x14ac:dyDescent="0.4">
      <c r="A10" s="3200"/>
      <c r="B10" s="1132"/>
      <c r="C10" s="1136"/>
      <c r="D10" s="1137"/>
      <c r="E10" s="1137"/>
      <c r="F10" s="1137"/>
      <c r="G10" s="1137"/>
      <c r="H10" s="1138"/>
      <c r="I10" s="1099" t="s">
        <v>12</v>
      </c>
      <c r="J10" s="1093" t="s">
        <v>13</v>
      </c>
      <c r="K10" s="1099" t="s">
        <v>1542</v>
      </c>
      <c r="L10" s="1093" t="s">
        <v>1543</v>
      </c>
      <c r="M10" s="1093" t="s">
        <v>1531</v>
      </c>
      <c r="N10" s="1116"/>
    </row>
    <row r="11" spans="1:14" ht="25.5" customHeight="1" x14ac:dyDescent="0.4">
      <c r="A11" s="1096">
        <v>0</v>
      </c>
      <c r="B11" s="935" t="s">
        <v>14</v>
      </c>
      <c r="C11" s="1124" t="s">
        <v>15</v>
      </c>
      <c r="D11" s="1125"/>
      <c r="E11" s="1125"/>
      <c r="F11" s="1125"/>
      <c r="G11" s="1125"/>
      <c r="H11" s="1126"/>
      <c r="I11" s="936"/>
      <c r="J11" s="792" t="s">
        <v>16</v>
      </c>
      <c r="K11" s="792" t="s">
        <v>16</v>
      </c>
      <c r="L11" s="792" t="s">
        <v>16</v>
      </c>
      <c r="M11" s="1095" t="s">
        <v>1544</v>
      </c>
      <c r="N11" s="763"/>
    </row>
    <row r="12" spans="1:14" ht="74.099999999999994" customHeight="1" x14ac:dyDescent="0.4">
      <c r="A12" s="1096">
        <v>1</v>
      </c>
      <c r="B12" s="783" t="s">
        <v>17</v>
      </c>
      <c r="C12" s="1108" t="s">
        <v>18</v>
      </c>
      <c r="D12" s="1109"/>
      <c r="E12" s="1109"/>
      <c r="F12" s="1109"/>
      <c r="G12" s="1109"/>
      <c r="H12" s="1109"/>
      <c r="I12" s="792"/>
      <c r="J12" s="792"/>
      <c r="K12" s="792" t="s">
        <v>16</v>
      </c>
      <c r="L12" s="792" t="s">
        <v>16</v>
      </c>
      <c r="M12" s="1095" t="s">
        <v>1544</v>
      </c>
      <c r="N12" s="1097" t="s">
        <v>1538</v>
      </c>
    </row>
    <row r="13" spans="1:14" ht="48" customHeight="1" x14ac:dyDescent="0.4">
      <c r="A13" s="1096">
        <v>2</v>
      </c>
      <c r="B13" s="1091" t="s">
        <v>19</v>
      </c>
      <c r="C13" s="1108" t="s">
        <v>20</v>
      </c>
      <c r="D13" s="1109"/>
      <c r="E13" s="1109"/>
      <c r="F13" s="1109"/>
      <c r="G13" s="1109"/>
      <c r="H13" s="1109"/>
      <c r="I13" s="792" t="s">
        <v>16</v>
      </c>
      <c r="J13" s="792" t="s">
        <v>16</v>
      </c>
      <c r="K13" s="787"/>
      <c r="L13" s="1094"/>
      <c r="M13" s="1095" t="s">
        <v>1544</v>
      </c>
      <c r="N13" s="1097" t="s">
        <v>1539</v>
      </c>
    </row>
    <row r="14" spans="1:14" ht="48" customHeight="1" x14ac:dyDescent="0.4">
      <c r="A14" s="1096">
        <v>3</v>
      </c>
      <c r="B14" s="1098" t="s">
        <v>1535</v>
      </c>
      <c r="C14" s="1139" t="s">
        <v>1536</v>
      </c>
      <c r="D14" s="1140"/>
      <c r="E14" s="1140"/>
      <c r="F14" s="1140"/>
      <c r="G14" s="1140"/>
      <c r="H14" s="1140"/>
      <c r="I14" s="1095" t="s">
        <v>16</v>
      </c>
      <c r="J14" s="1095" t="s">
        <v>16</v>
      </c>
      <c r="K14" s="1094"/>
      <c r="L14" s="1094"/>
      <c r="M14" s="1094"/>
      <c r="N14" s="1097" t="s">
        <v>1537</v>
      </c>
    </row>
    <row r="15" spans="1:14" ht="58.5" customHeight="1" x14ac:dyDescent="0.4">
      <c r="A15" s="1096">
        <v>4</v>
      </c>
      <c r="B15" s="793" t="s">
        <v>21</v>
      </c>
      <c r="C15" s="1108" t="s">
        <v>22</v>
      </c>
      <c r="D15" s="1109"/>
      <c r="E15" s="1109"/>
      <c r="F15" s="1109"/>
      <c r="G15" s="1109"/>
      <c r="H15" s="1109"/>
      <c r="I15" s="792"/>
      <c r="J15" s="792"/>
      <c r="K15" s="787"/>
      <c r="L15" s="1094"/>
      <c r="M15" s="1095"/>
      <c r="N15" s="1097" t="s">
        <v>23</v>
      </c>
    </row>
    <row r="16" spans="1:14" ht="25.5" customHeight="1" x14ac:dyDescent="0.4">
      <c r="A16" s="1096">
        <v>5</v>
      </c>
      <c r="B16" s="794" t="s">
        <v>24</v>
      </c>
      <c r="C16" s="1108" t="s">
        <v>25</v>
      </c>
      <c r="D16" s="1109"/>
      <c r="E16" s="1109"/>
      <c r="F16" s="1109"/>
      <c r="G16" s="1109"/>
      <c r="H16" s="1109"/>
      <c r="I16" s="792"/>
      <c r="J16" s="792"/>
      <c r="K16" s="787"/>
      <c r="L16" s="1094"/>
      <c r="M16" s="1095" t="s">
        <v>1544</v>
      </c>
      <c r="N16" s="1097"/>
    </row>
    <row r="17" spans="1:14" ht="25.5" customHeight="1" x14ac:dyDescent="0.4">
      <c r="A17" s="1096">
        <v>6</v>
      </c>
      <c r="B17" s="793" t="s">
        <v>26</v>
      </c>
      <c r="C17" s="1108" t="s">
        <v>27</v>
      </c>
      <c r="D17" s="1109"/>
      <c r="E17" s="1109"/>
      <c r="F17" s="1109"/>
      <c r="G17" s="1109"/>
      <c r="H17" s="1109"/>
      <c r="I17" s="792"/>
      <c r="J17" s="792"/>
      <c r="K17" s="787"/>
      <c r="L17" s="1094"/>
      <c r="M17" s="1095" t="s">
        <v>1544</v>
      </c>
      <c r="N17" s="1097"/>
    </row>
    <row r="18" spans="1:14" ht="77.25" customHeight="1" x14ac:dyDescent="0.4">
      <c r="A18" s="1096">
        <v>7</v>
      </c>
      <c r="B18" s="793" t="s">
        <v>28</v>
      </c>
      <c r="C18" s="1108" t="s">
        <v>29</v>
      </c>
      <c r="D18" s="1109"/>
      <c r="E18" s="1109"/>
      <c r="F18" s="1109"/>
      <c r="G18" s="1109"/>
      <c r="H18" s="1109"/>
      <c r="I18" s="792"/>
      <c r="J18" s="792"/>
      <c r="K18" s="787"/>
      <c r="L18" s="1094"/>
      <c r="M18" s="1094" t="s">
        <v>1532</v>
      </c>
      <c r="N18" s="1097"/>
    </row>
    <row r="19" spans="1:14" ht="25.5" customHeight="1" x14ac:dyDescent="0.4">
      <c r="A19" s="1096">
        <v>8</v>
      </c>
      <c r="B19" s="793" t="s">
        <v>30</v>
      </c>
      <c r="C19" s="1108" t="s">
        <v>31</v>
      </c>
      <c r="D19" s="1109"/>
      <c r="E19" s="1109"/>
      <c r="F19" s="1109"/>
      <c r="G19" s="1109"/>
      <c r="H19" s="1109"/>
      <c r="I19" s="792"/>
      <c r="J19" s="792"/>
      <c r="K19" s="787"/>
      <c r="L19" s="1094"/>
      <c r="M19" s="1094" t="s">
        <v>1533</v>
      </c>
      <c r="N19" s="1097"/>
    </row>
    <row r="20" spans="1:14" ht="25.5" customHeight="1" x14ac:dyDescent="0.4">
      <c r="A20" s="1096">
        <v>9</v>
      </c>
      <c r="B20" s="793" t="s">
        <v>32</v>
      </c>
      <c r="C20" s="1108" t="s">
        <v>33</v>
      </c>
      <c r="D20" s="1109"/>
      <c r="E20" s="1109"/>
      <c r="F20" s="1109"/>
      <c r="G20" s="1109"/>
      <c r="H20" s="1109"/>
      <c r="I20" s="792"/>
      <c r="J20" s="792"/>
      <c r="K20" s="787"/>
      <c r="L20" s="1094"/>
      <c r="M20" s="1094" t="s">
        <v>1533</v>
      </c>
      <c r="N20" s="1097"/>
    </row>
    <row r="21" spans="1:14" ht="25.5" customHeight="1" x14ac:dyDescent="0.4">
      <c r="A21" s="1096">
        <v>10</v>
      </c>
      <c r="B21" s="793" t="s">
        <v>34</v>
      </c>
      <c r="C21" s="1108" t="s">
        <v>35</v>
      </c>
      <c r="D21" s="1109"/>
      <c r="E21" s="1109"/>
      <c r="F21" s="1109"/>
      <c r="G21" s="1109"/>
      <c r="H21" s="1109"/>
      <c r="I21" s="792"/>
      <c r="J21" s="792"/>
      <c r="K21" s="792" t="s">
        <v>16</v>
      </c>
      <c r="L21" s="792" t="s">
        <v>16</v>
      </c>
      <c r="M21" s="1094" t="s">
        <v>1533</v>
      </c>
      <c r="N21" s="1097"/>
    </row>
    <row r="22" spans="1:14" ht="25.5" customHeight="1" x14ac:dyDescent="0.4">
      <c r="A22" s="1096">
        <v>11</v>
      </c>
      <c r="B22" s="793" t="s">
        <v>36</v>
      </c>
      <c r="C22" s="1108" t="s">
        <v>35</v>
      </c>
      <c r="D22" s="1109"/>
      <c r="E22" s="1109"/>
      <c r="F22" s="1109"/>
      <c r="G22" s="1109"/>
      <c r="H22" s="1109"/>
      <c r="I22" s="792"/>
      <c r="J22" s="792"/>
      <c r="K22" s="792" t="s">
        <v>16</v>
      </c>
      <c r="L22" s="792" t="s">
        <v>16</v>
      </c>
      <c r="M22" s="1094" t="s">
        <v>1533</v>
      </c>
      <c r="N22" s="1097"/>
    </row>
    <row r="23" spans="1:14" ht="25.5" customHeight="1" x14ac:dyDescent="0.4">
      <c r="A23" s="1096">
        <v>12</v>
      </c>
      <c r="B23" s="768" t="s">
        <v>37</v>
      </c>
      <c r="C23" s="1108" t="s">
        <v>38</v>
      </c>
      <c r="D23" s="1109"/>
      <c r="E23" s="1109"/>
      <c r="F23" s="1109"/>
      <c r="G23" s="1109"/>
      <c r="H23" s="1109"/>
      <c r="I23" s="792"/>
      <c r="J23" s="792"/>
      <c r="K23" s="792" t="s">
        <v>16</v>
      </c>
      <c r="L23" s="792" t="s">
        <v>16</v>
      </c>
      <c r="M23" s="1094" t="s">
        <v>1533</v>
      </c>
      <c r="N23" s="1097"/>
    </row>
    <row r="24" spans="1:14" ht="25.5" customHeight="1" x14ac:dyDescent="0.4">
      <c r="A24" s="1096">
        <v>13</v>
      </c>
      <c r="B24" s="768" t="s">
        <v>39</v>
      </c>
      <c r="C24" s="1108" t="s">
        <v>40</v>
      </c>
      <c r="D24" s="1109"/>
      <c r="E24" s="1109"/>
      <c r="F24" s="1109"/>
      <c r="G24" s="1109"/>
      <c r="H24" s="1109"/>
      <c r="I24" s="792"/>
      <c r="J24" s="792"/>
      <c r="K24" s="792" t="s">
        <v>16</v>
      </c>
      <c r="L24" s="792" t="s">
        <v>16</v>
      </c>
      <c r="M24" s="1094" t="s">
        <v>1533</v>
      </c>
      <c r="N24" s="1097"/>
    </row>
    <row r="25" spans="1:14" ht="25.5" customHeight="1" x14ac:dyDescent="0.4">
      <c r="A25" s="1096">
        <v>14</v>
      </c>
      <c r="B25" s="793" t="s">
        <v>41</v>
      </c>
      <c r="C25" s="1108" t="s">
        <v>42</v>
      </c>
      <c r="D25" s="1109"/>
      <c r="E25" s="1109"/>
      <c r="F25" s="1109"/>
      <c r="G25" s="1109"/>
      <c r="H25" s="1109"/>
      <c r="I25" s="792"/>
      <c r="J25" s="792"/>
      <c r="K25" s="792" t="s">
        <v>16</v>
      </c>
      <c r="L25" s="792" t="s">
        <v>16</v>
      </c>
      <c r="M25" s="1094" t="s">
        <v>1533</v>
      </c>
      <c r="N25" s="1097"/>
    </row>
    <row r="26" spans="1:14" ht="45" customHeight="1" x14ac:dyDescent="0.4">
      <c r="A26" s="1096">
        <v>15</v>
      </c>
      <c r="B26" s="795" t="s">
        <v>43</v>
      </c>
      <c r="C26" s="1108" t="s">
        <v>44</v>
      </c>
      <c r="D26" s="1109"/>
      <c r="E26" s="1109"/>
      <c r="F26" s="1109"/>
      <c r="G26" s="1109"/>
      <c r="H26" s="1109"/>
      <c r="I26" s="792"/>
      <c r="J26" s="792" t="s">
        <v>16</v>
      </c>
      <c r="K26" s="787"/>
      <c r="L26" s="1094"/>
      <c r="M26" s="1094"/>
      <c r="N26" s="1097"/>
    </row>
    <row r="27" spans="1:14" ht="25.5" customHeight="1" x14ac:dyDescent="0.4">
      <c r="A27" s="1096">
        <v>16</v>
      </c>
      <c r="B27" s="1101" t="s">
        <v>45</v>
      </c>
      <c r="C27" s="1102" t="s">
        <v>46</v>
      </c>
      <c r="D27" s="1103"/>
      <c r="E27" s="1103"/>
      <c r="F27" s="1103"/>
      <c r="G27" s="1103"/>
      <c r="H27" s="1104"/>
      <c r="I27" s="792"/>
      <c r="J27" s="792"/>
      <c r="K27" s="787"/>
      <c r="L27" s="1094"/>
      <c r="M27" s="1094" t="s">
        <v>1544</v>
      </c>
      <c r="N27" s="1097"/>
    </row>
    <row r="28" spans="1:14" ht="25.5" customHeight="1" x14ac:dyDescent="0.4">
      <c r="A28" s="1096">
        <v>17</v>
      </c>
      <c r="B28" s="793" t="s">
        <v>47</v>
      </c>
      <c r="C28" s="1108" t="s">
        <v>48</v>
      </c>
      <c r="D28" s="1109"/>
      <c r="E28" s="1109"/>
      <c r="F28" s="1109"/>
      <c r="G28" s="1109"/>
      <c r="H28" s="1109"/>
      <c r="I28" s="792"/>
      <c r="J28" s="792" t="s">
        <v>16</v>
      </c>
      <c r="K28" s="792" t="s">
        <v>16</v>
      </c>
      <c r="L28" s="792" t="s">
        <v>16</v>
      </c>
      <c r="M28" s="1094"/>
      <c r="N28" s="1097"/>
    </row>
    <row r="29" spans="1:14" ht="25.5" customHeight="1" x14ac:dyDescent="0.4">
      <c r="A29" s="1096">
        <v>18</v>
      </c>
      <c r="B29" s="794" t="s">
        <v>49</v>
      </c>
      <c r="C29" s="1108"/>
      <c r="D29" s="1109"/>
      <c r="E29" s="1109"/>
      <c r="F29" s="1109"/>
      <c r="G29" s="1109"/>
      <c r="H29" s="1109"/>
      <c r="I29" s="792"/>
      <c r="J29" s="792"/>
      <c r="K29" s="792" t="s">
        <v>16</v>
      </c>
      <c r="L29" s="792" t="s">
        <v>16</v>
      </c>
      <c r="M29" s="1094"/>
      <c r="N29" s="1097"/>
    </row>
    <row r="30" spans="1:14" ht="31.5" x14ac:dyDescent="0.4">
      <c r="A30" s="1096">
        <v>19</v>
      </c>
      <c r="B30" s="793" t="s">
        <v>50</v>
      </c>
      <c r="C30" s="1108" t="s">
        <v>51</v>
      </c>
      <c r="D30" s="1109"/>
      <c r="E30" s="1109"/>
      <c r="F30" s="1109"/>
      <c r="G30" s="1109"/>
      <c r="H30" s="1109"/>
      <c r="I30" s="792"/>
      <c r="J30" s="792"/>
      <c r="K30" s="792" t="s">
        <v>16</v>
      </c>
      <c r="L30" s="792" t="s">
        <v>16</v>
      </c>
      <c r="M30" s="1094" t="s">
        <v>1534</v>
      </c>
      <c r="N30" s="1097"/>
    </row>
    <row r="31" spans="1:14" x14ac:dyDescent="0.4">
      <c r="A31" s="1096">
        <v>20</v>
      </c>
      <c r="B31" s="768" t="s">
        <v>52</v>
      </c>
      <c r="C31" s="1108" t="s">
        <v>53</v>
      </c>
      <c r="D31" s="1109"/>
      <c r="E31" s="1109"/>
      <c r="F31" s="1109"/>
      <c r="G31" s="1109"/>
      <c r="H31" s="1109"/>
      <c r="I31" s="792"/>
      <c r="J31" s="792"/>
      <c r="K31" s="787"/>
      <c r="L31" s="1094"/>
      <c r="M31" s="1094"/>
      <c r="N31" s="1097"/>
    </row>
    <row r="32" spans="1:14" ht="31.9" customHeight="1" x14ac:dyDescent="0.4">
      <c r="A32" s="1096">
        <v>21</v>
      </c>
      <c r="B32" s="795" t="s">
        <v>54</v>
      </c>
      <c r="C32" s="1108" t="s">
        <v>55</v>
      </c>
      <c r="D32" s="1109"/>
      <c r="E32" s="1109"/>
      <c r="F32" s="1109"/>
      <c r="G32" s="1109"/>
      <c r="H32" s="1109"/>
      <c r="I32" s="792"/>
      <c r="J32" s="792" t="s">
        <v>16</v>
      </c>
      <c r="K32" s="792" t="s">
        <v>16</v>
      </c>
      <c r="L32" s="792" t="s">
        <v>16</v>
      </c>
      <c r="M32" s="792"/>
      <c r="N32" s="1097"/>
    </row>
    <row r="33" spans="1:14" ht="22.5" customHeight="1" x14ac:dyDescent="0.4">
      <c r="A33" s="1096">
        <v>22</v>
      </c>
      <c r="B33" s="796" t="s">
        <v>56</v>
      </c>
      <c r="C33" s="1110"/>
      <c r="D33" s="1111"/>
      <c r="E33" s="1111"/>
      <c r="F33" s="1111"/>
      <c r="G33" s="1111"/>
      <c r="H33" s="1111"/>
      <c r="I33" s="792"/>
      <c r="J33" s="792" t="s">
        <v>16</v>
      </c>
      <c r="K33" s="787"/>
      <c r="L33" s="792" t="s">
        <v>16</v>
      </c>
      <c r="M33" s="792"/>
      <c r="N33" s="1097"/>
    </row>
    <row r="34" spans="1:14" ht="22.5" customHeight="1" x14ac:dyDescent="0.4">
      <c r="A34" s="1096">
        <v>23</v>
      </c>
      <c r="B34" s="797" t="s">
        <v>57</v>
      </c>
      <c r="C34" s="1110" t="s">
        <v>58</v>
      </c>
      <c r="D34" s="1111"/>
      <c r="E34" s="1111"/>
      <c r="F34" s="1111"/>
      <c r="G34" s="1111"/>
      <c r="H34" s="1111"/>
      <c r="I34" s="792"/>
      <c r="J34" s="792"/>
      <c r="K34" s="787"/>
      <c r="L34" s="792" t="s">
        <v>16</v>
      </c>
      <c r="M34" s="1094"/>
      <c r="N34" s="1097" t="s">
        <v>59</v>
      </c>
    </row>
    <row r="35" spans="1:14" ht="22.5" customHeight="1" x14ac:dyDescent="0.4">
      <c r="A35" s="1096">
        <v>24</v>
      </c>
      <c r="B35" s="797" t="s">
        <v>60</v>
      </c>
      <c r="C35" s="1110" t="s">
        <v>61</v>
      </c>
      <c r="D35" s="1111"/>
      <c r="E35" s="1111"/>
      <c r="F35" s="1111"/>
      <c r="G35" s="1111"/>
      <c r="H35" s="1111"/>
      <c r="I35" s="792"/>
      <c r="J35" s="792" t="s">
        <v>16</v>
      </c>
      <c r="K35" s="787"/>
      <c r="L35" s="792" t="s">
        <v>16</v>
      </c>
      <c r="M35" s="792"/>
      <c r="N35" s="1097"/>
    </row>
    <row r="36" spans="1:14" ht="22.5" customHeight="1" x14ac:dyDescent="0.4">
      <c r="A36" s="1096">
        <v>25</v>
      </c>
      <c r="B36" s="796" t="s">
        <v>62</v>
      </c>
      <c r="C36" s="1110" t="s">
        <v>63</v>
      </c>
      <c r="D36" s="1111"/>
      <c r="E36" s="1111"/>
      <c r="F36" s="1111"/>
      <c r="G36" s="1111"/>
      <c r="H36" s="1111"/>
      <c r="I36" s="792"/>
      <c r="J36" s="792" t="s">
        <v>16</v>
      </c>
      <c r="K36" s="792" t="s">
        <v>16</v>
      </c>
      <c r="L36" s="792" t="s">
        <v>16</v>
      </c>
      <c r="M36" s="792"/>
      <c r="N36" s="1097"/>
    </row>
    <row r="37" spans="1:14" ht="37.5" customHeight="1" x14ac:dyDescent="0.4">
      <c r="A37" s="1096">
        <v>26</v>
      </c>
      <c r="B37" s="796" t="s">
        <v>64</v>
      </c>
      <c r="C37" s="1105" t="s">
        <v>65</v>
      </c>
      <c r="D37" s="1106"/>
      <c r="E37" s="1106"/>
      <c r="F37" s="1106"/>
      <c r="G37" s="1106"/>
      <c r="H37" s="1106"/>
      <c r="I37" s="798"/>
      <c r="J37" s="792" t="s">
        <v>16</v>
      </c>
      <c r="K37" s="788"/>
      <c r="L37" s="792" t="s">
        <v>16</v>
      </c>
      <c r="M37" s="792"/>
      <c r="N37" s="1100"/>
    </row>
    <row r="38" spans="1:14" ht="23.25" customHeight="1" x14ac:dyDescent="0.4">
      <c r="A38" s="1096">
        <v>27</v>
      </c>
      <c r="B38" s="796" t="s">
        <v>66</v>
      </c>
      <c r="C38" s="1105" t="s">
        <v>67</v>
      </c>
      <c r="D38" s="1106"/>
      <c r="E38" s="1106"/>
      <c r="F38" s="1106"/>
      <c r="G38" s="1106"/>
      <c r="H38" s="1106"/>
      <c r="I38" s="798"/>
      <c r="J38" s="792" t="s">
        <v>16</v>
      </c>
      <c r="K38" s="788"/>
      <c r="L38" s="792" t="s">
        <v>16</v>
      </c>
      <c r="M38" s="792"/>
      <c r="N38" s="1100"/>
    </row>
    <row r="39" spans="1:14" ht="23.25" customHeight="1" x14ac:dyDescent="0.4">
      <c r="A39" s="1096">
        <v>28</v>
      </c>
      <c r="B39" s="796" t="s">
        <v>68</v>
      </c>
      <c r="C39" s="1105" t="s">
        <v>69</v>
      </c>
      <c r="D39" s="1106"/>
      <c r="E39" s="1106"/>
      <c r="F39" s="1106"/>
      <c r="G39" s="1106"/>
      <c r="H39" s="1106"/>
      <c r="I39" s="798"/>
      <c r="J39" s="792" t="s">
        <v>16</v>
      </c>
      <c r="K39" s="788"/>
      <c r="L39" s="792" t="s">
        <v>16</v>
      </c>
      <c r="M39" s="792"/>
      <c r="N39" s="1100"/>
    </row>
    <row r="40" spans="1:14" ht="31.5" x14ac:dyDescent="0.4">
      <c r="A40" s="1096">
        <v>29</v>
      </c>
      <c r="B40" s="783" t="s">
        <v>70</v>
      </c>
      <c r="C40" s="1108" t="s">
        <v>71</v>
      </c>
      <c r="D40" s="1109"/>
      <c r="E40" s="1109"/>
      <c r="F40" s="1109"/>
      <c r="G40" s="1109"/>
      <c r="H40" s="1109"/>
      <c r="I40" s="792"/>
      <c r="J40" s="792" t="s">
        <v>16</v>
      </c>
      <c r="K40" s="792" t="s">
        <v>16</v>
      </c>
      <c r="L40" s="792" t="s">
        <v>16</v>
      </c>
      <c r="M40" s="1094"/>
      <c r="N40" s="1097" t="s">
        <v>1540</v>
      </c>
    </row>
    <row r="41" spans="1:14" ht="25.5" customHeight="1" x14ac:dyDescent="0.4">
      <c r="A41" s="1096">
        <v>30</v>
      </c>
      <c r="B41" s="797" t="s">
        <v>72</v>
      </c>
      <c r="C41" s="1105"/>
      <c r="D41" s="1106"/>
      <c r="E41" s="1106"/>
      <c r="F41" s="1106"/>
      <c r="G41" s="1106"/>
      <c r="H41" s="1106"/>
      <c r="I41" s="798"/>
      <c r="J41" s="792" t="s">
        <v>16</v>
      </c>
      <c r="K41" s="792" t="s">
        <v>16</v>
      </c>
      <c r="L41" s="792" t="s">
        <v>16</v>
      </c>
      <c r="M41" s="792"/>
      <c r="N41" s="1100"/>
    </row>
    <row r="42" spans="1:14" ht="31.5" x14ac:dyDescent="0.4">
      <c r="A42" s="1096">
        <v>31</v>
      </c>
      <c r="B42" s="783" t="s">
        <v>73</v>
      </c>
      <c r="C42" s="1107" t="s">
        <v>74</v>
      </c>
      <c r="D42" s="1107"/>
      <c r="E42" s="1107"/>
      <c r="F42" s="1107"/>
      <c r="G42" s="1107"/>
      <c r="H42" s="1107"/>
      <c r="I42" s="792"/>
      <c r="J42" s="792" t="s">
        <v>16</v>
      </c>
      <c r="K42" s="792" t="s">
        <v>16</v>
      </c>
      <c r="L42" s="792" t="s">
        <v>16</v>
      </c>
      <c r="M42" s="792"/>
      <c r="N42" s="1097" t="s">
        <v>1541</v>
      </c>
    </row>
    <row r="43" spans="1:14" ht="23.25" customHeight="1" thickBot="1" x14ac:dyDescent="0.45">
      <c r="A43" s="3201">
        <v>32</v>
      </c>
      <c r="B43" s="754" t="s">
        <v>75</v>
      </c>
      <c r="C43" s="1113" t="s">
        <v>76</v>
      </c>
      <c r="D43" s="1114"/>
      <c r="E43" s="1114"/>
      <c r="F43" s="1114"/>
      <c r="G43" s="1114"/>
      <c r="H43" s="1114"/>
      <c r="I43" s="789"/>
      <c r="J43" s="789" t="s">
        <v>16</v>
      </c>
      <c r="K43" s="789" t="s">
        <v>16</v>
      </c>
      <c r="L43" s="789" t="s">
        <v>16</v>
      </c>
      <c r="M43" s="789"/>
      <c r="N43" s="764"/>
    </row>
    <row r="44" spans="1:14" x14ac:dyDescent="0.4">
      <c r="A44" s="765"/>
      <c r="B44" s="1112" t="s">
        <v>77</v>
      </c>
      <c r="C44" s="1112"/>
      <c r="D44" s="1112"/>
      <c r="E44" s="1112"/>
      <c r="F44" s="1112"/>
      <c r="G44" s="1112"/>
      <c r="H44" s="1112"/>
      <c r="I44" s="1112"/>
      <c r="J44" s="790"/>
      <c r="K44" s="790"/>
      <c r="L44" s="790"/>
      <c r="M44" s="790"/>
      <c r="N44" s="766"/>
    </row>
  </sheetData>
  <mergeCells count="46">
    <mergeCell ref="C23:H23"/>
    <mergeCell ref="C24:H24"/>
    <mergeCell ref="C25:H25"/>
    <mergeCell ref="C26:H26"/>
    <mergeCell ref="C22:H22"/>
    <mergeCell ref="C18:H18"/>
    <mergeCell ref="C19:H19"/>
    <mergeCell ref="C20:H20"/>
    <mergeCell ref="C21:H21"/>
    <mergeCell ref="A9:A10"/>
    <mergeCell ref="B9:B10"/>
    <mergeCell ref="C9:H10"/>
    <mergeCell ref="C15:H15"/>
    <mergeCell ref="C16:H16"/>
    <mergeCell ref="C17:H17"/>
    <mergeCell ref="C14:H14"/>
    <mergeCell ref="N9:N10"/>
    <mergeCell ref="C13:H13"/>
    <mergeCell ref="A1:N1"/>
    <mergeCell ref="A2:H2"/>
    <mergeCell ref="C3:N3"/>
    <mergeCell ref="C4:N4"/>
    <mergeCell ref="D5:F5"/>
    <mergeCell ref="H5:N5"/>
    <mergeCell ref="C6:N6"/>
    <mergeCell ref="C12:H12"/>
    <mergeCell ref="C11:H11"/>
    <mergeCell ref="I9:M9"/>
    <mergeCell ref="B44:I44"/>
    <mergeCell ref="C40:H40"/>
    <mergeCell ref="C41:H41"/>
    <mergeCell ref="C43:H43"/>
    <mergeCell ref="C36:H36"/>
    <mergeCell ref="C27:H27"/>
    <mergeCell ref="C37:H37"/>
    <mergeCell ref="C38:H38"/>
    <mergeCell ref="C39:H39"/>
    <mergeCell ref="C42:H42"/>
    <mergeCell ref="C28:H28"/>
    <mergeCell ref="C29:H29"/>
    <mergeCell ref="C30:H30"/>
    <mergeCell ref="C31:H31"/>
    <mergeCell ref="C32:H32"/>
    <mergeCell ref="C33:H33"/>
    <mergeCell ref="C34:H34"/>
    <mergeCell ref="C35:H35"/>
  </mergeCells>
  <phoneticPr fontId="9"/>
  <hyperlinks>
    <hyperlink ref="B15" location="付表7!A1" display="共同生活援助指定に係る記載事項" xr:uid="{311D493B-B6FE-48ED-B10A-0B18806BF8E7}"/>
    <hyperlink ref="B16" location="給付費算定に係る届出書!A1" display="介護給付費等算定に係る体制等に関する届出書" xr:uid="{C6174D3E-B5B5-4800-BB92-3CD22C03A689}"/>
    <hyperlink ref="B17" location="体制等状況一覧!A1" display="介護給付費の算定に係る体制等状況一覧表" xr:uid="{26C319DE-0BC2-4E11-88AD-D728330D343F}"/>
    <hyperlink ref="B18" location="職員配置計算表!A1" display="職員配置計算表" xr:uid="{41C26556-CE07-4555-A49D-488760361EB9}"/>
    <hyperlink ref="B19" location="勤務体制一覧表!A1" display="従業者の勤務の体制及び勤務形態一覧表" xr:uid="{F70A1CC5-7834-4FCB-831B-EBD61DBDE266}"/>
    <hyperlink ref="B20" location="組織体制図!A1" display="組織体制図" xr:uid="{90B473B3-EF96-4DB0-95BE-161632E57C78}"/>
    <hyperlink ref="B21" location="経歴書!A1" display="管理者経歴書" xr:uid="{3546D14F-0E05-485E-AAE9-038BF72A9492}"/>
    <hyperlink ref="B22" location="経歴書!A48" display="サービス管理責任者経歴書" xr:uid="{8870AB97-5A0C-4DDB-A163-B275F852E3E0}"/>
    <hyperlink ref="B25" location="実務経験証明書!A1" display="実務経験証明書（押印必要）" xr:uid="{E3FBC84C-7D0B-4AF4-BD49-20FDFBBDF012}"/>
    <hyperlink ref="B29" location="主たる障害特定理由!A1" display="指定障害福祉サービスの主たる対象者を特定する理由等" xr:uid="{CD476431-A4AB-435A-9B6A-5F1316D13E00}"/>
    <hyperlink ref="B30" location="誓約書!A1" display="法第３６条第３号各号の規定に該当しない旨の誓約書" xr:uid="{1DFE0052-5E47-4DF1-A8E5-C0ED2B3F00CB}"/>
    <hyperlink ref="B28" location="苦情解決措置の概要!A1" display="利用者からの苦情を解決するために講ずる措置の概要" xr:uid="{39FB2E7D-87B0-4364-921C-A3DC62094872}"/>
    <hyperlink ref="B34" location="入居予定者!A1" display="入居予定状況(様式１号別紙１)" xr:uid="{63501286-1225-45B7-9388-8B8B22E28680}"/>
    <hyperlink ref="B35" location="'（参考）入居者家賃積算資料'!A1" display="入居者家賃の積算がわかる書類" xr:uid="{888F0524-1B8B-4C05-BBD3-0993C324648D}"/>
    <hyperlink ref="B41" location="災害時情報共有システム!A1" display="災害時情報共有システム入力情報" xr:uid="{9ECF22BB-C5D5-430A-B47A-AF4159578938}"/>
    <hyperlink ref="B43" location="連絡先登録票!A1" display="連絡先登録票" xr:uid="{620DBB32-E629-4DD3-A568-4B3ABE1D97D9}"/>
    <hyperlink ref="B12" location="指定申請書!A1" display="指定申請書(押印不要)" xr:uid="{3112CC78-F3C5-4364-9AE6-52EFA2BBC3F1}"/>
    <hyperlink ref="B13" location="'運営内容変更（事前協議）書'!A1" display="運営内容変更（事前協議）書" xr:uid="{6BC3447F-9DF2-4F0D-8BD7-ADD7B2862994}"/>
    <hyperlink ref="B40" location="運営内容届出書!A1" display="運営内容届出書（様式第１号）" xr:uid="{618542D5-9051-42DB-8CBC-1370D4BE46A5}"/>
    <hyperlink ref="B42" location="業務管理体制届出書!A1" display="業務管理体制届出書" xr:uid="{9080AD95-5F15-4BB6-AA85-4AB3D469B865}"/>
    <hyperlink ref="B14" location="変更届出書!A1" display="変更届出書" xr:uid="{2815080D-F8BE-4515-91E2-D9DEE1295999}"/>
    <hyperlink ref="C27:H27" location="'グループホーム（加算）'!A1" display="算定する場合は必要書類を添付。（必要書類の確認）" xr:uid="{EB2FA9EC-C659-4C59-BD6A-64233170A1D9}"/>
  </hyperlinks>
  <printOptions horizontalCentered="1" verticalCentered="1"/>
  <pageMargins left="0.19685039370078741" right="0.19685039370078741" top="0.19685039370078741" bottom="0.19685039370078741" header="0" footer="0"/>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4AF52-D6C3-45DC-B077-3B901D3CAFC9}">
  <sheetPr>
    <tabColor theme="5" tint="0.39997558519241921"/>
    <pageSetUpPr fitToPage="1"/>
  </sheetPr>
  <dimension ref="A1:BC41"/>
  <sheetViews>
    <sheetView view="pageBreakPreview" zoomScaleNormal="100" zoomScaleSheetLayoutView="100" workbookViewId="0">
      <pane xSplit="4" ySplit="3" topLeftCell="E4" activePane="bottomRight" state="frozen"/>
      <selection pane="topRight" activeCell="C1" sqref="C1"/>
      <selection pane="bottomLeft" activeCell="A4" sqref="A4"/>
      <selection pane="bottomRight"/>
    </sheetView>
  </sheetViews>
  <sheetFormatPr defaultColWidth="9" defaultRowHeight="18.75" x14ac:dyDescent="0.4"/>
  <cols>
    <col min="1" max="1" width="7.25" style="781" customWidth="1"/>
    <col min="2" max="2" width="4.75" style="222" customWidth="1"/>
    <col min="3" max="3" width="3.625" style="222" customWidth="1"/>
    <col min="4" max="4" width="44.625" style="222" customWidth="1"/>
    <col min="5" max="6" width="5.25" style="222" customWidth="1"/>
    <col min="7" max="8" width="7.5" style="222" bestFit="1" customWidth="1"/>
    <col min="9" max="9" width="6.75" style="222" bestFit="1" customWidth="1"/>
    <col min="10" max="10" width="7.25" style="222" customWidth="1"/>
    <col min="11" max="28" width="5.25" style="222" customWidth="1"/>
    <col min="29" max="29" width="5.375" style="222" customWidth="1"/>
    <col min="30" max="31" width="5.25" style="222" customWidth="1"/>
    <col min="32" max="57" width="4.625" style="222" customWidth="1"/>
    <col min="58" max="16384" width="9" style="222"/>
  </cols>
  <sheetData>
    <row r="1" spans="1:55" ht="32.25" customHeight="1" x14ac:dyDescent="0.4">
      <c r="C1" s="219" t="s">
        <v>78</v>
      </c>
      <c r="D1" s="220"/>
      <c r="E1" s="220"/>
      <c r="F1" s="220"/>
      <c r="G1" s="220"/>
      <c r="H1" s="220"/>
      <c r="I1" s="220"/>
      <c r="J1" s="220"/>
      <c r="K1" s="220"/>
      <c r="L1" s="220"/>
      <c r="M1" s="221"/>
      <c r="N1" s="220"/>
      <c r="O1" s="221"/>
      <c r="P1" s="220"/>
      <c r="Q1" s="220"/>
      <c r="R1" s="221"/>
      <c r="S1" s="221"/>
      <c r="T1" s="221"/>
      <c r="U1" s="221"/>
      <c r="V1" s="220"/>
      <c r="W1" s="221"/>
      <c r="X1" s="221"/>
      <c r="Y1" s="221"/>
      <c r="Z1" s="221"/>
      <c r="AA1" s="221"/>
      <c r="AB1" s="221"/>
      <c r="AC1" s="221"/>
      <c r="AD1" s="221"/>
      <c r="AE1" s="221"/>
    </row>
    <row r="2" spans="1:55" ht="36.75" customHeight="1" x14ac:dyDescent="0.15">
      <c r="B2" s="775"/>
      <c r="C2" s="799"/>
      <c r="D2" s="776"/>
      <c r="E2" s="1142" t="s">
        <v>79</v>
      </c>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row>
    <row r="3" spans="1:55" ht="177.75" customHeight="1" x14ac:dyDescent="0.4">
      <c r="B3" s="937"/>
      <c r="C3" s="938"/>
      <c r="D3" s="939"/>
      <c r="E3" s="771" t="s">
        <v>80</v>
      </c>
      <c r="F3" s="771" t="s">
        <v>81</v>
      </c>
      <c r="G3" s="771" t="s">
        <v>82</v>
      </c>
      <c r="H3" s="771" t="s">
        <v>83</v>
      </c>
      <c r="I3" s="771" t="s">
        <v>84</v>
      </c>
      <c r="J3" s="771" t="s">
        <v>85</v>
      </c>
      <c r="K3" s="800" t="s">
        <v>86</v>
      </c>
      <c r="L3" s="800" t="s">
        <v>87</v>
      </c>
      <c r="M3" s="801" t="s">
        <v>88</v>
      </c>
      <c r="N3" s="800" t="s">
        <v>89</v>
      </c>
      <c r="O3" s="801" t="s">
        <v>90</v>
      </c>
      <c r="P3" s="800" t="s">
        <v>91</v>
      </c>
      <c r="Q3" s="800" t="s">
        <v>92</v>
      </c>
      <c r="R3" s="800" t="s">
        <v>93</v>
      </c>
      <c r="S3" s="800" t="s">
        <v>94</v>
      </c>
      <c r="T3" s="800" t="s">
        <v>95</v>
      </c>
      <c r="U3" s="800" t="s">
        <v>96</v>
      </c>
      <c r="V3" s="800" t="s">
        <v>97</v>
      </c>
      <c r="W3" s="800" t="s">
        <v>98</v>
      </c>
      <c r="X3" s="800" t="s">
        <v>99</v>
      </c>
      <c r="Y3" s="800" t="s">
        <v>100</v>
      </c>
      <c r="Z3" s="800" t="s">
        <v>101</v>
      </c>
      <c r="AA3" s="800" t="s">
        <v>102</v>
      </c>
      <c r="AB3" s="800" t="s">
        <v>103</v>
      </c>
      <c r="AC3" s="800" t="s">
        <v>104</v>
      </c>
      <c r="AD3" s="800" t="s">
        <v>105</v>
      </c>
      <c r="AE3" s="800" t="s">
        <v>106</v>
      </c>
      <c r="AF3" s="223"/>
      <c r="AG3" s="224"/>
      <c r="AH3" s="224"/>
      <c r="AI3" s="224"/>
      <c r="AJ3" s="224"/>
      <c r="AK3" s="225"/>
      <c r="AL3" s="225"/>
      <c r="AM3" s="225"/>
      <c r="AN3" s="225"/>
      <c r="AO3" s="225"/>
      <c r="AP3" s="225"/>
      <c r="AQ3" s="225"/>
      <c r="AR3" s="225"/>
      <c r="AS3" s="225"/>
      <c r="AT3" s="225"/>
      <c r="AU3" s="225"/>
      <c r="AV3" s="225"/>
      <c r="AW3" s="225"/>
      <c r="AX3" s="225"/>
      <c r="AY3" s="225"/>
      <c r="AZ3" s="225"/>
      <c r="BA3" s="225"/>
      <c r="BB3" s="225"/>
      <c r="BC3" s="225"/>
    </row>
    <row r="4" spans="1:55" ht="25.5" customHeight="1" x14ac:dyDescent="0.4">
      <c r="B4" s="1141" t="s">
        <v>107</v>
      </c>
      <c r="C4" s="802">
        <v>1</v>
      </c>
      <c r="D4" s="1092" t="s">
        <v>24</v>
      </c>
      <c r="E4" s="772" t="s">
        <v>108</v>
      </c>
      <c r="F4" s="772" t="s">
        <v>108</v>
      </c>
      <c r="G4" s="772" t="s">
        <v>108</v>
      </c>
      <c r="H4" s="772" t="s">
        <v>108</v>
      </c>
      <c r="I4" s="772" t="s">
        <v>108</v>
      </c>
      <c r="J4" s="772" t="s">
        <v>108</v>
      </c>
      <c r="K4" s="772" t="s">
        <v>108</v>
      </c>
      <c r="L4" s="772" t="s">
        <v>108</v>
      </c>
      <c r="M4" s="772" t="s">
        <v>108</v>
      </c>
      <c r="N4" s="772" t="s">
        <v>108</v>
      </c>
      <c r="O4" s="772" t="s">
        <v>108</v>
      </c>
      <c r="P4" s="772" t="s">
        <v>108</v>
      </c>
      <c r="Q4" s="772" t="s">
        <v>108</v>
      </c>
      <c r="R4" s="772" t="s">
        <v>108</v>
      </c>
      <c r="S4" s="772" t="s">
        <v>108</v>
      </c>
      <c r="T4" s="772" t="s">
        <v>108</v>
      </c>
      <c r="U4" s="772" t="s">
        <v>108</v>
      </c>
      <c r="V4" s="772" t="s">
        <v>108</v>
      </c>
      <c r="W4" s="772" t="s">
        <v>108</v>
      </c>
      <c r="X4" s="772" t="s">
        <v>108</v>
      </c>
      <c r="Y4" s="772" t="s">
        <v>108</v>
      </c>
      <c r="Z4" s="772" t="s">
        <v>108</v>
      </c>
      <c r="AA4" s="772" t="s">
        <v>108</v>
      </c>
      <c r="AB4" s="772" t="s">
        <v>108</v>
      </c>
      <c r="AC4" s="772" t="s">
        <v>108</v>
      </c>
      <c r="AD4" s="772" t="s">
        <v>108</v>
      </c>
      <c r="AE4" s="772" t="s">
        <v>108</v>
      </c>
      <c r="AF4" s="223"/>
      <c r="AG4" s="224"/>
      <c r="AH4" s="224"/>
      <c r="AI4" s="224"/>
      <c r="AJ4" s="224"/>
      <c r="AK4" s="225"/>
      <c r="AL4" s="225"/>
      <c r="AM4" s="225"/>
      <c r="AN4" s="225"/>
      <c r="AO4" s="225"/>
      <c r="AP4" s="225"/>
      <c r="AQ4" s="225"/>
      <c r="AR4" s="225"/>
      <c r="AS4" s="225"/>
      <c r="AT4" s="225"/>
      <c r="AU4" s="225"/>
      <c r="AV4" s="225"/>
      <c r="AW4" s="225"/>
      <c r="AX4" s="225"/>
      <c r="AY4" s="225"/>
      <c r="AZ4" s="225"/>
      <c r="BA4" s="225"/>
      <c r="BB4" s="225"/>
      <c r="BC4" s="225"/>
    </row>
    <row r="5" spans="1:55" ht="25.5" customHeight="1" x14ac:dyDescent="0.4">
      <c r="B5" s="1141"/>
      <c r="C5" s="802">
        <v>2</v>
      </c>
      <c r="D5" s="783" t="s">
        <v>26</v>
      </c>
      <c r="E5" s="772" t="s">
        <v>108</v>
      </c>
      <c r="F5" s="772" t="s">
        <v>108</v>
      </c>
      <c r="G5" s="772" t="s">
        <v>108</v>
      </c>
      <c r="H5" s="772" t="s">
        <v>108</v>
      </c>
      <c r="I5" s="772" t="s">
        <v>108</v>
      </c>
      <c r="J5" s="772" t="s">
        <v>108</v>
      </c>
      <c r="K5" s="772" t="s">
        <v>108</v>
      </c>
      <c r="L5" s="772" t="s">
        <v>108</v>
      </c>
      <c r="M5" s="772" t="s">
        <v>108</v>
      </c>
      <c r="N5" s="772" t="s">
        <v>108</v>
      </c>
      <c r="O5" s="772" t="s">
        <v>108</v>
      </c>
      <c r="P5" s="772" t="s">
        <v>108</v>
      </c>
      <c r="Q5" s="772" t="s">
        <v>108</v>
      </c>
      <c r="R5" s="772" t="s">
        <v>108</v>
      </c>
      <c r="S5" s="772" t="s">
        <v>108</v>
      </c>
      <c r="T5" s="772" t="s">
        <v>108</v>
      </c>
      <c r="U5" s="772" t="s">
        <v>108</v>
      </c>
      <c r="V5" s="772" t="s">
        <v>108</v>
      </c>
      <c r="W5" s="772" t="s">
        <v>108</v>
      </c>
      <c r="X5" s="772" t="s">
        <v>108</v>
      </c>
      <c r="Y5" s="772" t="s">
        <v>108</v>
      </c>
      <c r="Z5" s="772" t="s">
        <v>108</v>
      </c>
      <c r="AA5" s="772" t="s">
        <v>108</v>
      </c>
      <c r="AB5" s="772" t="s">
        <v>108</v>
      </c>
      <c r="AC5" s="772" t="s">
        <v>108</v>
      </c>
      <c r="AD5" s="772" t="s">
        <v>108</v>
      </c>
      <c r="AE5" s="772" t="s">
        <v>108</v>
      </c>
      <c r="AF5" s="223"/>
      <c r="AG5" s="224"/>
      <c r="AH5" s="224"/>
      <c r="AI5" s="224"/>
      <c r="AJ5" s="224"/>
      <c r="AK5" s="225"/>
      <c r="AL5" s="225"/>
      <c r="AM5" s="225"/>
      <c r="AN5" s="225"/>
      <c r="AO5" s="225"/>
      <c r="AP5" s="225"/>
      <c r="AQ5" s="225"/>
      <c r="AR5" s="225"/>
      <c r="AS5" s="225"/>
      <c r="AT5" s="225"/>
      <c r="AU5" s="225"/>
      <c r="AV5" s="225"/>
      <c r="AW5" s="225"/>
      <c r="AX5" s="225"/>
      <c r="AY5" s="225"/>
      <c r="AZ5" s="225"/>
      <c r="BA5" s="225"/>
      <c r="BB5" s="225"/>
      <c r="BC5" s="225"/>
    </row>
    <row r="6" spans="1:55" ht="25.5" customHeight="1" x14ac:dyDescent="0.4">
      <c r="B6" s="1141"/>
      <c r="C6" s="802">
        <v>3</v>
      </c>
      <c r="D6" s="783" t="s">
        <v>28</v>
      </c>
      <c r="E6" s="772" t="s">
        <v>108</v>
      </c>
      <c r="F6" s="772" t="s">
        <v>108</v>
      </c>
      <c r="G6" s="772" t="s">
        <v>108</v>
      </c>
      <c r="H6" s="772"/>
      <c r="I6" s="772"/>
      <c r="J6" s="772"/>
      <c r="K6" s="772" t="s">
        <v>108</v>
      </c>
      <c r="L6" s="772" t="s">
        <v>108</v>
      </c>
      <c r="M6" s="772" t="s">
        <v>108</v>
      </c>
      <c r="N6" s="772" t="s">
        <v>108</v>
      </c>
      <c r="O6" s="772" t="s">
        <v>108</v>
      </c>
      <c r="P6" s="772" t="s">
        <v>108</v>
      </c>
      <c r="Q6" s="772" t="s">
        <v>108</v>
      </c>
      <c r="R6" s="772" t="s">
        <v>108</v>
      </c>
      <c r="S6" s="772" t="s">
        <v>108</v>
      </c>
      <c r="T6" s="772" t="s">
        <v>108</v>
      </c>
      <c r="U6" s="772" t="s">
        <v>108</v>
      </c>
      <c r="V6" s="772" t="s">
        <v>108</v>
      </c>
      <c r="W6" s="772" t="s">
        <v>108</v>
      </c>
      <c r="X6" s="772"/>
      <c r="Y6" s="772"/>
      <c r="Z6" s="772" t="s">
        <v>108</v>
      </c>
      <c r="AA6" s="772"/>
      <c r="AB6" s="772"/>
      <c r="AC6" s="772"/>
      <c r="AD6" s="772" t="s">
        <v>108</v>
      </c>
      <c r="AE6" s="772" t="s">
        <v>108</v>
      </c>
      <c r="AF6" s="223"/>
      <c r="AG6" s="224"/>
      <c r="AH6" s="224"/>
      <c r="AI6" s="224"/>
      <c r="AJ6" s="224"/>
      <c r="AK6" s="225"/>
      <c r="AL6" s="225"/>
      <c r="AM6" s="225"/>
      <c r="AN6" s="225"/>
      <c r="AO6" s="225"/>
      <c r="AP6" s="225"/>
      <c r="AQ6" s="225"/>
      <c r="AR6" s="225"/>
      <c r="AS6" s="225"/>
      <c r="AT6" s="225"/>
      <c r="AU6" s="225"/>
      <c r="AV6" s="225"/>
      <c r="AW6" s="225"/>
      <c r="AX6" s="225"/>
      <c r="AY6" s="225"/>
      <c r="AZ6" s="225"/>
      <c r="BA6" s="225"/>
      <c r="BB6" s="225"/>
      <c r="BC6" s="225"/>
    </row>
    <row r="7" spans="1:55" ht="25.5" customHeight="1" x14ac:dyDescent="0.4">
      <c r="B7" s="1141"/>
      <c r="C7" s="802">
        <v>4</v>
      </c>
      <c r="D7" s="783" t="s">
        <v>30</v>
      </c>
      <c r="E7" s="773" t="s">
        <v>108</v>
      </c>
      <c r="F7" s="773" t="s">
        <v>108</v>
      </c>
      <c r="G7" s="773" t="s">
        <v>108</v>
      </c>
      <c r="H7" s="773"/>
      <c r="I7" s="773"/>
      <c r="J7" s="773"/>
      <c r="K7" s="804" t="s">
        <v>109</v>
      </c>
      <c r="L7" s="804" t="s">
        <v>109</v>
      </c>
      <c r="M7" s="804" t="s">
        <v>109</v>
      </c>
      <c r="N7" s="804" t="s">
        <v>109</v>
      </c>
      <c r="O7" s="804" t="s">
        <v>109</v>
      </c>
      <c r="P7" s="804" t="s">
        <v>109</v>
      </c>
      <c r="Q7" s="804" t="s">
        <v>109</v>
      </c>
      <c r="R7" s="804" t="s">
        <v>109</v>
      </c>
      <c r="S7" s="804" t="s">
        <v>109</v>
      </c>
      <c r="T7" s="804" t="s">
        <v>109</v>
      </c>
      <c r="U7" s="804" t="s">
        <v>109</v>
      </c>
      <c r="V7" s="804" t="s">
        <v>109</v>
      </c>
      <c r="W7" s="804" t="s">
        <v>109</v>
      </c>
      <c r="X7" s="804"/>
      <c r="Y7" s="804"/>
      <c r="Z7" s="772" t="s">
        <v>108</v>
      </c>
      <c r="AA7" s="804" t="s">
        <v>108</v>
      </c>
      <c r="AB7" s="804"/>
      <c r="AC7" s="804"/>
      <c r="AD7" s="772" t="s">
        <v>108</v>
      </c>
      <c r="AE7" s="804" t="s">
        <v>109</v>
      </c>
    </row>
    <row r="8" spans="1:55" ht="25.5" customHeight="1" x14ac:dyDescent="0.4">
      <c r="B8" s="1141"/>
      <c r="C8" s="802">
        <v>5</v>
      </c>
      <c r="D8" s="803" t="s">
        <v>110</v>
      </c>
      <c r="E8" s="773"/>
      <c r="F8" s="773"/>
      <c r="G8" s="773" t="s">
        <v>111</v>
      </c>
      <c r="H8" s="773"/>
      <c r="I8" s="773"/>
      <c r="J8" s="773"/>
      <c r="K8" s="804"/>
      <c r="L8" s="804"/>
      <c r="M8" s="804"/>
      <c r="N8" s="804"/>
      <c r="O8" s="804"/>
      <c r="P8" s="804"/>
      <c r="Q8" s="804"/>
      <c r="R8" s="804"/>
      <c r="S8" s="804"/>
      <c r="T8" s="804"/>
      <c r="U8" s="804"/>
      <c r="V8" s="804"/>
      <c r="W8" s="804"/>
      <c r="X8" s="804"/>
      <c r="Y8" s="804"/>
      <c r="Z8" s="804"/>
      <c r="AA8" s="804"/>
      <c r="AB8" s="804"/>
      <c r="AC8" s="804"/>
      <c r="AD8" s="804"/>
      <c r="AE8" s="804"/>
    </row>
    <row r="9" spans="1:55" ht="25.5" customHeight="1" x14ac:dyDescent="0.4">
      <c r="B9" s="1141"/>
      <c r="C9" s="802">
        <v>6</v>
      </c>
      <c r="D9" s="803" t="s">
        <v>112</v>
      </c>
      <c r="E9" s="773"/>
      <c r="F9" s="773"/>
      <c r="G9" s="773" t="s">
        <v>111</v>
      </c>
      <c r="H9" s="773"/>
      <c r="I9" s="773"/>
      <c r="J9" s="773"/>
      <c r="K9" s="804"/>
      <c r="L9" s="804"/>
      <c r="M9" s="804"/>
      <c r="N9" s="804"/>
      <c r="O9" s="804"/>
      <c r="P9" s="804"/>
      <c r="Q9" s="804"/>
      <c r="R9" s="804"/>
      <c r="S9" s="804"/>
      <c r="T9" s="804"/>
      <c r="U9" s="804"/>
      <c r="V9" s="804"/>
      <c r="W9" s="804"/>
      <c r="X9" s="804"/>
      <c r="Y9" s="804"/>
      <c r="Z9" s="804"/>
      <c r="AA9" s="804"/>
      <c r="AB9" s="804"/>
      <c r="AC9" s="804"/>
      <c r="AD9" s="804"/>
      <c r="AE9" s="804"/>
    </row>
    <row r="10" spans="1:55" ht="25.5" customHeight="1" x14ac:dyDescent="0.4">
      <c r="B10" s="1141"/>
      <c r="C10" s="802">
        <v>7</v>
      </c>
      <c r="D10" s="803" t="s">
        <v>113</v>
      </c>
      <c r="E10" s="773"/>
      <c r="F10" s="773"/>
      <c r="G10" s="773" t="s">
        <v>111</v>
      </c>
      <c r="H10" s="773"/>
      <c r="I10" s="773"/>
      <c r="J10" s="773"/>
      <c r="K10" s="804"/>
      <c r="L10" s="804"/>
      <c r="M10" s="804"/>
      <c r="N10" s="804"/>
      <c r="O10" s="804"/>
      <c r="P10" s="804"/>
      <c r="Q10" s="804"/>
      <c r="R10" s="804"/>
      <c r="S10" s="804"/>
      <c r="T10" s="804"/>
      <c r="U10" s="804"/>
      <c r="V10" s="804"/>
      <c r="W10" s="804"/>
      <c r="X10" s="804"/>
      <c r="Y10" s="804"/>
      <c r="Z10" s="804"/>
      <c r="AA10" s="804"/>
      <c r="AB10" s="804"/>
      <c r="AC10" s="804"/>
      <c r="AD10" s="804"/>
      <c r="AE10" s="804"/>
    </row>
    <row r="11" spans="1:55" ht="25.5" customHeight="1" x14ac:dyDescent="0.35">
      <c r="A11" s="755" t="s">
        <v>114</v>
      </c>
      <c r="B11" s="1141"/>
      <c r="C11" s="802">
        <v>8</v>
      </c>
      <c r="D11" s="803" t="s">
        <v>115</v>
      </c>
      <c r="E11" s="773"/>
      <c r="F11" s="773"/>
      <c r="G11" s="773" t="s">
        <v>111</v>
      </c>
      <c r="H11" s="773"/>
      <c r="I11" s="773"/>
      <c r="J11" s="773"/>
      <c r="K11" s="804"/>
      <c r="L11" s="804"/>
      <c r="M11" s="804"/>
      <c r="N11" s="804"/>
      <c r="O11" s="804"/>
      <c r="P11" s="804"/>
      <c r="Q11" s="804"/>
      <c r="R11" s="804"/>
      <c r="S11" s="804"/>
      <c r="T11" s="804"/>
      <c r="U11" s="804"/>
      <c r="V11" s="804"/>
      <c r="W11" s="804"/>
      <c r="X11" s="804"/>
      <c r="Y11" s="804"/>
      <c r="Z11" s="804"/>
      <c r="AA11" s="804"/>
      <c r="AB11" s="804"/>
      <c r="AC11" s="804"/>
      <c r="AD11" s="804"/>
      <c r="AE11" s="804"/>
    </row>
    <row r="12" spans="1:55" ht="25.5" customHeight="1" x14ac:dyDescent="0.4">
      <c r="A12" s="782" t="str">
        <f>IF(福祉専門職員配置等加算!B6="","","○")</f>
        <v/>
      </c>
      <c r="B12" s="1141"/>
      <c r="C12" s="802">
        <v>9</v>
      </c>
      <c r="D12" s="783" t="s">
        <v>116</v>
      </c>
      <c r="E12" s="773"/>
      <c r="F12" s="773"/>
      <c r="G12" s="773"/>
      <c r="H12" s="773"/>
      <c r="I12" s="773"/>
      <c r="J12" s="773"/>
      <c r="K12" s="777" t="s">
        <v>108</v>
      </c>
      <c r="L12" s="777"/>
      <c r="M12" s="774"/>
      <c r="N12" s="777"/>
      <c r="O12" s="774"/>
      <c r="P12" s="777"/>
      <c r="Q12" s="777"/>
      <c r="R12" s="774"/>
      <c r="S12" s="774"/>
      <c r="T12" s="774"/>
      <c r="U12" s="774"/>
      <c r="V12" s="777"/>
      <c r="W12" s="774"/>
      <c r="X12" s="774"/>
      <c r="Y12" s="774"/>
      <c r="Z12" s="774"/>
      <c r="AA12" s="774"/>
      <c r="AB12" s="774"/>
      <c r="AC12" s="774"/>
      <c r="AD12" s="774"/>
      <c r="AE12" s="774"/>
    </row>
    <row r="13" spans="1:55" ht="25.5" customHeight="1" x14ac:dyDescent="0.4">
      <c r="A13" s="767" t="str">
        <f>IF('視覚・聴覚言語障害者支援体制加算(Ⅰ・Ⅱ)'!L6="","","○")</f>
        <v/>
      </c>
      <c r="B13" s="1141"/>
      <c r="C13" s="802">
        <v>10</v>
      </c>
      <c r="D13" s="783" t="s">
        <v>117</v>
      </c>
      <c r="E13" s="773"/>
      <c r="F13" s="773"/>
      <c r="G13" s="773"/>
      <c r="H13" s="773"/>
      <c r="I13" s="773"/>
      <c r="J13" s="773"/>
      <c r="K13" s="777"/>
      <c r="L13" s="777" t="s">
        <v>108</v>
      </c>
      <c r="M13" s="774"/>
      <c r="N13" s="777"/>
      <c r="O13" s="774"/>
      <c r="P13" s="777"/>
      <c r="Q13" s="777"/>
      <c r="R13" s="774"/>
      <c r="S13" s="774"/>
      <c r="T13" s="774"/>
      <c r="U13" s="774"/>
      <c r="V13" s="777"/>
      <c r="W13" s="774"/>
      <c r="X13" s="774"/>
      <c r="Y13" s="774"/>
      <c r="Z13" s="774"/>
      <c r="AA13" s="774"/>
      <c r="AB13" s="774"/>
      <c r="AC13" s="774"/>
      <c r="AD13" s="774"/>
      <c r="AE13" s="774"/>
      <c r="AF13" s="226"/>
    </row>
    <row r="14" spans="1:55" ht="25.5" customHeight="1" x14ac:dyDescent="0.4">
      <c r="A14" s="767" t="str">
        <f>IF(看護職員配置加算!C6="","","○")</f>
        <v/>
      </c>
      <c r="B14" s="1141"/>
      <c r="C14" s="802">
        <v>11</v>
      </c>
      <c r="D14" s="783" t="s">
        <v>118</v>
      </c>
      <c r="E14" s="773"/>
      <c r="F14" s="773"/>
      <c r="G14" s="773"/>
      <c r="H14" s="773"/>
      <c r="I14" s="773"/>
      <c r="J14" s="773"/>
      <c r="K14" s="777"/>
      <c r="L14" s="777"/>
      <c r="M14" s="774" t="s">
        <v>108</v>
      </c>
      <c r="N14" s="777"/>
      <c r="O14" s="774"/>
      <c r="P14" s="777"/>
      <c r="Q14" s="777"/>
      <c r="R14" s="774"/>
      <c r="S14" s="774"/>
      <c r="T14" s="774"/>
      <c r="U14" s="774"/>
      <c r="V14" s="777"/>
      <c r="W14" s="774"/>
      <c r="X14" s="774"/>
      <c r="Y14" s="774"/>
      <c r="Z14" s="774"/>
      <c r="AA14" s="774"/>
      <c r="AB14" s="774"/>
      <c r="AC14" s="774"/>
      <c r="AD14" s="774"/>
      <c r="AE14" s="774"/>
      <c r="AF14" s="226"/>
    </row>
    <row r="15" spans="1:55" ht="25.5" customHeight="1" x14ac:dyDescent="0.4">
      <c r="A15" s="782" t="str">
        <f>IF(夜間支援体制等加算!D4="","","○")</f>
        <v/>
      </c>
      <c r="B15" s="1141"/>
      <c r="C15" s="802">
        <v>12</v>
      </c>
      <c r="D15" s="783" t="s">
        <v>119</v>
      </c>
      <c r="E15" s="773"/>
      <c r="F15" s="773"/>
      <c r="G15" s="773"/>
      <c r="H15" s="773"/>
      <c r="I15" s="773"/>
      <c r="J15" s="773"/>
      <c r="K15" s="777"/>
      <c r="L15" s="777"/>
      <c r="M15" s="774"/>
      <c r="N15" s="777" t="s">
        <v>108</v>
      </c>
      <c r="O15" s="774"/>
      <c r="P15" s="777"/>
      <c r="Q15" s="777"/>
      <c r="R15" s="774"/>
      <c r="S15" s="774"/>
      <c r="T15" s="774"/>
      <c r="U15" s="774"/>
      <c r="V15" s="777"/>
      <c r="W15" s="774"/>
      <c r="X15" s="774"/>
      <c r="Y15" s="774"/>
      <c r="Z15" s="774"/>
      <c r="AA15" s="774"/>
      <c r="AB15" s="774"/>
      <c r="AC15" s="774"/>
      <c r="AD15" s="774"/>
      <c r="AE15" s="774"/>
    </row>
    <row r="16" spans="1:55" ht="25.5" customHeight="1" x14ac:dyDescent="0.4">
      <c r="A16" s="782" t="str">
        <f>IF('夜勤職員加配加算（日中サービス支援型）'!C6="","","○")</f>
        <v/>
      </c>
      <c r="B16" s="1141"/>
      <c r="C16" s="802">
        <v>13</v>
      </c>
      <c r="D16" s="783" t="s">
        <v>120</v>
      </c>
      <c r="E16" s="773"/>
      <c r="F16" s="773"/>
      <c r="G16" s="773"/>
      <c r="H16" s="773"/>
      <c r="I16" s="773"/>
      <c r="J16" s="773"/>
      <c r="K16" s="777"/>
      <c r="L16" s="777"/>
      <c r="M16" s="774"/>
      <c r="N16" s="777"/>
      <c r="O16" s="774" t="s">
        <v>108</v>
      </c>
      <c r="P16" s="777"/>
      <c r="Q16" s="777"/>
      <c r="R16" s="774"/>
      <c r="S16" s="774"/>
      <c r="T16" s="774"/>
      <c r="U16" s="774"/>
      <c r="V16" s="777"/>
      <c r="W16" s="774"/>
      <c r="X16" s="774"/>
      <c r="Y16" s="774"/>
      <c r="Z16" s="774"/>
      <c r="AA16" s="774"/>
      <c r="AB16" s="774"/>
      <c r="AC16" s="774"/>
      <c r="AD16" s="774"/>
      <c r="AE16" s="774"/>
      <c r="AF16" s="226"/>
    </row>
    <row r="17" spans="1:32" ht="25.5" customHeight="1" x14ac:dyDescent="0.4">
      <c r="A17" s="767" t="str">
        <f>IF(重度障害者支援加算!N7="","","○")</f>
        <v/>
      </c>
      <c r="B17" s="1141"/>
      <c r="C17" s="802">
        <v>14</v>
      </c>
      <c r="D17" s="783" t="s">
        <v>121</v>
      </c>
      <c r="E17" s="773"/>
      <c r="F17" s="773"/>
      <c r="G17" s="773"/>
      <c r="H17" s="773"/>
      <c r="I17" s="773"/>
      <c r="J17" s="773"/>
      <c r="K17" s="777"/>
      <c r="L17" s="777"/>
      <c r="M17" s="774"/>
      <c r="N17" s="777"/>
      <c r="O17" s="774"/>
      <c r="P17" s="777" t="s">
        <v>108</v>
      </c>
      <c r="Q17" s="777"/>
      <c r="R17" s="774"/>
      <c r="S17" s="774"/>
      <c r="T17" s="774"/>
      <c r="U17" s="774"/>
      <c r="V17" s="777"/>
      <c r="W17" s="774"/>
      <c r="X17" s="774"/>
      <c r="Y17" s="774"/>
      <c r="Z17" s="774"/>
      <c r="AA17" s="774"/>
      <c r="AB17" s="774"/>
      <c r="AC17" s="774"/>
      <c r="AD17" s="774" t="s">
        <v>108</v>
      </c>
      <c r="AE17" s="774"/>
      <c r="AF17" s="226"/>
    </row>
    <row r="18" spans="1:32" ht="25.5" customHeight="1" x14ac:dyDescent="0.4">
      <c r="A18" s="782" t="str">
        <f>IF(地域生活移行個別支援加算!M5="","","○")</f>
        <v/>
      </c>
      <c r="B18" s="1141"/>
      <c r="C18" s="802">
        <v>15</v>
      </c>
      <c r="D18" s="783" t="s">
        <v>122</v>
      </c>
      <c r="E18" s="773"/>
      <c r="F18" s="773"/>
      <c r="G18" s="773"/>
      <c r="H18" s="773"/>
      <c r="I18" s="773"/>
      <c r="J18" s="773"/>
      <c r="K18" s="777"/>
      <c r="L18" s="777"/>
      <c r="M18" s="774"/>
      <c r="N18" s="777"/>
      <c r="O18" s="774"/>
      <c r="P18" s="777"/>
      <c r="Q18" s="777" t="s">
        <v>108</v>
      </c>
      <c r="R18" s="774"/>
      <c r="S18" s="774"/>
      <c r="T18" s="774"/>
      <c r="U18" s="774"/>
      <c r="V18" s="777"/>
      <c r="W18" s="774"/>
      <c r="X18" s="774"/>
      <c r="Y18" s="774"/>
      <c r="Z18" s="774"/>
      <c r="AA18" s="774"/>
      <c r="AB18" s="774"/>
      <c r="AC18" s="774"/>
      <c r="AD18" s="774"/>
      <c r="AE18" s="774"/>
    </row>
    <row r="19" spans="1:32" ht="25.5" customHeight="1" x14ac:dyDescent="0.4">
      <c r="A19" s="767" t="str">
        <f>IF(精神障害者地域移行特別加算!C6="","","○")</f>
        <v/>
      </c>
      <c r="B19" s="1141"/>
      <c r="C19" s="802">
        <v>16</v>
      </c>
      <c r="D19" s="783" t="s">
        <v>123</v>
      </c>
      <c r="E19" s="773"/>
      <c r="F19" s="773"/>
      <c r="G19" s="773"/>
      <c r="H19" s="773"/>
      <c r="I19" s="773"/>
      <c r="J19" s="773"/>
      <c r="K19" s="777"/>
      <c r="L19" s="777"/>
      <c r="M19" s="774"/>
      <c r="N19" s="777"/>
      <c r="O19" s="774"/>
      <c r="P19" s="777"/>
      <c r="Q19" s="777"/>
      <c r="R19" s="774" t="s">
        <v>108</v>
      </c>
      <c r="S19" s="774"/>
      <c r="T19" s="774"/>
      <c r="U19" s="774"/>
      <c r="V19" s="777"/>
      <c r="W19" s="774"/>
      <c r="X19" s="774"/>
      <c r="Y19" s="774"/>
      <c r="Z19" s="774"/>
      <c r="AA19" s="774"/>
      <c r="AB19" s="774"/>
      <c r="AC19" s="774"/>
      <c r="AD19" s="774"/>
      <c r="AE19" s="774"/>
      <c r="AF19" s="226"/>
    </row>
    <row r="20" spans="1:32" ht="25.5" customHeight="1" x14ac:dyDescent="0.4">
      <c r="A20" s="767" t="str">
        <f>IF(強度行動障害者地域移行支援加算!O5="","","○")</f>
        <v/>
      </c>
      <c r="B20" s="1141"/>
      <c r="C20" s="802">
        <v>17</v>
      </c>
      <c r="D20" s="783" t="s">
        <v>124</v>
      </c>
      <c r="E20" s="773"/>
      <c r="F20" s="773"/>
      <c r="G20" s="773"/>
      <c r="H20" s="773"/>
      <c r="I20" s="773"/>
      <c r="J20" s="773"/>
      <c r="K20" s="777"/>
      <c r="L20" s="777"/>
      <c r="M20" s="774"/>
      <c r="N20" s="777"/>
      <c r="O20" s="774"/>
      <c r="P20" s="777"/>
      <c r="Q20" s="777"/>
      <c r="R20" s="774"/>
      <c r="S20" s="774" t="s">
        <v>108</v>
      </c>
      <c r="T20" s="774"/>
      <c r="U20" s="774"/>
      <c r="V20" s="777"/>
      <c r="W20" s="774"/>
      <c r="X20" s="774"/>
      <c r="Y20" s="774"/>
      <c r="Z20" s="774"/>
      <c r="AA20" s="774"/>
      <c r="AB20" s="774"/>
      <c r="AC20" s="774"/>
      <c r="AD20" s="774"/>
      <c r="AE20" s="774"/>
      <c r="AF20" s="226"/>
    </row>
    <row r="21" spans="1:32" ht="25.5" customHeight="1" x14ac:dyDescent="0.4">
      <c r="A21" s="767" t="str">
        <f>IF(強度行動障害者体験利用加算!O5="","","○")</f>
        <v/>
      </c>
      <c r="B21" s="1141"/>
      <c r="C21" s="802">
        <v>18</v>
      </c>
      <c r="D21" s="783" t="s">
        <v>125</v>
      </c>
      <c r="E21" s="773"/>
      <c r="F21" s="773"/>
      <c r="G21" s="773"/>
      <c r="H21" s="773"/>
      <c r="I21" s="773"/>
      <c r="J21" s="773"/>
      <c r="K21" s="777"/>
      <c r="L21" s="777"/>
      <c r="M21" s="774"/>
      <c r="N21" s="777"/>
      <c r="O21" s="774"/>
      <c r="P21" s="777"/>
      <c r="Q21" s="777"/>
      <c r="R21" s="774"/>
      <c r="S21" s="774"/>
      <c r="T21" s="774" t="s">
        <v>108</v>
      </c>
      <c r="U21" s="774"/>
      <c r="V21" s="777"/>
      <c r="W21" s="774"/>
      <c r="X21" s="774"/>
      <c r="Y21" s="774"/>
      <c r="Z21" s="774"/>
      <c r="AA21" s="774"/>
      <c r="AB21" s="774"/>
      <c r="AC21" s="774"/>
      <c r="AD21" s="774"/>
      <c r="AE21" s="774"/>
      <c r="AF21" s="226"/>
    </row>
    <row r="22" spans="1:32" ht="25.5" customHeight="1" x14ac:dyDescent="0.4">
      <c r="A22" s="767" t="str">
        <f>IF('医療連携体制加算（Ⅶ）'!C5="","","○")</f>
        <v/>
      </c>
      <c r="B22" s="1141"/>
      <c r="C22" s="802">
        <v>19</v>
      </c>
      <c r="D22" s="783" t="s">
        <v>126</v>
      </c>
      <c r="E22" s="773"/>
      <c r="F22" s="773"/>
      <c r="G22" s="773"/>
      <c r="H22" s="773"/>
      <c r="I22" s="773"/>
      <c r="J22" s="773"/>
      <c r="K22" s="777"/>
      <c r="L22" s="777"/>
      <c r="M22" s="774"/>
      <c r="N22" s="777"/>
      <c r="O22" s="774"/>
      <c r="P22" s="777"/>
      <c r="Q22" s="777"/>
      <c r="R22" s="774"/>
      <c r="S22" s="774"/>
      <c r="T22" s="774"/>
      <c r="U22" s="774" t="s">
        <v>108</v>
      </c>
      <c r="V22" s="777"/>
      <c r="W22" s="774"/>
      <c r="X22" s="774"/>
      <c r="Y22" s="774"/>
      <c r="Z22" s="774"/>
      <c r="AA22" s="774"/>
      <c r="AB22" s="774"/>
      <c r="AC22" s="774"/>
      <c r="AD22" s="774"/>
      <c r="AE22" s="774"/>
      <c r="AF22" s="226"/>
    </row>
    <row r="23" spans="1:32" ht="25.5" customHeight="1" x14ac:dyDescent="0.4">
      <c r="A23" s="767" t="str">
        <f>IF(通勤者生活支援加算!C4="","","○")</f>
        <v/>
      </c>
      <c r="B23" s="1141"/>
      <c r="C23" s="802">
        <v>20</v>
      </c>
      <c r="D23" s="783" t="s">
        <v>127</v>
      </c>
      <c r="E23" s="773"/>
      <c r="F23" s="773"/>
      <c r="G23" s="773"/>
      <c r="H23" s="773"/>
      <c r="I23" s="773"/>
      <c r="J23" s="773"/>
      <c r="K23" s="777"/>
      <c r="L23" s="777"/>
      <c r="M23" s="774"/>
      <c r="N23" s="777"/>
      <c r="O23" s="774"/>
      <c r="P23" s="777"/>
      <c r="Q23" s="777"/>
      <c r="R23" s="774"/>
      <c r="S23" s="774"/>
      <c r="T23" s="774"/>
      <c r="U23" s="774"/>
      <c r="V23" s="777" t="s">
        <v>108</v>
      </c>
      <c r="W23" s="774"/>
      <c r="X23" s="774"/>
      <c r="Y23" s="774"/>
      <c r="Z23" s="774"/>
      <c r="AA23" s="774"/>
      <c r="AB23" s="774"/>
      <c r="AC23" s="774"/>
      <c r="AD23" s="774"/>
      <c r="AE23" s="774"/>
      <c r="AF23" s="226"/>
    </row>
    <row r="24" spans="1:32" ht="25.5" customHeight="1" x14ac:dyDescent="0.4">
      <c r="A24" s="767" t="str">
        <f>IF(医療的ケア対応支援加算!C5="","","○")</f>
        <v/>
      </c>
      <c r="B24" s="1141"/>
      <c r="C24" s="802">
        <v>21</v>
      </c>
      <c r="D24" s="783" t="s">
        <v>128</v>
      </c>
      <c r="E24" s="773"/>
      <c r="F24" s="773"/>
      <c r="G24" s="773"/>
      <c r="H24" s="773"/>
      <c r="I24" s="773"/>
      <c r="J24" s="773"/>
      <c r="K24" s="777"/>
      <c r="L24" s="777"/>
      <c r="M24" s="774"/>
      <c r="N24" s="777"/>
      <c r="O24" s="774"/>
      <c r="P24" s="777"/>
      <c r="Q24" s="777"/>
      <c r="R24" s="774"/>
      <c r="S24" s="774"/>
      <c r="T24" s="774"/>
      <c r="U24" s="774"/>
      <c r="V24" s="777"/>
      <c r="W24" s="774" t="s">
        <v>108</v>
      </c>
      <c r="X24" s="774"/>
      <c r="Y24" s="774"/>
      <c r="Z24" s="774"/>
      <c r="AA24" s="774"/>
      <c r="AB24" s="774"/>
      <c r="AC24" s="774"/>
      <c r="AD24" s="774"/>
      <c r="AE24" s="774"/>
      <c r="AF24" s="226"/>
    </row>
    <row r="25" spans="1:32" ht="25.5" customHeight="1" x14ac:dyDescent="0.4">
      <c r="A25" s="767" t="str">
        <f>IF('自立生活支援加算Ⅰ（居住支援連携体制加算）'!C5="","","○")</f>
        <v/>
      </c>
      <c r="B25" s="1141"/>
      <c r="C25" s="802">
        <v>22</v>
      </c>
      <c r="D25" s="783" t="s">
        <v>129</v>
      </c>
      <c r="E25" s="773"/>
      <c r="F25" s="773"/>
      <c r="G25" s="773"/>
      <c r="H25" s="773"/>
      <c r="I25" s="773"/>
      <c r="J25" s="773"/>
      <c r="K25" s="777"/>
      <c r="L25" s="777"/>
      <c r="M25" s="774"/>
      <c r="N25" s="777"/>
      <c r="O25" s="774"/>
      <c r="P25" s="777"/>
      <c r="Q25" s="777"/>
      <c r="R25" s="774"/>
      <c r="S25" s="774"/>
      <c r="T25" s="774"/>
      <c r="U25" s="774"/>
      <c r="V25" s="777"/>
      <c r="W25" s="774"/>
      <c r="X25" s="774" t="s">
        <v>130</v>
      </c>
      <c r="Y25" s="774"/>
      <c r="Z25" s="774"/>
      <c r="AA25" s="774"/>
      <c r="AB25" s="774"/>
      <c r="AC25" s="774"/>
      <c r="AD25" s="774"/>
      <c r="AE25" s="774"/>
      <c r="AF25" s="226"/>
    </row>
    <row r="26" spans="1:32" ht="25.5" customHeight="1" x14ac:dyDescent="0.4">
      <c r="A26" s="767" t="str">
        <f>IF(自立生活支援加算Ⅲ!C6="","","○")</f>
        <v/>
      </c>
      <c r="B26" s="1141"/>
      <c r="C26" s="802">
        <v>23</v>
      </c>
      <c r="D26" s="783" t="s">
        <v>131</v>
      </c>
      <c r="E26" s="773"/>
      <c r="F26" s="773"/>
      <c r="G26" s="773"/>
      <c r="H26" s="773"/>
      <c r="I26" s="773"/>
      <c r="J26" s="773"/>
      <c r="K26" s="777"/>
      <c r="L26" s="777"/>
      <c r="M26" s="774"/>
      <c r="N26" s="777"/>
      <c r="O26" s="774"/>
      <c r="P26" s="777"/>
      <c r="Q26" s="777"/>
      <c r="R26" s="774"/>
      <c r="S26" s="774"/>
      <c r="T26" s="774"/>
      <c r="U26" s="774"/>
      <c r="V26" s="777"/>
      <c r="W26" s="774"/>
      <c r="X26" s="774"/>
      <c r="Y26" s="774" t="s">
        <v>108</v>
      </c>
      <c r="Z26" s="774"/>
      <c r="AA26" s="774"/>
      <c r="AB26" s="774"/>
      <c r="AC26" s="774"/>
      <c r="AD26" s="774"/>
      <c r="AE26" s="774"/>
      <c r="AF26" s="226"/>
    </row>
    <row r="27" spans="1:32" ht="25.5" customHeight="1" x14ac:dyDescent="0.4">
      <c r="A27" s="767" t="str">
        <f>IF(人員配置体制加算!C6="","","○")</f>
        <v/>
      </c>
      <c r="B27" s="1141"/>
      <c r="C27" s="802">
        <v>24</v>
      </c>
      <c r="D27" s="783" t="s">
        <v>132</v>
      </c>
      <c r="E27" s="773"/>
      <c r="F27" s="773"/>
      <c r="G27" s="773"/>
      <c r="H27" s="773"/>
      <c r="I27" s="773"/>
      <c r="J27" s="773"/>
      <c r="K27" s="777"/>
      <c r="L27" s="777"/>
      <c r="M27" s="774"/>
      <c r="N27" s="777"/>
      <c r="O27" s="774"/>
      <c r="P27" s="777"/>
      <c r="Q27" s="777"/>
      <c r="R27" s="774"/>
      <c r="S27" s="774"/>
      <c r="T27" s="774"/>
      <c r="U27" s="774"/>
      <c r="V27" s="777"/>
      <c r="W27" s="774"/>
      <c r="X27" s="774"/>
      <c r="Y27" s="774"/>
      <c r="Z27" s="774" t="s">
        <v>108</v>
      </c>
      <c r="AA27" s="774"/>
      <c r="AB27" s="774"/>
      <c r="AC27" s="774"/>
      <c r="AD27" s="774"/>
      <c r="AE27" s="774"/>
      <c r="AF27" s="226"/>
    </row>
    <row r="28" spans="1:32" ht="25.5" customHeight="1" x14ac:dyDescent="0.4">
      <c r="A28" s="767" t="str">
        <f>IF('ピアサポート実施加算（共同生活援助）'!C5="","","○")</f>
        <v/>
      </c>
      <c r="B28" s="1141"/>
      <c r="C28" s="802">
        <v>25</v>
      </c>
      <c r="D28" s="783" t="s">
        <v>133</v>
      </c>
      <c r="E28" s="773"/>
      <c r="F28" s="773"/>
      <c r="G28" s="773"/>
      <c r="H28" s="773"/>
      <c r="I28" s="773"/>
      <c r="J28" s="773"/>
      <c r="K28" s="777"/>
      <c r="L28" s="777"/>
      <c r="M28" s="774"/>
      <c r="N28" s="777"/>
      <c r="O28" s="774"/>
      <c r="P28" s="777"/>
      <c r="Q28" s="777"/>
      <c r="R28" s="774"/>
      <c r="S28" s="774"/>
      <c r="T28" s="774"/>
      <c r="U28" s="774"/>
      <c r="V28" s="777"/>
      <c r="W28" s="774"/>
      <c r="X28" s="774"/>
      <c r="Y28" s="774"/>
      <c r="Z28" s="774"/>
      <c r="AA28" s="774" t="s">
        <v>108</v>
      </c>
      <c r="AB28" s="774"/>
      <c r="AC28" s="774"/>
      <c r="AD28" s="774"/>
      <c r="AE28" s="774"/>
      <c r="AF28" s="226"/>
    </row>
    <row r="29" spans="1:32" ht="25.5" customHeight="1" x14ac:dyDescent="0.4">
      <c r="A29" s="767" t="str">
        <f>IF(障害者支援施設等感染対策向上加算!G6="","","○")</f>
        <v/>
      </c>
      <c r="B29" s="1141"/>
      <c r="C29" s="802">
        <v>26</v>
      </c>
      <c r="D29" s="783" t="s">
        <v>134</v>
      </c>
      <c r="E29" s="773"/>
      <c r="F29" s="773"/>
      <c r="G29" s="773"/>
      <c r="H29" s="773"/>
      <c r="I29" s="773"/>
      <c r="J29" s="773"/>
      <c r="K29" s="777"/>
      <c r="L29" s="777"/>
      <c r="M29" s="774"/>
      <c r="N29" s="777"/>
      <c r="O29" s="774"/>
      <c r="P29" s="777"/>
      <c r="Q29" s="777"/>
      <c r="R29" s="774"/>
      <c r="S29" s="774"/>
      <c r="T29" s="774"/>
      <c r="U29" s="774"/>
      <c r="V29" s="777"/>
      <c r="W29" s="774"/>
      <c r="X29" s="774"/>
      <c r="Y29" s="774"/>
      <c r="Z29" s="774"/>
      <c r="AA29" s="774"/>
      <c r="AB29" s="774"/>
      <c r="AC29" s="774" t="s">
        <v>108</v>
      </c>
      <c r="AD29" s="774"/>
      <c r="AE29" s="774"/>
      <c r="AF29" s="226"/>
    </row>
    <row r="30" spans="1:32" ht="25.5" customHeight="1" x14ac:dyDescent="0.4">
      <c r="A30" s="767" t="str">
        <f>IF(高次脳機能障害者支援体制加算!L6="","","○")</f>
        <v/>
      </c>
      <c r="B30" s="1141"/>
      <c r="C30" s="802">
        <v>27</v>
      </c>
      <c r="D30" s="783" t="s">
        <v>135</v>
      </c>
      <c r="E30" s="773"/>
      <c r="F30" s="773"/>
      <c r="G30" s="773"/>
      <c r="H30" s="773"/>
      <c r="I30" s="773"/>
      <c r="J30" s="773"/>
      <c r="K30" s="777"/>
      <c r="L30" s="777"/>
      <c r="M30" s="774"/>
      <c r="N30" s="777"/>
      <c r="O30" s="774"/>
      <c r="P30" s="777"/>
      <c r="Q30" s="777"/>
      <c r="R30" s="774"/>
      <c r="S30" s="774"/>
      <c r="T30" s="774"/>
      <c r="U30" s="774"/>
      <c r="V30" s="777"/>
      <c r="W30" s="774"/>
      <c r="X30" s="774"/>
      <c r="Y30" s="774"/>
      <c r="Z30" s="774"/>
      <c r="AA30" s="774"/>
      <c r="AB30" s="774"/>
      <c r="AC30" s="774"/>
      <c r="AD30" s="774"/>
      <c r="AE30" s="774" t="s">
        <v>108</v>
      </c>
      <c r="AF30" s="226"/>
    </row>
    <row r="31" spans="1:32" ht="33.75" customHeight="1" x14ac:dyDescent="0.4">
      <c r="B31" s="1141"/>
      <c r="C31" s="802">
        <v>28</v>
      </c>
      <c r="D31" s="805" t="s">
        <v>136</v>
      </c>
      <c r="E31" s="773"/>
      <c r="F31" s="773"/>
      <c r="G31" s="773"/>
      <c r="H31" s="773" t="s">
        <v>111</v>
      </c>
      <c r="I31" s="773" t="s">
        <v>111</v>
      </c>
      <c r="J31" s="773"/>
      <c r="K31" s="777"/>
      <c r="L31" s="777"/>
      <c r="M31" s="774"/>
      <c r="N31" s="777"/>
      <c r="O31" s="774"/>
      <c r="P31" s="777"/>
      <c r="Q31" s="777"/>
      <c r="R31" s="774"/>
      <c r="S31" s="774"/>
      <c r="T31" s="774"/>
      <c r="U31" s="774"/>
      <c r="V31" s="777"/>
      <c r="W31" s="774"/>
      <c r="X31" s="774"/>
      <c r="Y31" s="774"/>
      <c r="Z31" s="774"/>
      <c r="AA31" s="774"/>
      <c r="AB31" s="774" t="s">
        <v>108</v>
      </c>
      <c r="AC31" s="774"/>
      <c r="AD31" s="774"/>
      <c r="AE31" s="774"/>
      <c r="AF31" s="226"/>
    </row>
    <row r="32" spans="1:32" ht="33" customHeight="1" x14ac:dyDescent="0.4">
      <c r="B32" s="1141"/>
      <c r="C32" s="802">
        <v>29</v>
      </c>
      <c r="D32" s="805" t="s">
        <v>137</v>
      </c>
      <c r="E32" s="773"/>
      <c r="F32" s="773"/>
      <c r="G32" s="773"/>
      <c r="H32" s="773" t="s">
        <v>130</v>
      </c>
      <c r="I32" s="773"/>
      <c r="J32" s="773"/>
      <c r="K32" s="777"/>
      <c r="L32" s="777"/>
      <c r="M32" s="774"/>
      <c r="N32" s="777"/>
      <c r="O32" s="774"/>
      <c r="P32" s="777"/>
      <c r="Q32" s="777"/>
      <c r="R32" s="774"/>
      <c r="S32" s="774"/>
      <c r="T32" s="774"/>
      <c r="U32" s="774"/>
      <c r="V32" s="777"/>
      <c r="W32" s="774"/>
      <c r="X32" s="774"/>
      <c r="Y32" s="774"/>
      <c r="Z32" s="774"/>
      <c r="AA32" s="774"/>
      <c r="AB32" s="774"/>
      <c r="AC32" s="774"/>
      <c r="AD32" s="774"/>
      <c r="AE32" s="774"/>
      <c r="AF32" s="226"/>
    </row>
    <row r="33" spans="2:32" ht="25.5" customHeight="1" x14ac:dyDescent="0.4">
      <c r="B33" s="1141"/>
      <c r="C33" s="802">
        <v>30</v>
      </c>
      <c r="D33" s="805" t="s">
        <v>138</v>
      </c>
      <c r="E33" s="773"/>
      <c r="F33" s="773"/>
      <c r="G33" s="773"/>
      <c r="H33" s="773"/>
      <c r="I33" s="773"/>
      <c r="J33" s="773"/>
      <c r="K33" s="777" t="s">
        <v>108</v>
      </c>
      <c r="L33" s="777" t="s">
        <v>108</v>
      </c>
      <c r="M33" s="774" t="s">
        <v>108</v>
      </c>
      <c r="N33" s="777"/>
      <c r="O33" s="774"/>
      <c r="P33" s="777" t="s">
        <v>108</v>
      </c>
      <c r="Q33" s="777" t="s">
        <v>108</v>
      </c>
      <c r="R33" s="774" t="s">
        <v>108</v>
      </c>
      <c r="S33" s="774" t="s">
        <v>108</v>
      </c>
      <c r="T33" s="774" t="s">
        <v>108</v>
      </c>
      <c r="U33" s="774" t="s">
        <v>139</v>
      </c>
      <c r="V33" s="777"/>
      <c r="W33" s="774" t="s">
        <v>108</v>
      </c>
      <c r="X33" s="774"/>
      <c r="Y33" s="774"/>
      <c r="Z33" s="774"/>
      <c r="AA33" s="774" t="s">
        <v>108</v>
      </c>
      <c r="AB33" s="774"/>
      <c r="AC33" s="774"/>
      <c r="AD33" s="774" t="s">
        <v>108</v>
      </c>
      <c r="AE33" s="774" t="s">
        <v>108</v>
      </c>
      <c r="AF33" s="226"/>
    </row>
    <row r="34" spans="2:32" ht="25.5" customHeight="1" x14ac:dyDescent="0.4">
      <c r="B34" s="1141"/>
      <c r="C34" s="802">
        <v>31</v>
      </c>
      <c r="D34" s="805" t="s">
        <v>140</v>
      </c>
      <c r="E34" s="773"/>
      <c r="F34" s="773"/>
      <c r="G34" s="773"/>
      <c r="H34" s="773"/>
      <c r="I34" s="773"/>
      <c r="J34" s="773"/>
      <c r="K34" s="777"/>
      <c r="L34" s="777"/>
      <c r="M34" s="774"/>
      <c r="N34" s="777"/>
      <c r="O34" s="774"/>
      <c r="P34" s="777"/>
      <c r="Q34" s="777" t="s">
        <v>108</v>
      </c>
      <c r="R34" s="774"/>
      <c r="S34" s="774"/>
      <c r="T34" s="774"/>
      <c r="U34" s="774"/>
      <c r="V34" s="777"/>
      <c r="W34" s="774"/>
      <c r="X34" s="774"/>
      <c r="Y34" s="774"/>
      <c r="Z34" s="774"/>
      <c r="AA34" s="774" t="s">
        <v>108</v>
      </c>
      <c r="AB34" s="774"/>
      <c r="AC34" s="774" t="s">
        <v>108</v>
      </c>
      <c r="AD34" s="774"/>
      <c r="AE34" s="774" t="s">
        <v>108</v>
      </c>
      <c r="AF34" s="226"/>
    </row>
    <row r="35" spans="2:32" ht="25.5" customHeight="1" x14ac:dyDescent="0.4">
      <c r="B35" s="1141"/>
      <c r="C35" s="802">
        <v>32</v>
      </c>
      <c r="D35" s="805" t="s">
        <v>141</v>
      </c>
      <c r="E35" s="773"/>
      <c r="F35" s="773"/>
      <c r="G35" s="773"/>
      <c r="H35" s="773"/>
      <c r="I35" s="773"/>
      <c r="J35" s="773"/>
      <c r="K35" s="777"/>
      <c r="L35" s="777" t="s">
        <v>108</v>
      </c>
      <c r="M35" s="774"/>
      <c r="N35" s="777"/>
      <c r="O35" s="774"/>
      <c r="P35" s="777"/>
      <c r="Q35" s="777"/>
      <c r="R35" s="774"/>
      <c r="S35" s="774"/>
      <c r="T35" s="774"/>
      <c r="U35" s="774"/>
      <c r="V35" s="777"/>
      <c r="W35" s="774"/>
      <c r="X35" s="774"/>
      <c r="Y35" s="774"/>
      <c r="Z35" s="774"/>
      <c r="AA35" s="774"/>
      <c r="AB35" s="774"/>
      <c r="AC35" s="774"/>
      <c r="AD35" s="774"/>
      <c r="AE35" s="774"/>
      <c r="AF35" s="226"/>
    </row>
    <row r="36" spans="2:32" ht="25.5" customHeight="1" x14ac:dyDescent="0.4">
      <c r="B36" s="1141"/>
      <c r="C36" s="802">
        <v>33</v>
      </c>
      <c r="D36" s="805" t="s">
        <v>142</v>
      </c>
      <c r="E36" s="773"/>
      <c r="F36" s="773"/>
      <c r="G36" s="773"/>
      <c r="H36" s="773"/>
      <c r="I36" s="773"/>
      <c r="J36" s="773"/>
      <c r="K36" s="777"/>
      <c r="L36" s="777"/>
      <c r="M36" s="774"/>
      <c r="N36" s="777"/>
      <c r="O36" s="774"/>
      <c r="P36" s="777"/>
      <c r="Q36" s="777"/>
      <c r="R36" s="774"/>
      <c r="S36" s="774"/>
      <c r="T36" s="774"/>
      <c r="U36" s="774" t="s">
        <v>143</v>
      </c>
      <c r="V36" s="777"/>
      <c r="W36" s="774"/>
      <c r="X36" s="774"/>
      <c r="Y36" s="774"/>
      <c r="Z36" s="774"/>
      <c r="AA36" s="774"/>
      <c r="AB36" s="774"/>
      <c r="AC36" s="774"/>
      <c r="AD36" s="774"/>
      <c r="AE36" s="774"/>
      <c r="AF36" s="226"/>
    </row>
    <row r="37" spans="2:32" ht="25.5" customHeight="1" x14ac:dyDescent="0.4">
      <c r="B37" s="1141"/>
      <c r="C37" s="802">
        <v>34</v>
      </c>
      <c r="D37" s="805" t="s">
        <v>144</v>
      </c>
      <c r="E37" s="773"/>
      <c r="F37" s="773"/>
      <c r="G37" s="773"/>
      <c r="H37" s="773"/>
      <c r="I37" s="773"/>
      <c r="J37" s="773"/>
      <c r="K37" s="777"/>
      <c r="L37" s="777"/>
      <c r="M37" s="774"/>
      <c r="N37" s="777"/>
      <c r="O37" s="774"/>
      <c r="P37" s="777"/>
      <c r="Q37" s="777"/>
      <c r="R37" s="774"/>
      <c r="S37" s="774"/>
      <c r="T37" s="774"/>
      <c r="U37" s="774" t="s">
        <v>108</v>
      </c>
      <c r="V37" s="777"/>
      <c r="W37" s="774"/>
      <c r="X37" s="774"/>
      <c r="Y37" s="774"/>
      <c r="Z37" s="774"/>
      <c r="AA37" s="774"/>
      <c r="AB37" s="774"/>
      <c r="AC37" s="774"/>
      <c r="AD37" s="774"/>
      <c r="AE37" s="774"/>
      <c r="AF37" s="226"/>
    </row>
    <row r="38" spans="2:32" ht="25.5" customHeight="1" x14ac:dyDescent="0.4">
      <c r="B38" s="1141"/>
      <c r="C38" s="802">
        <v>35</v>
      </c>
      <c r="D38" s="805" t="s">
        <v>145</v>
      </c>
      <c r="E38" s="773"/>
      <c r="F38" s="773"/>
      <c r="G38" s="773"/>
      <c r="H38" s="773"/>
      <c r="I38" s="773"/>
      <c r="J38" s="773"/>
      <c r="K38" s="777"/>
      <c r="L38" s="777"/>
      <c r="M38" s="774"/>
      <c r="N38" s="777"/>
      <c r="O38" s="774"/>
      <c r="P38" s="777"/>
      <c r="Q38" s="777"/>
      <c r="R38" s="774"/>
      <c r="S38" s="774"/>
      <c r="T38" s="774"/>
      <c r="U38" s="774" t="s">
        <v>108</v>
      </c>
      <c r="V38" s="777"/>
      <c r="W38" s="774"/>
      <c r="X38" s="774"/>
      <c r="Y38" s="774"/>
      <c r="Z38" s="774"/>
      <c r="AA38" s="774"/>
      <c r="AB38" s="774" t="s">
        <v>130</v>
      </c>
      <c r="AC38" s="774"/>
      <c r="AD38" s="774"/>
      <c r="AE38" s="774"/>
      <c r="AF38" s="226"/>
    </row>
    <row r="39" spans="2:32" x14ac:dyDescent="0.4">
      <c r="C39" s="221"/>
      <c r="D39" s="227"/>
      <c r="E39" s="221"/>
      <c r="F39" s="221"/>
      <c r="G39" s="221"/>
      <c r="H39" s="221"/>
      <c r="I39" s="221"/>
      <c r="J39" s="221"/>
      <c r="K39" s="221"/>
      <c r="L39" s="221"/>
      <c r="M39" s="221"/>
      <c r="N39" s="221"/>
      <c r="O39" s="221"/>
      <c r="P39" s="221"/>
      <c r="Q39" s="221"/>
      <c r="R39" s="221"/>
      <c r="S39" s="221"/>
      <c r="T39" s="221"/>
      <c r="U39" s="228" t="s">
        <v>146</v>
      </c>
      <c r="V39" s="221"/>
      <c r="W39" s="221"/>
      <c r="X39" s="221"/>
      <c r="Y39" s="221"/>
      <c r="Z39" s="221"/>
      <c r="AA39" s="221"/>
      <c r="AB39" s="221"/>
      <c r="AC39" s="221"/>
      <c r="AD39" s="221"/>
      <c r="AE39" s="221"/>
    </row>
    <row r="40" spans="2:32" x14ac:dyDescent="0.4">
      <c r="C40" s="221"/>
      <c r="D40" s="227"/>
      <c r="E40" s="221"/>
      <c r="F40" s="221"/>
      <c r="G40" s="221"/>
      <c r="H40" s="221"/>
      <c r="I40" s="221"/>
      <c r="J40" s="221"/>
      <c r="K40" s="221"/>
      <c r="L40" s="221"/>
      <c r="M40" s="221"/>
      <c r="N40" s="221"/>
      <c r="O40" s="221"/>
      <c r="P40" s="221"/>
      <c r="Q40" s="221"/>
      <c r="R40" s="221"/>
      <c r="S40" s="221"/>
      <c r="T40" s="221"/>
      <c r="U40" s="228" t="s">
        <v>147</v>
      </c>
      <c r="V40" s="221"/>
      <c r="W40" s="221"/>
      <c r="X40" s="221"/>
      <c r="Y40" s="221"/>
      <c r="Z40" s="221"/>
      <c r="AA40" s="221"/>
      <c r="AB40" s="221"/>
      <c r="AC40" s="221"/>
      <c r="AD40" s="221"/>
      <c r="AE40" s="221"/>
    </row>
    <row r="41" spans="2:32" x14ac:dyDescent="0.4">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row>
  </sheetData>
  <sheetProtection selectLockedCells="1" selectUnlockedCells="1"/>
  <mergeCells count="2">
    <mergeCell ref="B4:B38"/>
    <mergeCell ref="E2:AE2"/>
  </mergeCells>
  <phoneticPr fontId="11"/>
  <hyperlinks>
    <hyperlink ref="D12" location="福祉専門職員配置等加算!A1" display="福祉専門職員配置等加算に関する届出書" xr:uid="{1844A406-3EA4-430A-8131-86E30BAE8C74}"/>
    <hyperlink ref="D13" location="'視覚・聴覚言語障害者支援体制加算(Ⅰ・Ⅱ)'!A1" display="視覚・聴覚言語障害者支援体制加算届出書" xr:uid="{3C5B5A90-043A-4D5C-B89D-CE3A872A51C5}"/>
    <hyperlink ref="D14" location="看護職員配置加算!A1" display="看護職員配置加算届出書" xr:uid="{8D07AB73-AAEA-4B98-AF6E-BA4CAECFA3A0}"/>
    <hyperlink ref="D15" location="夜間支援体制等加算!A1" display="夜間支援体制加算届出書" xr:uid="{B609B583-157F-43D5-BD6A-0BC2D60595E6}"/>
    <hyperlink ref="D16" location="'夜勤職員加配加算（日中サービス支援型）'!A1" display="夜勤職員加配加算届出書" xr:uid="{27F195FD-B988-420A-8F32-4737270FC2F5}"/>
    <hyperlink ref="D17" location="重度障害者支援加算!A1" display="重度障害者支援加算に係る届出書" xr:uid="{FB8B5367-B98E-4B3A-B198-FD1B672985BA}"/>
    <hyperlink ref="D18" location="地域生活移行個別支援加算!A1" display="地域生活移行個別支援特別加算届出書" xr:uid="{12D50626-2A78-4977-9D82-441301227961}"/>
    <hyperlink ref="D19" location="精神障害者地域移行特別加算!A1" display="精神障害者地域移行特別加算届出書" xr:uid="{0EE83523-FBEB-4120-AE53-BD867EF9D0FC}"/>
    <hyperlink ref="D20" location="強度行動障害者地域移行支援加算!A1" display="強度行動障害者地域移行特別加算届出書" xr:uid="{1A45988F-919A-471B-AD1E-75DB0941DB30}"/>
    <hyperlink ref="D21" location="強度行動障害者体験利用加算!A1" display="強度行動障害者体験利用加算に係る届出書" xr:uid="{22CA1378-B512-49BD-ACBE-8C9313C0815F}"/>
    <hyperlink ref="D22" location="'医療連携体制加算（Ⅶ）'!A1" display="医療連携体制加算（Ⅶ）届出書" xr:uid="{FE5C2022-4137-4D86-87CA-B9DCD8F063C0}"/>
    <hyperlink ref="D23" location="通勤者生活支援加算!A1" display="通勤者生活支援加算届出書" xr:uid="{296FA457-F8F7-4326-BD91-9C5507189B94}"/>
    <hyperlink ref="D24" location="医療的ケア対応支援加算!A1" display="医療的ケア対応支援加算に関する届出書" xr:uid="{BF0D76C8-E6A3-47BD-996D-E811612972D6}"/>
    <hyperlink ref="D25" location="'自立生活支援加算Ⅰ（居住支援連携体制加算）'!A1" display="居住支援連携体制加算に関する届出書" xr:uid="{9A81606E-BE39-4ABB-9A98-4AD2DFD2E0D3}"/>
    <hyperlink ref="D26" location="自立生活支援加算Ⅲ!A1" display="自立生活支援加算（Ⅲ）に関する届出書（移行支援住居の届出）" xr:uid="{6C6472BA-343D-40D3-AE8A-3A73195BAD79}"/>
    <hyperlink ref="D27" location="人員配置体制加算!A1" display="人員配置体制加算に関する届出書（共同生活援助）" xr:uid="{A48412EC-789E-4B81-8D69-E14A206C62E1}"/>
    <hyperlink ref="D28" location="'ピアサポート実施加算（共同生活援助）'!A1" display="ピアサポート実施加算に関する届出書（共同生活援助）" xr:uid="{F0B73ACD-CA44-4775-89D6-D8E38EE8D3BC}"/>
    <hyperlink ref="D29" location="障害者支援施設等感染対策向上加算!A1" display="障害者支援施設等感染対策向上加算に関する届出書" xr:uid="{2017F5F6-6D18-4117-89C6-5F6AF9BB95C3}"/>
    <hyperlink ref="D30" location="高次脳機能障害者支援体制加算!Print_Area" display="高次脳機能障害者支援体制加算" xr:uid="{F7BBC0A3-33C3-471F-9386-4A165C7CC874}"/>
    <hyperlink ref="D4" location="給付費算定に係る届出書!A1" display="介護給付費等算定に係る体制等に関する届出書" xr:uid="{DAFB9095-AF0B-41B5-9DE2-29A8ABD63444}"/>
    <hyperlink ref="D5" location="体制等状況一覧!A1" display="介護給付費の算定に係る体制等状況一覧表" xr:uid="{9FED2D6D-5A4E-43B9-8D96-B3A94870EDFF}"/>
    <hyperlink ref="D6" location="職員配置計算表!A1" display="職員配置計算表" xr:uid="{8D4F5BDD-D999-476B-B3D1-9BFBF488121A}"/>
    <hyperlink ref="D7" location="勤務体制一覧表!A1" display="従業者の勤務の体制及び勤務形態一覧表" xr:uid="{5DD05D25-999F-4659-A4BF-AAD5699E229C}"/>
  </hyperlinks>
  <printOptions horizontalCentered="1" verticalCentered="1"/>
  <pageMargins left="0.25" right="0.25"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1DD82-6C30-4D05-BCC8-AB115DEFE148}">
  <dimension ref="B2"/>
  <sheetViews>
    <sheetView workbookViewId="0"/>
  </sheetViews>
  <sheetFormatPr defaultRowHeight="18.75" x14ac:dyDescent="0.4"/>
  <sheetData>
    <row r="2" spans="2:2" x14ac:dyDescent="0.4">
      <c r="B2" s="934" t="s">
        <v>148</v>
      </c>
    </row>
  </sheetData>
  <phoneticPr fontId="11"/>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Document" dvAspect="DVASPECT_ICON" shapeId="88068" r:id="rId4">
          <objectPr defaultSize="0" autoPict="0" r:id="rId5">
            <anchor moveWithCells="1">
              <from>
                <xdr:col>2</xdr:col>
                <xdr:colOff>0</xdr:colOff>
                <xdr:row>3</xdr:row>
                <xdr:rowOff>238125</xdr:rowOff>
              </from>
              <to>
                <xdr:col>4</xdr:col>
                <xdr:colOff>495300</xdr:colOff>
                <xdr:row>9</xdr:row>
                <xdr:rowOff>209550</xdr:rowOff>
              </to>
            </anchor>
          </objectPr>
        </oleObject>
      </mc:Choice>
      <mc:Fallback>
        <oleObject progId="Document" dvAspect="DVASPECT_ICON" shapeId="88068"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2BE92-4DCB-4564-9998-308251B2FAF7}">
  <dimension ref="B2"/>
  <sheetViews>
    <sheetView workbookViewId="0">
      <selection activeCell="F20" sqref="F20"/>
    </sheetView>
  </sheetViews>
  <sheetFormatPr defaultRowHeight="18.75" x14ac:dyDescent="0.4"/>
  <sheetData>
    <row r="2" spans="2:2" x14ac:dyDescent="0.4">
      <c r="B2" s="934" t="s">
        <v>148</v>
      </c>
    </row>
  </sheetData>
  <phoneticPr fontId="11"/>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Document" dvAspect="DVASPECT_ICON" shapeId="131074" r:id="rId4">
          <objectPr defaultSize="0" autoPict="0" r:id="rId5">
            <anchor moveWithCells="1">
              <from>
                <xdr:col>1</xdr:col>
                <xdr:colOff>676275</xdr:colOff>
                <xdr:row>4</xdr:row>
                <xdr:rowOff>28575</xdr:rowOff>
              </from>
              <to>
                <xdr:col>4</xdr:col>
                <xdr:colOff>457200</xdr:colOff>
                <xdr:row>9</xdr:row>
                <xdr:rowOff>219075</xdr:rowOff>
              </to>
            </anchor>
          </objectPr>
        </oleObject>
      </mc:Choice>
      <mc:Fallback>
        <oleObject progId="Document" dvAspect="DVASPECT_ICON" shapeId="13107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3CF17-C7F4-4167-BF07-0C93426F1A57}">
  <dimension ref="B2"/>
  <sheetViews>
    <sheetView workbookViewId="0"/>
  </sheetViews>
  <sheetFormatPr defaultRowHeight="18.75" x14ac:dyDescent="0.4"/>
  <sheetData>
    <row r="2" spans="2:2" x14ac:dyDescent="0.4">
      <c r="B2" s="934" t="s">
        <v>148</v>
      </c>
    </row>
  </sheetData>
  <phoneticPr fontId="11"/>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Document" dvAspect="DVASPECT_ICON" shapeId="177154" r:id="rId4">
          <objectPr defaultSize="0" autoPict="0" r:id="rId5">
            <anchor moveWithCells="1">
              <from>
                <xdr:col>2</xdr:col>
                <xdr:colOff>0</xdr:colOff>
                <xdr:row>4</xdr:row>
                <xdr:rowOff>0</xdr:rowOff>
              </from>
              <to>
                <xdr:col>4</xdr:col>
                <xdr:colOff>457200</xdr:colOff>
                <xdr:row>9</xdr:row>
                <xdr:rowOff>180975</xdr:rowOff>
              </to>
            </anchor>
          </objectPr>
        </oleObject>
      </mc:Choice>
      <mc:Fallback>
        <oleObject progId="Document" dvAspect="DVASPECT_ICON" shapeId="17715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17542-0816-4351-8416-62D9D21DDCE5}">
  <dimension ref="A1:W160"/>
  <sheetViews>
    <sheetView view="pageBreakPreview" topLeftCell="A15" zoomScaleNormal="100" zoomScaleSheetLayoutView="100" workbookViewId="0"/>
  </sheetViews>
  <sheetFormatPr defaultColWidth="4.625" defaultRowHeight="13.5" x14ac:dyDescent="0.4"/>
  <cols>
    <col min="1" max="1" width="3.875" style="185" customWidth="1"/>
    <col min="2" max="5" width="4.625" style="185" customWidth="1"/>
    <col min="6" max="17" width="3.5" style="185" customWidth="1"/>
    <col min="18" max="23" width="3.625" style="185" customWidth="1"/>
    <col min="24" max="16384" width="4.625" style="185"/>
  </cols>
  <sheetData>
    <row r="1" spans="1:23" ht="18" customHeight="1" x14ac:dyDescent="0.4">
      <c r="A1" s="184" t="s">
        <v>438</v>
      </c>
    </row>
    <row r="2" spans="1:23" ht="6" customHeight="1" x14ac:dyDescent="0.4">
      <c r="A2" s="184"/>
      <c r="B2" s="184"/>
    </row>
    <row r="3" spans="1:23" x14ac:dyDescent="0.4">
      <c r="A3" s="184"/>
      <c r="B3" s="184"/>
      <c r="L3" s="186"/>
      <c r="P3" s="187"/>
    </row>
    <row r="4" spans="1:23" ht="6" customHeight="1" thickBot="1" x14ac:dyDescent="0.45">
      <c r="A4" s="184"/>
      <c r="B4" s="184"/>
    </row>
    <row r="5" spans="1:23" ht="19.5" customHeight="1" x14ac:dyDescent="0.4">
      <c r="A5" s="1348" t="s">
        <v>439</v>
      </c>
      <c r="B5" s="1350" t="s">
        <v>440</v>
      </c>
      <c r="C5" s="1351"/>
      <c r="D5" s="1352"/>
      <c r="E5" s="1352"/>
      <c r="F5" s="1352"/>
      <c r="G5" s="1352"/>
      <c r="H5" s="1352"/>
      <c r="I5" s="1352"/>
      <c r="J5" s="1352"/>
      <c r="K5" s="1352"/>
      <c r="L5" s="1352"/>
      <c r="M5" s="1352"/>
      <c r="N5" s="1352"/>
      <c r="O5" s="1352"/>
      <c r="P5" s="1352"/>
      <c r="Q5" s="1352"/>
      <c r="R5" s="1352"/>
      <c r="S5" s="1352"/>
      <c r="T5" s="1352"/>
      <c r="U5" s="1352"/>
      <c r="V5" s="1352"/>
      <c r="W5" s="1353"/>
    </row>
    <row r="6" spans="1:23" ht="23.25" customHeight="1" x14ac:dyDescent="0.4">
      <c r="A6" s="1335"/>
      <c r="B6" s="1294" t="s">
        <v>441</v>
      </c>
      <c r="C6" s="1294"/>
      <c r="D6" s="1354"/>
      <c r="E6" s="1355"/>
      <c r="F6" s="1355"/>
      <c r="G6" s="1355"/>
      <c r="H6" s="1355"/>
      <c r="I6" s="1355"/>
      <c r="J6" s="1355"/>
      <c r="K6" s="1355"/>
      <c r="L6" s="1355"/>
      <c r="M6" s="1355"/>
      <c r="N6" s="1355"/>
      <c r="O6" s="1355"/>
      <c r="P6" s="1355"/>
      <c r="Q6" s="1355"/>
      <c r="R6" s="1355"/>
      <c r="S6" s="1355"/>
      <c r="T6" s="1355"/>
      <c r="U6" s="1355"/>
      <c r="V6" s="1355"/>
      <c r="W6" s="1356"/>
    </row>
    <row r="7" spans="1:23" ht="23.25" customHeight="1" x14ac:dyDescent="0.4">
      <c r="A7" s="1335"/>
      <c r="B7" s="1305" t="s">
        <v>442</v>
      </c>
      <c r="C7" s="1237"/>
      <c r="D7" s="810" t="s">
        <v>443</v>
      </c>
      <c r="E7" s="811"/>
      <c r="F7" s="811"/>
      <c r="G7" s="811"/>
      <c r="H7" s="811"/>
      <c r="I7" s="811"/>
      <c r="J7" s="811"/>
      <c r="K7" s="811"/>
      <c r="L7" s="811"/>
      <c r="M7" s="811"/>
      <c r="N7" s="811"/>
      <c r="O7" s="811"/>
      <c r="P7" s="811"/>
      <c r="Q7" s="811"/>
      <c r="R7" s="811"/>
      <c r="S7" s="811"/>
      <c r="T7" s="811"/>
      <c r="U7" s="811"/>
      <c r="V7" s="811"/>
      <c r="W7" s="812"/>
    </row>
    <row r="8" spans="1:23" ht="19.5" customHeight="1" x14ac:dyDescent="0.4">
      <c r="A8" s="1335"/>
      <c r="B8" s="1357"/>
      <c r="C8" s="1290"/>
      <c r="D8" s="188"/>
      <c r="E8" s="189"/>
      <c r="F8" s="190" t="s">
        <v>444</v>
      </c>
      <c r="G8" s="191"/>
      <c r="H8" s="191"/>
      <c r="I8" s="1358" t="s">
        <v>445</v>
      </c>
      <c r="J8" s="1358"/>
      <c r="K8" s="189"/>
      <c r="L8" s="189"/>
      <c r="M8" s="189"/>
      <c r="N8" s="189"/>
      <c r="O8" s="189"/>
      <c r="P8" s="189"/>
      <c r="Q8" s="189"/>
      <c r="R8" s="189"/>
      <c r="S8" s="189"/>
      <c r="T8" s="189"/>
      <c r="U8" s="189"/>
      <c r="V8" s="189"/>
      <c r="W8" s="192"/>
    </row>
    <row r="9" spans="1:23" ht="16.5" customHeight="1" x14ac:dyDescent="0.4">
      <c r="A9" s="1335"/>
      <c r="B9" s="1266"/>
      <c r="C9" s="1239"/>
      <c r="D9" s="193"/>
      <c r="E9" s="194"/>
      <c r="F9" s="194"/>
      <c r="G9" s="194"/>
      <c r="H9" s="194"/>
      <c r="I9" s="194"/>
      <c r="J9" s="194"/>
      <c r="K9" s="194"/>
      <c r="L9" s="194"/>
      <c r="M9" s="194"/>
      <c r="N9" s="194"/>
      <c r="O9" s="194"/>
      <c r="P9" s="194"/>
      <c r="Q9" s="194"/>
      <c r="R9" s="194"/>
      <c r="S9" s="194"/>
      <c r="T9" s="194"/>
      <c r="U9" s="194"/>
      <c r="V9" s="194"/>
      <c r="W9" s="195"/>
    </row>
    <row r="10" spans="1:23" ht="18" customHeight="1" x14ac:dyDescent="0.4">
      <c r="A10" s="1349"/>
      <c r="B10" s="1212" t="s">
        <v>446</v>
      </c>
      <c r="C10" s="1246"/>
      <c r="D10" s="1246" t="s">
        <v>447</v>
      </c>
      <c r="E10" s="1246"/>
      <c r="F10" s="1271"/>
      <c r="G10" s="1227"/>
      <c r="H10" s="1227"/>
      <c r="I10" s="1227"/>
      <c r="J10" s="1227"/>
      <c r="K10" s="1227"/>
      <c r="L10" s="1240"/>
      <c r="M10" s="813"/>
      <c r="N10" s="813" t="s">
        <v>448</v>
      </c>
      <c r="O10" s="813"/>
      <c r="P10" s="1211"/>
      <c r="Q10" s="1227"/>
      <c r="R10" s="1227"/>
      <c r="S10" s="1227"/>
      <c r="T10" s="1227"/>
      <c r="U10" s="1227"/>
      <c r="V10" s="1227"/>
      <c r="W10" s="1228"/>
    </row>
    <row r="11" spans="1:23" ht="16.5" customHeight="1" x14ac:dyDescent="0.4">
      <c r="A11" s="1334" t="s">
        <v>449</v>
      </c>
      <c r="B11" s="1285" t="s">
        <v>440</v>
      </c>
      <c r="C11" s="1285"/>
      <c r="D11" s="1338"/>
      <c r="E11" s="1338"/>
      <c r="F11" s="1338"/>
      <c r="G11" s="1338"/>
      <c r="H11" s="1236" t="s">
        <v>450</v>
      </c>
      <c r="I11" s="1237"/>
      <c r="J11" s="1339" t="s">
        <v>451</v>
      </c>
      <c r="K11" s="1244"/>
      <c r="L11" s="1244"/>
      <c r="M11" s="1244"/>
      <c r="N11" s="1244"/>
      <c r="O11" s="1244"/>
      <c r="P11" s="1244"/>
      <c r="Q11" s="1244"/>
      <c r="R11" s="1244"/>
      <c r="S11" s="1244"/>
      <c r="T11" s="1244"/>
      <c r="U11" s="1244"/>
      <c r="V11" s="1244"/>
      <c r="W11" s="1340"/>
    </row>
    <row r="12" spans="1:23" x14ac:dyDescent="0.15">
      <c r="A12" s="1335"/>
      <c r="B12" s="1341" t="s">
        <v>452</v>
      </c>
      <c r="C12" s="1342"/>
      <c r="D12" s="1345"/>
      <c r="E12" s="1346"/>
      <c r="F12" s="1346"/>
      <c r="G12" s="1342"/>
      <c r="H12" s="1289"/>
      <c r="I12" s="1290"/>
      <c r="J12" s="196"/>
      <c r="K12" s="197"/>
      <c r="L12" s="197"/>
      <c r="M12" s="197"/>
      <c r="N12" s="197"/>
      <c r="O12" s="197"/>
      <c r="P12" s="197"/>
      <c r="Q12" s="197"/>
      <c r="R12" s="197" t="s">
        <v>453</v>
      </c>
      <c r="S12" s="197"/>
      <c r="T12" s="197" t="s">
        <v>445</v>
      </c>
      <c r="U12" s="197"/>
      <c r="V12" s="197"/>
      <c r="W12" s="198"/>
    </row>
    <row r="13" spans="1:23" x14ac:dyDescent="0.15">
      <c r="A13" s="1335"/>
      <c r="B13" s="1343"/>
      <c r="C13" s="1344"/>
      <c r="D13" s="1343"/>
      <c r="E13" s="1347"/>
      <c r="F13" s="1347"/>
      <c r="G13" s="1344"/>
      <c r="H13" s="1289"/>
      <c r="I13" s="1290"/>
      <c r="J13" s="199"/>
      <c r="K13" s="200"/>
      <c r="L13" s="200"/>
      <c r="M13" s="200"/>
      <c r="N13" s="200"/>
      <c r="O13" s="200"/>
      <c r="P13" s="200"/>
      <c r="Q13" s="200"/>
      <c r="R13" s="200"/>
      <c r="S13" s="200"/>
      <c r="T13" s="200"/>
      <c r="U13" s="200"/>
      <c r="V13" s="200"/>
      <c r="W13" s="201"/>
    </row>
    <row r="14" spans="1:23" ht="19.5" customHeight="1" x14ac:dyDescent="0.15">
      <c r="A14" s="1335"/>
      <c r="B14" s="1211" t="s">
        <v>454</v>
      </c>
      <c r="C14" s="1240"/>
      <c r="D14" s="1271"/>
      <c r="E14" s="1227"/>
      <c r="F14" s="1227"/>
      <c r="G14" s="1240"/>
      <c r="H14" s="1238"/>
      <c r="I14" s="1239"/>
      <c r="J14" s="943"/>
      <c r="K14" s="944"/>
      <c r="L14" s="944"/>
      <c r="M14" s="944"/>
      <c r="N14" s="944"/>
      <c r="O14" s="944"/>
      <c r="P14" s="944"/>
      <c r="Q14" s="944"/>
      <c r="R14" s="944"/>
      <c r="S14" s="944"/>
      <c r="T14" s="944"/>
      <c r="U14" s="944"/>
      <c r="V14" s="944"/>
      <c r="W14" s="945"/>
    </row>
    <row r="15" spans="1:23" ht="21" customHeight="1" x14ac:dyDescent="0.4">
      <c r="A15" s="1336"/>
      <c r="B15" s="1317" t="s">
        <v>455</v>
      </c>
      <c r="C15" s="1318"/>
      <c r="D15" s="1318"/>
      <c r="E15" s="1319"/>
      <c r="F15" s="1326" t="s">
        <v>456</v>
      </c>
      <c r="G15" s="1234"/>
      <c r="H15" s="1235"/>
      <c r="I15" s="1271"/>
      <c r="J15" s="1227"/>
      <c r="K15" s="1227"/>
      <c r="L15" s="1227"/>
      <c r="M15" s="1227"/>
      <c r="N15" s="1227"/>
      <c r="O15" s="1227"/>
      <c r="P15" s="1227"/>
      <c r="Q15" s="1227"/>
      <c r="R15" s="1227"/>
      <c r="S15" s="1227"/>
      <c r="T15" s="1227"/>
      <c r="U15" s="1227"/>
      <c r="V15" s="1227"/>
      <c r="W15" s="1228"/>
    </row>
    <row r="16" spans="1:23" ht="20.25" customHeight="1" x14ac:dyDescent="0.4">
      <c r="A16" s="1336"/>
      <c r="B16" s="1320"/>
      <c r="C16" s="1321"/>
      <c r="D16" s="1321"/>
      <c r="E16" s="1322"/>
      <c r="F16" s="1327" t="s">
        <v>457</v>
      </c>
      <c r="G16" s="1328"/>
      <c r="H16" s="1329"/>
      <c r="I16" s="814"/>
      <c r="J16" s="814"/>
      <c r="K16" s="814"/>
      <c r="L16" s="814"/>
      <c r="M16" s="814"/>
      <c r="N16" s="814"/>
      <c r="O16" s="814"/>
      <c r="P16" s="814"/>
      <c r="Q16" s="814"/>
      <c r="R16" s="814"/>
      <c r="S16" s="814"/>
      <c r="T16" s="814"/>
      <c r="U16" s="814"/>
      <c r="V16" s="814"/>
      <c r="W16" s="815"/>
    </row>
    <row r="17" spans="1:23" ht="17.25" customHeight="1" x14ac:dyDescent="0.4">
      <c r="A17" s="1337"/>
      <c r="B17" s="1323"/>
      <c r="C17" s="1324"/>
      <c r="D17" s="1324"/>
      <c r="E17" s="1325"/>
      <c r="F17" s="1330"/>
      <c r="G17" s="1331"/>
      <c r="H17" s="1332"/>
      <c r="I17" s="202"/>
      <c r="J17" s="203"/>
      <c r="K17" s="203"/>
      <c r="L17" s="203"/>
      <c r="M17" s="203"/>
      <c r="N17" s="203"/>
      <c r="O17" s="203"/>
      <c r="P17" s="203"/>
      <c r="Q17" s="203"/>
      <c r="R17" s="203"/>
      <c r="S17" s="203"/>
      <c r="T17" s="203"/>
      <c r="U17" s="203"/>
      <c r="V17" s="203"/>
      <c r="W17" s="204"/>
    </row>
    <row r="18" spans="1:23" ht="17.25" customHeight="1" x14ac:dyDescent="0.4">
      <c r="A18" s="1274" t="s">
        <v>458</v>
      </c>
      <c r="B18" s="1230"/>
      <c r="C18" s="1230"/>
      <c r="D18" s="1230"/>
      <c r="E18" s="1333"/>
      <c r="F18" s="1333"/>
      <c r="G18" s="1333"/>
      <c r="H18" s="1333"/>
      <c r="I18" s="1333"/>
      <c r="J18" s="1227"/>
      <c r="K18" s="1227"/>
      <c r="L18" s="1227"/>
      <c r="M18" s="1227"/>
      <c r="N18" s="1227"/>
      <c r="O18" s="1227"/>
      <c r="P18" s="1227"/>
      <c r="Q18" s="1227"/>
      <c r="R18" s="1240"/>
      <c r="S18" s="1211" t="s">
        <v>459</v>
      </c>
      <c r="T18" s="1227"/>
      <c r="U18" s="1227"/>
      <c r="V18" s="1227"/>
      <c r="W18" s="1228"/>
    </row>
    <row r="19" spans="1:23" ht="40.5" customHeight="1" x14ac:dyDescent="0.4">
      <c r="A19" s="1307" t="s">
        <v>460</v>
      </c>
      <c r="B19" s="1308"/>
      <c r="C19" s="1308"/>
      <c r="D19" s="1309"/>
      <c r="E19" s="1211" t="s">
        <v>461</v>
      </c>
      <c r="F19" s="1225"/>
      <c r="G19" s="1225"/>
      <c r="H19" s="1225"/>
      <c r="I19" s="1225"/>
      <c r="J19" s="1271"/>
      <c r="K19" s="1240"/>
      <c r="L19" s="1316" t="s">
        <v>462</v>
      </c>
      <c r="M19" s="1209"/>
      <c r="N19" s="1209"/>
      <c r="O19" s="1209"/>
      <c r="P19" s="1209"/>
      <c r="Q19" s="1209"/>
      <c r="R19" s="1209"/>
      <c r="S19" s="1209"/>
      <c r="T19" s="1209"/>
      <c r="U19" s="1209"/>
      <c r="V19" s="1209"/>
      <c r="W19" s="1214"/>
    </row>
    <row r="20" spans="1:23" ht="40.5" customHeight="1" x14ac:dyDescent="0.4">
      <c r="A20" s="1310"/>
      <c r="B20" s="1311"/>
      <c r="C20" s="1311"/>
      <c r="D20" s="1312"/>
      <c r="E20" s="1211" t="s">
        <v>463</v>
      </c>
      <c r="F20" s="1224"/>
      <c r="G20" s="1224"/>
      <c r="H20" s="1224"/>
      <c r="I20" s="1212"/>
      <c r="J20" s="1271"/>
      <c r="K20" s="1240"/>
      <c r="L20" s="1316" t="s">
        <v>462</v>
      </c>
      <c r="M20" s="1209"/>
      <c r="N20" s="1209"/>
      <c r="O20" s="1209"/>
      <c r="P20" s="1209"/>
      <c r="Q20" s="1209"/>
      <c r="R20" s="1209"/>
      <c r="S20" s="1209"/>
      <c r="T20" s="1209"/>
      <c r="U20" s="1209"/>
      <c r="V20" s="1209"/>
      <c r="W20" s="1214"/>
    </row>
    <row r="21" spans="1:23" ht="55.5" customHeight="1" x14ac:dyDescent="0.4">
      <c r="A21" s="1313"/>
      <c r="B21" s="1314"/>
      <c r="C21" s="1314"/>
      <c r="D21" s="1315"/>
      <c r="E21" s="1211" t="s">
        <v>464</v>
      </c>
      <c r="F21" s="1227"/>
      <c r="G21" s="1227"/>
      <c r="H21" s="1227"/>
      <c r="I21" s="1227"/>
      <c r="J21" s="1271"/>
      <c r="K21" s="1240"/>
      <c r="L21" s="1316" t="s">
        <v>465</v>
      </c>
      <c r="M21" s="1209"/>
      <c r="N21" s="1209"/>
      <c r="O21" s="1209"/>
      <c r="P21" s="1209"/>
      <c r="Q21" s="1209"/>
      <c r="R21" s="1209"/>
      <c r="S21" s="1209"/>
      <c r="T21" s="1209"/>
      <c r="U21" s="1209"/>
      <c r="V21" s="1209"/>
      <c r="W21" s="1214"/>
    </row>
    <row r="22" spans="1:23" ht="20.25" customHeight="1" x14ac:dyDescent="0.4">
      <c r="A22" s="1274" t="s">
        <v>466</v>
      </c>
      <c r="B22" s="1275"/>
      <c r="C22" s="1275"/>
      <c r="D22" s="1232"/>
      <c r="E22" s="1211"/>
      <c r="F22" s="1225"/>
      <c r="G22" s="1225"/>
      <c r="H22" s="1225"/>
      <c r="I22" s="1209" t="s">
        <v>467</v>
      </c>
      <c r="J22" s="1206"/>
      <c r="K22" s="1206"/>
      <c r="L22" s="1206"/>
      <c r="M22" s="1206"/>
      <c r="N22" s="1206"/>
      <c r="O22" s="814"/>
      <c r="P22" s="814"/>
      <c r="Q22" s="814"/>
      <c r="R22" s="814"/>
      <c r="S22" s="816"/>
      <c r="T22" s="814"/>
      <c r="U22" s="814"/>
      <c r="V22" s="814"/>
      <c r="W22" s="815"/>
    </row>
    <row r="23" spans="1:23" x14ac:dyDescent="0.15">
      <c r="A23" s="1276" t="s">
        <v>468</v>
      </c>
      <c r="B23" s="1277"/>
      <c r="C23" s="1277"/>
      <c r="D23" s="1278"/>
      <c r="E23" s="1285" t="s">
        <v>440</v>
      </c>
      <c r="F23" s="1236"/>
      <c r="G23" s="1286"/>
      <c r="H23" s="1287"/>
      <c r="I23" s="1287"/>
      <c r="J23" s="1287"/>
      <c r="K23" s="1288"/>
      <c r="L23" s="1236" t="s">
        <v>469</v>
      </c>
      <c r="M23" s="1237"/>
      <c r="N23" s="1292" t="s">
        <v>451</v>
      </c>
      <c r="O23" s="1293"/>
      <c r="P23" s="1293"/>
      <c r="Q23" s="1293"/>
      <c r="R23" s="1293"/>
      <c r="S23" s="1293"/>
      <c r="T23" s="1241"/>
      <c r="U23" s="1241"/>
      <c r="V23" s="1241"/>
      <c r="W23" s="1270"/>
    </row>
    <row r="24" spans="1:23" ht="20.25" customHeight="1" x14ac:dyDescent="0.4">
      <c r="A24" s="1279"/>
      <c r="B24" s="1280"/>
      <c r="C24" s="1280"/>
      <c r="D24" s="1281"/>
      <c r="E24" s="1294" t="s">
        <v>452</v>
      </c>
      <c r="F24" s="1295"/>
      <c r="G24" s="1296"/>
      <c r="H24" s="1297"/>
      <c r="I24" s="1297"/>
      <c r="J24" s="1297"/>
      <c r="K24" s="1298"/>
      <c r="L24" s="1289"/>
      <c r="M24" s="1290"/>
      <c r="N24" s="1236"/>
      <c r="O24" s="1299"/>
      <c r="P24" s="1299"/>
      <c r="Q24" s="1299"/>
      <c r="R24" s="1299"/>
      <c r="S24" s="1299"/>
      <c r="T24" s="1299"/>
      <c r="U24" s="1299"/>
      <c r="V24" s="1299"/>
      <c r="W24" s="1300"/>
    </row>
    <row r="25" spans="1:23" ht="20.25" customHeight="1" x14ac:dyDescent="0.4">
      <c r="A25" s="1282"/>
      <c r="B25" s="1283"/>
      <c r="C25" s="1283"/>
      <c r="D25" s="1284"/>
      <c r="E25" s="1294" t="s">
        <v>454</v>
      </c>
      <c r="F25" s="1295"/>
      <c r="G25" s="1213"/>
      <c r="H25" s="1209"/>
      <c r="I25" s="1209"/>
      <c r="J25" s="1209"/>
      <c r="K25" s="1210"/>
      <c r="L25" s="1291"/>
      <c r="M25" s="1268"/>
      <c r="N25" s="1301"/>
      <c r="O25" s="1302"/>
      <c r="P25" s="1302"/>
      <c r="Q25" s="1302"/>
      <c r="R25" s="1302"/>
      <c r="S25" s="1302"/>
      <c r="T25" s="1302"/>
      <c r="U25" s="1302"/>
      <c r="V25" s="1302"/>
      <c r="W25" s="1303"/>
    </row>
    <row r="26" spans="1:23" ht="16.5" customHeight="1" x14ac:dyDescent="0.4">
      <c r="A26" s="1304" t="s">
        <v>470</v>
      </c>
      <c r="B26" s="1305"/>
      <c r="C26" s="1305"/>
      <c r="D26" s="1305"/>
      <c r="E26" s="1237"/>
      <c r="F26" s="1211" t="s">
        <v>471</v>
      </c>
      <c r="G26" s="1224"/>
      <c r="H26" s="1224"/>
      <c r="I26" s="1227"/>
      <c r="J26" s="1227"/>
      <c r="K26" s="1240"/>
      <c r="L26" s="1224" t="s">
        <v>472</v>
      </c>
      <c r="M26" s="1224"/>
      <c r="N26" s="1266"/>
      <c r="O26" s="1267"/>
      <c r="P26" s="1267"/>
      <c r="Q26" s="1268"/>
      <c r="R26" s="1238" t="s">
        <v>473</v>
      </c>
      <c r="S26" s="1266"/>
      <c r="T26" s="1266"/>
      <c r="U26" s="1267"/>
      <c r="V26" s="1267"/>
      <c r="W26" s="1269"/>
    </row>
    <row r="27" spans="1:23" ht="16.5" customHeight="1" x14ac:dyDescent="0.4">
      <c r="A27" s="1306"/>
      <c r="B27" s="1266"/>
      <c r="C27" s="1266"/>
      <c r="D27" s="1266"/>
      <c r="E27" s="1239"/>
      <c r="F27" s="1211" t="s">
        <v>474</v>
      </c>
      <c r="G27" s="1227"/>
      <c r="H27" s="1240"/>
      <c r="I27" s="1211" t="s">
        <v>475</v>
      </c>
      <c r="J27" s="1227"/>
      <c r="K27" s="1240"/>
      <c r="L27" s="1211" t="s">
        <v>474</v>
      </c>
      <c r="M27" s="1227"/>
      <c r="N27" s="1240"/>
      <c r="O27" s="1211" t="s">
        <v>475</v>
      </c>
      <c r="P27" s="1227"/>
      <c r="Q27" s="1240"/>
      <c r="R27" s="1211" t="s">
        <v>474</v>
      </c>
      <c r="S27" s="1227"/>
      <c r="T27" s="1240"/>
      <c r="U27" s="1211" t="s">
        <v>475</v>
      </c>
      <c r="V27" s="1227"/>
      <c r="W27" s="1228"/>
    </row>
    <row r="28" spans="1:23" ht="16.5" customHeight="1" x14ac:dyDescent="0.15">
      <c r="A28" s="205"/>
      <c r="B28" s="1236" t="s">
        <v>476</v>
      </c>
      <c r="C28" s="1237"/>
      <c r="D28" s="1229" t="s">
        <v>477</v>
      </c>
      <c r="E28" s="1231"/>
      <c r="F28" s="1211"/>
      <c r="G28" s="1227"/>
      <c r="H28" s="1240"/>
      <c r="I28" s="1211"/>
      <c r="J28" s="1241"/>
      <c r="K28" s="1242"/>
      <c r="L28" s="1211"/>
      <c r="M28" s="1227"/>
      <c r="N28" s="1240"/>
      <c r="O28" s="1211"/>
      <c r="P28" s="1241"/>
      <c r="Q28" s="1242"/>
      <c r="R28" s="1211"/>
      <c r="S28" s="1227"/>
      <c r="T28" s="1240"/>
      <c r="U28" s="1211"/>
      <c r="V28" s="1241"/>
      <c r="W28" s="1270"/>
    </row>
    <row r="29" spans="1:23" ht="16.5" customHeight="1" x14ac:dyDescent="0.4">
      <c r="A29" s="205"/>
      <c r="B29" s="1238"/>
      <c r="C29" s="1239"/>
      <c r="D29" s="1229" t="s">
        <v>478</v>
      </c>
      <c r="E29" s="1231"/>
      <c r="F29" s="1258"/>
      <c r="G29" s="1272"/>
      <c r="H29" s="1273"/>
      <c r="I29" s="1258"/>
      <c r="J29" s="1272"/>
      <c r="K29" s="1273"/>
      <c r="L29" s="1211"/>
      <c r="M29" s="1227"/>
      <c r="N29" s="1240"/>
      <c r="O29" s="1211"/>
      <c r="P29" s="1227"/>
      <c r="Q29" s="1240"/>
      <c r="R29" s="1211"/>
      <c r="S29" s="1227"/>
      <c r="T29" s="1240"/>
      <c r="U29" s="1211"/>
      <c r="V29" s="1227"/>
      <c r="W29" s="1228"/>
    </row>
    <row r="30" spans="1:23" ht="16.5" customHeight="1" x14ac:dyDescent="0.4">
      <c r="A30" s="205"/>
      <c r="B30" s="1229" t="s">
        <v>479</v>
      </c>
      <c r="C30" s="1230"/>
      <c r="D30" s="1230"/>
      <c r="E30" s="1231"/>
      <c r="F30" s="1258"/>
      <c r="G30" s="1259"/>
      <c r="H30" s="1259"/>
      <c r="I30" s="1259"/>
      <c r="J30" s="1259"/>
      <c r="K30" s="1260"/>
      <c r="L30" s="1211"/>
      <c r="M30" s="1224"/>
      <c r="N30" s="1224"/>
      <c r="O30" s="1224"/>
      <c r="P30" s="1224"/>
      <c r="Q30" s="1212"/>
      <c r="R30" s="1211"/>
      <c r="S30" s="1224"/>
      <c r="T30" s="1224"/>
      <c r="U30" s="1224"/>
      <c r="V30" s="1224"/>
      <c r="W30" s="1261"/>
    </row>
    <row r="31" spans="1:23" ht="16.5" customHeight="1" x14ac:dyDescent="0.4">
      <c r="A31" s="946"/>
      <c r="B31" s="1229" t="s">
        <v>480</v>
      </c>
      <c r="C31" s="1230"/>
      <c r="D31" s="1230"/>
      <c r="E31" s="1231"/>
      <c r="F31" s="1262"/>
      <c r="G31" s="1263"/>
      <c r="H31" s="1263"/>
      <c r="I31" s="1263"/>
      <c r="J31" s="1263"/>
      <c r="K31" s="1264"/>
      <c r="L31" s="1262"/>
      <c r="M31" s="1263"/>
      <c r="N31" s="1263"/>
      <c r="O31" s="1263"/>
      <c r="P31" s="1263"/>
      <c r="Q31" s="1264"/>
      <c r="R31" s="1262"/>
      <c r="S31" s="1263"/>
      <c r="T31" s="1263"/>
      <c r="U31" s="1263"/>
      <c r="V31" s="1263"/>
      <c r="W31" s="1265"/>
    </row>
    <row r="32" spans="1:23" ht="29.25" customHeight="1" x14ac:dyDescent="0.4">
      <c r="A32" s="1247" t="s">
        <v>481</v>
      </c>
      <c r="B32" s="1248"/>
      <c r="C32" s="1248"/>
      <c r="D32" s="1248"/>
      <c r="E32" s="1248"/>
      <c r="F32" s="1248"/>
      <c r="G32" s="1248"/>
      <c r="H32" s="1248"/>
      <c r="I32" s="1248"/>
      <c r="J32" s="1248"/>
      <c r="K32" s="1248"/>
      <c r="L32" s="1248"/>
      <c r="M32" s="1248"/>
      <c r="N32" s="1248"/>
      <c r="O32" s="1248"/>
      <c r="P32" s="1248"/>
      <c r="Q32" s="1248"/>
      <c r="R32" s="1248"/>
      <c r="S32" s="1248"/>
      <c r="T32" s="1248"/>
      <c r="U32" s="1248"/>
      <c r="V32" s="1248"/>
      <c r="W32" s="1249"/>
    </row>
    <row r="33" spans="1:23" ht="26.25" customHeight="1" x14ac:dyDescent="0.4">
      <c r="A33" s="1250" t="s">
        <v>482</v>
      </c>
      <c r="B33" s="1251"/>
      <c r="C33" s="1251"/>
      <c r="D33" s="1251"/>
      <c r="E33" s="1252"/>
      <c r="F33" s="1211" t="s">
        <v>483</v>
      </c>
      <c r="G33" s="1224"/>
      <c r="H33" s="1224"/>
      <c r="I33" s="1224"/>
      <c r="J33" s="1224"/>
      <c r="K33" s="1212"/>
      <c r="L33" s="1213"/>
      <c r="M33" s="1209"/>
      <c r="N33" s="1209"/>
      <c r="O33" s="1209"/>
      <c r="P33" s="1209"/>
      <c r="Q33" s="1209"/>
      <c r="R33" s="1256"/>
      <c r="S33" s="1257"/>
      <c r="T33" s="1209"/>
      <c r="U33" s="1209"/>
      <c r="V33" s="1209"/>
      <c r="W33" s="1214"/>
    </row>
    <row r="34" spans="1:23" ht="26.25" customHeight="1" x14ac:dyDescent="0.4">
      <c r="A34" s="1253"/>
      <c r="B34" s="1254"/>
      <c r="C34" s="1254"/>
      <c r="D34" s="1254"/>
      <c r="E34" s="1255"/>
      <c r="F34" s="1211" t="s">
        <v>484</v>
      </c>
      <c r="G34" s="1224"/>
      <c r="H34" s="1224"/>
      <c r="I34" s="1224"/>
      <c r="J34" s="1224"/>
      <c r="K34" s="1212"/>
      <c r="L34" s="1205"/>
      <c r="M34" s="1206"/>
      <c r="N34" s="1206"/>
      <c r="O34" s="1206"/>
      <c r="P34" s="1206"/>
      <c r="Q34" s="1206"/>
      <c r="R34" s="1206"/>
      <c r="S34" s="1206"/>
      <c r="T34" s="1206"/>
      <c r="U34" s="1206"/>
      <c r="V34" s="1206"/>
      <c r="W34" s="1207"/>
    </row>
    <row r="35" spans="1:23" ht="28.5" customHeight="1" x14ac:dyDescent="0.4">
      <c r="A35" s="1215" t="s">
        <v>485</v>
      </c>
      <c r="B35" s="1216"/>
      <c r="C35" s="1216"/>
      <c r="D35" s="1216"/>
      <c r="E35" s="1217"/>
      <c r="F35" s="1211" t="s">
        <v>486</v>
      </c>
      <c r="G35" s="1224"/>
      <c r="H35" s="1224"/>
      <c r="I35" s="1224"/>
      <c r="J35" s="1224"/>
      <c r="K35" s="1212"/>
      <c r="L35" s="1211" t="s">
        <v>487</v>
      </c>
      <c r="M35" s="1225"/>
      <c r="N35" s="1225"/>
      <c r="O35" s="1225"/>
      <c r="P35" s="1225"/>
      <c r="Q35" s="1225"/>
      <c r="R35" s="1225"/>
      <c r="S35" s="1226"/>
      <c r="T35" s="1211"/>
      <c r="U35" s="1227"/>
      <c r="V35" s="1227"/>
      <c r="W35" s="1228"/>
    </row>
    <row r="36" spans="1:23" ht="26.25" customHeight="1" x14ac:dyDescent="0.4">
      <c r="A36" s="1218"/>
      <c r="B36" s="1219"/>
      <c r="C36" s="1219"/>
      <c r="D36" s="1219"/>
      <c r="E36" s="1220"/>
      <c r="F36" s="1229" t="s">
        <v>488</v>
      </c>
      <c r="G36" s="1230"/>
      <c r="H36" s="1230"/>
      <c r="I36" s="1231"/>
      <c r="J36" s="1229" t="s">
        <v>489</v>
      </c>
      <c r="K36" s="1232"/>
      <c r="L36" s="1233"/>
      <c r="M36" s="1234"/>
      <c r="N36" s="1234"/>
      <c r="O36" s="1234"/>
      <c r="P36" s="1234"/>
      <c r="Q36" s="1234"/>
      <c r="R36" s="1234"/>
      <c r="S36" s="1235"/>
      <c r="T36" s="817" t="s">
        <v>490</v>
      </c>
      <c r="U36" s="1211"/>
      <c r="V36" s="1227"/>
      <c r="W36" s="1228"/>
    </row>
    <row r="37" spans="1:23" ht="18.75" customHeight="1" x14ac:dyDescent="0.4">
      <c r="A37" s="1221"/>
      <c r="B37" s="1222"/>
      <c r="C37" s="1222"/>
      <c r="D37" s="1222"/>
      <c r="E37" s="1223"/>
      <c r="F37" s="1211" t="s">
        <v>491</v>
      </c>
      <c r="G37" s="1224"/>
      <c r="H37" s="1224"/>
      <c r="I37" s="1212"/>
      <c r="J37" s="1211"/>
      <c r="K37" s="1227"/>
      <c r="L37" s="1227"/>
      <c r="M37" s="1227"/>
      <c r="N37" s="1227"/>
      <c r="O37" s="1227"/>
      <c r="P37" s="1227"/>
      <c r="Q37" s="1227"/>
      <c r="R37" s="1227"/>
      <c r="S37" s="1227"/>
      <c r="T37" s="1227"/>
      <c r="U37" s="1227"/>
      <c r="V37" s="1227"/>
      <c r="W37" s="1228"/>
    </row>
    <row r="38" spans="1:23" ht="18.75" customHeight="1" x14ac:dyDescent="0.4">
      <c r="A38" s="1243" t="s">
        <v>492</v>
      </c>
      <c r="B38" s="1244"/>
      <c r="C38" s="1244"/>
      <c r="D38" s="1244"/>
      <c r="E38" s="1245"/>
      <c r="F38" s="1211" t="s">
        <v>493</v>
      </c>
      <c r="G38" s="1212"/>
      <c r="H38" s="1213"/>
      <c r="I38" s="1209"/>
      <c r="J38" s="1209"/>
      <c r="K38" s="1209"/>
      <c r="L38" s="1209"/>
      <c r="M38" s="1209"/>
      <c r="N38" s="1209"/>
      <c r="O38" s="1209"/>
      <c r="P38" s="1209"/>
      <c r="Q38" s="1210"/>
      <c r="R38" s="1246" t="s">
        <v>494</v>
      </c>
      <c r="S38" s="1246"/>
      <c r="T38" s="1246"/>
      <c r="U38" s="1205"/>
      <c r="V38" s="1206"/>
      <c r="W38" s="1207"/>
    </row>
    <row r="39" spans="1:23" ht="18.75" customHeight="1" x14ac:dyDescent="0.4">
      <c r="A39" s="1208" t="s">
        <v>495</v>
      </c>
      <c r="B39" s="1209"/>
      <c r="C39" s="1209"/>
      <c r="D39" s="1209"/>
      <c r="E39" s="1210"/>
      <c r="F39" s="1211" t="s">
        <v>493</v>
      </c>
      <c r="G39" s="1212"/>
      <c r="H39" s="1213"/>
      <c r="I39" s="1209"/>
      <c r="J39" s="1209"/>
      <c r="K39" s="1209"/>
      <c r="L39" s="1209"/>
      <c r="M39" s="1209"/>
      <c r="N39" s="1209"/>
      <c r="O39" s="1209"/>
      <c r="P39" s="1209"/>
      <c r="Q39" s="1209"/>
      <c r="R39" s="1209"/>
      <c r="S39" s="1209"/>
      <c r="T39" s="1209"/>
      <c r="U39" s="1209"/>
      <c r="V39" s="1209"/>
      <c r="W39" s="1214"/>
    </row>
    <row r="40" spans="1:23" ht="46.5" customHeight="1" thickBot="1" x14ac:dyDescent="0.45">
      <c r="A40" s="1197" t="s">
        <v>496</v>
      </c>
      <c r="B40" s="1198"/>
      <c r="C40" s="1198"/>
      <c r="D40" s="1198"/>
      <c r="E40" s="1199"/>
      <c r="F40" s="1200" t="s">
        <v>497</v>
      </c>
      <c r="G40" s="1201"/>
      <c r="H40" s="1201"/>
      <c r="I40" s="1201"/>
      <c r="J40" s="1201"/>
      <c r="K40" s="1201"/>
      <c r="L40" s="1201"/>
      <c r="M40" s="1201"/>
      <c r="N40" s="1201"/>
      <c r="O40" s="1201"/>
      <c r="P40" s="1201"/>
      <c r="Q40" s="1201"/>
      <c r="R40" s="1201"/>
      <c r="S40" s="1201"/>
      <c r="T40" s="1201"/>
      <c r="U40" s="1201"/>
      <c r="V40" s="1201"/>
      <c r="W40" s="1202"/>
    </row>
    <row r="41" spans="1:23" ht="60" customHeight="1" x14ac:dyDescent="0.4">
      <c r="A41" s="1203" t="s">
        <v>498</v>
      </c>
      <c r="B41" s="1204"/>
      <c r="C41" s="1204"/>
      <c r="D41" s="1204"/>
      <c r="E41" s="1204"/>
      <c r="F41" s="1204"/>
      <c r="G41" s="1204"/>
      <c r="H41" s="1204"/>
      <c r="I41" s="1204"/>
      <c r="J41" s="1204"/>
      <c r="K41" s="1204"/>
      <c r="L41" s="1204"/>
      <c r="M41" s="1204"/>
      <c r="N41" s="1204"/>
      <c r="O41" s="1204"/>
      <c r="P41" s="1204"/>
      <c r="Q41" s="1204"/>
      <c r="R41" s="1204"/>
      <c r="S41" s="1204"/>
      <c r="T41" s="1204"/>
      <c r="U41" s="1204"/>
      <c r="V41" s="1204"/>
      <c r="W41" s="1204"/>
    </row>
    <row r="42" spans="1:23" ht="14.25" customHeight="1" x14ac:dyDescent="0.4">
      <c r="A42" s="1175" t="s">
        <v>499</v>
      </c>
      <c r="B42" s="1176"/>
      <c r="C42" s="1176"/>
      <c r="D42" s="1176"/>
      <c r="E42" s="1176"/>
      <c r="F42" s="1176"/>
      <c r="G42" s="1176"/>
      <c r="H42" s="1176"/>
      <c r="I42" s="1176"/>
      <c r="J42" s="1176"/>
      <c r="K42" s="1176"/>
      <c r="L42" s="1176"/>
      <c r="M42" s="1176"/>
      <c r="N42" s="1176"/>
      <c r="O42" s="1176"/>
      <c r="P42" s="1176"/>
      <c r="Q42" s="1176"/>
      <c r="R42" s="1176"/>
      <c r="S42" s="1176"/>
      <c r="T42" s="1176"/>
      <c r="U42" s="1176"/>
      <c r="V42" s="1176"/>
      <c r="W42" s="1176"/>
    </row>
    <row r="43" spans="1:23" ht="14.25" customHeight="1" thickBot="1" x14ac:dyDescent="0.45">
      <c r="A43" s="206"/>
      <c r="B43" s="206"/>
      <c r="C43" s="206"/>
      <c r="D43" s="206"/>
      <c r="E43" s="206"/>
      <c r="F43" s="206"/>
      <c r="G43" s="206"/>
      <c r="H43" s="206"/>
      <c r="I43" s="206"/>
      <c r="J43" s="206"/>
      <c r="K43" s="206"/>
      <c r="L43" s="206"/>
      <c r="M43" s="206"/>
      <c r="N43" s="206"/>
      <c r="O43" s="206"/>
      <c r="P43" s="206"/>
      <c r="Q43" s="206"/>
      <c r="R43" s="206"/>
      <c r="S43" s="206"/>
      <c r="T43" s="206"/>
      <c r="U43" s="206"/>
      <c r="V43" s="206"/>
      <c r="W43" s="206"/>
    </row>
    <row r="44" spans="1:23" ht="14.25" customHeight="1" x14ac:dyDescent="0.4">
      <c r="A44" s="1153" t="s">
        <v>500</v>
      </c>
      <c r="B44" s="1156" t="s">
        <v>440</v>
      </c>
      <c r="C44" s="1157"/>
      <c r="D44" s="1158"/>
      <c r="E44" s="1158"/>
      <c r="F44" s="1158"/>
      <c r="G44" s="1158"/>
      <c r="H44" s="1158"/>
      <c r="I44" s="1158"/>
      <c r="J44" s="1158"/>
      <c r="K44" s="1158"/>
      <c r="L44" s="1158"/>
      <c r="M44" s="1158"/>
      <c r="N44" s="1158"/>
      <c r="O44" s="1158"/>
      <c r="P44" s="1158"/>
      <c r="Q44" s="1158"/>
      <c r="R44" s="1158"/>
      <c r="S44" s="1158"/>
      <c r="T44" s="1158"/>
      <c r="U44" s="1158"/>
      <c r="V44" s="1158"/>
      <c r="W44" s="1159"/>
    </row>
    <row r="45" spans="1:23" ht="14.25" customHeight="1" x14ac:dyDescent="0.4">
      <c r="A45" s="1154"/>
      <c r="B45" s="1160" t="s">
        <v>441</v>
      </c>
      <c r="C45" s="1161"/>
      <c r="D45" s="1162"/>
      <c r="E45" s="1163"/>
      <c r="F45" s="1163"/>
      <c r="G45" s="1163"/>
      <c r="H45" s="1163"/>
      <c r="I45" s="1163"/>
      <c r="J45" s="1163"/>
      <c r="K45" s="1163"/>
      <c r="L45" s="1163"/>
      <c r="M45" s="1163"/>
      <c r="N45" s="1163"/>
      <c r="O45" s="1163"/>
      <c r="P45" s="1163"/>
      <c r="Q45" s="1163"/>
      <c r="R45" s="1163"/>
      <c r="S45" s="1163"/>
      <c r="T45" s="1163"/>
      <c r="U45" s="1163"/>
      <c r="V45" s="1163"/>
      <c r="W45" s="1164"/>
    </row>
    <row r="46" spans="1:23" ht="14.25" customHeight="1" x14ac:dyDescent="0.4">
      <c r="A46" s="1154"/>
      <c r="B46" s="1165" t="s">
        <v>442</v>
      </c>
      <c r="C46" s="1166"/>
      <c r="D46" s="818" t="s">
        <v>443</v>
      </c>
      <c r="E46" s="819"/>
      <c r="F46" s="819"/>
      <c r="G46" s="819"/>
      <c r="H46" s="819"/>
      <c r="I46" s="819"/>
      <c r="J46" s="819"/>
      <c r="K46" s="819"/>
      <c r="L46" s="819"/>
      <c r="M46" s="819"/>
      <c r="N46" s="819"/>
      <c r="O46" s="819"/>
      <c r="P46" s="819"/>
      <c r="Q46" s="819"/>
      <c r="R46" s="819"/>
      <c r="S46" s="819"/>
      <c r="T46" s="819"/>
      <c r="U46" s="819"/>
      <c r="V46" s="819"/>
      <c r="W46" s="820"/>
    </row>
    <row r="47" spans="1:23" ht="14.25" customHeight="1" x14ac:dyDescent="0.4">
      <c r="A47" s="1154"/>
      <c r="B47" s="1167"/>
      <c r="C47" s="1168"/>
      <c r="D47" s="207"/>
      <c r="E47" s="208"/>
      <c r="F47" s="209" t="s">
        <v>444</v>
      </c>
      <c r="G47" s="1195"/>
      <c r="H47" s="1195"/>
      <c r="I47" s="1171" t="s">
        <v>445</v>
      </c>
      <c r="J47" s="1171"/>
      <c r="K47" s="1171"/>
      <c r="L47" s="1171"/>
      <c r="M47" s="1171"/>
      <c r="N47" s="1171"/>
      <c r="O47" s="1171"/>
      <c r="P47" s="1171"/>
      <c r="Q47" s="1171"/>
      <c r="R47" s="1171"/>
      <c r="S47" s="1171"/>
      <c r="T47" s="1171"/>
      <c r="U47" s="1171"/>
      <c r="V47" s="1171"/>
      <c r="W47" s="1196"/>
    </row>
    <row r="48" spans="1:23" ht="14.25" customHeight="1" x14ac:dyDescent="0.4">
      <c r="A48" s="1154"/>
      <c r="B48" s="1169"/>
      <c r="C48" s="1170"/>
      <c r="D48" s="1186"/>
      <c r="E48" s="1187"/>
      <c r="F48" s="1187"/>
      <c r="G48" s="1187"/>
      <c r="H48" s="1187"/>
      <c r="I48" s="1187"/>
      <c r="J48" s="1187"/>
      <c r="K48" s="1187"/>
      <c r="L48" s="1187"/>
      <c r="M48" s="1187"/>
      <c r="N48" s="1187"/>
      <c r="O48" s="1187"/>
      <c r="P48" s="1187"/>
      <c r="Q48" s="1187"/>
      <c r="R48" s="1187"/>
      <c r="S48" s="1187"/>
      <c r="T48" s="1187"/>
      <c r="U48" s="1187"/>
      <c r="V48" s="1187"/>
      <c r="W48" s="1188"/>
    </row>
    <row r="49" spans="1:23" ht="14.25" customHeight="1" x14ac:dyDescent="0.4">
      <c r="A49" s="1154"/>
      <c r="B49" s="1189" t="s">
        <v>446</v>
      </c>
      <c r="C49" s="1190"/>
      <c r="D49" s="1190" t="s">
        <v>447</v>
      </c>
      <c r="E49" s="1190"/>
      <c r="F49" s="1191"/>
      <c r="G49" s="1192"/>
      <c r="H49" s="1192"/>
      <c r="I49" s="1192"/>
      <c r="J49" s="1192"/>
      <c r="K49" s="1192"/>
      <c r="L49" s="1193"/>
      <c r="M49" s="821"/>
      <c r="N49" s="821" t="s">
        <v>448</v>
      </c>
      <c r="O49" s="821"/>
      <c r="P49" s="1143"/>
      <c r="Q49" s="1192"/>
      <c r="R49" s="1192"/>
      <c r="S49" s="1192"/>
      <c r="T49" s="1192"/>
      <c r="U49" s="1192"/>
      <c r="V49" s="1192"/>
      <c r="W49" s="1194"/>
    </row>
    <row r="50" spans="1:23" ht="14.25" customHeight="1" x14ac:dyDescent="0.4">
      <c r="A50" s="1154"/>
      <c r="B50" s="1172" t="s">
        <v>501</v>
      </c>
      <c r="C50" s="1173"/>
      <c r="D50" s="1173"/>
      <c r="E50" s="1173"/>
      <c r="F50" s="1173"/>
      <c r="G50" s="1173"/>
      <c r="H50" s="1173"/>
      <c r="I50" s="1173"/>
      <c r="J50" s="1173"/>
      <c r="K50" s="1173"/>
      <c r="L50" s="1173"/>
      <c r="M50" s="1173"/>
      <c r="N50" s="1173"/>
      <c r="O50" s="1173"/>
      <c r="P50" s="1173"/>
      <c r="Q50" s="1173"/>
      <c r="R50" s="1173"/>
      <c r="S50" s="1173"/>
      <c r="T50" s="1173"/>
      <c r="U50" s="1173"/>
      <c r="V50" s="1173"/>
      <c r="W50" s="1174"/>
    </row>
    <row r="51" spans="1:23" ht="14.25" customHeight="1" x14ac:dyDescent="0.4">
      <c r="A51" s="1154"/>
      <c r="B51" s="210"/>
      <c r="C51" s="822" t="s">
        <v>502</v>
      </c>
      <c r="D51" s="822"/>
      <c r="E51" s="822"/>
      <c r="F51" s="822"/>
      <c r="G51" s="822"/>
      <c r="H51" s="822"/>
      <c r="I51" s="822"/>
      <c r="J51" s="822"/>
      <c r="K51" s="822"/>
      <c r="L51" s="822"/>
      <c r="M51" s="822"/>
      <c r="N51" s="822"/>
      <c r="O51" s="822"/>
      <c r="P51" s="822"/>
      <c r="Q51" s="822"/>
      <c r="R51" s="822"/>
      <c r="S51" s="822"/>
      <c r="T51" s="822"/>
      <c r="U51" s="822"/>
      <c r="V51" s="822"/>
      <c r="W51" s="823"/>
    </row>
    <row r="52" spans="1:23" ht="14.25" customHeight="1" x14ac:dyDescent="0.4">
      <c r="A52" s="1154"/>
      <c r="B52" s="210"/>
      <c r="C52" s="822" t="s">
        <v>503</v>
      </c>
      <c r="D52" s="822"/>
      <c r="E52" s="822"/>
      <c r="F52" s="1173"/>
      <c r="G52" s="1173"/>
      <c r="H52" s="1173"/>
      <c r="I52" s="1173"/>
      <c r="J52" s="1173"/>
      <c r="K52" s="1173"/>
      <c r="L52" s="1173"/>
      <c r="M52" s="1173"/>
      <c r="N52" s="1173"/>
      <c r="O52" s="1173"/>
      <c r="P52" s="1173"/>
      <c r="Q52" s="1173"/>
      <c r="R52" s="1173"/>
      <c r="S52" s="1173"/>
      <c r="T52" s="1173"/>
      <c r="U52" s="1173"/>
      <c r="V52" s="1173"/>
      <c r="W52" s="1174"/>
    </row>
    <row r="53" spans="1:23" ht="14.25" customHeight="1" x14ac:dyDescent="0.4">
      <c r="A53" s="1154"/>
      <c r="B53" s="210"/>
      <c r="C53" s="824" t="s">
        <v>504</v>
      </c>
      <c r="D53" s="824"/>
      <c r="E53" s="824"/>
      <c r="F53" s="825"/>
      <c r="G53" s="824" t="s">
        <v>505</v>
      </c>
      <c r="H53" s="824"/>
      <c r="I53" s="824"/>
      <c r="J53" s="824"/>
      <c r="K53" s="824"/>
      <c r="L53" s="824"/>
      <c r="M53" s="824"/>
      <c r="N53" s="824"/>
      <c r="O53" s="824"/>
      <c r="P53" s="824"/>
      <c r="Q53" s="824"/>
      <c r="R53" s="824"/>
      <c r="S53" s="824"/>
      <c r="T53" s="824"/>
      <c r="U53" s="824"/>
      <c r="V53" s="824"/>
      <c r="W53" s="826"/>
    </row>
    <row r="54" spans="1:23" ht="14.25" customHeight="1" x14ac:dyDescent="0.4">
      <c r="A54" s="1154"/>
      <c r="B54" s="211"/>
      <c r="C54" s="947"/>
      <c r="D54" s="947"/>
      <c r="E54" s="947"/>
      <c r="F54" s="947"/>
      <c r="G54" s="947" t="s">
        <v>506</v>
      </c>
      <c r="H54" s="947"/>
      <c r="I54" s="947"/>
      <c r="J54" s="947"/>
      <c r="K54" s="947"/>
      <c r="L54" s="947"/>
      <c r="M54" s="947"/>
      <c r="N54" s="947"/>
      <c r="O54" s="947"/>
      <c r="P54" s="947"/>
      <c r="Q54" s="947"/>
      <c r="R54" s="947"/>
      <c r="S54" s="947"/>
      <c r="T54" s="947"/>
      <c r="U54" s="947"/>
      <c r="V54" s="947"/>
      <c r="W54" s="948"/>
    </row>
    <row r="55" spans="1:23" ht="14.25" customHeight="1" x14ac:dyDescent="0.4">
      <c r="A55" s="1154"/>
      <c r="B55" s="211"/>
      <c r="C55" s="827" t="s">
        <v>507</v>
      </c>
      <c r="D55" s="827"/>
      <c r="E55" s="827"/>
      <c r="F55" s="827"/>
      <c r="G55" s="827"/>
      <c r="H55" s="827"/>
      <c r="I55" s="827"/>
      <c r="J55" s="827"/>
      <c r="K55" s="827"/>
      <c r="L55" s="827"/>
      <c r="M55" s="827"/>
      <c r="N55" s="827"/>
      <c r="O55" s="827"/>
      <c r="P55" s="827"/>
      <c r="Q55" s="827"/>
      <c r="R55" s="827"/>
      <c r="S55" s="827"/>
      <c r="T55" s="827"/>
      <c r="U55" s="827"/>
      <c r="V55" s="827"/>
      <c r="W55" s="828"/>
    </row>
    <row r="56" spans="1:23" ht="14.25" customHeight="1" x14ac:dyDescent="0.4">
      <c r="A56" s="1154"/>
      <c r="B56" s="211"/>
      <c r="C56" s="827" t="s">
        <v>508</v>
      </c>
      <c r="D56" s="822"/>
      <c r="E56" s="1144"/>
      <c r="F56" s="1144"/>
      <c r="G56" s="827" t="s">
        <v>509</v>
      </c>
      <c r="H56" s="827"/>
      <c r="I56" s="827"/>
      <c r="J56" s="827"/>
      <c r="K56" s="827"/>
      <c r="L56" s="827"/>
      <c r="M56" s="827"/>
      <c r="N56" s="827"/>
      <c r="O56" s="827"/>
      <c r="P56" s="827"/>
      <c r="Q56" s="827"/>
      <c r="R56" s="827"/>
      <c r="S56" s="827"/>
      <c r="T56" s="827"/>
      <c r="U56" s="827"/>
      <c r="V56" s="827"/>
      <c r="W56" s="828"/>
    </row>
    <row r="57" spans="1:23" ht="14.25" customHeight="1" x14ac:dyDescent="0.4">
      <c r="A57" s="1154"/>
      <c r="B57" s="949"/>
      <c r="C57" s="827" t="s">
        <v>510</v>
      </c>
      <c r="D57" s="827"/>
      <c r="E57" s="827"/>
      <c r="F57" s="827"/>
      <c r="G57" s="827"/>
      <c r="H57" s="827"/>
      <c r="I57" s="822"/>
      <c r="J57" s="1183"/>
      <c r="K57" s="1183"/>
      <c r="L57" s="1183"/>
      <c r="M57" s="827" t="s">
        <v>511</v>
      </c>
      <c r="N57" s="827"/>
      <c r="O57" s="827"/>
      <c r="P57" s="827"/>
      <c r="Q57" s="827"/>
      <c r="R57" s="827"/>
      <c r="S57" s="827"/>
      <c r="T57" s="827"/>
      <c r="U57" s="827"/>
      <c r="V57" s="827"/>
      <c r="W57" s="828"/>
    </row>
    <row r="58" spans="1:23" ht="14.25" customHeight="1" x14ac:dyDescent="0.4">
      <c r="A58" s="1154"/>
      <c r="B58" s="829" t="s">
        <v>512</v>
      </c>
      <c r="C58" s="827"/>
      <c r="D58" s="827"/>
      <c r="E58" s="827"/>
      <c r="F58" s="827"/>
      <c r="G58" s="827"/>
      <c r="H58" s="1183"/>
      <c r="I58" s="1183"/>
      <c r="J58" s="1183"/>
      <c r="K58" s="1183"/>
      <c r="L58" s="1183"/>
      <c r="M58" s="827" t="s">
        <v>513</v>
      </c>
      <c r="N58" s="827"/>
      <c r="O58" s="827"/>
      <c r="P58" s="827"/>
      <c r="Q58" s="827"/>
      <c r="R58" s="827"/>
      <c r="S58" s="827"/>
      <c r="T58" s="827"/>
      <c r="U58" s="827"/>
      <c r="V58" s="827"/>
      <c r="W58" s="828"/>
    </row>
    <row r="59" spans="1:23" ht="14.25" customHeight="1" x14ac:dyDescent="0.4">
      <c r="A59" s="1154"/>
      <c r="B59" s="829" t="s">
        <v>514</v>
      </c>
      <c r="C59" s="827"/>
      <c r="D59" s="827"/>
      <c r="E59" s="827"/>
      <c r="F59" s="827"/>
      <c r="G59" s="827"/>
      <c r="H59" s="827"/>
      <c r="I59" s="827"/>
      <c r="J59" s="827"/>
      <c r="K59" s="827"/>
      <c r="L59" s="827"/>
      <c r="M59" s="827"/>
      <c r="N59" s="1173"/>
      <c r="O59" s="1173"/>
      <c r="P59" s="1173"/>
      <c r="Q59" s="1173"/>
      <c r="R59" s="1173"/>
      <c r="S59" s="1173"/>
      <c r="T59" s="1173"/>
      <c r="U59" s="1173"/>
      <c r="V59" s="1173"/>
      <c r="W59" s="1174"/>
    </row>
    <row r="60" spans="1:23" ht="14.25" customHeight="1" x14ac:dyDescent="0.4">
      <c r="A60" s="1154"/>
      <c r="B60" s="1184" t="s">
        <v>515</v>
      </c>
      <c r="C60" s="1185"/>
      <c r="D60" s="1143" t="s">
        <v>516</v>
      </c>
      <c r="E60" s="1144"/>
      <c r="F60" s="1144"/>
      <c r="G60" s="1144"/>
      <c r="H60" s="1144"/>
      <c r="I60" s="1144"/>
      <c r="J60" s="1144"/>
      <c r="K60" s="1144"/>
      <c r="L60" s="1144"/>
      <c r="M60" s="1144"/>
      <c r="N60" s="1144"/>
      <c r="O60" s="1144"/>
      <c r="P60" s="1144"/>
      <c r="Q60" s="1144"/>
      <c r="R60" s="1144"/>
      <c r="S60" s="1144"/>
      <c r="T60" s="1144"/>
      <c r="U60" s="1144"/>
      <c r="V60" s="1144"/>
      <c r="W60" s="1145"/>
    </row>
    <row r="61" spans="1:23" ht="14.25" customHeight="1" x14ac:dyDescent="0.4">
      <c r="A61" s="1154"/>
      <c r="B61" s="1146" t="s">
        <v>517</v>
      </c>
      <c r="C61" s="1147"/>
      <c r="D61" s="1177"/>
      <c r="E61" s="1177"/>
      <c r="F61" s="1177"/>
      <c r="G61" s="1177"/>
      <c r="H61" s="1177"/>
      <c r="I61" s="1177"/>
      <c r="J61" s="1177"/>
      <c r="K61" s="1177"/>
      <c r="L61" s="1177"/>
      <c r="M61" s="1177"/>
      <c r="N61" s="1177"/>
      <c r="O61" s="1177"/>
      <c r="P61" s="1177"/>
      <c r="Q61" s="1177"/>
      <c r="R61" s="1177"/>
      <c r="S61" s="1177"/>
      <c r="T61" s="1177"/>
      <c r="U61" s="1177"/>
      <c r="V61" s="1177"/>
      <c r="W61" s="1178"/>
    </row>
    <row r="62" spans="1:23" ht="14.25" customHeight="1" thickBot="1" x14ac:dyDescent="0.45">
      <c r="A62" s="1155"/>
      <c r="B62" s="1148" t="s">
        <v>518</v>
      </c>
      <c r="C62" s="1149"/>
      <c r="D62" s="1179"/>
      <c r="E62" s="1179"/>
      <c r="F62" s="1179"/>
      <c r="G62" s="1179"/>
      <c r="H62" s="1179"/>
      <c r="I62" s="1179"/>
      <c r="J62" s="1179"/>
      <c r="K62" s="1179"/>
      <c r="L62" s="1179"/>
      <c r="M62" s="1179"/>
      <c r="N62" s="1179"/>
      <c r="O62" s="1179"/>
      <c r="P62" s="1179"/>
      <c r="Q62" s="1179"/>
      <c r="R62" s="1179"/>
      <c r="S62" s="1179"/>
      <c r="T62" s="1179"/>
      <c r="U62" s="1179"/>
      <c r="V62" s="1179"/>
      <c r="W62" s="1180"/>
    </row>
    <row r="63" spans="1:23" ht="14.25" customHeight="1" x14ac:dyDescent="0.4">
      <c r="A63" s="1153" t="s">
        <v>519</v>
      </c>
      <c r="B63" s="1156" t="s">
        <v>440</v>
      </c>
      <c r="C63" s="1157"/>
      <c r="D63" s="1158"/>
      <c r="E63" s="1158"/>
      <c r="F63" s="1158"/>
      <c r="G63" s="1158"/>
      <c r="H63" s="1158"/>
      <c r="I63" s="1158"/>
      <c r="J63" s="1158"/>
      <c r="K63" s="1158"/>
      <c r="L63" s="1158"/>
      <c r="M63" s="1158"/>
      <c r="N63" s="1158"/>
      <c r="O63" s="1158"/>
      <c r="P63" s="1158"/>
      <c r="Q63" s="1158"/>
      <c r="R63" s="1158"/>
      <c r="S63" s="1158"/>
      <c r="T63" s="1158"/>
      <c r="U63" s="1158"/>
      <c r="V63" s="1158"/>
      <c r="W63" s="1159"/>
    </row>
    <row r="64" spans="1:23" ht="14.25" customHeight="1" x14ac:dyDescent="0.4">
      <c r="A64" s="1154"/>
      <c r="B64" s="1160" t="s">
        <v>441</v>
      </c>
      <c r="C64" s="1161"/>
      <c r="D64" s="1162"/>
      <c r="E64" s="1163"/>
      <c r="F64" s="1163"/>
      <c r="G64" s="1163"/>
      <c r="H64" s="1163"/>
      <c r="I64" s="1163"/>
      <c r="J64" s="1163"/>
      <c r="K64" s="1163"/>
      <c r="L64" s="1163"/>
      <c r="M64" s="1163"/>
      <c r="N64" s="1163"/>
      <c r="O64" s="1163"/>
      <c r="P64" s="1163"/>
      <c r="Q64" s="1163"/>
      <c r="R64" s="1163"/>
      <c r="S64" s="1163"/>
      <c r="T64" s="1163"/>
      <c r="U64" s="1163"/>
      <c r="V64" s="1163"/>
      <c r="W64" s="1164"/>
    </row>
    <row r="65" spans="1:23" ht="14.25" customHeight="1" x14ac:dyDescent="0.4">
      <c r="A65" s="1154"/>
      <c r="B65" s="1165" t="s">
        <v>442</v>
      </c>
      <c r="C65" s="1166"/>
      <c r="D65" s="818" t="s">
        <v>443</v>
      </c>
      <c r="E65" s="819"/>
      <c r="F65" s="819"/>
      <c r="G65" s="819"/>
      <c r="H65" s="819"/>
      <c r="I65" s="819"/>
      <c r="J65" s="819"/>
      <c r="K65" s="819"/>
      <c r="L65" s="819"/>
      <c r="M65" s="819"/>
      <c r="N65" s="819"/>
      <c r="O65" s="819"/>
      <c r="P65" s="819"/>
      <c r="Q65" s="819"/>
      <c r="R65" s="819"/>
      <c r="S65" s="819"/>
      <c r="T65" s="819"/>
      <c r="U65" s="819"/>
      <c r="V65" s="819"/>
      <c r="W65" s="820"/>
    </row>
    <row r="66" spans="1:23" ht="14.25" customHeight="1" x14ac:dyDescent="0.4">
      <c r="A66" s="1154"/>
      <c r="B66" s="1167"/>
      <c r="C66" s="1168"/>
      <c r="D66" s="207"/>
      <c r="E66" s="208"/>
      <c r="F66" s="209" t="s">
        <v>444</v>
      </c>
      <c r="G66" s="1195"/>
      <c r="H66" s="1195"/>
      <c r="I66" s="1171" t="s">
        <v>445</v>
      </c>
      <c r="J66" s="1171"/>
      <c r="K66" s="1171"/>
      <c r="L66" s="1171"/>
      <c r="M66" s="1171"/>
      <c r="N66" s="1171"/>
      <c r="O66" s="1171"/>
      <c r="P66" s="1171"/>
      <c r="Q66" s="1171"/>
      <c r="R66" s="1171"/>
      <c r="S66" s="1171"/>
      <c r="T66" s="1171"/>
      <c r="U66" s="1171"/>
      <c r="V66" s="1171"/>
      <c r="W66" s="1196"/>
    </row>
    <row r="67" spans="1:23" ht="14.25" customHeight="1" x14ac:dyDescent="0.4">
      <c r="A67" s="1154"/>
      <c r="B67" s="1169"/>
      <c r="C67" s="1170"/>
      <c r="D67" s="1186"/>
      <c r="E67" s="1187"/>
      <c r="F67" s="1187"/>
      <c r="G67" s="1187"/>
      <c r="H67" s="1187"/>
      <c r="I67" s="1187"/>
      <c r="J67" s="1187"/>
      <c r="K67" s="1187"/>
      <c r="L67" s="1187"/>
      <c r="M67" s="1187"/>
      <c r="N67" s="1187"/>
      <c r="O67" s="1187"/>
      <c r="P67" s="1187"/>
      <c r="Q67" s="1187"/>
      <c r="R67" s="1187"/>
      <c r="S67" s="1187"/>
      <c r="T67" s="1187"/>
      <c r="U67" s="1187"/>
      <c r="V67" s="1187"/>
      <c r="W67" s="1188"/>
    </row>
    <row r="68" spans="1:23" ht="14.25" customHeight="1" x14ac:dyDescent="0.4">
      <c r="A68" s="1154"/>
      <c r="B68" s="1189" t="s">
        <v>446</v>
      </c>
      <c r="C68" s="1190"/>
      <c r="D68" s="1190" t="s">
        <v>447</v>
      </c>
      <c r="E68" s="1190"/>
      <c r="F68" s="1191"/>
      <c r="G68" s="1192"/>
      <c r="H68" s="1192"/>
      <c r="I68" s="1192"/>
      <c r="J68" s="1192"/>
      <c r="K68" s="1192"/>
      <c r="L68" s="1193"/>
      <c r="M68" s="821"/>
      <c r="N68" s="821" t="s">
        <v>448</v>
      </c>
      <c r="O68" s="821"/>
      <c r="P68" s="1143"/>
      <c r="Q68" s="1192"/>
      <c r="R68" s="1192"/>
      <c r="S68" s="1192"/>
      <c r="T68" s="1192"/>
      <c r="U68" s="1192"/>
      <c r="V68" s="1192"/>
      <c r="W68" s="1194"/>
    </row>
    <row r="69" spans="1:23" ht="14.25" customHeight="1" x14ac:dyDescent="0.4">
      <c r="A69" s="1154"/>
      <c r="B69" s="1172" t="s">
        <v>501</v>
      </c>
      <c r="C69" s="1173"/>
      <c r="D69" s="1173"/>
      <c r="E69" s="1173"/>
      <c r="F69" s="1173"/>
      <c r="G69" s="1173"/>
      <c r="H69" s="1173"/>
      <c r="I69" s="1173"/>
      <c r="J69" s="1173"/>
      <c r="K69" s="1173"/>
      <c r="L69" s="1173"/>
      <c r="M69" s="1173"/>
      <c r="N69" s="1173"/>
      <c r="O69" s="1173"/>
      <c r="P69" s="1173"/>
      <c r="Q69" s="1173"/>
      <c r="R69" s="1173"/>
      <c r="S69" s="1173"/>
      <c r="T69" s="1173"/>
      <c r="U69" s="1173"/>
      <c r="V69" s="1173"/>
      <c r="W69" s="1174"/>
    </row>
    <row r="70" spans="1:23" ht="14.25" customHeight="1" x14ac:dyDescent="0.4">
      <c r="A70" s="1154"/>
      <c r="B70" s="210"/>
      <c r="C70" s="822" t="s">
        <v>502</v>
      </c>
      <c r="D70" s="822"/>
      <c r="E70" s="822"/>
      <c r="F70" s="822"/>
      <c r="G70" s="822"/>
      <c r="H70" s="822"/>
      <c r="I70" s="822"/>
      <c r="J70" s="822"/>
      <c r="K70" s="822"/>
      <c r="L70" s="822"/>
      <c r="M70" s="822"/>
      <c r="N70" s="822"/>
      <c r="O70" s="822"/>
      <c r="P70" s="822"/>
      <c r="Q70" s="822"/>
      <c r="R70" s="822"/>
      <c r="S70" s="822"/>
      <c r="T70" s="822"/>
      <c r="U70" s="822"/>
      <c r="V70" s="822"/>
      <c r="W70" s="823"/>
    </row>
    <row r="71" spans="1:23" ht="14.25" customHeight="1" x14ac:dyDescent="0.4">
      <c r="A71" s="1154"/>
      <c r="B71" s="210"/>
      <c r="C71" s="822" t="s">
        <v>503</v>
      </c>
      <c r="D71" s="822"/>
      <c r="E71" s="822"/>
      <c r="F71" s="1173"/>
      <c r="G71" s="1173"/>
      <c r="H71" s="1173"/>
      <c r="I71" s="1173"/>
      <c r="J71" s="1173"/>
      <c r="K71" s="1173"/>
      <c r="L71" s="1173"/>
      <c r="M71" s="1173"/>
      <c r="N71" s="1173"/>
      <c r="O71" s="1173"/>
      <c r="P71" s="1173"/>
      <c r="Q71" s="1173"/>
      <c r="R71" s="1173"/>
      <c r="S71" s="1173"/>
      <c r="T71" s="1173"/>
      <c r="U71" s="1173"/>
      <c r="V71" s="1173"/>
      <c r="W71" s="1174"/>
    </row>
    <row r="72" spans="1:23" ht="14.25" customHeight="1" x14ac:dyDescent="0.4">
      <c r="A72" s="1154"/>
      <c r="B72" s="210"/>
      <c r="C72" s="824" t="s">
        <v>504</v>
      </c>
      <c r="D72" s="824"/>
      <c r="E72" s="824"/>
      <c r="F72" s="825"/>
      <c r="G72" s="825" t="s">
        <v>505</v>
      </c>
      <c r="H72" s="825"/>
      <c r="I72" s="825"/>
      <c r="J72" s="825"/>
      <c r="K72" s="825"/>
      <c r="L72" s="825"/>
      <c r="M72" s="825"/>
      <c r="N72" s="825"/>
      <c r="O72" s="825"/>
      <c r="P72" s="825"/>
      <c r="Q72" s="825"/>
      <c r="R72" s="825"/>
      <c r="S72" s="825"/>
      <c r="T72" s="825"/>
      <c r="U72" s="825"/>
      <c r="V72" s="825"/>
      <c r="W72" s="830"/>
    </row>
    <row r="73" spans="1:23" ht="14.25" customHeight="1" x14ac:dyDescent="0.4">
      <c r="A73" s="1154"/>
      <c r="B73" s="211"/>
      <c r="C73" s="947"/>
      <c r="D73" s="947"/>
      <c r="E73" s="947"/>
      <c r="F73" s="947"/>
      <c r="G73" s="947" t="s">
        <v>506</v>
      </c>
      <c r="H73" s="947"/>
      <c r="I73" s="947"/>
      <c r="J73" s="947"/>
      <c r="K73" s="947"/>
      <c r="L73" s="947"/>
      <c r="M73" s="947"/>
      <c r="N73" s="947"/>
      <c r="O73" s="947"/>
      <c r="P73" s="947"/>
      <c r="Q73" s="947"/>
      <c r="R73" s="947"/>
      <c r="S73" s="947"/>
      <c r="T73" s="947"/>
      <c r="U73" s="947"/>
      <c r="V73" s="947"/>
      <c r="W73" s="948"/>
    </row>
    <row r="74" spans="1:23" ht="14.25" customHeight="1" x14ac:dyDescent="0.4">
      <c r="A74" s="1154"/>
      <c r="B74" s="211"/>
      <c r="C74" s="827" t="s">
        <v>507</v>
      </c>
      <c r="D74" s="827"/>
      <c r="E74" s="827"/>
      <c r="F74" s="827"/>
      <c r="G74" s="827"/>
      <c r="H74" s="827"/>
      <c r="I74" s="827"/>
      <c r="J74" s="827"/>
      <c r="K74" s="827"/>
      <c r="L74" s="827"/>
      <c r="M74" s="827"/>
      <c r="N74" s="827"/>
      <c r="O74" s="827"/>
      <c r="P74" s="827"/>
      <c r="Q74" s="827"/>
      <c r="R74" s="827"/>
      <c r="S74" s="827"/>
      <c r="T74" s="827"/>
      <c r="U74" s="827"/>
      <c r="V74" s="827"/>
      <c r="W74" s="828"/>
    </row>
    <row r="75" spans="1:23" ht="14.25" customHeight="1" x14ac:dyDescent="0.4">
      <c r="A75" s="1154"/>
      <c r="B75" s="211"/>
      <c r="C75" s="827" t="s">
        <v>508</v>
      </c>
      <c r="D75" s="822"/>
      <c r="E75" s="1144"/>
      <c r="F75" s="1144"/>
      <c r="G75" s="827" t="s">
        <v>509</v>
      </c>
      <c r="H75" s="827"/>
      <c r="I75" s="827"/>
      <c r="J75" s="827"/>
      <c r="K75" s="827"/>
      <c r="L75" s="827"/>
      <c r="M75" s="827"/>
      <c r="N75" s="827"/>
      <c r="O75" s="827"/>
      <c r="P75" s="827"/>
      <c r="Q75" s="827"/>
      <c r="R75" s="827"/>
      <c r="S75" s="827"/>
      <c r="T75" s="827"/>
      <c r="U75" s="827"/>
      <c r="V75" s="827"/>
      <c r="W75" s="828"/>
    </row>
    <row r="76" spans="1:23" ht="14.25" customHeight="1" x14ac:dyDescent="0.4">
      <c r="A76" s="1154"/>
      <c r="B76" s="949"/>
      <c r="C76" s="827" t="s">
        <v>510</v>
      </c>
      <c r="D76" s="827"/>
      <c r="E76" s="827"/>
      <c r="F76" s="827"/>
      <c r="G76" s="827"/>
      <c r="H76" s="827"/>
      <c r="I76" s="822"/>
      <c r="J76" s="1183"/>
      <c r="K76" s="1183"/>
      <c r="L76" s="1183"/>
      <c r="M76" s="827" t="s">
        <v>511</v>
      </c>
      <c r="N76" s="827"/>
      <c r="O76" s="827"/>
      <c r="P76" s="827"/>
      <c r="Q76" s="827"/>
      <c r="R76" s="827"/>
      <c r="S76" s="827"/>
      <c r="T76" s="827"/>
      <c r="U76" s="827"/>
      <c r="V76" s="827"/>
      <c r="W76" s="828"/>
    </row>
    <row r="77" spans="1:23" ht="14.25" customHeight="1" x14ac:dyDescent="0.4">
      <c r="A77" s="1154"/>
      <c r="B77" s="829" t="s">
        <v>512</v>
      </c>
      <c r="C77" s="827"/>
      <c r="D77" s="827"/>
      <c r="E77" s="827"/>
      <c r="F77" s="827"/>
      <c r="G77" s="827"/>
      <c r="H77" s="1183"/>
      <c r="I77" s="1183"/>
      <c r="J77" s="1183"/>
      <c r="K77" s="1183"/>
      <c r="L77" s="1183"/>
      <c r="M77" s="827" t="s">
        <v>513</v>
      </c>
      <c r="N77" s="827"/>
      <c r="O77" s="827"/>
      <c r="P77" s="827"/>
      <c r="Q77" s="827"/>
      <c r="R77" s="827"/>
      <c r="S77" s="827"/>
      <c r="T77" s="827"/>
      <c r="U77" s="827"/>
      <c r="V77" s="827"/>
      <c r="W77" s="828"/>
    </row>
    <row r="78" spans="1:23" ht="14.25" customHeight="1" x14ac:dyDescent="0.4">
      <c r="A78" s="1154"/>
      <c r="B78" s="829" t="s">
        <v>514</v>
      </c>
      <c r="C78" s="827"/>
      <c r="D78" s="827"/>
      <c r="E78" s="827"/>
      <c r="F78" s="827"/>
      <c r="G78" s="827"/>
      <c r="H78" s="827"/>
      <c r="I78" s="827"/>
      <c r="J78" s="827"/>
      <c r="K78" s="827"/>
      <c r="L78" s="827"/>
      <c r="M78" s="827"/>
      <c r="N78" s="1173"/>
      <c r="O78" s="1173"/>
      <c r="P78" s="1173"/>
      <c r="Q78" s="1173"/>
      <c r="R78" s="1173"/>
      <c r="S78" s="1173"/>
      <c r="T78" s="1173"/>
      <c r="U78" s="1173"/>
      <c r="V78" s="1173"/>
      <c r="W78" s="1174"/>
    </row>
    <row r="79" spans="1:23" ht="14.25" customHeight="1" x14ac:dyDescent="0.4">
      <c r="A79" s="1154"/>
      <c r="B79" s="1184" t="s">
        <v>515</v>
      </c>
      <c r="C79" s="1185"/>
      <c r="D79" s="1143" t="s">
        <v>516</v>
      </c>
      <c r="E79" s="1144"/>
      <c r="F79" s="1144"/>
      <c r="G79" s="1144"/>
      <c r="H79" s="1144"/>
      <c r="I79" s="1144"/>
      <c r="J79" s="1144"/>
      <c r="K79" s="1144"/>
      <c r="L79" s="1144"/>
      <c r="M79" s="1144"/>
      <c r="N79" s="1144"/>
      <c r="O79" s="1144"/>
      <c r="P79" s="1144"/>
      <c r="Q79" s="1144"/>
      <c r="R79" s="1144"/>
      <c r="S79" s="1144"/>
      <c r="T79" s="1144"/>
      <c r="U79" s="1144"/>
      <c r="V79" s="1144"/>
      <c r="W79" s="1145"/>
    </row>
    <row r="80" spans="1:23" ht="14.25" customHeight="1" x14ac:dyDescent="0.4">
      <c r="A80" s="1154"/>
      <c r="B80" s="1146" t="s">
        <v>517</v>
      </c>
      <c r="C80" s="1147"/>
      <c r="D80" s="1177"/>
      <c r="E80" s="1177"/>
      <c r="F80" s="1177"/>
      <c r="G80" s="1177"/>
      <c r="H80" s="1177"/>
      <c r="I80" s="1177"/>
      <c r="J80" s="1177"/>
      <c r="K80" s="1177"/>
      <c r="L80" s="1177"/>
      <c r="M80" s="1177"/>
      <c r="N80" s="1177"/>
      <c r="O80" s="1177"/>
      <c r="P80" s="1177"/>
      <c r="Q80" s="1177"/>
      <c r="R80" s="1177"/>
      <c r="S80" s="1177"/>
      <c r="T80" s="1177"/>
      <c r="U80" s="1177"/>
      <c r="V80" s="1177"/>
      <c r="W80" s="1178"/>
    </row>
    <row r="81" spans="1:23" ht="14.25" customHeight="1" thickBot="1" x14ac:dyDescent="0.45">
      <c r="A81" s="1155"/>
      <c r="B81" s="1148" t="s">
        <v>518</v>
      </c>
      <c r="C81" s="1149"/>
      <c r="D81" s="1179"/>
      <c r="E81" s="1179"/>
      <c r="F81" s="1179"/>
      <c r="G81" s="1179"/>
      <c r="H81" s="1179"/>
      <c r="I81" s="1179"/>
      <c r="J81" s="1179"/>
      <c r="K81" s="1179"/>
      <c r="L81" s="1179"/>
      <c r="M81" s="1179"/>
      <c r="N81" s="1179"/>
      <c r="O81" s="1179"/>
      <c r="P81" s="1179"/>
      <c r="Q81" s="1179"/>
      <c r="R81" s="1179"/>
      <c r="S81" s="1179"/>
      <c r="T81" s="1179"/>
      <c r="U81" s="1179"/>
      <c r="V81" s="1179"/>
      <c r="W81" s="1180"/>
    </row>
    <row r="82" spans="1:23" ht="14.25" customHeight="1" x14ac:dyDescent="0.4">
      <c r="A82" s="1153" t="s">
        <v>520</v>
      </c>
      <c r="B82" s="1156" t="s">
        <v>440</v>
      </c>
      <c r="C82" s="1157"/>
      <c r="D82" s="1158"/>
      <c r="E82" s="1158"/>
      <c r="F82" s="1158"/>
      <c r="G82" s="1158"/>
      <c r="H82" s="1158"/>
      <c r="I82" s="1158"/>
      <c r="J82" s="1158"/>
      <c r="K82" s="1158"/>
      <c r="L82" s="1158"/>
      <c r="M82" s="1158"/>
      <c r="N82" s="1158"/>
      <c r="O82" s="1158"/>
      <c r="P82" s="1158"/>
      <c r="Q82" s="1158"/>
      <c r="R82" s="1158"/>
      <c r="S82" s="1158"/>
      <c r="T82" s="1158"/>
      <c r="U82" s="1158"/>
      <c r="V82" s="1158"/>
      <c r="W82" s="1159"/>
    </row>
    <row r="83" spans="1:23" ht="14.25" customHeight="1" x14ac:dyDescent="0.4">
      <c r="A83" s="1154"/>
      <c r="B83" s="1160" t="s">
        <v>441</v>
      </c>
      <c r="C83" s="1161"/>
      <c r="D83" s="1162"/>
      <c r="E83" s="1163"/>
      <c r="F83" s="1163"/>
      <c r="G83" s="1163"/>
      <c r="H83" s="1163"/>
      <c r="I83" s="1163"/>
      <c r="J83" s="1163"/>
      <c r="K83" s="1163"/>
      <c r="L83" s="1163"/>
      <c r="M83" s="1163"/>
      <c r="N83" s="1163"/>
      <c r="O83" s="1163"/>
      <c r="P83" s="1163"/>
      <c r="Q83" s="1163"/>
      <c r="R83" s="1163"/>
      <c r="S83" s="1163"/>
      <c r="T83" s="1163"/>
      <c r="U83" s="1163"/>
      <c r="V83" s="1163"/>
      <c r="W83" s="1164"/>
    </row>
    <row r="84" spans="1:23" ht="14.25" customHeight="1" x14ac:dyDescent="0.4">
      <c r="A84" s="1154"/>
      <c r="B84" s="1165" t="s">
        <v>442</v>
      </c>
      <c r="C84" s="1166"/>
      <c r="D84" s="818" t="s">
        <v>443</v>
      </c>
      <c r="E84" s="819"/>
      <c r="F84" s="819"/>
      <c r="G84" s="819"/>
      <c r="H84" s="819"/>
      <c r="I84" s="819"/>
      <c r="J84" s="819"/>
      <c r="K84" s="819"/>
      <c r="L84" s="819"/>
      <c r="M84" s="819"/>
      <c r="N84" s="819"/>
      <c r="O84" s="819"/>
      <c r="P84" s="819"/>
      <c r="Q84" s="819"/>
      <c r="R84" s="819"/>
      <c r="S84" s="819"/>
      <c r="T84" s="819"/>
      <c r="U84" s="819"/>
      <c r="V84" s="819"/>
      <c r="W84" s="820"/>
    </row>
    <row r="85" spans="1:23" ht="14.25" customHeight="1" x14ac:dyDescent="0.4">
      <c r="A85" s="1154"/>
      <c r="B85" s="1167"/>
      <c r="C85" s="1168"/>
      <c r="D85" s="207"/>
      <c r="E85" s="208"/>
      <c r="F85" s="209" t="s">
        <v>444</v>
      </c>
      <c r="G85" s="1195"/>
      <c r="H85" s="1195"/>
      <c r="I85" s="1171" t="s">
        <v>445</v>
      </c>
      <c r="J85" s="1171"/>
      <c r="K85" s="1171"/>
      <c r="L85" s="1171"/>
      <c r="M85" s="1171"/>
      <c r="N85" s="1171"/>
      <c r="O85" s="1171"/>
      <c r="P85" s="1171"/>
      <c r="Q85" s="1171"/>
      <c r="R85" s="1171"/>
      <c r="S85" s="1171"/>
      <c r="T85" s="1171"/>
      <c r="U85" s="1171"/>
      <c r="V85" s="1171"/>
      <c r="W85" s="1196"/>
    </row>
    <row r="86" spans="1:23" ht="14.25" customHeight="1" x14ac:dyDescent="0.4">
      <c r="A86" s="1154"/>
      <c r="B86" s="1169"/>
      <c r="C86" s="1170"/>
      <c r="D86" s="1186"/>
      <c r="E86" s="1187"/>
      <c r="F86" s="1187"/>
      <c r="G86" s="1187"/>
      <c r="H86" s="1187"/>
      <c r="I86" s="1187"/>
      <c r="J86" s="1187"/>
      <c r="K86" s="1187"/>
      <c r="L86" s="1187"/>
      <c r="M86" s="1187"/>
      <c r="N86" s="1187"/>
      <c r="O86" s="1187"/>
      <c r="P86" s="1187"/>
      <c r="Q86" s="1187"/>
      <c r="R86" s="1187"/>
      <c r="S86" s="1187"/>
      <c r="T86" s="1187"/>
      <c r="U86" s="1187"/>
      <c r="V86" s="1187"/>
      <c r="W86" s="1188"/>
    </row>
    <row r="87" spans="1:23" ht="14.25" customHeight="1" x14ac:dyDescent="0.4">
      <c r="A87" s="1154"/>
      <c r="B87" s="1189" t="s">
        <v>446</v>
      </c>
      <c r="C87" s="1190"/>
      <c r="D87" s="1190" t="s">
        <v>447</v>
      </c>
      <c r="E87" s="1190"/>
      <c r="F87" s="1191"/>
      <c r="G87" s="1192"/>
      <c r="H87" s="1192"/>
      <c r="I87" s="1192"/>
      <c r="J87" s="1192"/>
      <c r="K87" s="1192"/>
      <c r="L87" s="1193"/>
      <c r="M87" s="821"/>
      <c r="N87" s="821" t="s">
        <v>448</v>
      </c>
      <c r="O87" s="821"/>
      <c r="P87" s="1143"/>
      <c r="Q87" s="1192"/>
      <c r="R87" s="1192"/>
      <c r="S87" s="1192"/>
      <c r="T87" s="1192"/>
      <c r="U87" s="1192"/>
      <c r="V87" s="1192"/>
      <c r="W87" s="1194"/>
    </row>
    <row r="88" spans="1:23" ht="14.25" customHeight="1" x14ac:dyDescent="0.4">
      <c r="A88" s="1154"/>
      <c r="B88" s="1172" t="s">
        <v>501</v>
      </c>
      <c r="C88" s="1173"/>
      <c r="D88" s="1173"/>
      <c r="E88" s="1173"/>
      <c r="F88" s="1173"/>
      <c r="G88" s="1173"/>
      <c r="H88" s="1173"/>
      <c r="I88" s="1173"/>
      <c r="J88" s="1173"/>
      <c r="K88" s="1173"/>
      <c r="L88" s="1173"/>
      <c r="M88" s="1173"/>
      <c r="N88" s="1173"/>
      <c r="O88" s="1173"/>
      <c r="P88" s="1173"/>
      <c r="Q88" s="1173"/>
      <c r="R88" s="1173"/>
      <c r="S88" s="1173"/>
      <c r="T88" s="1173"/>
      <c r="U88" s="1173"/>
      <c r="V88" s="1173"/>
      <c r="W88" s="1174"/>
    </row>
    <row r="89" spans="1:23" ht="14.25" customHeight="1" x14ac:dyDescent="0.4">
      <c r="A89" s="1154"/>
      <c r="B89" s="210"/>
      <c r="C89" s="822" t="s">
        <v>502</v>
      </c>
      <c r="D89" s="822"/>
      <c r="E89" s="822"/>
      <c r="F89" s="822"/>
      <c r="G89" s="822"/>
      <c r="H89" s="822"/>
      <c r="I89" s="822"/>
      <c r="J89" s="822"/>
      <c r="K89" s="822"/>
      <c r="L89" s="822"/>
      <c r="M89" s="822"/>
      <c r="N89" s="822"/>
      <c r="O89" s="822"/>
      <c r="P89" s="822"/>
      <c r="Q89" s="822"/>
      <c r="R89" s="822"/>
      <c r="S89" s="822"/>
      <c r="T89" s="822"/>
      <c r="U89" s="822"/>
      <c r="V89" s="822"/>
      <c r="W89" s="823"/>
    </row>
    <row r="90" spans="1:23" ht="14.25" customHeight="1" x14ac:dyDescent="0.4">
      <c r="A90" s="1154"/>
      <c r="B90" s="210"/>
      <c r="C90" s="822" t="s">
        <v>503</v>
      </c>
      <c r="D90" s="822"/>
      <c r="E90" s="822"/>
      <c r="F90" s="1173"/>
      <c r="G90" s="1173"/>
      <c r="H90" s="1173"/>
      <c r="I90" s="1173"/>
      <c r="J90" s="1173"/>
      <c r="K90" s="1173"/>
      <c r="L90" s="1173"/>
      <c r="M90" s="1173"/>
      <c r="N90" s="1173"/>
      <c r="O90" s="1173"/>
      <c r="P90" s="1173"/>
      <c r="Q90" s="1173"/>
      <c r="R90" s="1173"/>
      <c r="S90" s="1173"/>
      <c r="T90" s="1173"/>
      <c r="U90" s="1173"/>
      <c r="V90" s="1173"/>
      <c r="W90" s="1174"/>
    </row>
    <row r="91" spans="1:23" ht="14.25" customHeight="1" x14ac:dyDescent="0.4">
      <c r="A91" s="1154"/>
      <c r="B91" s="210"/>
      <c r="C91" s="824" t="s">
        <v>504</v>
      </c>
      <c r="D91" s="824"/>
      <c r="E91" s="824"/>
      <c r="F91" s="825"/>
      <c r="G91" s="825" t="s">
        <v>505</v>
      </c>
      <c r="H91" s="825"/>
      <c r="I91" s="825"/>
      <c r="J91" s="825"/>
      <c r="K91" s="825"/>
      <c r="L91" s="825"/>
      <c r="M91" s="825"/>
      <c r="N91" s="825"/>
      <c r="O91" s="825"/>
      <c r="P91" s="825"/>
      <c r="Q91" s="825"/>
      <c r="R91" s="825"/>
      <c r="S91" s="825"/>
      <c r="T91" s="825"/>
      <c r="U91" s="825"/>
      <c r="V91" s="825"/>
      <c r="W91" s="830"/>
    </row>
    <row r="92" spans="1:23" ht="14.25" customHeight="1" x14ac:dyDescent="0.4">
      <c r="A92" s="1154"/>
      <c r="B92" s="211"/>
      <c r="C92" s="947"/>
      <c r="D92" s="947"/>
      <c r="E92" s="947"/>
      <c r="F92" s="947"/>
      <c r="G92" s="947" t="s">
        <v>506</v>
      </c>
      <c r="H92" s="947"/>
      <c r="I92" s="947"/>
      <c r="J92" s="947"/>
      <c r="K92" s="947"/>
      <c r="L92" s="947"/>
      <c r="M92" s="947"/>
      <c r="N92" s="947"/>
      <c r="O92" s="947"/>
      <c r="P92" s="947"/>
      <c r="Q92" s="947"/>
      <c r="R92" s="947"/>
      <c r="S92" s="947"/>
      <c r="T92" s="947"/>
      <c r="U92" s="947"/>
      <c r="V92" s="947"/>
      <c r="W92" s="948"/>
    </row>
    <row r="93" spans="1:23" ht="14.25" customHeight="1" x14ac:dyDescent="0.4">
      <c r="A93" s="1154"/>
      <c r="B93" s="211"/>
      <c r="C93" s="827" t="s">
        <v>507</v>
      </c>
      <c r="D93" s="827"/>
      <c r="E93" s="827"/>
      <c r="F93" s="827"/>
      <c r="G93" s="827"/>
      <c r="H93" s="827"/>
      <c r="I93" s="827"/>
      <c r="J93" s="827"/>
      <c r="K93" s="827"/>
      <c r="L93" s="827"/>
      <c r="M93" s="827"/>
      <c r="N93" s="827"/>
      <c r="O93" s="827"/>
      <c r="P93" s="827"/>
      <c r="Q93" s="827"/>
      <c r="R93" s="827"/>
      <c r="S93" s="827"/>
      <c r="T93" s="827"/>
      <c r="U93" s="827"/>
      <c r="V93" s="827"/>
      <c r="W93" s="828"/>
    </row>
    <row r="94" spans="1:23" ht="14.25" customHeight="1" x14ac:dyDescent="0.4">
      <c r="A94" s="1154"/>
      <c r="B94" s="211"/>
      <c r="C94" s="827" t="s">
        <v>508</v>
      </c>
      <c r="D94" s="822"/>
      <c r="E94" s="1144"/>
      <c r="F94" s="1144"/>
      <c r="G94" s="827" t="s">
        <v>509</v>
      </c>
      <c r="H94" s="827"/>
      <c r="I94" s="827"/>
      <c r="J94" s="827"/>
      <c r="K94" s="827"/>
      <c r="L94" s="827"/>
      <c r="M94" s="827"/>
      <c r="N94" s="827"/>
      <c r="O94" s="827"/>
      <c r="P94" s="827"/>
      <c r="Q94" s="827"/>
      <c r="R94" s="827"/>
      <c r="S94" s="827"/>
      <c r="T94" s="827"/>
      <c r="U94" s="827"/>
      <c r="V94" s="827"/>
      <c r="W94" s="828"/>
    </row>
    <row r="95" spans="1:23" ht="14.25" customHeight="1" x14ac:dyDescent="0.4">
      <c r="A95" s="1154"/>
      <c r="B95" s="949"/>
      <c r="C95" s="827" t="s">
        <v>510</v>
      </c>
      <c r="D95" s="827"/>
      <c r="E95" s="827"/>
      <c r="F95" s="827"/>
      <c r="G95" s="827"/>
      <c r="H95" s="827"/>
      <c r="I95" s="822"/>
      <c r="J95" s="1183"/>
      <c r="K95" s="1183"/>
      <c r="L95" s="1183"/>
      <c r="M95" s="827" t="s">
        <v>511</v>
      </c>
      <c r="N95" s="827"/>
      <c r="O95" s="827"/>
      <c r="P95" s="827"/>
      <c r="Q95" s="827"/>
      <c r="R95" s="827"/>
      <c r="S95" s="827"/>
      <c r="T95" s="827"/>
      <c r="U95" s="827"/>
      <c r="V95" s="827"/>
      <c r="W95" s="828"/>
    </row>
    <row r="96" spans="1:23" ht="14.25" customHeight="1" x14ac:dyDescent="0.4">
      <c r="A96" s="1154"/>
      <c r="B96" s="829" t="s">
        <v>512</v>
      </c>
      <c r="C96" s="827"/>
      <c r="D96" s="827"/>
      <c r="E96" s="827"/>
      <c r="F96" s="827"/>
      <c r="G96" s="827"/>
      <c r="H96" s="1183"/>
      <c r="I96" s="1183"/>
      <c r="J96" s="1183"/>
      <c r="K96" s="1183"/>
      <c r="L96" s="1183"/>
      <c r="M96" s="827" t="s">
        <v>513</v>
      </c>
      <c r="N96" s="827"/>
      <c r="O96" s="827"/>
      <c r="P96" s="827"/>
      <c r="Q96" s="827"/>
      <c r="R96" s="827"/>
      <c r="S96" s="827"/>
      <c r="T96" s="827"/>
      <c r="U96" s="827"/>
      <c r="V96" s="827"/>
      <c r="W96" s="828"/>
    </row>
    <row r="97" spans="1:23" ht="14.25" customHeight="1" x14ac:dyDescent="0.4">
      <c r="A97" s="1154"/>
      <c r="B97" s="829" t="s">
        <v>514</v>
      </c>
      <c r="C97" s="827"/>
      <c r="D97" s="827"/>
      <c r="E97" s="827"/>
      <c r="F97" s="827"/>
      <c r="G97" s="827"/>
      <c r="H97" s="827"/>
      <c r="I97" s="827"/>
      <c r="J97" s="827"/>
      <c r="K97" s="827"/>
      <c r="L97" s="827"/>
      <c r="M97" s="827"/>
      <c r="N97" s="1173"/>
      <c r="O97" s="1173"/>
      <c r="P97" s="1173"/>
      <c r="Q97" s="1173"/>
      <c r="R97" s="1173"/>
      <c r="S97" s="1173"/>
      <c r="T97" s="1173"/>
      <c r="U97" s="1173"/>
      <c r="V97" s="1173"/>
      <c r="W97" s="1174"/>
    </row>
    <row r="98" spans="1:23" ht="14.25" customHeight="1" x14ac:dyDescent="0.4">
      <c r="A98" s="1154"/>
      <c r="B98" s="1184" t="s">
        <v>515</v>
      </c>
      <c r="C98" s="1185"/>
      <c r="D98" s="1143" t="s">
        <v>516</v>
      </c>
      <c r="E98" s="1144"/>
      <c r="F98" s="1144"/>
      <c r="G98" s="1144"/>
      <c r="H98" s="1144"/>
      <c r="I98" s="1144"/>
      <c r="J98" s="1144"/>
      <c r="K98" s="1144"/>
      <c r="L98" s="1144"/>
      <c r="M98" s="1144"/>
      <c r="N98" s="1144"/>
      <c r="O98" s="1144"/>
      <c r="P98" s="1144"/>
      <c r="Q98" s="1144"/>
      <c r="R98" s="1144"/>
      <c r="S98" s="1144"/>
      <c r="T98" s="1144"/>
      <c r="U98" s="1144"/>
      <c r="V98" s="1144"/>
      <c r="W98" s="1145"/>
    </row>
    <row r="99" spans="1:23" ht="14.25" customHeight="1" x14ac:dyDescent="0.4">
      <c r="A99" s="1154"/>
      <c r="B99" s="1146" t="s">
        <v>517</v>
      </c>
      <c r="C99" s="1147"/>
      <c r="D99" s="1177"/>
      <c r="E99" s="1177"/>
      <c r="F99" s="1177"/>
      <c r="G99" s="1177"/>
      <c r="H99" s="1177"/>
      <c r="I99" s="1177"/>
      <c r="J99" s="1177"/>
      <c r="K99" s="1177"/>
      <c r="L99" s="1177"/>
      <c r="M99" s="1177"/>
      <c r="N99" s="1177"/>
      <c r="O99" s="1177"/>
      <c r="P99" s="1177"/>
      <c r="Q99" s="1177"/>
      <c r="R99" s="1177"/>
      <c r="S99" s="1177"/>
      <c r="T99" s="1177"/>
      <c r="U99" s="1177"/>
      <c r="V99" s="1177"/>
      <c r="W99" s="1178"/>
    </row>
    <row r="100" spans="1:23" ht="14.25" customHeight="1" thickBot="1" x14ac:dyDescent="0.45">
      <c r="A100" s="1155"/>
      <c r="B100" s="1148" t="s">
        <v>518</v>
      </c>
      <c r="C100" s="1149"/>
      <c r="D100" s="1179"/>
      <c r="E100" s="1179"/>
      <c r="F100" s="1179"/>
      <c r="G100" s="1179"/>
      <c r="H100" s="1179"/>
      <c r="I100" s="1179"/>
      <c r="J100" s="1179"/>
      <c r="K100" s="1179"/>
      <c r="L100" s="1179"/>
      <c r="M100" s="1179"/>
      <c r="N100" s="1179"/>
      <c r="O100" s="1179"/>
      <c r="P100" s="1179"/>
      <c r="Q100" s="1179"/>
      <c r="R100" s="1179"/>
      <c r="S100" s="1179"/>
      <c r="T100" s="1179"/>
      <c r="U100" s="1179"/>
      <c r="V100" s="1179"/>
      <c r="W100" s="1180"/>
    </row>
    <row r="101" spans="1:23" ht="14.25" customHeight="1" x14ac:dyDescent="0.4">
      <c r="A101" s="1150" t="s">
        <v>521</v>
      </c>
      <c r="B101" s="1150"/>
      <c r="C101" s="1150"/>
      <c r="D101" s="1150"/>
      <c r="E101" s="1150"/>
      <c r="F101" s="1150"/>
      <c r="G101" s="1150"/>
      <c r="H101" s="1150"/>
      <c r="I101" s="1150"/>
      <c r="J101" s="1150"/>
      <c r="K101" s="1150"/>
      <c r="L101" s="1150"/>
      <c r="M101" s="1150"/>
      <c r="N101" s="1150"/>
      <c r="O101" s="1150"/>
      <c r="P101" s="1150"/>
      <c r="Q101" s="1150"/>
      <c r="R101" s="1150"/>
      <c r="S101" s="1150"/>
      <c r="T101" s="1150"/>
      <c r="U101" s="1150"/>
      <c r="V101" s="1150"/>
      <c r="W101" s="1150"/>
    </row>
    <row r="102" spans="1:23" ht="30" customHeight="1" x14ac:dyDescent="0.4">
      <c r="A102" s="1181" t="s">
        <v>522</v>
      </c>
      <c r="B102" s="1182"/>
      <c r="C102" s="1182"/>
      <c r="D102" s="1182"/>
      <c r="E102" s="1182"/>
      <c r="F102" s="1182"/>
      <c r="G102" s="1182"/>
      <c r="H102" s="1182"/>
      <c r="I102" s="1182"/>
      <c r="J102" s="1182"/>
      <c r="K102" s="1182"/>
      <c r="L102" s="1182"/>
      <c r="M102" s="1182"/>
      <c r="N102" s="1182"/>
      <c r="O102" s="1182"/>
      <c r="P102" s="1182"/>
      <c r="Q102" s="1182"/>
      <c r="R102" s="1182"/>
      <c r="S102" s="1182"/>
      <c r="T102" s="1182"/>
      <c r="U102" s="1182"/>
      <c r="V102" s="1182"/>
      <c r="W102" s="1182"/>
    </row>
    <row r="103" spans="1:23" ht="14.25" customHeight="1" x14ac:dyDescent="0.4">
      <c r="A103" s="1175" t="s">
        <v>523</v>
      </c>
      <c r="B103" s="1176"/>
      <c r="C103" s="1176"/>
      <c r="D103" s="1176"/>
      <c r="E103" s="1176"/>
      <c r="F103" s="1176"/>
      <c r="G103" s="1176"/>
      <c r="H103" s="1176"/>
      <c r="I103" s="1176"/>
      <c r="J103" s="1176"/>
      <c r="K103" s="1176"/>
      <c r="L103" s="1176"/>
      <c r="M103" s="1176"/>
      <c r="N103" s="1176"/>
      <c r="O103" s="1176"/>
      <c r="P103" s="1176"/>
      <c r="Q103" s="1176"/>
      <c r="R103" s="1176"/>
      <c r="S103" s="1176"/>
      <c r="T103" s="1176"/>
      <c r="U103" s="1176"/>
      <c r="V103" s="1176"/>
      <c r="W103" s="1176"/>
    </row>
    <row r="104" spans="1:23" ht="14.25" thickBot="1" x14ac:dyDescent="0.45">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row>
    <row r="105" spans="1:23" x14ac:dyDescent="0.4">
      <c r="A105" s="1153" t="s">
        <v>500</v>
      </c>
      <c r="B105" s="1156" t="s">
        <v>440</v>
      </c>
      <c r="C105" s="1157"/>
      <c r="D105" s="1158"/>
      <c r="E105" s="1158"/>
      <c r="F105" s="1158"/>
      <c r="G105" s="1158"/>
      <c r="H105" s="1158"/>
      <c r="I105" s="1158"/>
      <c r="J105" s="1158"/>
      <c r="K105" s="1158"/>
      <c r="L105" s="1158"/>
      <c r="M105" s="1158"/>
      <c r="N105" s="1158"/>
      <c r="O105" s="1158"/>
      <c r="P105" s="1158"/>
      <c r="Q105" s="1158"/>
      <c r="R105" s="1158"/>
      <c r="S105" s="1158"/>
      <c r="T105" s="1158"/>
      <c r="U105" s="1158"/>
      <c r="V105" s="1158"/>
      <c r="W105" s="1159"/>
    </row>
    <row r="106" spans="1:23" x14ac:dyDescent="0.4">
      <c r="A106" s="1154"/>
      <c r="B106" s="1160" t="s">
        <v>441</v>
      </c>
      <c r="C106" s="1161"/>
      <c r="D106" s="1162"/>
      <c r="E106" s="1163"/>
      <c r="F106" s="1163"/>
      <c r="G106" s="1163"/>
      <c r="H106" s="1163"/>
      <c r="I106" s="1163"/>
      <c r="J106" s="1163"/>
      <c r="K106" s="1163"/>
      <c r="L106" s="1163"/>
      <c r="M106" s="1163"/>
      <c r="N106" s="1163"/>
      <c r="O106" s="1163"/>
      <c r="P106" s="1163"/>
      <c r="Q106" s="1163"/>
      <c r="R106" s="1163"/>
      <c r="S106" s="1163"/>
      <c r="T106" s="1163"/>
      <c r="U106" s="1163"/>
      <c r="V106" s="1163"/>
      <c r="W106" s="1164"/>
    </row>
    <row r="107" spans="1:23" x14ac:dyDescent="0.4">
      <c r="A107" s="1154"/>
      <c r="B107" s="1165" t="s">
        <v>442</v>
      </c>
      <c r="C107" s="1166"/>
      <c r="D107" s="818" t="s">
        <v>443</v>
      </c>
      <c r="E107" s="819"/>
      <c r="F107" s="819"/>
      <c r="G107" s="819"/>
      <c r="H107" s="819"/>
      <c r="I107" s="819"/>
      <c r="J107" s="819"/>
      <c r="K107" s="819"/>
      <c r="L107" s="819"/>
      <c r="M107" s="819"/>
      <c r="N107" s="819"/>
      <c r="O107" s="819"/>
      <c r="P107" s="819"/>
      <c r="Q107" s="819"/>
      <c r="R107" s="819"/>
      <c r="S107" s="819"/>
      <c r="T107" s="819"/>
      <c r="U107" s="819"/>
      <c r="V107" s="819"/>
      <c r="W107" s="820"/>
    </row>
    <row r="108" spans="1:23" x14ac:dyDescent="0.4">
      <c r="A108" s="1154"/>
      <c r="B108" s="1167"/>
      <c r="C108" s="1168"/>
      <c r="D108" s="207"/>
      <c r="E108" s="208"/>
      <c r="F108" s="209" t="s">
        <v>444</v>
      </c>
      <c r="G108" s="212"/>
      <c r="H108" s="212"/>
      <c r="I108" s="1171" t="s">
        <v>445</v>
      </c>
      <c r="J108" s="1171"/>
      <c r="K108" s="208"/>
      <c r="L108" s="208"/>
      <c r="M108" s="208"/>
      <c r="N108" s="208"/>
      <c r="O108" s="208"/>
      <c r="P108" s="208"/>
      <c r="Q108" s="208"/>
      <c r="R108" s="208"/>
      <c r="S108" s="208"/>
      <c r="T108" s="208"/>
      <c r="U108" s="208"/>
      <c r="V108" s="208"/>
      <c r="W108" s="213"/>
    </row>
    <row r="109" spans="1:23" x14ac:dyDescent="0.4">
      <c r="A109" s="1154"/>
      <c r="B109" s="1169"/>
      <c r="C109" s="1170"/>
      <c r="D109" s="214"/>
      <c r="E109" s="215"/>
      <c r="F109" s="215"/>
      <c r="G109" s="215"/>
      <c r="H109" s="215"/>
      <c r="I109" s="215"/>
      <c r="J109" s="215"/>
      <c r="K109" s="215"/>
      <c r="L109" s="215"/>
      <c r="M109" s="215"/>
      <c r="N109" s="215"/>
      <c r="O109" s="215"/>
      <c r="P109" s="215"/>
      <c r="Q109" s="215"/>
      <c r="R109" s="215"/>
      <c r="S109" s="215"/>
      <c r="T109" s="215"/>
      <c r="U109" s="215"/>
      <c r="V109" s="215"/>
      <c r="W109" s="216"/>
    </row>
    <row r="110" spans="1:23" x14ac:dyDescent="0.4">
      <c r="A110" s="1154"/>
      <c r="B110" s="1172" t="s">
        <v>524</v>
      </c>
      <c r="C110" s="1173"/>
      <c r="D110" s="1173"/>
      <c r="E110" s="1173"/>
      <c r="F110" s="1173"/>
      <c r="G110" s="1173"/>
      <c r="H110" s="1173"/>
      <c r="I110" s="1173"/>
      <c r="J110" s="1173"/>
      <c r="K110" s="1173"/>
      <c r="L110" s="1173"/>
      <c r="M110" s="1173"/>
      <c r="N110" s="1173"/>
      <c r="O110" s="1173"/>
      <c r="P110" s="1173"/>
      <c r="Q110" s="1173"/>
      <c r="R110" s="1173"/>
      <c r="S110" s="1173"/>
      <c r="T110" s="1173"/>
      <c r="U110" s="1173"/>
      <c r="V110" s="1173"/>
      <c r="W110" s="1174"/>
    </row>
    <row r="111" spans="1:23" x14ac:dyDescent="0.4">
      <c r="A111" s="1154"/>
      <c r="B111" s="210"/>
      <c r="C111" s="822" t="s">
        <v>525</v>
      </c>
      <c r="D111" s="822"/>
      <c r="E111" s="822"/>
      <c r="F111" s="822"/>
      <c r="G111" s="822"/>
      <c r="H111" s="822"/>
      <c r="I111" s="822"/>
      <c r="J111" s="822"/>
      <c r="K111" s="822"/>
      <c r="L111" s="822"/>
      <c r="M111" s="822"/>
      <c r="N111" s="822"/>
      <c r="O111" s="822"/>
      <c r="P111" s="822"/>
      <c r="Q111" s="822"/>
      <c r="R111" s="822"/>
      <c r="S111" s="822"/>
      <c r="T111" s="822"/>
      <c r="U111" s="822"/>
      <c r="V111" s="822"/>
      <c r="W111" s="823"/>
    </row>
    <row r="112" spans="1:23" x14ac:dyDescent="0.4">
      <c r="A112" s="1154"/>
      <c r="B112" s="210"/>
      <c r="C112" s="822" t="s">
        <v>503</v>
      </c>
      <c r="D112" s="822"/>
      <c r="E112" s="822"/>
      <c r="F112" s="822"/>
      <c r="G112" s="822"/>
      <c r="H112" s="822"/>
      <c r="I112" s="822"/>
      <c r="J112" s="822"/>
      <c r="K112" s="822"/>
      <c r="L112" s="822"/>
      <c r="M112" s="822"/>
      <c r="N112" s="822"/>
      <c r="O112" s="822"/>
      <c r="P112" s="822"/>
      <c r="Q112" s="822"/>
      <c r="R112" s="822"/>
      <c r="S112" s="822"/>
      <c r="T112" s="822"/>
      <c r="U112" s="822"/>
      <c r="V112" s="822"/>
      <c r="W112" s="823"/>
    </row>
    <row r="113" spans="1:23" x14ac:dyDescent="0.4">
      <c r="A113" s="1154"/>
      <c r="B113" s="210"/>
      <c r="C113" s="824" t="s">
        <v>504</v>
      </c>
      <c r="D113" s="824"/>
      <c r="E113" s="824"/>
      <c r="F113" s="825"/>
      <c r="G113" s="825" t="s">
        <v>505</v>
      </c>
      <c r="H113" s="825"/>
      <c r="I113" s="825"/>
      <c r="J113" s="825"/>
      <c r="K113" s="825"/>
      <c r="L113" s="825"/>
      <c r="M113" s="825"/>
      <c r="N113" s="825"/>
      <c r="O113" s="825"/>
      <c r="P113" s="825"/>
      <c r="Q113" s="825"/>
      <c r="R113" s="825"/>
      <c r="S113" s="825"/>
      <c r="T113" s="825"/>
      <c r="U113" s="825"/>
      <c r="V113" s="825"/>
      <c r="W113" s="830"/>
    </row>
    <row r="114" spans="1:23" x14ac:dyDescent="0.4">
      <c r="A114" s="1154"/>
      <c r="B114" s="211"/>
      <c r="C114" s="947"/>
      <c r="D114" s="947"/>
      <c r="E114" s="947"/>
      <c r="F114" s="947"/>
      <c r="G114" s="947" t="s">
        <v>506</v>
      </c>
      <c r="H114" s="947"/>
      <c r="I114" s="947"/>
      <c r="J114" s="947"/>
      <c r="K114" s="947"/>
      <c r="L114" s="947"/>
      <c r="M114" s="947"/>
      <c r="N114" s="947"/>
      <c r="O114" s="947"/>
      <c r="P114" s="947"/>
      <c r="Q114" s="947"/>
      <c r="R114" s="947"/>
      <c r="S114" s="947"/>
      <c r="T114" s="947"/>
      <c r="U114" s="947"/>
      <c r="V114" s="947"/>
      <c r="W114" s="948"/>
    </row>
    <row r="115" spans="1:23" x14ac:dyDescent="0.4">
      <c r="A115" s="1154"/>
      <c r="B115" s="211"/>
      <c r="C115" s="827" t="s">
        <v>526</v>
      </c>
      <c r="D115" s="827"/>
      <c r="E115" s="827"/>
      <c r="F115" s="827"/>
      <c r="G115" s="827"/>
      <c r="H115" s="827" t="s">
        <v>467</v>
      </c>
      <c r="I115" s="827"/>
      <c r="J115" s="827"/>
      <c r="K115" s="827"/>
      <c r="L115" s="827"/>
      <c r="M115" s="827"/>
      <c r="N115" s="827"/>
      <c r="O115" s="827"/>
      <c r="P115" s="827"/>
      <c r="Q115" s="827"/>
      <c r="R115" s="827"/>
      <c r="S115" s="827"/>
      <c r="T115" s="827"/>
      <c r="U115" s="827"/>
      <c r="V115" s="827"/>
      <c r="W115" s="828"/>
    </row>
    <row r="116" spans="1:23" x14ac:dyDescent="0.4">
      <c r="A116" s="1154"/>
      <c r="B116" s="949"/>
      <c r="C116" s="827" t="s">
        <v>527</v>
      </c>
      <c r="D116" s="827"/>
      <c r="E116" s="827"/>
      <c r="F116" s="827"/>
      <c r="G116" s="827"/>
      <c r="H116" s="827" t="s">
        <v>511</v>
      </c>
      <c r="I116" s="827"/>
      <c r="J116" s="827"/>
      <c r="K116" s="827"/>
      <c r="L116" s="827"/>
      <c r="M116" s="827"/>
      <c r="N116" s="827"/>
      <c r="O116" s="827"/>
      <c r="P116" s="827"/>
      <c r="Q116" s="827"/>
      <c r="R116" s="827"/>
      <c r="S116" s="827"/>
      <c r="T116" s="827"/>
      <c r="U116" s="827"/>
      <c r="V116" s="827"/>
      <c r="W116" s="828"/>
    </row>
    <row r="117" spans="1:23" x14ac:dyDescent="0.4">
      <c r="A117" s="1154"/>
      <c r="B117" s="829" t="s">
        <v>528</v>
      </c>
      <c r="C117" s="827"/>
      <c r="D117" s="827"/>
      <c r="E117" s="827"/>
      <c r="F117" s="827"/>
      <c r="G117" s="827"/>
      <c r="H117" s="827"/>
      <c r="I117" s="827"/>
      <c r="J117" s="827"/>
      <c r="K117" s="827"/>
      <c r="L117" s="827"/>
      <c r="M117" s="827"/>
      <c r="N117" s="827"/>
      <c r="O117" s="827"/>
      <c r="P117" s="827"/>
      <c r="Q117" s="827"/>
      <c r="R117" s="827"/>
      <c r="S117" s="827"/>
      <c r="T117" s="827"/>
      <c r="U117" s="827"/>
      <c r="V117" s="827"/>
      <c r="W117" s="828"/>
    </row>
    <row r="118" spans="1:23" x14ac:dyDescent="0.4">
      <c r="A118" s="1154"/>
      <c r="B118" s="829" t="s">
        <v>529</v>
      </c>
      <c r="C118" s="827"/>
      <c r="D118" s="827"/>
      <c r="E118" s="827"/>
      <c r="F118" s="827"/>
      <c r="G118" s="827"/>
      <c r="H118" s="827" t="s">
        <v>530</v>
      </c>
      <c r="I118" s="827"/>
      <c r="J118" s="827"/>
      <c r="K118" s="827"/>
      <c r="L118" s="827"/>
      <c r="M118" s="827"/>
      <c r="N118" s="827"/>
      <c r="O118" s="827"/>
      <c r="P118" s="827"/>
      <c r="Q118" s="827"/>
      <c r="R118" s="827"/>
      <c r="S118" s="827"/>
      <c r="T118" s="827"/>
      <c r="U118" s="827"/>
      <c r="V118" s="827"/>
      <c r="W118" s="828"/>
    </row>
    <row r="119" spans="1:23" x14ac:dyDescent="0.4">
      <c r="A119" s="1154"/>
      <c r="B119" s="829" t="s">
        <v>531</v>
      </c>
      <c r="C119" s="827"/>
      <c r="D119" s="827"/>
      <c r="E119" s="827"/>
      <c r="F119" s="827"/>
      <c r="G119" s="827"/>
      <c r="H119" s="827"/>
      <c r="I119" s="827"/>
      <c r="J119" s="827"/>
      <c r="K119" s="827"/>
      <c r="L119" s="827"/>
      <c r="M119" s="827"/>
      <c r="N119" s="827"/>
      <c r="O119" s="827"/>
      <c r="P119" s="827"/>
      <c r="Q119" s="827"/>
      <c r="R119" s="827"/>
      <c r="S119" s="827"/>
      <c r="T119" s="827"/>
      <c r="U119" s="827"/>
      <c r="V119" s="827"/>
      <c r="W119" s="828"/>
    </row>
    <row r="120" spans="1:23" x14ac:dyDescent="0.4">
      <c r="A120" s="1154"/>
      <c r="B120" s="831" t="s">
        <v>515</v>
      </c>
      <c r="C120" s="832"/>
      <c r="D120" s="1143" t="s">
        <v>532</v>
      </c>
      <c r="E120" s="1144"/>
      <c r="F120" s="1144"/>
      <c r="G120" s="1144"/>
      <c r="H120" s="1144"/>
      <c r="I120" s="1144"/>
      <c r="J120" s="1144"/>
      <c r="K120" s="1144"/>
      <c r="L120" s="1144"/>
      <c r="M120" s="1144"/>
      <c r="N120" s="1144"/>
      <c r="O120" s="1144"/>
      <c r="P120" s="1144"/>
      <c r="Q120" s="1144"/>
      <c r="R120" s="1144"/>
      <c r="S120" s="1144"/>
      <c r="T120" s="1144"/>
      <c r="U120" s="1144"/>
      <c r="V120" s="1144"/>
      <c r="W120" s="1145"/>
    </row>
    <row r="121" spans="1:23" x14ac:dyDescent="0.4">
      <c r="A121" s="1154"/>
      <c r="B121" s="1146" t="s">
        <v>517</v>
      </c>
      <c r="C121" s="1147"/>
      <c r="D121" s="833"/>
      <c r="E121" s="834"/>
      <c r="F121" s="834"/>
      <c r="G121" s="834"/>
      <c r="H121" s="834"/>
      <c r="I121" s="834"/>
      <c r="J121" s="834"/>
      <c r="K121" s="835"/>
      <c r="L121" s="835"/>
      <c r="M121" s="835"/>
      <c r="N121" s="835"/>
      <c r="O121" s="835"/>
      <c r="P121" s="835"/>
      <c r="Q121" s="835"/>
      <c r="R121" s="835"/>
      <c r="S121" s="835"/>
      <c r="T121" s="836"/>
      <c r="U121" s="835"/>
      <c r="V121" s="835"/>
      <c r="W121" s="837"/>
    </row>
    <row r="122" spans="1:23" ht="14.25" thickBot="1" x14ac:dyDescent="0.45">
      <c r="A122" s="1155"/>
      <c r="B122" s="1148" t="s">
        <v>518</v>
      </c>
      <c r="C122" s="1149"/>
      <c r="D122" s="950"/>
      <c r="E122" s="951"/>
      <c r="F122" s="951"/>
      <c r="G122" s="951"/>
      <c r="H122" s="951"/>
      <c r="I122" s="951"/>
      <c r="J122" s="951"/>
      <c r="K122" s="952"/>
      <c r="L122" s="952"/>
      <c r="M122" s="952"/>
      <c r="N122" s="952"/>
      <c r="O122" s="952"/>
      <c r="P122" s="952"/>
      <c r="Q122" s="952"/>
      <c r="R122" s="952"/>
      <c r="S122" s="952"/>
      <c r="T122" s="953"/>
      <c r="U122" s="952"/>
      <c r="V122" s="952"/>
      <c r="W122" s="954"/>
    </row>
    <row r="123" spans="1:23" x14ac:dyDescent="0.4">
      <c r="A123" s="1153" t="s">
        <v>519</v>
      </c>
      <c r="B123" s="1156" t="s">
        <v>440</v>
      </c>
      <c r="C123" s="1157"/>
      <c r="D123" s="1158"/>
      <c r="E123" s="1158"/>
      <c r="F123" s="1158"/>
      <c r="G123" s="1158"/>
      <c r="H123" s="1158"/>
      <c r="I123" s="1158"/>
      <c r="J123" s="1158"/>
      <c r="K123" s="1158"/>
      <c r="L123" s="1158"/>
      <c r="M123" s="1158"/>
      <c r="N123" s="1158"/>
      <c r="O123" s="1158"/>
      <c r="P123" s="1158"/>
      <c r="Q123" s="1158"/>
      <c r="R123" s="1158"/>
      <c r="S123" s="1158"/>
      <c r="T123" s="1158"/>
      <c r="U123" s="1158"/>
      <c r="V123" s="1158"/>
      <c r="W123" s="1159"/>
    </row>
    <row r="124" spans="1:23" x14ac:dyDescent="0.4">
      <c r="A124" s="1154"/>
      <c r="B124" s="1160" t="s">
        <v>441</v>
      </c>
      <c r="C124" s="1161"/>
      <c r="D124" s="1162"/>
      <c r="E124" s="1163"/>
      <c r="F124" s="1163"/>
      <c r="G124" s="1163"/>
      <c r="H124" s="1163"/>
      <c r="I124" s="1163"/>
      <c r="J124" s="1163"/>
      <c r="K124" s="1163"/>
      <c r="L124" s="1163"/>
      <c r="M124" s="1163"/>
      <c r="N124" s="1163"/>
      <c r="O124" s="1163"/>
      <c r="P124" s="1163"/>
      <c r="Q124" s="1163"/>
      <c r="R124" s="1163"/>
      <c r="S124" s="1163"/>
      <c r="T124" s="1163"/>
      <c r="U124" s="1163"/>
      <c r="V124" s="1163"/>
      <c r="W124" s="1164"/>
    </row>
    <row r="125" spans="1:23" x14ac:dyDescent="0.4">
      <c r="A125" s="1154"/>
      <c r="B125" s="1165" t="s">
        <v>442</v>
      </c>
      <c r="C125" s="1166"/>
      <c r="D125" s="818" t="s">
        <v>443</v>
      </c>
      <c r="E125" s="819"/>
      <c r="F125" s="819"/>
      <c r="G125" s="819"/>
      <c r="H125" s="819"/>
      <c r="I125" s="819"/>
      <c r="J125" s="819"/>
      <c r="K125" s="819"/>
      <c r="L125" s="819"/>
      <c r="M125" s="819"/>
      <c r="N125" s="819"/>
      <c r="O125" s="819"/>
      <c r="P125" s="819"/>
      <c r="Q125" s="819"/>
      <c r="R125" s="819"/>
      <c r="S125" s="819"/>
      <c r="T125" s="819"/>
      <c r="U125" s="819"/>
      <c r="V125" s="819"/>
      <c r="W125" s="820"/>
    </row>
    <row r="126" spans="1:23" x14ac:dyDescent="0.4">
      <c r="A126" s="1154"/>
      <c r="B126" s="1167"/>
      <c r="C126" s="1168"/>
      <c r="D126" s="207"/>
      <c r="E126" s="208"/>
      <c r="F126" s="209" t="s">
        <v>444</v>
      </c>
      <c r="G126" s="212"/>
      <c r="H126" s="212"/>
      <c r="I126" s="1171" t="s">
        <v>445</v>
      </c>
      <c r="J126" s="1171"/>
      <c r="K126" s="208"/>
      <c r="L126" s="208"/>
      <c r="M126" s="208"/>
      <c r="N126" s="208"/>
      <c r="O126" s="208"/>
      <c r="P126" s="208"/>
      <c r="Q126" s="208"/>
      <c r="R126" s="208"/>
      <c r="S126" s="208"/>
      <c r="T126" s="208"/>
      <c r="U126" s="208"/>
      <c r="V126" s="208"/>
      <c r="W126" s="213"/>
    </row>
    <row r="127" spans="1:23" x14ac:dyDescent="0.4">
      <c r="A127" s="1154"/>
      <c r="B127" s="1169"/>
      <c r="C127" s="1170"/>
      <c r="D127" s="214"/>
      <c r="E127" s="215"/>
      <c r="F127" s="215"/>
      <c r="G127" s="215"/>
      <c r="H127" s="215"/>
      <c r="I127" s="215"/>
      <c r="J127" s="215"/>
      <c r="K127" s="215"/>
      <c r="L127" s="215"/>
      <c r="M127" s="215"/>
      <c r="N127" s="215"/>
      <c r="O127" s="215"/>
      <c r="P127" s="215"/>
      <c r="Q127" s="215"/>
      <c r="R127" s="215"/>
      <c r="S127" s="215"/>
      <c r="T127" s="215"/>
      <c r="U127" s="215"/>
      <c r="V127" s="215"/>
      <c r="W127" s="216"/>
    </row>
    <row r="128" spans="1:23" x14ac:dyDescent="0.4">
      <c r="A128" s="1154"/>
      <c r="B128" s="1172" t="s">
        <v>524</v>
      </c>
      <c r="C128" s="1173"/>
      <c r="D128" s="1173"/>
      <c r="E128" s="1173"/>
      <c r="F128" s="1173"/>
      <c r="G128" s="1173"/>
      <c r="H128" s="1173"/>
      <c r="I128" s="1173"/>
      <c r="J128" s="1173"/>
      <c r="K128" s="1173"/>
      <c r="L128" s="1173"/>
      <c r="M128" s="1173"/>
      <c r="N128" s="1173"/>
      <c r="O128" s="1173"/>
      <c r="P128" s="1173"/>
      <c r="Q128" s="1173"/>
      <c r="R128" s="1173"/>
      <c r="S128" s="1173"/>
      <c r="T128" s="1173"/>
      <c r="U128" s="1173"/>
      <c r="V128" s="1173"/>
      <c r="W128" s="1174"/>
    </row>
    <row r="129" spans="1:23" x14ac:dyDescent="0.4">
      <c r="A129" s="1154"/>
      <c r="B129" s="210"/>
      <c r="C129" s="822" t="s">
        <v>525</v>
      </c>
      <c r="D129" s="822"/>
      <c r="E129" s="822"/>
      <c r="F129" s="822"/>
      <c r="G129" s="822"/>
      <c r="H129" s="822"/>
      <c r="I129" s="822"/>
      <c r="J129" s="822"/>
      <c r="K129" s="822"/>
      <c r="L129" s="822"/>
      <c r="M129" s="822"/>
      <c r="N129" s="822"/>
      <c r="O129" s="822"/>
      <c r="P129" s="822"/>
      <c r="Q129" s="822"/>
      <c r="R129" s="822"/>
      <c r="S129" s="822"/>
      <c r="T129" s="822"/>
      <c r="U129" s="822"/>
      <c r="V129" s="822"/>
      <c r="W129" s="823"/>
    </row>
    <row r="130" spans="1:23" x14ac:dyDescent="0.4">
      <c r="A130" s="1154"/>
      <c r="B130" s="210"/>
      <c r="C130" s="822" t="s">
        <v>503</v>
      </c>
      <c r="D130" s="822"/>
      <c r="E130" s="822"/>
      <c r="F130" s="822"/>
      <c r="G130" s="822"/>
      <c r="H130" s="822"/>
      <c r="I130" s="822"/>
      <c r="J130" s="822"/>
      <c r="K130" s="822"/>
      <c r="L130" s="822"/>
      <c r="M130" s="822"/>
      <c r="N130" s="822"/>
      <c r="O130" s="822"/>
      <c r="P130" s="822"/>
      <c r="Q130" s="822"/>
      <c r="R130" s="822"/>
      <c r="S130" s="822"/>
      <c r="T130" s="822"/>
      <c r="U130" s="822"/>
      <c r="V130" s="822"/>
      <c r="W130" s="823"/>
    </row>
    <row r="131" spans="1:23" x14ac:dyDescent="0.4">
      <c r="A131" s="1154"/>
      <c r="B131" s="210"/>
      <c r="C131" s="824" t="s">
        <v>504</v>
      </c>
      <c r="D131" s="824"/>
      <c r="E131" s="824"/>
      <c r="F131" s="825"/>
      <c r="G131" s="825" t="s">
        <v>505</v>
      </c>
      <c r="H131" s="825"/>
      <c r="I131" s="825"/>
      <c r="J131" s="825"/>
      <c r="K131" s="825"/>
      <c r="L131" s="825"/>
      <c r="M131" s="825"/>
      <c r="N131" s="825"/>
      <c r="O131" s="825"/>
      <c r="P131" s="825"/>
      <c r="Q131" s="825"/>
      <c r="R131" s="825"/>
      <c r="S131" s="825"/>
      <c r="T131" s="825"/>
      <c r="U131" s="825"/>
      <c r="V131" s="825"/>
      <c r="W131" s="830"/>
    </row>
    <row r="132" spans="1:23" x14ac:dyDescent="0.4">
      <c r="A132" s="1154"/>
      <c r="B132" s="211"/>
      <c r="C132" s="947"/>
      <c r="D132" s="947"/>
      <c r="E132" s="947"/>
      <c r="F132" s="947"/>
      <c r="G132" s="947" t="s">
        <v>506</v>
      </c>
      <c r="H132" s="947"/>
      <c r="I132" s="947"/>
      <c r="J132" s="947"/>
      <c r="K132" s="947"/>
      <c r="L132" s="947"/>
      <c r="M132" s="947"/>
      <c r="N132" s="947"/>
      <c r="O132" s="947"/>
      <c r="P132" s="947"/>
      <c r="Q132" s="947"/>
      <c r="R132" s="947"/>
      <c r="S132" s="947"/>
      <c r="T132" s="947"/>
      <c r="U132" s="947"/>
      <c r="V132" s="947"/>
      <c r="W132" s="948"/>
    </row>
    <row r="133" spans="1:23" x14ac:dyDescent="0.4">
      <c r="A133" s="1154"/>
      <c r="B133" s="211"/>
      <c r="C133" s="827" t="s">
        <v>526</v>
      </c>
      <c r="D133" s="827"/>
      <c r="E133" s="827"/>
      <c r="F133" s="827"/>
      <c r="G133" s="827"/>
      <c r="H133" s="827" t="s">
        <v>467</v>
      </c>
      <c r="I133" s="827"/>
      <c r="J133" s="827"/>
      <c r="K133" s="827"/>
      <c r="L133" s="827"/>
      <c r="M133" s="827"/>
      <c r="N133" s="827"/>
      <c r="O133" s="827"/>
      <c r="P133" s="827"/>
      <c r="Q133" s="827"/>
      <c r="R133" s="827"/>
      <c r="S133" s="827"/>
      <c r="T133" s="827"/>
      <c r="U133" s="827"/>
      <c r="V133" s="827"/>
      <c r="W133" s="828"/>
    </row>
    <row r="134" spans="1:23" x14ac:dyDescent="0.4">
      <c r="A134" s="1154"/>
      <c r="B134" s="949"/>
      <c r="C134" s="827" t="s">
        <v>527</v>
      </c>
      <c r="D134" s="827"/>
      <c r="E134" s="827"/>
      <c r="F134" s="827"/>
      <c r="G134" s="827"/>
      <c r="H134" s="827" t="s">
        <v>511</v>
      </c>
      <c r="I134" s="827"/>
      <c r="J134" s="827"/>
      <c r="K134" s="827"/>
      <c r="L134" s="827"/>
      <c r="M134" s="827"/>
      <c r="N134" s="827"/>
      <c r="O134" s="827"/>
      <c r="P134" s="827"/>
      <c r="Q134" s="827"/>
      <c r="R134" s="827"/>
      <c r="S134" s="827"/>
      <c r="T134" s="827"/>
      <c r="U134" s="827"/>
      <c r="V134" s="827"/>
      <c r="W134" s="828"/>
    </row>
    <row r="135" spans="1:23" x14ac:dyDescent="0.4">
      <c r="A135" s="1154"/>
      <c r="B135" s="829" t="s">
        <v>528</v>
      </c>
      <c r="C135" s="827"/>
      <c r="D135" s="827"/>
      <c r="E135" s="827"/>
      <c r="F135" s="827"/>
      <c r="G135" s="827"/>
      <c r="H135" s="827" t="s">
        <v>530</v>
      </c>
      <c r="I135" s="827"/>
      <c r="J135" s="827"/>
      <c r="K135" s="827"/>
      <c r="L135" s="827"/>
      <c r="M135" s="827"/>
      <c r="N135" s="827"/>
      <c r="O135" s="827"/>
      <c r="P135" s="827"/>
      <c r="Q135" s="827"/>
      <c r="R135" s="827"/>
      <c r="S135" s="827"/>
      <c r="T135" s="827"/>
      <c r="U135" s="827"/>
      <c r="V135" s="827"/>
      <c r="W135" s="828"/>
    </row>
    <row r="136" spans="1:23" x14ac:dyDescent="0.4">
      <c r="A136" s="1154"/>
      <c r="B136" s="829" t="s">
        <v>529</v>
      </c>
      <c r="C136" s="827"/>
      <c r="D136" s="827"/>
      <c r="E136" s="827"/>
      <c r="F136" s="827"/>
      <c r="G136" s="827"/>
      <c r="H136" s="827" t="s">
        <v>530</v>
      </c>
      <c r="I136" s="827"/>
      <c r="J136" s="827"/>
      <c r="K136" s="827"/>
      <c r="L136" s="827"/>
      <c r="M136" s="827"/>
      <c r="N136" s="827"/>
      <c r="O136" s="827"/>
      <c r="P136" s="827"/>
      <c r="Q136" s="827"/>
      <c r="R136" s="827"/>
      <c r="S136" s="827"/>
      <c r="T136" s="827"/>
      <c r="U136" s="827"/>
      <c r="V136" s="827"/>
      <c r="W136" s="828"/>
    </row>
    <row r="137" spans="1:23" x14ac:dyDescent="0.4">
      <c r="A137" s="1154"/>
      <c r="B137" s="829" t="s">
        <v>531</v>
      </c>
      <c r="C137" s="827"/>
      <c r="D137" s="827"/>
      <c r="E137" s="827"/>
      <c r="F137" s="827"/>
      <c r="G137" s="827"/>
      <c r="H137" s="827"/>
      <c r="I137" s="827"/>
      <c r="J137" s="827"/>
      <c r="K137" s="827"/>
      <c r="L137" s="827"/>
      <c r="M137" s="827"/>
      <c r="N137" s="827"/>
      <c r="O137" s="827"/>
      <c r="P137" s="827"/>
      <c r="Q137" s="827"/>
      <c r="R137" s="827"/>
      <c r="S137" s="827"/>
      <c r="T137" s="827"/>
      <c r="U137" s="827"/>
      <c r="V137" s="827"/>
      <c r="W137" s="828"/>
    </row>
    <row r="138" spans="1:23" x14ac:dyDescent="0.4">
      <c r="A138" s="1154"/>
      <c r="B138" s="831" t="s">
        <v>515</v>
      </c>
      <c r="C138" s="832"/>
      <c r="D138" s="1143" t="s">
        <v>532</v>
      </c>
      <c r="E138" s="1144"/>
      <c r="F138" s="1144"/>
      <c r="G138" s="1144"/>
      <c r="H138" s="1144"/>
      <c r="I138" s="1144"/>
      <c r="J138" s="1144"/>
      <c r="K138" s="1144"/>
      <c r="L138" s="1144"/>
      <c r="M138" s="1144"/>
      <c r="N138" s="1144"/>
      <c r="O138" s="1144"/>
      <c r="P138" s="1144"/>
      <c r="Q138" s="1144"/>
      <c r="R138" s="1144"/>
      <c r="S138" s="1144"/>
      <c r="T138" s="1144"/>
      <c r="U138" s="1144"/>
      <c r="V138" s="1144"/>
      <c r="W138" s="1145"/>
    </row>
    <row r="139" spans="1:23" x14ac:dyDescent="0.4">
      <c r="A139" s="1154"/>
      <c r="B139" s="1146" t="s">
        <v>517</v>
      </c>
      <c r="C139" s="1147"/>
      <c r="D139" s="833"/>
      <c r="E139" s="834"/>
      <c r="F139" s="834"/>
      <c r="G139" s="834"/>
      <c r="H139" s="834"/>
      <c r="I139" s="834"/>
      <c r="J139" s="834"/>
      <c r="K139" s="835"/>
      <c r="L139" s="835"/>
      <c r="M139" s="835"/>
      <c r="N139" s="835"/>
      <c r="O139" s="835"/>
      <c r="P139" s="835"/>
      <c r="Q139" s="835"/>
      <c r="R139" s="835"/>
      <c r="S139" s="835"/>
      <c r="T139" s="836"/>
      <c r="U139" s="835"/>
      <c r="V139" s="835"/>
      <c r="W139" s="837"/>
    </row>
    <row r="140" spans="1:23" ht="14.25" thickBot="1" x14ac:dyDescent="0.45">
      <c r="A140" s="1155"/>
      <c r="B140" s="1148" t="s">
        <v>518</v>
      </c>
      <c r="C140" s="1149"/>
      <c r="D140" s="950"/>
      <c r="E140" s="951"/>
      <c r="F140" s="951"/>
      <c r="G140" s="951"/>
      <c r="H140" s="951"/>
      <c r="I140" s="951"/>
      <c r="J140" s="951"/>
      <c r="K140" s="952"/>
      <c r="L140" s="952"/>
      <c r="M140" s="952"/>
      <c r="N140" s="952"/>
      <c r="O140" s="952"/>
      <c r="P140" s="952"/>
      <c r="Q140" s="952"/>
      <c r="R140" s="952"/>
      <c r="S140" s="952"/>
      <c r="T140" s="953"/>
      <c r="U140" s="952"/>
      <c r="V140" s="952"/>
      <c r="W140" s="954"/>
    </row>
    <row r="141" spans="1:23" x14ac:dyDescent="0.4">
      <c r="A141" s="1153" t="s">
        <v>520</v>
      </c>
      <c r="B141" s="1156" t="s">
        <v>440</v>
      </c>
      <c r="C141" s="1157"/>
      <c r="D141" s="1158"/>
      <c r="E141" s="1158"/>
      <c r="F141" s="1158"/>
      <c r="G141" s="1158"/>
      <c r="H141" s="1158"/>
      <c r="I141" s="1158"/>
      <c r="J141" s="1158"/>
      <c r="K141" s="1158"/>
      <c r="L141" s="1158"/>
      <c r="M141" s="1158"/>
      <c r="N141" s="1158"/>
      <c r="O141" s="1158"/>
      <c r="P141" s="1158"/>
      <c r="Q141" s="1158"/>
      <c r="R141" s="1158"/>
      <c r="S141" s="1158"/>
      <c r="T141" s="1158"/>
      <c r="U141" s="1158"/>
      <c r="V141" s="1158"/>
      <c r="W141" s="1159"/>
    </row>
    <row r="142" spans="1:23" x14ac:dyDescent="0.4">
      <c r="A142" s="1154"/>
      <c r="B142" s="1160" t="s">
        <v>441</v>
      </c>
      <c r="C142" s="1161"/>
      <c r="D142" s="1162"/>
      <c r="E142" s="1163"/>
      <c r="F142" s="1163"/>
      <c r="G142" s="1163"/>
      <c r="H142" s="1163"/>
      <c r="I142" s="1163"/>
      <c r="J142" s="1163"/>
      <c r="K142" s="1163"/>
      <c r="L142" s="1163"/>
      <c r="M142" s="1163"/>
      <c r="N142" s="1163"/>
      <c r="O142" s="1163"/>
      <c r="P142" s="1163"/>
      <c r="Q142" s="1163"/>
      <c r="R142" s="1163"/>
      <c r="S142" s="1163"/>
      <c r="T142" s="1163"/>
      <c r="U142" s="1163"/>
      <c r="V142" s="1163"/>
      <c r="W142" s="1164"/>
    </row>
    <row r="143" spans="1:23" x14ac:dyDescent="0.4">
      <c r="A143" s="1154"/>
      <c r="B143" s="1165" t="s">
        <v>442</v>
      </c>
      <c r="C143" s="1166"/>
      <c r="D143" s="818" t="s">
        <v>443</v>
      </c>
      <c r="E143" s="819"/>
      <c r="F143" s="819"/>
      <c r="G143" s="819"/>
      <c r="H143" s="819"/>
      <c r="I143" s="819"/>
      <c r="J143" s="819"/>
      <c r="K143" s="819"/>
      <c r="L143" s="819"/>
      <c r="M143" s="819"/>
      <c r="N143" s="819"/>
      <c r="O143" s="819"/>
      <c r="P143" s="819"/>
      <c r="Q143" s="819"/>
      <c r="R143" s="819"/>
      <c r="S143" s="819"/>
      <c r="T143" s="819"/>
      <c r="U143" s="819"/>
      <c r="V143" s="819"/>
      <c r="W143" s="820"/>
    </row>
    <row r="144" spans="1:23" x14ac:dyDescent="0.4">
      <c r="A144" s="1154"/>
      <c r="B144" s="1167"/>
      <c r="C144" s="1168"/>
      <c r="D144" s="207"/>
      <c r="E144" s="208"/>
      <c r="F144" s="209" t="s">
        <v>444</v>
      </c>
      <c r="G144" s="212"/>
      <c r="H144" s="212"/>
      <c r="I144" s="1171" t="s">
        <v>445</v>
      </c>
      <c r="J144" s="1171"/>
      <c r="K144" s="208"/>
      <c r="L144" s="208"/>
      <c r="M144" s="208"/>
      <c r="N144" s="208"/>
      <c r="O144" s="208"/>
      <c r="P144" s="208"/>
      <c r="Q144" s="208"/>
      <c r="R144" s="208"/>
      <c r="S144" s="208"/>
      <c r="T144" s="208"/>
      <c r="U144" s="208"/>
      <c r="V144" s="208"/>
      <c r="W144" s="213"/>
    </row>
    <row r="145" spans="1:23" x14ac:dyDescent="0.4">
      <c r="A145" s="1154"/>
      <c r="B145" s="1169"/>
      <c r="C145" s="1170"/>
      <c r="D145" s="214"/>
      <c r="E145" s="215"/>
      <c r="F145" s="215"/>
      <c r="G145" s="215"/>
      <c r="H145" s="215"/>
      <c r="I145" s="215"/>
      <c r="J145" s="215"/>
      <c r="K145" s="215"/>
      <c r="L145" s="215"/>
      <c r="M145" s="215"/>
      <c r="N145" s="215"/>
      <c r="O145" s="215"/>
      <c r="P145" s="215"/>
      <c r="Q145" s="215"/>
      <c r="R145" s="215"/>
      <c r="S145" s="215"/>
      <c r="T145" s="215"/>
      <c r="U145" s="215"/>
      <c r="V145" s="215"/>
      <c r="W145" s="216"/>
    </row>
    <row r="146" spans="1:23" x14ac:dyDescent="0.4">
      <c r="A146" s="1154"/>
      <c r="B146" s="1172" t="s">
        <v>524</v>
      </c>
      <c r="C146" s="1173"/>
      <c r="D146" s="1173"/>
      <c r="E146" s="1173"/>
      <c r="F146" s="1173"/>
      <c r="G146" s="1173"/>
      <c r="H146" s="1173"/>
      <c r="I146" s="1173"/>
      <c r="J146" s="1173"/>
      <c r="K146" s="1173"/>
      <c r="L146" s="1173"/>
      <c r="M146" s="1173"/>
      <c r="N146" s="1173"/>
      <c r="O146" s="1173"/>
      <c r="P146" s="1173"/>
      <c r="Q146" s="1173"/>
      <c r="R146" s="1173"/>
      <c r="S146" s="1173"/>
      <c r="T146" s="1173"/>
      <c r="U146" s="1173"/>
      <c r="V146" s="1173"/>
      <c r="W146" s="1174"/>
    </row>
    <row r="147" spans="1:23" x14ac:dyDescent="0.4">
      <c r="A147" s="1154"/>
      <c r="B147" s="210"/>
      <c r="C147" s="822" t="s">
        <v>525</v>
      </c>
      <c r="D147" s="822"/>
      <c r="E147" s="822"/>
      <c r="F147" s="822"/>
      <c r="G147" s="822"/>
      <c r="H147" s="822"/>
      <c r="I147" s="822"/>
      <c r="J147" s="822"/>
      <c r="K147" s="822"/>
      <c r="L147" s="822"/>
      <c r="M147" s="822"/>
      <c r="N147" s="822"/>
      <c r="O147" s="822"/>
      <c r="P147" s="822"/>
      <c r="Q147" s="822"/>
      <c r="R147" s="822"/>
      <c r="S147" s="822"/>
      <c r="T147" s="822"/>
      <c r="U147" s="822"/>
      <c r="V147" s="822"/>
      <c r="W147" s="823"/>
    </row>
    <row r="148" spans="1:23" x14ac:dyDescent="0.4">
      <c r="A148" s="1154"/>
      <c r="B148" s="210"/>
      <c r="C148" s="822" t="s">
        <v>503</v>
      </c>
      <c r="D148" s="822"/>
      <c r="E148" s="822"/>
      <c r="F148" s="822"/>
      <c r="G148" s="822"/>
      <c r="H148" s="822"/>
      <c r="I148" s="822"/>
      <c r="J148" s="822"/>
      <c r="K148" s="822"/>
      <c r="L148" s="822"/>
      <c r="M148" s="822"/>
      <c r="N148" s="822"/>
      <c r="O148" s="822"/>
      <c r="P148" s="822"/>
      <c r="Q148" s="822"/>
      <c r="R148" s="822"/>
      <c r="S148" s="822"/>
      <c r="T148" s="822"/>
      <c r="U148" s="822"/>
      <c r="V148" s="822"/>
      <c r="W148" s="823"/>
    </row>
    <row r="149" spans="1:23" x14ac:dyDescent="0.4">
      <c r="A149" s="1154"/>
      <c r="B149" s="210"/>
      <c r="C149" s="824" t="s">
        <v>504</v>
      </c>
      <c r="D149" s="824"/>
      <c r="E149" s="824"/>
      <c r="F149" s="825"/>
      <c r="G149" s="825" t="s">
        <v>505</v>
      </c>
      <c r="H149" s="825"/>
      <c r="I149" s="825"/>
      <c r="J149" s="825"/>
      <c r="K149" s="825"/>
      <c r="L149" s="825"/>
      <c r="M149" s="825"/>
      <c r="N149" s="825"/>
      <c r="O149" s="825"/>
      <c r="P149" s="825"/>
      <c r="Q149" s="825"/>
      <c r="R149" s="825"/>
      <c r="S149" s="825"/>
      <c r="T149" s="825"/>
      <c r="U149" s="825"/>
      <c r="V149" s="825"/>
      <c r="W149" s="830"/>
    </row>
    <row r="150" spans="1:23" x14ac:dyDescent="0.4">
      <c r="A150" s="1154"/>
      <c r="B150" s="211"/>
      <c r="C150" s="947"/>
      <c r="D150" s="947"/>
      <c r="E150" s="947"/>
      <c r="F150" s="947"/>
      <c r="G150" s="947" t="s">
        <v>506</v>
      </c>
      <c r="H150" s="947"/>
      <c r="I150" s="947"/>
      <c r="J150" s="947"/>
      <c r="K150" s="947"/>
      <c r="L150" s="947"/>
      <c r="M150" s="947"/>
      <c r="N150" s="947"/>
      <c r="O150" s="947"/>
      <c r="P150" s="947"/>
      <c r="Q150" s="947"/>
      <c r="R150" s="947"/>
      <c r="S150" s="947"/>
      <c r="T150" s="947"/>
      <c r="U150" s="947"/>
      <c r="V150" s="947"/>
      <c r="W150" s="948"/>
    </row>
    <row r="151" spans="1:23" x14ac:dyDescent="0.4">
      <c r="A151" s="1154"/>
      <c r="B151" s="211"/>
      <c r="C151" s="827" t="s">
        <v>526</v>
      </c>
      <c r="D151" s="827"/>
      <c r="E151" s="827"/>
      <c r="F151" s="827"/>
      <c r="G151" s="827"/>
      <c r="H151" s="827" t="s">
        <v>467</v>
      </c>
      <c r="I151" s="827"/>
      <c r="J151" s="827"/>
      <c r="K151" s="827"/>
      <c r="L151" s="827"/>
      <c r="M151" s="827"/>
      <c r="N151" s="827"/>
      <c r="O151" s="827"/>
      <c r="P151" s="827"/>
      <c r="Q151" s="827"/>
      <c r="R151" s="827"/>
      <c r="S151" s="827"/>
      <c r="T151" s="827"/>
      <c r="U151" s="827"/>
      <c r="V151" s="827"/>
      <c r="W151" s="828"/>
    </row>
    <row r="152" spans="1:23" x14ac:dyDescent="0.4">
      <c r="A152" s="1154"/>
      <c r="B152" s="949"/>
      <c r="C152" s="827" t="s">
        <v>527</v>
      </c>
      <c r="D152" s="827"/>
      <c r="E152" s="827"/>
      <c r="F152" s="827"/>
      <c r="G152" s="827"/>
      <c r="H152" s="827" t="s">
        <v>511</v>
      </c>
      <c r="I152" s="827"/>
      <c r="J152" s="827"/>
      <c r="K152" s="827"/>
      <c r="L152" s="827"/>
      <c r="M152" s="827"/>
      <c r="N152" s="827"/>
      <c r="O152" s="827"/>
      <c r="P152" s="827"/>
      <c r="Q152" s="827"/>
      <c r="R152" s="827"/>
      <c r="S152" s="827"/>
      <c r="T152" s="827"/>
      <c r="U152" s="827"/>
      <c r="V152" s="827"/>
      <c r="W152" s="828"/>
    </row>
    <row r="153" spans="1:23" x14ac:dyDescent="0.4">
      <c r="A153" s="1154"/>
      <c r="B153" s="829" t="s">
        <v>528</v>
      </c>
      <c r="C153" s="827"/>
      <c r="D153" s="827"/>
      <c r="E153" s="827"/>
      <c r="F153" s="827"/>
      <c r="G153" s="827"/>
      <c r="H153" s="827" t="s">
        <v>530</v>
      </c>
      <c r="I153" s="827"/>
      <c r="J153" s="827"/>
      <c r="K153" s="827"/>
      <c r="L153" s="827"/>
      <c r="M153" s="827"/>
      <c r="N153" s="827"/>
      <c r="O153" s="827"/>
      <c r="P153" s="827"/>
      <c r="Q153" s="827"/>
      <c r="R153" s="827"/>
      <c r="S153" s="827"/>
      <c r="T153" s="827"/>
      <c r="U153" s="827"/>
      <c r="V153" s="827"/>
      <c r="W153" s="828"/>
    </row>
    <row r="154" spans="1:23" x14ac:dyDescent="0.4">
      <c r="A154" s="1154"/>
      <c r="B154" s="829" t="s">
        <v>529</v>
      </c>
      <c r="C154" s="827"/>
      <c r="D154" s="827"/>
      <c r="E154" s="827"/>
      <c r="F154" s="827"/>
      <c r="G154" s="827"/>
      <c r="H154" s="827" t="s">
        <v>530</v>
      </c>
      <c r="I154" s="827"/>
      <c r="J154" s="827"/>
      <c r="K154" s="827"/>
      <c r="L154" s="827"/>
      <c r="M154" s="827"/>
      <c r="N154" s="827"/>
      <c r="O154" s="827"/>
      <c r="P154" s="827"/>
      <c r="Q154" s="827"/>
      <c r="R154" s="827"/>
      <c r="S154" s="827"/>
      <c r="T154" s="827"/>
      <c r="U154" s="827"/>
      <c r="V154" s="827"/>
      <c r="W154" s="828"/>
    </row>
    <row r="155" spans="1:23" x14ac:dyDescent="0.4">
      <c r="A155" s="1154"/>
      <c r="B155" s="829" t="s">
        <v>531</v>
      </c>
      <c r="C155" s="827"/>
      <c r="D155" s="827"/>
      <c r="E155" s="827"/>
      <c r="F155" s="827"/>
      <c r="G155" s="827"/>
      <c r="H155" s="827"/>
      <c r="I155" s="827"/>
      <c r="J155" s="827"/>
      <c r="K155" s="827"/>
      <c r="L155" s="827"/>
      <c r="M155" s="827"/>
      <c r="N155" s="827"/>
      <c r="O155" s="827"/>
      <c r="P155" s="827"/>
      <c r="Q155" s="827"/>
      <c r="R155" s="827"/>
      <c r="S155" s="827"/>
      <c r="T155" s="827"/>
      <c r="U155" s="827"/>
      <c r="V155" s="827"/>
      <c r="W155" s="828"/>
    </row>
    <row r="156" spans="1:23" x14ac:dyDescent="0.4">
      <c r="A156" s="1154"/>
      <c r="B156" s="831" t="s">
        <v>515</v>
      </c>
      <c r="C156" s="832"/>
      <c r="D156" s="1143" t="s">
        <v>532</v>
      </c>
      <c r="E156" s="1144"/>
      <c r="F156" s="1144"/>
      <c r="G156" s="1144"/>
      <c r="H156" s="1144"/>
      <c r="I156" s="1144"/>
      <c r="J156" s="1144"/>
      <c r="K156" s="1144"/>
      <c r="L156" s="1144"/>
      <c r="M156" s="1144"/>
      <c r="N156" s="1144"/>
      <c r="O156" s="1144"/>
      <c r="P156" s="1144"/>
      <c r="Q156" s="1144"/>
      <c r="R156" s="1144"/>
      <c r="S156" s="1144"/>
      <c r="T156" s="1144"/>
      <c r="U156" s="1144"/>
      <c r="V156" s="1144"/>
      <c r="W156" s="1145"/>
    </row>
    <row r="157" spans="1:23" x14ac:dyDescent="0.4">
      <c r="A157" s="1154"/>
      <c r="B157" s="1146" t="s">
        <v>517</v>
      </c>
      <c r="C157" s="1147"/>
      <c r="D157" s="833"/>
      <c r="E157" s="834"/>
      <c r="F157" s="834"/>
      <c r="G157" s="834"/>
      <c r="H157" s="834"/>
      <c r="I157" s="834"/>
      <c r="J157" s="834"/>
      <c r="K157" s="835"/>
      <c r="L157" s="835"/>
      <c r="M157" s="835"/>
      <c r="N157" s="835"/>
      <c r="O157" s="835"/>
      <c r="P157" s="835"/>
      <c r="Q157" s="835"/>
      <c r="R157" s="835"/>
      <c r="S157" s="835"/>
      <c r="T157" s="836"/>
      <c r="U157" s="835"/>
      <c r="V157" s="835"/>
      <c r="W157" s="837"/>
    </row>
    <row r="158" spans="1:23" ht="14.25" thickBot="1" x14ac:dyDescent="0.45">
      <c r="A158" s="1155"/>
      <c r="B158" s="1148" t="s">
        <v>518</v>
      </c>
      <c r="C158" s="1149"/>
      <c r="D158" s="950"/>
      <c r="E158" s="951"/>
      <c r="F158" s="951"/>
      <c r="G158" s="951"/>
      <c r="H158" s="951"/>
      <c r="I158" s="951"/>
      <c r="J158" s="951"/>
      <c r="K158" s="952"/>
      <c r="L158" s="952"/>
      <c r="M158" s="952"/>
      <c r="N158" s="952"/>
      <c r="O158" s="952"/>
      <c r="P158" s="952"/>
      <c r="Q158" s="952"/>
      <c r="R158" s="952"/>
      <c r="S158" s="952"/>
      <c r="T158" s="953"/>
      <c r="U158" s="952"/>
      <c r="V158" s="952"/>
      <c r="W158" s="954"/>
    </row>
    <row r="159" spans="1:23" x14ac:dyDescent="0.4">
      <c r="A159" s="1150" t="s">
        <v>533</v>
      </c>
      <c r="B159" s="1150"/>
      <c r="C159" s="217"/>
      <c r="D159" s="217"/>
      <c r="E159" s="217"/>
      <c r="F159" s="217"/>
      <c r="G159" s="217"/>
      <c r="H159" s="217"/>
      <c r="I159" s="217"/>
      <c r="J159" s="217"/>
      <c r="K159" s="217"/>
      <c r="L159" s="217"/>
      <c r="M159" s="217"/>
      <c r="N159" s="217"/>
      <c r="O159" s="217"/>
      <c r="P159" s="217"/>
      <c r="Q159" s="217"/>
      <c r="R159" s="217"/>
      <c r="S159" s="217"/>
      <c r="T159" s="217"/>
      <c r="U159" s="217"/>
      <c r="V159" s="217"/>
      <c r="W159" s="217"/>
    </row>
    <row r="160" spans="1:23" ht="30" customHeight="1" x14ac:dyDescent="0.4">
      <c r="A160" s="1151" t="s">
        <v>534</v>
      </c>
      <c r="B160" s="1152"/>
      <c r="C160" s="1152"/>
      <c r="D160" s="1152"/>
      <c r="E160" s="1152"/>
      <c r="F160" s="1152"/>
      <c r="G160" s="1152"/>
      <c r="H160" s="1152"/>
      <c r="I160" s="1152"/>
      <c r="J160" s="1152"/>
      <c r="K160" s="1152"/>
      <c r="L160" s="1152"/>
      <c r="M160" s="1152"/>
      <c r="N160" s="1152"/>
      <c r="O160" s="1152"/>
      <c r="P160" s="1152"/>
      <c r="Q160" s="1152"/>
      <c r="R160" s="1152"/>
      <c r="S160" s="1152"/>
      <c r="T160" s="1152"/>
      <c r="U160" s="1152"/>
      <c r="V160" s="1152"/>
      <c r="W160" s="1152"/>
    </row>
  </sheetData>
  <mergeCells count="224">
    <mergeCell ref="B15:E17"/>
    <mergeCell ref="F15:H15"/>
    <mergeCell ref="I15:W15"/>
    <mergeCell ref="F16:H17"/>
    <mergeCell ref="A18:R18"/>
    <mergeCell ref="S18:W18"/>
    <mergeCell ref="P10:W10"/>
    <mergeCell ref="A11:A17"/>
    <mergeCell ref="B11:C11"/>
    <mergeCell ref="D11:G11"/>
    <mergeCell ref="H11:I14"/>
    <mergeCell ref="J11:W11"/>
    <mergeCell ref="B12:C13"/>
    <mergeCell ref="D12:G13"/>
    <mergeCell ref="B14:C14"/>
    <mergeCell ref="D14:G14"/>
    <mergeCell ref="A5:A10"/>
    <mergeCell ref="B5:C5"/>
    <mergeCell ref="D5:W5"/>
    <mergeCell ref="B6:C6"/>
    <mergeCell ref="D6:W6"/>
    <mergeCell ref="B7:C9"/>
    <mergeCell ref="I8:J8"/>
    <mergeCell ref="B10:C10"/>
    <mergeCell ref="A19:D21"/>
    <mergeCell ref="E19:I19"/>
    <mergeCell ref="J19:K19"/>
    <mergeCell ref="L19:W19"/>
    <mergeCell ref="E20:I20"/>
    <mergeCell ref="J20:K20"/>
    <mergeCell ref="L20:W20"/>
    <mergeCell ref="E21:I21"/>
    <mergeCell ref="J21:K21"/>
    <mergeCell ref="L21:W21"/>
    <mergeCell ref="D10:E10"/>
    <mergeCell ref="F10:L10"/>
    <mergeCell ref="D29:E29"/>
    <mergeCell ref="F29:H29"/>
    <mergeCell ref="I29:K29"/>
    <mergeCell ref="L29:N29"/>
    <mergeCell ref="O29:Q29"/>
    <mergeCell ref="R29:T29"/>
    <mergeCell ref="A22:D22"/>
    <mergeCell ref="E22:H22"/>
    <mergeCell ref="I22:N22"/>
    <mergeCell ref="A23:D25"/>
    <mergeCell ref="E23:F23"/>
    <mergeCell ref="G23:K23"/>
    <mergeCell ref="L23:M25"/>
    <mergeCell ref="N23:W23"/>
    <mergeCell ref="E24:F24"/>
    <mergeCell ref="G24:K24"/>
    <mergeCell ref="O28:Q28"/>
    <mergeCell ref="R28:T28"/>
    <mergeCell ref="N24:W25"/>
    <mergeCell ref="E25:F25"/>
    <mergeCell ref="G25:K25"/>
    <mergeCell ref="A26:E27"/>
    <mergeCell ref="F26:K26"/>
    <mergeCell ref="L26:Q26"/>
    <mergeCell ref="R26:W26"/>
    <mergeCell ref="F27:H27"/>
    <mergeCell ref="I27:K27"/>
    <mergeCell ref="L27:N27"/>
    <mergeCell ref="U28:W28"/>
    <mergeCell ref="U29:W29"/>
    <mergeCell ref="O27:Q27"/>
    <mergeCell ref="R27:T27"/>
    <mergeCell ref="U27:W27"/>
    <mergeCell ref="B28:C29"/>
    <mergeCell ref="D28:E28"/>
    <mergeCell ref="F28:H28"/>
    <mergeCell ref="I28:K28"/>
    <mergeCell ref="L28:N28"/>
    <mergeCell ref="A38:E38"/>
    <mergeCell ref="F38:G38"/>
    <mergeCell ref="H38:Q38"/>
    <mergeCell ref="R38:T38"/>
    <mergeCell ref="A32:W32"/>
    <mergeCell ref="A33:E34"/>
    <mergeCell ref="F33:K33"/>
    <mergeCell ref="L33:R33"/>
    <mergeCell ref="S33:W33"/>
    <mergeCell ref="F34:K34"/>
    <mergeCell ref="L34:W34"/>
    <mergeCell ref="B30:E30"/>
    <mergeCell ref="F30:K30"/>
    <mergeCell ref="L30:Q30"/>
    <mergeCell ref="R30:W30"/>
    <mergeCell ref="B31:E31"/>
    <mergeCell ref="F31:K31"/>
    <mergeCell ref="L31:Q31"/>
    <mergeCell ref="R31:W31"/>
    <mergeCell ref="U38:W38"/>
    <mergeCell ref="A39:E39"/>
    <mergeCell ref="F39:G39"/>
    <mergeCell ref="H39:W39"/>
    <mergeCell ref="A35:E37"/>
    <mergeCell ref="F35:K35"/>
    <mergeCell ref="L35:S35"/>
    <mergeCell ref="T35:W35"/>
    <mergeCell ref="F36:I36"/>
    <mergeCell ref="J36:K36"/>
    <mergeCell ref="L36:S36"/>
    <mergeCell ref="U36:W36"/>
    <mergeCell ref="F37:I37"/>
    <mergeCell ref="J37:W37"/>
    <mergeCell ref="G47:H47"/>
    <mergeCell ref="I47:W47"/>
    <mergeCell ref="D48:W48"/>
    <mergeCell ref="B49:C49"/>
    <mergeCell ref="D49:E49"/>
    <mergeCell ref="F49:L49"/>
    <mergeCell ref="P49:W49"/>
    <mergeCell ref="A40:E40"/>
    <mergeCell ref="F40:W40"/>
    <mergeCell ref="A41:W41"/>
    <mergeCell ref="A42:W42"/>
    <mergeCell ref="A44:A62"/>
    <mergeCell ref="B44:C44"/>
    <mergeCell ref="D44:W44"/>
    <mergeCell ref="B45:C45"/>
    <mergeCell ref="D45:W45"/>
    <mergeCell ref="B46:C48"/>
    <mergeCell ref="D67:W67"/>
    <mergeCell ref="B68:C68"/>
    <mergeCell ref="B60:C60"/>
    <mergeCell ref="D60:W60"/>
    <mergeCell ref="B61:C61"/>
    <mergeCell ref="D61:W61"/>
    <mergeCell ref="B62:C62"/>
    <mergeCell ref="D62:W62"/>
    <mergeCell ref="B50:W50"/>
    <mergeCell ref="F52:W52"/>
    <mergeCell ref="E56:F56"/>
    <mergeCell ref="J57:L57"/>
    <mergeCell ref="H58:L58"/>
    <mergeCell ref="N59:W59"/>
    <mergeCell ref="J76:L76"/>
    <mergeCell ref="H77:L77"/>
    <mergeCell ref="N78:W78"/>
    <mergeCell ref="B79:C79"/>
    <mergeCell ref="D79:W79"/>
    <mergeCell ref="B80:C80"/>
    <mergeCell ref="D80:W80"/>
    <mergeCell ref="D68:E68"/>
    <mergeCell ref="F68:L68"/>
    <mergeCell ref="P68:W68"/>
    <mergeCell ref="B69:W69"/>
    <mergeCell ref="F71:W71"/>
    <mergeCell ref="E75:F75"/>
    <mergeCell ref="D86:W86"/>
    <mergeCell ref="B87:C87"/>
    <mergeCell ref="D87:E87"/>
    <mergeCell ref="F87:L87"/>
    <mergeCell ref="P87:W87"/>
    <mergeCell ref="B88:W88"/>
    <mergeCell ref="B81:C81"/>
    <mergeCell ref="D81:W81"/>
    <mergeCell ref="A82:A100"/>
    <mergeCell ref="B82:C82"/>
    <mergeCell ref="D82:W82"/>
    <mergeCell ref="B83:C83"/>
    <mergeCell ref="D83:W83"/>
    <mergeCell ref="B84:C86"/>
    <mergeCell ref="G85:H85"/>
    <mergeCell ref="I85:W85"/>
    <mergeCell ref="A63:A81"/>
    <mergeCell ref="B63:C63"/>
    <mergeCell ref="D63:W63"/>
    <mergeCell ref="B64:C64"/>
    <mergeCell ref="D64:W64"/>
    <mergeCell ref="B65:C67"/>
    <mergeCell ref="G66:H66"/>
    <mergeCell ref="I66:W66"/>
    <mergeCell ref="B99:C99"/>
    <mergeCell ref="D99:W99"/>
    <mergeCell ref="B100:C100"/>
    <mergeCell ref="D100:W100"/>
    <mergeCell ref="A101:W101"/>
    <mergeCell ref="A102:W102"/>
    <mergeCell ref="F90:W90"/>
    <mergeCell ref="E94:F94"/>
    <mergeCell ref="J95:L95"/>
    <mergeCell ref="H96:L96"/>
    <mergeCell ref="N97:W97"/>
    <mergeCell ref="B98:C98"/>
    <mergeCell ref="D98:W98"/>
    <mergeCell ref="A103:W103"/>
    <mergeCell ref="A105:A122"/>
    <mergeCell ref="B105:C105"/>
    <mergeCell ref="D105:W105"/>
    <mergeCell ref="B106:C106"/>
    <mergeCell ref="D106:W106"/>
    <mergeCell ref="B107:C109"/>
    <mergeCell ref="I108:J108"/>
    <mergeCell ref="B110:W110"/>
    <mergeCell ref="D120:W120"/>
    <mergeCell ref="B121:C121"/>
    <mergeCell ref="B122:C122"/>
    <mergeCell ref="D156:W156"/>
    <mergeCell ref="B157:C157"/>
    <mergeCell ref="B158:C158"/>
    <mergeCell ref="A159:B159"/>
    <mergeCell ref="A160:W160"/>
    <mergeCell ref="D138:W138"/>
    <mergeCell ref="B139:C139"/>
    <mergeCell ref="B140:C140"/>
    <mergeCell ref="A141:A158"/>
    <mergeCell ref="B141:C141"/>
    <mergeCell ref="D141:W141"/>
    <mergeCell ref="B142:C142"/>
    <mergeCell ref="D142:W142"/>
    <mergeCell ref="B143:C145"/>
    <mergeCell ref="I144:J144"/>
    <mergeCell ref="A123:A140"/>
    <mergeCell ref="B123:C123"/>
    <mergeCell ref="D123:W123"/>
    <mergeCell ref="B124:C124"/>
    <mergeCell ref="D124:W124"/>
    <mergeCell ref="B125:C127"/>
    <mergeCell ref="I126:J126"/>
    <mergeCell ref="B128:W128"/>
    <mergeCell ref="B146:W146"/>
  </mergeCells>
  <phoneticPr fontId="11"/>
  <printOptions horizontalCentered="1" verticalCentered="1"/>
  <pageMargins left="0.78740157480314965" right="0.59055118110236227" top="0.59055118110236227" bottom="0.59055118110236227" header="0" footer="0"/>
  <pageSetup paperSize="9" scale="84" orientation="portrait" cellComments="asDisplayed" r:id="rId1"/>
  <headerFooter alignWithMargins="0"/>
  <rowBreaks count="1" manualBreakCount="1">
    <brk id="102" max="22"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F20F0-FA2A-4CBF-96C1-D51A4EE1356D}">
  <dimension ref="A1:AN108"/>
  <sheetViews>
    <sheetView showGridLines="0" view="pageBreakPreview" topLeftCell="A75" zoomScaleNormal="100" zoomScaleSheetLayoutView="100" workbookViewId="0">
      <selection activeCell="AR24" sqref="AR24"/>
    </sheetView>
  </sheetViews>
  <sheetFormatPr defaultColWidth="9" defaultRowHeight="21" customHeight="1" x14ac:dyDescent="0.4"/>
  <cols>
    <col min="1" max="29" width="2.625" style="244" customWidth="1"/>
    <col min="30" max="30" width="2.625" style="236" customWidth="1"/>
    <col min="31" max="32" width="2.625" style="244" customWidth="1"/>
    <col min="33" max="33" width="2.625" style="236" customWidth="1"/>
    <col min="34" max="35" width="2.625" style="244" customWidth="1"/>
    <col min="36" max="36" width="2.625" style="236" customWidth="1"/>
    <col min="37" max="40" width="2.625" style="244" customWidth="1"/>
    <col min="41" max="16384" width="9" style="244"/>
  </cols>
  <sheetData>
    <row r="1" spans="1:40" s="231" customFormat="1" ht="24.95" customHeight="1" x14ac:dyDescent="0.4">
      <c r="A1" s="82"/>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30" t="s">
        <v>149</v>
      </c>
      <c r="AK1" s="229"/>
      <c r="AL1" s="229"/>
      <c r="AM1" s="229"/>
      <c r="AN1" s="229"/>
    </row>
    <row r="2" spans="1:40" s="231" customFormat="1" ht="15.95" customHeight="1" x14ac:dyDescent="0.4">
      <c r="A2" s="1363" t="s">
        <v>150</v>
      </c>
      <c r="B2" s="1363"/>
      <c r="C2" s="1363"/>
      <c r="D2" s="1363"/>
      <c r="E2" s="1363"/>
      <c r="F2" s="1363"/>
      <c r="G2" s="1363"/>
      <c r="H2" s="1363"/>
      <c r="I2" s="1363"/>
      <c r="J2" s="1363"/>
      <c r="K2" s="1363"/>
      <c r="L2" s="1363"/>
      <c r="M2" s="1363"/>
      <c r="N2" s="1363"/>
      <c r="O2" s="1363"/>
      <c r="P2" s="1363"/>
      <c r="Q2" s="1363"/>
      <c r="R2" s="1363"/>
      <c r="S2" s="1363"/>
      <c r="T2" s="1363"/>
      <c r="U2" s="1363"/>
      <c r="V2" s="1363"/>
      <c r="W2" s="1363"/>
      <c r="X2" s="1363"/>
      <c r="Y2" s="1363"/>
      <c r="Z2" s="1363"/>
      <c r="AA2" s="1363"/>
      <c r="AB2" s="1363"/>
      <c r="AC2" s="1363"/>
      <c r="AD2" s="1363"/>
      <c r="AE2" s="1363"/>
      <c r="AF2" s="1363"/>
      <c r="AG2" s="1363"/>
      <c r="AH2" s="1363"/>
      <c r="AI2" s="1363"/>
      <c r="AJ2" s="1363"/>
      <c r="AK2" s="232"/>
      <c r="AL2" s="232"/>
      <c r="AM2" s="232"/>
      <c r="AN2" s="232"/>
    </row>
    <row r="3" spans="1:40" s="231" customFormat="1" ht="9" customHeight="1" x14ac:dyDescent="0.4"/>
    <row r="4" spans="1:40" s="82" customFormat="1" ht="15" customHeight="1" x14ac:dyDescent="0.4">
      <c r="A4" s="1364" t="s">
        <v>151</v>
      </c>
      <c r="B4" s="1364"/>
      <c r="C4" s="1364"/>
      <c r="D4" s="1364"/>
      <c r="E4" s="1364"/>
      <c r="F4" s="1364"/>
      <c r="G4" s="1364"/>
      <c r="H4" s="1364"/>
      <c r="I4" s="1364"/>
      <c r="J4" s="1364"/>
      <c r="K4" s="233"/>
      <c r="L4" s="233"/>
      <c r="M4" s="233"/>
      <c r="N4" s="233"/>
      <c r="O4" s="233"/>
      <c r="P4" s="233"/>
      <c r="Q4" s="233"/>
      <c r="R4" s="233"/>
      <c r="S4" s="233"/>
      <c r="T4" s="233"/>
      <c r="U4" s="233"/>
      <c r="V4" s="233"/>
      <c r="W4" s="233"/>
      <c r="Y4" s="1365" t="s">
        <v>152</v>
      </c>
      <c r="Z4" s="1365"/>
      <c r="AA4" s="1366"/>
      <c r="AB4" s="1366"/>
      <c r="AC4" s="233" t="s">
        <v>153</v>
      </c>
      <c r="AD4" s="1367"/>
      <c r="AE4" s="1367"/>
      <c r="AF4" s="233" t="s">
        <v>154</v>
      </c>
      <c r="AG4" s="1367"/>
      <c r="AH4" s="1367"/>
      <c r="AI4" s="233" t="s">
        <v>155</v>
      </c>
      <c r="AJ4" s="234"/>
    </row>
    <row r="5" spans="1:40" s="231" customFormat="1" ht="12.75" customHeight="1" x14ac:dyDescent="0.4">
      <c r="A5" s="1364"/>
      <c r="B5" s="1364"/>
      <c r="C5" s="1364"/>
      <c r="D5" s="1364"/>
      <c r="E5" s="1364"/>
      <c r="F5" s="1364"/>
      <c r="G5" s="1364"/>
      <c r="H5" s="1364"/>
      <c r="I5" s="1364"/>
      <c r="J5" s="1364"/>
      <c r="Y5" s="235"/>
      <c r="Z5" s="235"/>
      <c r="AA5" s="235"/>
      <c r="AB5" s="235"/>
    </row>
    <row r="6" spans="1:40" s="82" customFormat="1" ht="14.25" customHeight="1" x14ac:dyDescent="0.4">
      <c r="A6" s="1364"/>
      <c r="B6" s="1364"/>
      <c r="C6" s="1364"/>
      <c r="D6" s="1364"/>
      <c r="E6" s="1364"/>
      <c r="F6" s="1364"/>
      <c r="G6" s="1364"/>
      <c r="H6" s="1364"/>
      <c r="I6" s="1364"/>
      <c r="J6" s="1364"/>
      <c r="K6" s="236"/>
      <c r="L6" s="236"/>
      <c r="AD6" s="234"/>
      <c r="AG6" s="234"/>
      <c r="AJ6" s="234"/>
    </row>
    <row r="7" spans="1:40" s="82" customFormat="1" ht="12" customHeight="1" x14ac:dyDescent="0.4">
      <c r="A7" s="1364"/>
      <c r="B7" s="1364"/>
      <c r="C7" s="1364"/>
      <c r="D7" s="1364"/>
      <c r="E7" s="1364"/>
      <c r="F7" s="1364"/>
      <c r="G7" s="1364"/>
      <c r="H7" s="1364"/>
      <c r="I7" s="1364"/>
      <c r="J7" s="1364"/>
      <c r="K7" s="236"/>
      <c r="L7" s="236"/>
      <c r="M7" s="1368" t="s">
        <v>156</v>
      </c>
      <c r="N7" s="1368"/>
      <c r="O7" s="1368"/>
      <c r="P7" s="1369" t="s">
        <v>157</v>
      </c>
      <c r="Q7" s="1369"/>
      <c r="R7" s="1369"/>
      <c r="S7" s="1369"/>
      <c r="T7" s="1369"/>
      <c r="U7" s="1360" t="s">
        <v>158</v>
      </c>
      <c r="V7" s="1361"/>
      <c r="W7" s="1361"/>
      <c r="X7" s="1361"/>
      <c r="Y7" s="1361"/>
      <c r="Z7" s="1361"/>
      <c r="AA7" s="1361"/>
      <c r="AB7" s="1361"/>
      <c r="AC7" s="1361"/>
      <c r="AD7" s="1361"/>
      <c r="AE7" s="1361"/>
      <c r="AF7" s="1361"/>
      <c r="AG7" s="1361"/>
      <c r="AH7" s="1361"/>
      <c r="AI7" s="1361"/>
      <c r="AJ7" s="1361"/>
    </row>
    <row r="8" spans="1:40" s="82" customFormat="1" ht="12" customHeight="1" x14ac:dyDescent="0.4">
      <c r="A8" s="1364"/>
      <c r="B8" s="1364"/>
      <c r="C8" s="1364"/>
      <c r="D8" s="1364"/>
      <c r="E8" s="1364"/>
      <c r="F8" s="1364"/>
      <c r="G8" s="1364"/>
      <c r="H8" s="1364"/>
      <c r="I8" s="1364"/>
      <c r="J8" s="1364"/>
      <c r="K8" s="236"/>
      <c r="L8" s="236"/>
      <c r="M8" s="1368"/>
      <c r="N8" s="1368"/>
      <c r="O8" s="1368"/>
      <c r="P8" s="1369"/>
      <c r="Q8" s="1369"/>
      <c r="R8" s="1369"/>
      <c r="S8" s="1369"/>
      <c r="T8" s="1369"/>
      <c r="U8" s="1360"/>
      <c r="V8" s="1361"/>
      <c r="W8" s="1361"/>
      <c r="X8" s="1361"/>
      <c r="Y8" s="1361"/>
      <c r="Z8" s="1361"/>
      <c r="AA8" s="1361"/>
      <c r="AB8" s="1361"/>
      <c r="AC8" s="1361"/>
      <c r="AD8" s="1361"/>
      <c r="AE8" s="1361"/>
      <c r="AF8" s="1361"/>
      <c r="AG8" s="1361"/>
      <c r="AH8" s="1361"/>
      <c r="AI8" s="1361"/>
      <c r="AJ8" s="1361"/>
    </row>
    <row r="9" spans="1:40" s="82" customFormat="1" ht="12" customHeight="1" x14ac:dyDescent="0.4">
      <c r="M9" s="1368"/>
      <c r="N9" s="1368"/>
      <c r="O9" s="1368"/>
      <c r="P9" s="1359" t="s">
        <v>159</v>
      </c>
      <c r="Q9" s="1359"/>
      <c r="R9" s="1359"/>
      <c r="S9" s="1359"/>
      <c r="T9" s="1359"/>
      <c r="U9" s="1360" t="s">
        <v>158</v>
      </c>
      <c r="V9" s="1361"/>
      <c r="W9" s="1361"/>
      <c r="X9" s="1361"/>
      <c r="Y9" s="1361"/>
      <c r="Z9" s="1361"/>
      <c r="AA9" s="1361"/>
      <c r="AB9" s="1361"/>
      <c r="AC9" s="1361"/>
      <c r="AD9" s="1361"/>
      <c r="AE9" s="1361"/>
      <c r="AF9" s="1361"/>
      <c r="AG9" s="1361"/>
      <c r="AH9" s="1361"/>
      <c r="AI9" s="1361"/>
      <c r="AJ9" s="1361"/>
    </row>
    <row r="10" spans="1:40" s="82" customFormat="1" ht="12" customHeight="1" x14ac:dyDescent="0.4">
      <c r="M10" s="1368"/>
      <c r="N10" s="1368"/>
      <c r="O10" s="1368"/>
      <c r="P10" s="1359"/>
      <c r="Q10" s="1359"/>
      <c r="R10" s="1359"/>
      <c r="S10" s="1359"/>
      <c r="T10" s="1359"/>
      <c r="U10" s="1360"/>
      <c r="V10" s="1361"/>
      <c r="W10" s="1361"/>
      <c r="X10" s="1361"/>
      <c r="Y10" s="1361"/>
      <c r="Z10" s="1361"/>
      <c r="AA10" s="1361"/>
      <c r="AB10" s="1361"/>
      <c r="AC10" s="1361"/>
      <c r="AD10" s="1361"/>
      <c r="AE10" s="1361"/>
      <c r="AF10" s="1361"/>
      <c r="AG10" s="1361"/>
      <c r="AH10" s="1361"/>
      <c r="AI10" s="1361"/>
      <c r="AJ10" s="1361"/>
    </row>
    <row r="11" spans="1:40" s="82" customFormat="1" ht="21.75" customHeight="1" x14ac:dyDescent="0.4">
      <c r="M11" s="1368"/>
      <c r="N11" s="1368"/>
      <c r="O11" s="1368"/>
      <c r="P11" s="1359" t="s">
        <v>160</v>
      </c>
      <c r="Q11" s="1359"/>
      <c r="R11" s="1359"/>
      <c r="S11" s="1359"/>
      <c r="T11" s="1359"/>
      <c r="U11" s="237" t="s">
        <v>158</v>
      </c>
      <c r="V11" s="1361"/>
      <c r="W11" s="1361"/>
      <c r="X11" s="1361"/>
      <c r="Y11" s="1361"/>
      <c r="Z11" s="1361"/>
      <c r="AA11" s="1361"/>
      <c r="AB11" s="1361"/>
      <c r="AC11" s="1361"/>
      <c r="AD11" s="1361"/>
      <c r="AE11" s="1361"/>
      <c r="AF11" s="1361"/>
      <c r="AG11" s="1361"/>
      <c r="AH11" s="1361"/>
      <c r="AI11" s="1362"/>
      <c r="AJ11" s="1362"/>
    </row>
    <row r="12" spans="1:40" s="82" customFormat="1" ht="14.1" customHeight="1" x14ac:dyDescent="0.4">
      <c r="Q12" s="237"/>
      <c r="R12" s="237"/>
      <c r="S12" s="237"/>
      <c r="T12" s="237"/>
      <c r="U12" s="237"/>
      <c r="V12" s="1361"/>
      <c r="W12" s="1361"/>
      <c r="X12" s="1361"/>
      <c r="Y12" s="1361"/>
      <c r="Z12" s="1361"/>
      <c r="AA12" s="1361"/>
      <c r="AB12" s="1361"/>
      <c r="AC12" s="1361"/>
      <c r="AD12" s="1361"/>
      <c r="AE12" s="1361"/>
      <c r="AF12" s="1361"/>
      <c r="AG12" s="1361"/>
      <c r="AH12" s="1361"/>
      <c r="AI12" s="1362"/>
      <c r="AJ12" s="1362"/>
      <c r="AK12" s="237"/>
    </row>
    <row r="13" spans="1:40" s="82" customFormat="1" ht="14.1" customHeight="1" x14ac:dyDescent="0.4">
      <c r="A13" s="1382" t="s">
        <v>161</v>
      </c>
      <c r="B13" s="1382"/>
      <c r="C13" s="1382"/>
      <c r="D13" s="1382"/>
      <c r="E13" s="1382"/>
      <c r="F13" s="1382"/>
      <c r="G13" s="1382"/>
      <c r="H13" s="1382"/>
      <c r="I13" s="1382"/>
      <c r="J13" s="1382"/>
      <c r="K13" s="1382"/>
      <c r="L13" s="1382"/>
      <c r="M13" s="1382"/>
      <c r="N13" s="1382"/>
      <c r="O13" s="1382"/>
      <c r="P13" s="1382"/>
      <c r="Q13" s="1382"/>
      <c r="R13" s="1382"/>
      <c r="S13" s="1382"/>
      <c r="T13" s="1382"/>
      <c r="U13" s="1382"/>
      <c r="V13" s="1382"/>
      <c r="W13" s="1382"/>
      <c r="X13" s="1382"/>
      <c r="Y13" s="1382"/>
      <c r="Z13" s="1382"/>
      <c r="AA13" s="1382"/>
      <c r="AB13" s="1382"/>
      <c r="AC13" s="1382"/>
      <c r="AD13" s="1382"/>
      <c r="AE13" s="1382"/>
      <c r="AF13" s="1382"/>
      <c r="AG13" s="1382"/>
      <c r="AH13" s="1382"/>
      <c r="AI13" s="1382"/>
      <c r="AJ13" s="1382"/>
      <c r="AK13" s="237"/>
    </row>
    <row r="14" spans="1:40" s="231" customFormat="1" ht="10.5" customHeight="1" thickBot="1" x14ac:dyDescent="0.45">
      <c r="A14" s="1382"/>
      <c r="B14" s="1382"/>
      <c r="C14" s="1382"/>
      <c r="D14" s="1382"/>
      <c r="E14" s="1382"/>
      <c r="F14" s="1382"/>
      <c r="G14" s="1382"/>
      <c r="H14" s="1382"/>
      <c r="I14" s="1382"/>
      <c r="J14" s="1382"/>
      <c r="K14" s="1382"/>
      <c r="L14" s="1382"/>
      <c r="M14" s="1382"/>
      <c r="N14" s="1382"/>
      <c r="O14" s="1382"/>
      <c r="P14" s="1382"/>
      <c r="Q14" s="1382"/>
      <c r="R14" s="1382"/>
      <c r="S14" s="1382"/>
      <c r="T14" s="1382"/>
      <c r="U14" s="1382"/>
      <c r="V14" s="1382"/>
      <c r="W14" s="1382"/>
      <c r="X14" s="1382"/>
      <c r="Y14" s="1382"/>
      <c r="Z14" s="1382"/>
      <c r="AA14" s="1382"/>
      <c r="AB14" s="1382"/>
      <c r="AC14" s="1382"/>
      <c r="AD14" s="1382"/>
      <c r="AE14" s="1382"/>
      <c r="AF14" s="1382"/>
      <c r="AG14" s="1382"/>
      <c r="AH14" s="1382"/>
      <c r="AI14" s="1382"/>
      <c r="AJ14" s="1382"/>
    </row>
    <row r="15" spans="1:40" s="231" customFormat="1" ht="21" customHeight="1" thickBot="1" x14ac:dyDescent="0.45">
      <c r="A15" s="1383" t="s">
        <v>162</v>
      </c>
      <c r="B15" s="1384"/>
      <c r="C15" s="1384"/>
      <c r="D15" s="1384"/>
      <c r="E15" s="1384"/>
      <c r="F15" s="1385"/>
      <c r="G15" s="1386"/>
      <c r="H15" s="1370"/>
      <c r="I15" s="1370"/>
      <c r="J15" s="1370"/>
      <c r="K15" s="1370"/>
      <c r="L15" s="1370"/>
      <c r="M15" s="1370"/>
      <c r="N15" s="1370"/>
      <c r="O15" s="1370"/>
      <c r="P15" s="1370"/>
      <c r="Q15" s="1370"/>
      <c r="R15" s="1370"/>
      <c r="S15" s="1370"/>
      <c r="T15" s="1370"/>
      <c r="U15" s="1370"/>
      <c r="V15" s="1370"/>
      <c r="W15" s="1370"/>
      <c r="X15" s="1370"/>
      <c r="Y15" s="1370"/>
      <c r="Z15" s="1371"/>
      <c r="AA15" s="238"/>
      <c r="AB15" s="1372"/>
      <c r="AC15" s="1372"/>
      <c r="AD15" s="239"/>
      <c r="AE15" s="239"/>
      <c r="AF15" s="239"/>
      <c r="AG15" s="239"/>
      <c r="AH15" s="239"/>
      <c r="AI15" s="239"/>
      <c r="AJ15" s="239"/>
    </row>
    <row r="16" spans="1:40" s="82" customFormat="1" ht="15" customHeight="1" x14ac:dyDescent="0.4">
      <c r="A16" s="1373" t="s">
        <v>163</v>
      </c>
      <c r="B16" s="1374"/>
      <c r="C16" s="1374"/>
      <c r="D16" s="1374"/>
      <c r="E16" s="1374"/>
      <c r="F16" s="1374"/>
      <c r="G16" s="240" t="s">
        <v>164</v>
      </c>
      <c r="H16" s="241"/>
      <c r="I16" s="241"/>
      <c r="J16" s="1377"/>
      <c r="K16" s="1377"/>
      <c r="L16" s="1377"/>
      <c r="M16" s="1377"/>
      <c r="N16" s="1377"/>
      <c r="O16" s="1377"/>
      <c r="P16" s="1377"/>
      <c r="Q16" s="1377"/>
      <c r="R16" s="1377"/>
      <c r="S16" s="1377"/>
      <c r="T16" s="1377"/>
      <c r="U16" s="1377"/>
      <c r="V16" s="1377"/>
      <c r="W16" s="1377"/>
      <c r="X16" s="1377"/>
      <c r="Y16" s="1377"/>
      <c r="Z16" s="1377"/>
      <c r="AA16" s="1377"/>
      <c r="AB16" s="1377"/>
      <c r="AC16" s="1377"/>
      <c r="AD16" s="1377"/>
      <c r="AE16" s="1377"/>
      <c r="AF16" s="1377"/>
      <c r="AG16" s="1377"/>
      <c r="AH16" s="1377"/>
      <c r="AI16" s="1377"/>
      <c r="AJ16" s="1378"/>
    </row>
    <row r="17" spans="1:36" s="82" customFormat="1" ht="24" customHeight="1" x14ac:dyDescent="0.4">
      <c r="A17" s="1375"/>
      <c r="B17" s="1376"/>
      <c r="C17" s="1376"/>
      <c r="D17" s="1376"/>
      <c r="E17" s="1376"/>
      <c r="F17" s="1376"/>
      <c r="G17" s="1379"/>
      <c r="H17" s="1380"/>
      <c r="I17" s="1380"/>
      <c r="J17" s="1380"/>
      <c r="K17" s="1380"/>
      <c r="L17" s="1380"/>
      <c r="M17" s="1380"/>
      <c r="N17" s="1380"/>
      <c r="O17" s="1380"/>
      <c r="P17" s="1380"/>
      <c r="Q17" s="1380"/>
      <c r="R17" s="1380"/>
      <c r="S17" s="1380"/>
      <c r="T17" s="1380"/>
      <c r="U17" s="1380"/>
      <c r="V17" s="1380"/>
      <c r="W17" s="1380"/>
      <c r="X17" s="1380"/>
      <c r="Y17" s="1380"/>
      <c r="Z17" s="1380"/>
      <c r="AA17" s="1380"/>
      <c r="AB17" s="1380"/>
      <c r="AC17" s="1380"/>
      <c r="AD17" s="1380"/>
      <c r="AE17" s="1380"/>
      <c r="AF17" s="1380"/>
      <c r="AG17" s="1380"/>
      <c r="AH17" s="1380"/>
      <c r="AI17" s="1380"/>
      <c r="AJ17" s="1381"/>
    </row>
    <row r="18" spans="1:36" s="82" customFormat="1" ht="15" customHeight="1" x14ac:dyDescent="0.4">
      <c r="A18" s="1387" t="s">
        <v>165</v>
      </c>
      <c r="B18" s="1388"/>
      <c r="C18" s="1388"/>
      <c r="D18" s="1388"/>
      <c r="E18" s="1388"/>
      <c r="F18" s="1389"/>
      <c r="G18" s="1396" t="s">
        <v>166</v>
      </c>
      <c r="H18" s="1397"/>
      <c r="I18" s="1397"/>
      <c r="J18" s="1397"/>
      <c r="K18" s="1398"/>
      <c r="L18" s="1398"/>
      <c r="M18" s="1398"/>
      <c r="N18" s="1398"/>
      <c r="O18" s="1398"/>
      <c r="P18" s="806" t="s">
        <v>167</v>
      </c>
      <c r="Q18" s="1399"/>
      <c r="R18" s="1399"/>
      <c r="S18" s="1399"/>
      <c r="T18" s="1399"/>
      <c r="U18" s="1399"/>
      <c r="V18" s="1399"/>
      <c r="W18" s="1399"/>
      <c r="X18" s="1399"/>
      <c r="Y18" s="1399"/>
      <c r="Z18" s="1399"/>
      <c r="AA18" s="1399"/>
      <c r="AB18" s="1399"/>
      <c r="AC18" s="1399"/>
      <c r="AD18" s="1399"/>
      <c r="AE18" s="1399"/>
      <c r="AF18" s="1399"/>
      <c r="AG18" s="1399"/>
      <c r="AH18" s="1399"/>
      <c r="AI18" s="1399"/>
      <c r="AJ18" s="1400"/>
    </row>
    <row r="19" spans="1:36" s="82" customFormat="1" ht="15" customHeight="1" x14ac:dyDescent="0.4">
      <c r="A19" s="1390"/>
      <c r="B19" s="1391"/>
      <c r="C19" s="1391"/>
      <c r="D19" s="1391"/>
      <c r="E19" s="1391"/>
      <c r="F19" s="1392"/>
      <c r="G19" s="1401"/>
      <c r="H19" s="1402"/>
      <c r="I19" s="1402"/>
      <c r="J19" s="1402"/>
      <c r="K19" s="1402"/>
      <c r="L19" s="1402"/>
      <c r="M19" s="1402"/>
      <c r="N19" s="1402"/>
      <c r="O19" s="1402"/>
      <c r="P19" s="1402"/>
      <c r="Q19" s="1402"/>
      <c r="R19" s="1402"/>
      <c r="S19" s="1402"/>
      <c r="T19" s="1402"/>
      <c r="U19" s="1402"/>
      <c r="V19" s="1402"/>
      <c r="W19" s="1402"/>
      <c r="X19" s="1402"/>
      <c r="Y19" s="1402"/>
      <c r="Z19" s="1402"/>
      <c r="AA19" s="1402"/>
      <c r="AB19" s="1402"/>
      <c r="AC19" s="1402"/>
      <c r="AD19" s="1402"/>
      <c r="AE19" s="1402"/>
      <c r="AF19" s="1402"/>
      <c r="AG19" s="1402"/>
      <c r="AH19" s="1402"/>
      <c r="AI19" s="1402"/>
      <c r="AJ19" s="1403"/>
    </row>
    <row r="20" spans="1:36" s="82" customFormat="1" ht="15" customHeight="1" x14ac:dyDescent="0.4">
      <c r="A20" s="1390"/>
      <c r="B20" s="1391"/>
      <c r="C20" s="1391"/>
      <c r="D20" s="1391"/>
      <c r="E20" s="1391"/>
      <c r="F20" s="1392"/>
      <c r="G20" s="1401"/>
      <c r="H20" s="1402"/>
      <c r="I20" s="1402"/>
      <c r="J20" s="1402"/>
      <c r="K20" s="1402"/>
      <c r="L20" s="1402"/>
      <c r="M20" s="1402"/>
      <c r="N20" s="1402"/>
      <c r="O20" s="1402"/>
      <c r="P20" s="1402"/>
      <c r="Q20" s="1402"/>
      <c r="R20" s="1402"/>
      <c r="S20" s="1402"/>
      <c r="T20" s="1402"/>
      <c r="U20" s="1402"/>
      <c r="V20" s="1402"/>
      <c r="W20" s="1402"/>
      <c r="X20" s="1402"/>
      <c r="Y20" s="1402"/>
      <c r="Z20" s="1402"/>
      <c r="AA20" s="1402"/>
      <c r="AB20" s="1402"/>
      <c r="AC20" s="1402"/>
      <c r="AD20" s="1402"/>
      <c r="AE20" s="1402"/>
      <c r="AF20" s="1402"/>
      <c r="AG20" s="1402"/>
      <c r="AH20" s="1402"/>
      <c r="AI20" s="1402"/>
      <c r="AJ20" s="1403"/>
    </row>
    <row r="21" spans="1:36" s="82" customFormat="1" ht="3.95" customHeight="1" thickBot="1" x14ac:dyDescent="0.45">
      <c r="A21" s="1393"/>
      <c r="B21" s="1394"/>
      <c r="C21" s="1394"/>
      <c r="D21" s="1394"/>
      <c r="E21" s="1394"/>
      <c r="F21" s="1395"/>
      <c r="G21" s="1404"/>
      <c r="H21" s="1405"/>
      <c r="I21" s="1405"/>
      <c r="J21" s="1405"/>
      <c r="K21" s="1405"/>
      <c r="L21" s="1405"/>
      <c r="M21" s="1405"/>
      <c r="N21" s="1405"/>
      <c r="O21" s="1405"/>
      <c r="P21" s="1405"/>
      <c r="Q21" s="1405"/>
      <c r="R21" s="1405"/>
      <c r="S21" s="1405"/>
      <c r="T21" s="1405"/>
      <c r="U21" s="1405"/>
      <c r="V21" s="1405"/>
      <c r="W21" s="1405"/>
      <c r="X21" s="1405"/>
      <c r="Y21" s="1405"/>
      <c r="Z21" s="1405"/>
      <c r="AA21" s="1405"/>
      <c r="AB21" s="1405"/>
      <c r="AC21" s="1405"/>
      <c r="AD21" s="1405"/>
      <c r="AE21" s="1405"/>
      <c r="AF21" s="1405"/>
      <c r="AG21" s="1405"/>
      <c r="AH21" s="1405"/>
      <c r="AI21" s="1405"/>
      <c r="AJ21" s="1406"/>
    </row>
    <row r="22" spans="1:36" ht="12" customHeight="1" thickBot="1" x14ac:dyDescent="0.45">
      <c r="A22" s="242"/>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3"/>
      <c r="AG22" s="243"/>
      <c r="AH22" s="242"/>
      <c r="AI22" s="242"/>
      <c r="AJ22" s="243"/>
    </row>
    <row r="23" spans="1:36" ht="20.100000000000001" customHeight="1" x14ac:dyDescent="0.4">
      <c r="A23" s="1407" t="s">
        <v>168</v>
      </c>
      <c r="B23" s="1408"/>
      <c r="C23" s="1408"/>
      <c r="D23" s="1408"/>
      <c r="E23" s="1408"/>
      <c r="F23" s="1408"/>
      <c r="G23" s="1408"/>
      <c r="H23" s="1408"/>
      <c r="I23" s="1409"/>
      <c r="J23" s="1413" t="s">
        <v>169</v>
      </c>
      <c r="K23" s="1414"/>
      <c r="L23" s="1414"/>
      <c r="M23" s="1413" t="s">
        <v>170</v>
      </c>
      <c r="N23" s="1417"/>
      <c r="O23" s="1417"/>
      <c r="P23" s="1417"/>
      <c r="Q23" s="1417"/>
      <c r="R23" s="1417"/>
      <c r="S23" s="1417"/>
      <c r="T23" s="1417"/>
      <c r="U23" s="1417"/>
      <c r="V23" s="1417"/>
      <c r="W23" s="1417"/>
      <c r="X23" s="1417"/>
      <c r="Y23" s="1418"/>
      <c r="Z23" s="1413" t="s">
        <v>171</v>
      </c>
      <c r="AA23" s="1417"/>
      <c r="AB23" s="1417"/>
      <c r="AC23" s="1417"/>
      <c r="AD23" s="1417"/>
      <c r="AE23" s="1417"/>
      <c r="AF23" s="1417"/>
      <c r="AG23" s="1417"/>
      <c r="AH23" s="1417"/>
      <c r="AI23" s="1417"/>
      <c r="AJ23" s="1422"/>
    </row>
    <row r="24" spans="1:36" ht="20.100000000000001" customHeight="1" x14ac:dyDescent="0.4">
      <c r="A24" s="1410"/>
      <c r="B24" s="1411"/>
      <c r="C24" s="1411"/>
      <c r="D24" s="1411"/>
      <c r="E24" s="1411"/>
      <c r="F24" s="1411"/>
      <c r="G24" s="1411"/>
      <c r="H24" s="1411"/>
      <c r="I24" s="1412"/>
      <c r="J24" s="1415"/>
      <c r="K24" s="1416"/>
      <c r="L24" s="1416"/>
      <c r="M24" s="1419"/>
      <c r="N24" s="1420"/>
      <c r="O24" s="1420"/>
      <c r="P24" s="1420"/>
      <c r="Q24" s="1420"/>
      <c r="R24" s="1420"/>
      <c r="S24" s="1420"/>
      <c r="T24" s="1420"/>
      <c r="U24" s="1420"/>
      <c r="V24" s="1420"/>
      <c r="W24" s="1420"/>
      <c r="X24" s="1420"/>
      <c r="Y24" s="1421"/>
      <c r="Z24" s="1419"/>
      <c r="AA24" s="1420"/>
      <c r="AB24" s="1420"/>
      <c r="AC24" s="1420"/>
      <c r="AD24" s="1420"/>
      <c r="AE24" s="1420"/>
      <c r="AF24" s="1420"/>
      <c r="AG24" s="1420"/>
      <c r="AH24" s="1420"/>
      <c r="AI24" s="1420"/>
      <c r="AJ24" s="1423"/>
    </row>
    <row r="25" spans="1:36" ht="3" customHeight="1" x14ac:dyDescent="0.4">
      <c r="A25" s="1424" t="s">
        <v>172</v>
      </c>
      <c r="B25" s="1427" t="s">
        <v>173</v>
      </c>
      <c r="C25" s="1428"/>
      <c r="D25" s="1428"/>
      <c r="E25" s="1428"/>
      <c r="F25" s="1428"/>
      <c r="G25" s="1428"/>
      <c r="H25" s="1428"/>
      <c r="I25" s="1429"/>
      <c r="J25" s="807"/>
      <c r="K25" s="808"/>
      <c r="L25" s="809"/>
      <c r="M25" s="1436"/>
      <c r="N25" s="1437"/>
      <c r="O25" s="1437"/>
      <c r="P25" s="1437"/>
      <c r="Q25" s="1437"/>
      <c r="R25" s="1437"/>
      <c r="S25" s="1437"/>
      <c r="T25" s="1437"/>
      <c r="U25" s="1437"/>
      <c r="V25" s="1437"/>
      <c r="W25" s="1437"/>
      <c r="X25" s="1437"/>
      <c r="Y25" s="1438"/>
      <c r="Z25" s="1439"/>
      <c r="AA25" s="1440"/>
      <c r="AB25" s="1440"/>
      <c r="AC25" s="1440"/>
      <c r="AD25" s="1440"/>
      <c r="AE25" s="1440"/>
      <c r="AF25" s="1440"/>
      <c r="AG25" s="1440"/>
      <c r="AH25" s="1440"/>
      <c r="AI25" s="1440"/>
      <c r="AJ25" s="1441"/>
    </row>
    <row r="26" spans="1:36" ht="9.9499999999999993" customHeight="1" x14ac:dyDescent="0.4">
      <c r="A26" s="1425"/>
      <c r="B26" s="1430"/>
      <c r="C26" s="1431"/>
      <c r="D26" s="1431"/>
      <c r="E26" s="1431"/>
      <c r="F26" s="1431"/>
      <c r="G26" s="1431"/>
      <c r="H26" s="1431"/>
      <c r="I26" s="1432"/>
      <c r="J26" s="1442"/>
      <c r="K26" s="1443"/>
      <c r="L26" s="1444"/>
      <c r="M26" s="1445"/>
      <c r="N26" s="1446" t="s">
        <v>174</v>
      </c>
      <c r="O26" s="1446"/>
      <c r="P26" s="1446"/>
      <c r="Q26" s="245"/>
      <c r="R26" s="1447" t="s">
        <v>175</v>
      </c>
      <c r="S26" s="1447"/>
      <c r="T26" s="1447"/>
      <c r="U26" s="245"/>
      <c r="V26" s="1447" t="s">
        <v>176</v>
      </c>
      <c r="W26" s="1447"/>
      <c r="X26" s="1447"/>
      <c r="Y26" s="1448"/>
      <c r="Z26" s="1450" t="s">
        <v>177</v>
      </c>
      <c r="AA26" s="1451"/>
      <c r="AB26" s="1453"/>
      <c r="AC26" s="1453"/>
      <c r="AD26" s="1454" t="s">
        <v>153</v>
      </c>
      <c r="AE26" s="1453"/>
      <c r="AF26" s="1453"/>
      <c r="AG26" s="1454" t="s">
        <v>154</v>
      </c>
      <c r="AH26" s="1453"/>
      <c r="AI26" s="1453"/>
      <c r="AJ26" s="1449" t="s">
        <v>155</v>
      </c>
    </row>
    <row r="27" spans="1:36" ht="9.9499999999999993" customHeight="1" x14ac:dyDescent="0.4">
      <c r="A27" s="1425"/>
      <c r="B27" s="1430"/>
      <c r="C27" s="1431"/>
      <c r="D27" s="1431"/>
      <c r="E27" s="1431"/>
      <c r="F27" s="1431"/>
      <c r="G27" s="1431"/>
      <c r="H27" s="1431"/>
      <c r="I27" s="1432"/>
      <c r="J27" s="1442"/>
      <c r="K27" s="1443"/>
      <c r="L27" s="1444"/>
      <c r="M27" s="1445"/>
      <c r="N27" s="1446"/>
      <c r="O27" s="1446"/>
      <c r="P27" s="1446"/>
      <c r="Q27" s="245"/>
      <c r="R27" s="1447"/>
      <c r="S27" s="1447"/>
      <c r="T27" s="1447"/>
      <c r="U27" s="245"/>
      <c r="V27" s="1447"/>
      <c r="W27" s="1447"/>
      <c r="X27" s="1447"/>
      <c r="Y27" s="1448"/>
      <c r="Z27" s="1452"/>
      <c r="AA27" s="1451"/>
      <c r="AB27" s="1453"/>
      <c r="AC27" s="1453"/>
      <c r="AD27" s="1454"/>
      <c r="AE27" s="1453"/>
      <c r="AF27" s="1453"/>
      <c r="AG27" s="1454"/>
      <c r="AH27" s="1453"/>
      <c r="AI27" s="1453"/>
      <c r="AJ27" s="1449"/>
    </row>
    <row r="28" spans="1:36" ht="3" customHeight="1" x14ac:dyDescent="0.4">
      <c r="A28" s="1425"/>
      <c r="B28" s="1433"/>
      <c r="C28" s="1434"/>
      <c r="D28" s="1434"/>
      <c r="E28" s="1434"/>
      <c r="F28" s="1434"/>
      <c r="G28" s="1434"/>
      <c r="H28" s="1434"/>
      <c r="I28" s="1435"/>
      <c r="J28" s="940"/>
      <c r="K28" s="941"/>
      <c r="L28" s="942"/>
      <c r="M28" s="1419"/>
      <c r="N28" s="1420"/>
      <c r="O28" s="1420"/>
      <c r="P28" s="1420"/>
      <c r="Q28" s="1420"/>
      <c r="R28" s="1420"/>
      <c r="S28" s="1420"/>
      <c r="T28" s="1420"/>
      <c r="U28" s="1420"/>
      <c r="V28" s="1420"/>
      <c r="W28" s="1420"/>
      <c r="X28" s="1420"/>
      <c r="Y28" s="1421"/>
      <c r="Z28" s="1419"/>
      <c r="AA28" s="1420"/>
      <c r="AB28" s="1420"/>
      <c r="AC28" s="1420"/>
      <c r="AD28" s="1420"/>
      <c r="AE28" s="1420"/>
      <c r="AF28" s="1420"/>
      <c r="AG28" s="1420"/>
      <c r="AH28" s="1420"/>
      <c r="AI28" s="1420"/>
      <c r="AJ28" s="1423"/>
    </row>
    <row r="29" spans="1:36" ht="3" customHeight="1" x14ac:dyDescent="0.4">
      <c r="A29" s="1425"/>
      <c r="B29" s="1427" t="s">
        <v>178</v>
      </c>
      <c r="C29" s="1428"/>
      <c r="D29" s="1428"/>
      <c r="E29" s="1428"/>
      <c r="F29" s="1428"/>
      <c r="G29" s="1428"/>
      <c r="H29" s="1428"/>
      <c r="I29" s="1429"/>
      <c r="J29" s="807"/>
      <c r="K29" s="808"/>
      <c r="L29" s="809"/>
      <c r="M29" s="1436"/>
      <c r="N29" s="1437"/>
      <c r="O29" s="1437"/>
      <c r="P29" s="1437"/>
      <c r="Q29" s="1437"/>
      <c r="R29" s="1437"/>
      <c r="S29" s="1437"/>
      <c r="T29" s="1437"/>
      <c r="U29" s="1437"/>
      <c r="V29" s="1437"/>
      <c r="W29" s="1437"/>
      <c r="X29" s="1437"/>
      <c r="Y29" s="1438"/>
      <c r="Z29" s="1439"/>
      <c r="AA29" s="1440"/>
      <c r="AB29" s="1440"/>
      <c r="AC29" s="1440"/>
      <c r="AD29" s="1440"/>
      <c r="AE29" s="1440"/>
      <c r="AF29" s="1440"/>
      <c r="AG29" s="1440"/>
      <c r="AH29" s="1440"/>
      <c r="AI29" s="1440"/>
      <c r="AJ29" s="1441"/>
    </row>
    <row r="30" spans="1:36" ht="9.9499999999999993" customHeight="1" x14ac:dyDescent="0.4">
      <c r="A30" s="1425"/>
      <c r="B30" s="1430"/>
      <c r="C30" s="1431"/>
      <c r="D30" s="1431"/>
      <c r="E30" s="1431"/>
      <c r="F30" s="1431"/>
      <c r="G30" s="1431"/>
      <c r="H30" s="1431"/>
      <c r="I30" s="1432"/>
      <c r="J30" s="1442"/>
      <c r="K30" s="1443"/>
      <c r="L30" s="1444"/>
      <c r="M30" s="1445"/>
      <c r="N30" s="1447" t="s">
        <v>174</v>
      </c>
      <c r="O30" s="1447"/>
      <c r="P30" s="1447"/>
      <c r="Q30" s="245"/>
      <c r="R30" s="1447" t="s">
        <v>175</v>
      </c>
      <c r="S30" s="1447"/>
      <c r="T30" s="1447"/>
      <c r="U30" s="245"/>
      <c r="V30" s="1447" t="s">
        <v>176</v>
      </c>
      <c r="W30" s="1447"/>
      <c r="X30" s="1447"/>
      <c r="Y30" s="1448"/>
      <c r="Z30" s="1450" t="s">
        <v>177</v>
      </c>
      <c r="AA30" s="1451"/>
      <c r="AB30" s="1453"/>
      <c r="AC30" s="1453"/>
      <c r="AD30" s="1454" t="s">
        <v>153</v>
      </c>
      <c r="AE30" s="1453"/>
      <c r="AF30" s="1453"/>
      <c r="AG30" s="1454" t="s">
        <v>154</v>
      </c>
      <c r="AH30" s="1453"/>
      <c r="AI30" s="1453"/>
      <c r="AJ30" s="1449" t="s">
        <v>155</v>
      </c>
    </row>
    <row r="31" spans="1:36" ht="9.9499999999999993" customHeight="1" x14ac:dyDescent="0.4">
      <c r="A31" s="1425"/>
      <c r="B31" s="1430"/>
      <c r="C31" s="1431"/>
      <c r="D31" s="1431"/>
      <c r="E31" s="1431"/>
      <c r="F31" s="1431"/>
      <c r="G31" s="1431"/>
      <c r="H31" s="1431"/>
      <c r="I31" s="1432"/>
      <c r="J31" s="1442"/>
      <c r="K31" s="1443"/>
      <c r="L31" s="1444"/>
      <c r="M31" s="1445"/>
      <c r="N31" s="1447"/>
      <c r="O31" s="1447"/>
      <c r="P31" s="1447"/>
      <c r="Q31" s="245"/>
      <c r="R31" s="1447"/>
      <c r="S31" s="1447"/>
      <c r="T31" s="1447"/>
      <c r="U31" s="245"/>
      <c r="V31" s="1447"/>
      <c r="W31" s="1447"/>
      <c r="X31" s="1447"/>
      <c r="Y31" s="1448"/>
      <c r="Z31" s="1452"/>
      <c r="AA31" s="1451"/>
      <c r="AB31" s="1453"/>
      <c r="AC31" s="1453"/>
      <c r="AD31" s="1454"/>
      <c r="AE31" s="1453"/>
      <c r="AF31" s="1453"/>
      <c r="AG31" s="1454"/>
      <c r="AH31" s="1453"/>
      <c r="AI31" s="1453"/>
      <c r="AJ31" s="1449"/>
    </row>
    <row r="32" spans="1:36" ht="3" customHeight="1" x14ac:dyDescent="0.4">
      <c r="A32" s="1425"/>
      <c r="B32" s="1433"/>
      <c r="C32" s="1434"/>
      <c r="D32" s="1434"/>
      <c r="E32" s="1434"/>
      <c r="F32" s="1434"/>
      <c r="G32" s="1434"/>
      <c r="H32" s="1434"/>
      <c r="I32" s="1435"/>
      <c r="J32" s="940"/>
      <c r="K32" s="941"/>
      <c r="L32" s="942"/>
      <c r="M32" s="1419"/>
      <c r="N32" s="1420"/>
      <c r="O32" s="1420"/>
      <c r="P32" s="1420"/>
      <c r="Q32" s="1420"/>
      <c r="R32" s="1420"/>
      <c r="S32" s="1420"/>
      <c r="T32" s="1420"/>
      <c r="U32" s="1420"/>
      <c r="V32" s="1420"/>
      <c r="W32" s="1420"/>
      <c r="X32" s="1420"/>
      <c r="Y32" s="1421"/>
      <c r="Z32" s="1419"/>
      <c r="AA32" s="1420"/>
      <c r="AB32" s="1420"/>
      <c r="AC32" s="1420"/>
      <c r="AD32" s="1420"/>
      <c r="AE32" s="1420"/>
      <c r="AF32" s="1420"/>
      <c r="AG32" s="1420"/>
      <c r="AH32" s="1420"/>
      <c r="AI32" s="1420"/>
      <c r="AJ32" s="1423"/>
    </row>
    <row r="33" spans="1:36" ht="3" customHeight="1" x14ac:dyDescent="0.4">
      <c r="A33" s="1425"/>
      <c r="B33" s="1427" t="s">
        <v>179</v>
      </c>
      <c r="C33" s="1428"/>
      <c r="D33" s="1428"/>
      <c r="E33" s="1428"/>
      <c r="F33" s="1428"/>
      <c r="G33" s="1428"/>
      <c r="H33" s="1428"/>
      <c r="I33" s="1429"/>
      <c r="J33" s="807"/>
      <c r="K33" s="808"/>
      <c r="L33" s="809"/>
      <c r="M33" s="1436"/>
      <c r="N33" s="1437"/>
      <c r="O33" s="1437"/>
      <c r="P33" s="1437"/>
      <c r="Q33" s="1437"/>
      <c r="R33" s="1437"/>
      <c r="S33" s="1437"/>
      <c r="T33" s="1437"/>
      <c r="U33" s="1437"/>
      <c r="V33" s="1437"/>
      <c r="W33" s="1437"/>
      <c r="X33" s="1437"/>
      <c r="Y33" s="1438"/>
      <c r="Z33" s="1439"/>
      <c r="AA33" s="1440"/>
      <c r="AB33" s="1440"/>
      <c r="AC33" s="1440"/>
      <c r="AD33" s="1440"/>
      <c r="AE33" s="1440"/>
      <c r="AF33" s="1440"/>
      <c r="AG33" s="1440"/>
      <c r="AH33" s="1440"/>
      <c r="AI33" s="1440"/>
      <c r="AJ33" s="1441"/>
    </row>
    <row r="34" spans="1:36" ht="9.9499999999999993" customHeight="1" x14ac:dyDescent="0.4">
      <c r="A34" s="1425"/>
      <c r="B34" s="1430"/>
      <c r="C34" s="1431"/>
      <c r="D34" s="1431"/>
      <c r="E34" s="1431"/>
      <c r="F34" s="1431"/>
      <c r="G34" s="1431"/>
      <c r="H34" s="1431"/>
      <c r="I34" s="1432"/>
      <c r="J34" s="1442"/>
      <c r="K34" s="1443"/>
      <c r="L34" s="1444"/>
      <c r="M34" s="1445"/>
      <c r="N34" s="1447" t="s">
        <v>174</v>
      </c>
      <c r="O34" s="1447"/>
      <c r="P34" s="1447"/>
      <c r="Q34" s="245"/>
      <c r="R34" s="1447" t="s">
        <v>175</v>
      </c>
      <c r="S34" s="1447"/>
      <c r="T34" s="1447"/>
      <c r="U34" s="245"/>
      <c r="V34" s="1447" t="s">
        <v>176</v>
      </c>
      <c r="W34" s="1447"/>
      <c r="X34" s="1447"/>
      <c r="Y34" s="1448"/>
      <c r="Z34" s="1450" t="s">
        <v>177</v>
      </c>
      <c r="AA34" s="1451"/>
      <c r="AB34" s="1453"/>
      <c r="AC34" s="1453"/>
      <c r="AD34" s="1454" t="s">
        <v>153</v>
      </c>
      <c r="AE34" s="1453"/>
      <c r="AF34" s="1453"/>
      <c r="AG34" s="1454" t="s">
        <v>154</v>
      </c>
      <c r="AH34" s="1453"/>
      <c r="AI34" s="1453"/>
      <c r="AJ34" s="1449" t="s">
        <v>155</v>
      </c>
    </row>
    <row r="35" spans="1:36" ht="9.9499999999999993" customHeight="1" x14ac:dyDescent="0.4">
      <c r="A35" s="1425"/>
      <c r="B35" s="1430"/>
      <c r="C35" s="1431"/>
      <c r="D35" s="1431"/>
      <c r="E35" s="1431"/>
      <c r="F35" s="1431"/>
      <c r="G35" s="1431"/>
      <c r="H35" s="1431"/>
      <c r="I35" s="1432"/>
      <c r="J35" s="1442"/>
      <c r="K35" s="1443"/>
      <c r="L35" s="1444"/>
      <c r="M35" s="1445"/>
      <c r="N35" s="1447"/>
      <c r="O35" s="1447"/>
      <c r="P35" s="1447"/>
      <c r="Q35" s="245"/>
      <c r="R35" s="1447"/>
      <c r="S35" s="1447"/>
      <c r="T35" s="1447"/>
      <c r="U35" s="245"/>
      <c r="V35" s="1447"/>
      <c r="W35" s="1447"/>
      <c r="X35" s="1447"/>
      <c r="Y35" s="1448"/>
      <c r="Z35" s="1452"/>
      <c r="AA35" s="1451"/>
      <c r="AB35" s="1453"/>
      <c r="AC35" s="1453"/>
      <c r="AD35" s="1454"/>
      <c r="AE35" s="1453"/>
      <c r="AF35" s="1453"/>
      <c r="AG35" s="1454"/>
      <c r="AH35" s="1453"/>
      <c r="AI35" s="1453"/>
      <c r="AJ35" s="1449"/>
    </row>
    <row r="36" spans="1:36" ht="3" customHeight="1" x14ac:dyDescent="0.4">
      <c r="A36" s="1425"/>
      <c r="B36" s="1433"/>
      <c r="C36" s="1434"/>
      <c r="D36" s="1434"/>
      <c r="E36" s="1434"/>
      <c r="F36" s="1434"/>
      <c r="G36" s="1434"/>
      <c r="H36" s="1434"/>
      <c r="I36" s="1435"/>
      <c r="J36" s="940"/>
      <c r="K36" s="941"/>
      <c r="L36" s="942"/>
      <c r="M36" s="1419"/>
      <c r="N36" s="1420"/>
      <c r="O36" s="1420"/>
      <c r="P36" s="1420"/>
      <c r="Q36" s="1420"/>
      <c r="R36" s="1420"/>
      <c r="S36" s="1420"/>
      <c r="T36" s="1420"/>
      <c r="U36" s="1420"/>
      <c r="V36" s="1420"/>
      <c r="W36" s="1420"/>
      <c r="X36" s="1420"/>
      <c r="Y36" s="1421"/>
      <c r="Z36" s="1419"/>
      <c r="AA36" s="1420"/>
      <c r="AB36" s="1420"/>
      <c r="AC36" s="1420"/>
      <c r="AD36" s="1420"/>
      <c r="AE36" s="1420"/>
      <c r="AF36" s="1420"/>
      <c r="AG36" s="1420"/>
      <c r="AH36" s="1420"/>
      <c r="AI36" s="1420"/>
      <c r="AJ36" s="1423"/>
    </row>
    <row r="37" spans="1:36" ht="3" customHeight="1" x14ac:dyDescent="0.4">
      <c r="A37" s="1425"/>
      <c r="B37" s="1427" t="s">
        <v>180</v>
      </c>
      <c r="C37" s="1428"/>
      <c r="D37" s="1428"/>
      <c r="E37" s="1428"/>
      <c r="F37" s="1428"/>
      <c r="G37" s="1428"/>
      <c r="H37" s="1428"/>
      <c r="I37" s="1429"/>
      <c r="J37" s="807"/>
      <c r="K37" s="808"/>
      <c r="L37" s="809"/>
      <c r="M37" s="1436"/>
      <c r="N37" s="1437"/>
      <c r="O37" s="1437"/>
      <c r="P37" s="1437"/>
      <c r="Q37" s="1437"/>
      <c r="R37" s="1437"/>
      <c r="S37" s="1437"/>
      <c r="T37" s="1437"/>
      <c r="U37" s="1437"/>
      <c r="V37" s="1437"/>
      <c r="W37" s="1437"/>
      <c r="X37" s="1437"/>
      <c r="Y37" s="1438"/>
      <c r="Z37" s="1439"/>
      <c r="AA37" s="1440"/>
      <c r="AB37" s="1440"/>
      <c r="AC37" s="1440"/>
      <c r="AD37" s="1440"/>
      <c r="AE37" s="1440"/>
      <c r="AF37" s="1440"/>
      <c r="AG37" s="1440"/>
      <c r="AH37" s="1440"/>
      <c r="AI37" s="1440"/>
      <c r="AJ37" s="1441"/>
    </row>
    <row r="38" spans="1:36" ht="9.9499999999999993" customHeight="1" x14ac:dyDescent="0.4">
      <c r="A38" s="1425"/>
      <c r="B38" s="1430"/>
      <c r="C38" s="1431"/>
      <c r="D38" s="1431"/>
      <c r="E38" s="1431"/>
      <c r="F38" s="1431"/>
      <c r="G38" s="1431"/>
      <c r="H38" s="1431"/>
      <c r="I38" s="1432"/>
      <c r="J38" s="1442"/>
      <c r="K38" s="1443"/>
      <c r="L38" s="1444"/>
      <c r="M38" s="1445"/>
      <c r="N38" s="1447" t="s">
        <v>174</v>
      </c>
      <c r="O38" s="1447"/>
      <c r="P38" s="1447"/>
      <c r="Q38" s="245"/>
      <c r="R38" s="1447" t="s">
        <v>175</v>
      </c>
      <c r="S38" s="1447"/>
      <c r="T38" s="1447"/>
      <c r="U38" s="245"/>
      <c r="V38" s="1447" t="s">
        <v>176</v>
      </c>
      <c r="W38" s="1447"/>
      <c r="X38" s="1447"/>
      <c r="Y38" s="1448"/>
      <c r="Z38" s="1450" t="s">
        <v>177</v>
      </c>
      <c r="AA38" s="1451"/>
      <c r="AB38" s="1453"/>
      <c r="AC38" s="1453"/>
      <c r="AD38" s="1454" t="s">
        <v>153</v>
      </c>
      <c r="AE38" s="1453"/>
      <c r="AF38" s="1453"/>
      <c r="AG38" s="1454" t="s">
        <v>154</v>
      </c>
      <c r="AH38" s="1453"/>
      <c r="AI38" s="1453"/>
      <c r="AJ38" s="1449" t="s">
        <v>155</v>
      </c>
    </row>
    <row r="39" spans="1:36" ht="9.9499999999999993" customHeight="1" x14ac:dyDescent="0.4">
      <c r="A39" s="1425"/>
      <c r="B39" s="1430"/>
      <c r="C39" s="1431"/>
      <c r="D39" s="1431"/>
      <c r="E39" s="1431"/>
      <c r="F39" s="1431"/>
      <c r="G39" s="1431"/>
      <c r="H39" s="1431"/>
      <c r="I39" s="1432"/>
      <c r="J39" s="1442"/>
      <c r="K39" s="1443"/>
      <c r="L39" s="1444"/>
      <c r="M39" s="1445"/>
      <c r="N39" s="1447"/>
      <c r="O39" s="1447"/>
      <c r="P39" s="1447"/>
      <c r="Q39" s="245"/>
      <c r="R39" s="1447"/>
      <c r="S39" s="1447"/>
      <c r="T39" s="1447"/>
      <c r="U39" s="245"/>
      <c r="V39" s="1447"/>
      <c r="W39" s="1447"/>
      <c r="X39" s="1447"/>
      <c r="Y39" s="1448"/>
      <c r="Z39" s="1452"/>
      <c r="AA39" s="1451"/>
      <c r="AB39" s="1453"/>
      <c r="AC39" s="1453"/>
      <c r="AD39" s="1454"/>
      <c r="AE39" s="1453"/>
      <c r="AF39" s="1453"/>
      <c r="AG39" s="1454"/>
      <c r="AH39" s="1453"/>
      <c r="AI39" s="1453"/>
      <c r="AJ39" s="1449"/>
    </row>
    <row r="40" spans="1:36" ht="3" customHeight="1" x14ac:dyDescent="0.4">
      <c r="A40" s="1425"/>
      <c r="B40" s="1433"/>
      <c r="C40" s="1434"/>
      <c r="D40" s="1434"/>
      <c r="E40" s="1434"/>
      <c r="F40" s="1434"/>
      <c r="G40" s="1434"/>
      <c r="H40" s="1434"/>
      <c r="I40" s="1435"/>
      <c r="J40" s="940"/>
      <c r="K40" s="941"/>
      <c r="L40" s="942"/>
      <c r="M40" s="1419"/>
      <c r="N40" s="1420"/>
      <c r="O40" s="1420"/>
      <c r="P40" s="1420"/>
      <c r="Q40" s="1420"/>
      <c r="R40" s="1420"/>
      <c r="S40" s="1420"/>
      <c r="T40" s="1420"/>
      <c r="U40" s="1420"/>
      <c r="V40" s="1420"/>
      <c r="W40" s="1420"/>
      <c r="X40" s="1420"/>
      <c r="Y40" s="1421"/>
      <c r="Z40" s="1419"/>
      <c r="AA40" s="1420"/>
      <c r="AB40" s="1420"/>
      <c r="AC40" s="1420"/>
      <c r="AD40" s="1420"/>
      <c r="AE40" s="1420"/>
      <c r="AF40" s="1420"/>
      <c r="AG40" s="1420"/>
      <c r="AH40" s="1420"/>
      <c r="AI40" s="1420"/>
      <c r="AJ40" s="1423"/>
    </row>
    <row r="41" spans="1:36" ht="3" customHeight="1" x14ac:dyDescent="0.4">
      <c r="A41" s="1425"/>
      <c r="B41" s="1427" t="s">
        <v>181</v>
      </c>
      <c r="C41" s="1428"/>
      <c r="D41" s="1428"/>
      <c r="E41" s="1428"/>
      <c r="F41" s="1428"/>
      <c r="G41" s="1428"/>
      <c r="H41" s="1428"/>
      <c r="I41" s="1429"/>
      <c r="J41" s="807"/>
      <c r="K41" s="808"/>
      <c r="L41" s="809"/>
      <c r="M41" s="1436"/>
      <c r="N41" s="1437"/>
      <c r="O41" s="1437"/>
      <c r="P41" s="1437"/>
      <c r="Q41" s="1437"/>
      <c r="R41" s="1437"/>
      <c r="S41" s="1437"/>
      <c r="T41" s="1437"/>
      <c r="U41" s="1437"/>
      <c r="V41" s="1437"/>
      <c r="W41" s="1437"/>
      <c r="X41" s="1437"/>
      <c r="Y41" s="1438"/>
      <c r="Z41" s="1439"/>
      <c r="AA41" s="1440"/>
      <c r="AB41" s="1440"/>
      <c r="AC41" s="1440"/>
      <c r="AD41" s="1440"/>
      <c r="AE41" s="1440"/>
      <c r="AF41" s="1440"/>
      <c r="AG41" s="1440"/>
      <c r="AH41" s="1440"/>
      <c r="AI41" s="1440"/>
      <c r="AJ41" s="1441"/>
    </row>
    <row r="42" spans="1:36" ht="9.9499999999999993" customHeight="1" x14ac:dyDescent="0.4">
      <c r="A42" s="1425"/>
      <c r="B42" s="1430"/>
      <c r="C42" s="1431"/>
      <c r="D42" s="1431"/>
      <c r="E42" s="1431"/>
      <c r="F42" s="1431"/>
      <c r="G42" s="1431"/>
      <c r="H42" s="1431"/>
      <c r="I42" s="1432"/>
      <c r="J42" s="1442"/>
      <c r="K42" s="1443"/>
      <c r="L42" s="1444"/>
      <c r="M42" s="1445"/>
      <c r="N42" s="1447" t="s">
        <v>174</v>
      </c>
      <c r="O42" s="1447"/>
      <c r="P42" s="1447"/>
      <c r="Q42" s="245"/>
      <c r="R42" s="1447" t="s">
        <v>175</v>
      </c>
      <c r="S42" s="1447"/>
      <c r="T42" s="1447"/>
      <c r="U42" s="245"/>
      <c r="V42" s="1447" t="s">
        <v>176</v>
      </c>
      <c r="W42" s="1447"/>
      <c r="X42" s="1447"/>
      <c r="Y42" s="1448"/>
      <c r="Z42" s="1450" t="s">
        <v>177</v>
      </c>
      <c r="AA42" s="1451"/>
      <c r="AB42" s="1453"/>
      <c r="AC42" s="1453"/>
      <c r="AD42" s="1454" t="s">
        <v>153</v>
      </c>
      <c r="AE42" s="1453"/>
      <c r="AF42" s="1453"/>
      <c r="AG42" s="1454" t="s">
        <v>154</v>
      </c>
      <c r="AH42" s="1453"/>
      <c r="AI42" s="1453"/>
      <c r="AJ42" s="1449" t="s">
        <v>155</v>
      </c>
    </row>
    <row r="43" spans="1:36" ht="9.9499999999999993" customHeight="1" x14ac:dyDescent="0.4">
      <c r="A43" s="1425"/>
      <c r="B43" s="1430"/>
      <c r="C43" s="1431"/>
      <c r="D43" s="1431"/>
      <c r="E43" s="1431"/>
      <c r="F43" s="1431"/>
      <c r="G43" s="1431"/>
      <c r="H43" s="1431"/>
      <c r="I43" s="1432"/>
      <c r="J43" s="1442"/>
      <c r="K43" s="1443"/>
      <c r="L43" s="1444"/>
      <c r="M43" s="1445"/>
      <c r="N43" s="1447"/>
      <c r="O43" s="1447"/>
      <c r="P43" s="1447"/>
      <c r="Q43" s="245"/>
      <c r="R43" s="1447"/>
      <c r="S43" s="1447"/>
      <c r="T43" s="1447"/>
      <c r="U43" s="245"/>
      <c r="V43" s="1447"/>
      <c r="W43" s="1447"/>
      <c r="X43" s="1447"/>
      <c r="Y43" s="1448"/>
      <c r="Z43" s="1452"/>
      <c r="AA43" s="1451"/>
      <c r="AB43" s="1453"/>
      <c r="AC43" s="1453"/>
      <c r="AD43" s="1454"/>
      <c r="AE43" s="1453"/>
      <c r="AF43" s="1453"/>
      <c r="AG43" s="1454"/>
      <c r="AH43" s="1453"/>
      <c r="AI43" s="1453"/>
      <c r="AJ43" s="1449"/>
    </row>
    <row r="44" spans="1:36" ht="3" customHeight="1" x14ac:dyDescent="0.4">
      <c r="A44" s="1425"/>
      <c r="B44" s="1433"/>
      <c r="C44" s="1434"/>
      <c r="D44" s="1434"/>
      <c r="E44" s="1434"/>
      <c r="F44" s="1434"/>
      <c r="G44" s="1434"/>
      <c r="H44" s="1434"/>
      <c r="I44" s="1435"/>
      <c r="J44" s="940"/>
      <c r="K44" s="941"/>
      <c r="L44" s="942"/>
      <c r="M44" s="1419"/>
      <c r="N44" s="1420"/>
      <c r="O44" s="1420"/>
      <c r="P44" s="1420"/>
      <c r="Q44" s="1420"/>
      <c r="R44" s="1420"/>
      <c r="S44" s="1420"/>
      <c r="T44" s="1420"/>
      <c r="U44" s="1420"/>
      <c r="V44" s="1420"/>
      <c r="W44" s="1420"/>
      <c r="X44" s="1420"/>
      <c r="Y44" s="1421"/>
      <c r="Z44" s="1419"/>
      <c r="AA44" s="1420"/>
      <c r="AB44" s="1420"/>
      <c r="AC44" s="1420"/>
      <c r="AD44" s="1420"/>
      <c r="AE44" s="1420"/>
      <c r="AF44" s="1420"/>
      <c r="AG44" s="1420"/>
      <c r="AH44" s="1420"/>
      <c r="AI44" s="1420"/>
      <c r="AJ44" s="1423"/>
    </row>
    <row r="45" spans="1:36" ht="3" customHeight="1" x14ac:dyDescent="0.4">
      <c r="A45" s="1425"/>
      <c r="B45" s="1427" t="s">
        <v>182</v>
      </c>
      <c r="C45" s="1428"/>
      <c r="D45" s="1428"/>
      <c r="E45" s="1428"/>
      <c r="F45" s="1428"/>
      <c r="G45" s="1428"/>
      <c r="H45" s="1428"/>
      <c r="I45" s="1429"/>
      <c r="J45" s="807"/>
      <c r="K45" s="808"/>
      <c r="L45" s="809"/>
      <c r="M45" s="1436"/>
      <c r="N45" s="1437"/>
      <c r="O45" s="1437"/>
      <c r="P45" s="1437"/>
      <c r="Q45" s="1437"/>
      <c r="R45" s="1437"/>
      <c r="S45" s="1437"/>
      <c r="T45" s="1437"/>
      <c r="U45" s="1437"/>
      <c r="V45" s="1437"/>
      <c r="W45" s="1437"/>
      <c r="X45" s="1437"/>
      <c r="Y45" s="1438"/>
      <c r="Z45" s="1439"/>
      <c r="AA45" s="1440"/>
      <c r="AB45" s="1440"/>
      <c r="AC45" s="1440"/>
      <c r="AD45" s="1440"/>
      <c r="AE45" s="1440"/>
      <c r="AF45" s="1440"/>
      <c r="AG45" s="1440"/>
      <c r="AH45" s="1440"/>
      <c r="AI45" s="1440"/>
      <c r="AJ45" s="1441"/>
    </row>
    <row r="46" spans="1:36" ht="9.9499999999999993" customHeight="1" x14ac:dyDescent="0.4">
      <c r="A46" s="1425"/>
      <c r="B46" s="1430"/>
      <c r="C46" s="1431"/>
      <c r="D46" s="1431"/>
      <c r="E46" s="1431"/>
      <c r="F46" s="1431"/>
      <c r="G46" s="1431"/>
      <c r="H46" s="1431"/>
      <c r="I46" s="1432"/>
      <c r="J46" s="1442"/>
      <c r="K46" s="1443"/>
      <c r="L46" s="1444"/>
      <c r="M46" s="1445"/>
      <c r="N46" s="1447" t="s">
        <v>174</v>
      </c>
      <c r="O46" s="1447"/>
      <c r="P46" s="1447"/>
      <c r="Q46" s="245"/>
      <c r="R46" s="1447" t="s">
        <v>175</v>
      </c>
      <c r="S46" s="1447"/>
      <c r="T46" s="1447"/>
      <c r="U46" s="245"/>
      <c r="V46" s="1447" t="s">
        <v>176</v>
      </c>
      <c r="W46" s="1447"/>
      <c r="X46" s="1447"/>
      <c r="Y46" s="1448"/>
      <c r="Z46" s="1450" t="s">
        <v>177</v>
      </c>
      <c r="AA46" s="1451"/>
      <c r="AB46" s="1453"/>
      <c r="AC46" s="1453"/>
      <c r="AD46" s="1454" t="s">
        <v>153</v>
      </c>
      <c r="AE46" s="1453"/>
      <c r="AF46" s="1453"/>
      <c r="AG46" s="1454" t="s">
        <v>154</v>
      </c>
      <c r="AH46" s="1453"/>
      <c r="AI46" s="1453"/>
      <c r="AJ46" s="1449" t="s">
        <v>155</v>
      </c>
    </row>
    <row r="47" spans="1:36" ht="9.9499999999999993" customHeight="1" x14ac:dyDescent="0.4">
      <c r="A47" s="1425"/>
      <c r="B47" s="1430"/>
      <c r="C47" s="1431"/>
      <c r="D47" s="1431"/>
      <c r="E47" s="1431"/>
      <c r="F47" s="1431"/>
      <c r="G47" s="1431"/>
      <c r="H47" s="1431"/>
      <c r="I47" s="1432"/>
      <c r="J47" s="1442"/>
      <c r="K47" s="1443"/>
      <c r="L47" s="1444"/>
      <c r="M47" s="1445"/>
      <c r="N47" s="1447"/>
      <c r="O47" s="1447"/>
      <c r="P47" s="1447"/>
      <c r="Q47" s="245"/>
      <c r="R47" s="1447"/>
      <c r="S47" s="1447"/>
      <c r="T47" s="1447"/>
      <c r="U47" s="245"/>
      <c r="V47" s="1447"/>
      <c r="W47" s="1447"/>
      <c r="X47" s="1447"/>
      <c r="Y47" s="1448"/>
      <c r="Z47" s="1452"/>
      <c r="AA47" s="1451"/>
      <c r="AB47" s="1453"/>
      <c r="AC47" s="1453"/>
      <c r="AD47" s="1454"/>
      <c r="AE47" s="1453"/>
      <c r="AF47" s="1453"/>
      <c r="AG47" s="1454"/>
      <c r="AH47" s="1453"/>
      <c r="AI47" s="1453"/>
      <c r="AJ47" s="1449"/>
    </row>
    <row r="48" spans="1:36" ht="3" customHeight="1" x14ac:dyDescent="0.4">
      <c r="A48" s="1425"/>
      <c r="B48" s="1433"/>
      <c r="C48" s="1434"/>
      <c r="D48" s="1434"/>
      <c r="E48" s="1434"/>
      <c r="F48" s="1434"/>
      <c r="G48" s="1434"/>
      <c r="H48" s="1434"/>
      <c r="I48" s="1435"/>
      <c r="J48" s="940"/>
      <c r="K48" s="941"/>
      <c r="L48" s="942"/>
      <c r="M48" s="1419"/>
      <c r="N48" s="1420"/>
      <c r="O48" s="1420"/>
      <c r="P48" s="1420"/>
      <c r="Q48" s="1420"/>
      <c r="R48" s="1420"/>
      <c r="S48" s="1420"/>
      <c r="T48" s="1420"/>
      <c r="U48" s="1420"/>
      <c r="V48" s="1420"/>
      <c r="W48" s="1420"/>
      <c r="X48" s="1420"/>
      <c r="Y48" s="1421"/>
      <c r="Z48" s="1419"/>
      <c r="AA48" s="1420"/>
      <c r="AB48" s="1420"/>
      <c r="AC48" s="1420"/>
      <c r="AD48" s="1420"/>
      <c r="AE48" s="1420"/>
      <c r="AF48" s="1420"/>
      <c r="AG48" s="1420"/>
      <c r="AH48" s="1420"/>
      <c r="AI48" s="1420"/>
      <c r="AJ48" s="1423"/>
    </row>
    <row r="49" spans="1:36" ht="3" customHeight="1" x14ac:dyDescent="0.4">
      <c r="A49" s="1425"/>
      <c r="B49" s="1427" t="s">
        <v>183</v>
      </c>
      <c r="C49" s="1428"/>
      <c r="D49" s="1428"/>
      <c r="E49" s="1428"/>
      <c r="F49" s="1428"/>
      <c r="G49" s="1428"/>
      <c r="H49" s="1428"/>
      <c r="I49" s="1429"/>
      <c r="J49" s="807"/>
      <c r="K49" s="808"/>
      <c r="L49" s="809"/>
      <c r="M49" s="1436"/>
      <c r="N49" s="1437"/>
      <c r="O49" s="1437"/>
      <c r="P49" s="1437"/>
      <c r="Q49" s="1437"/>
      <c r="R49" s="1437"/>
      <c r="S49" s="1437"/>
      <c r="T49" s="1437"/>
      <c r="U49" s="1437"/>
      <c r="V49" s="1437"/>
      <c r="W49" s="1437"/>
      <c r="X49" s="1437"/>
      <c r="Y49" s="1438"/>
      <c r="Z49" s="1439"/>
      <c r="AA49" s="1440"/>
      <c r="AB49" s="1440"/>
      <c r="AC49" s="1440"/>
      <c r="AD49" s="1440"/>
      <c r="AE49" s="1440"/>
      <c r="AF49" s="1440"/>
      <c r="AG49" s="1440"/>
      <c r="AH49" s="1440"/>
      <c r="AI49" s="1440"/>
      <c r="AJ49" s="1441"/>
    </row>
    <row r="50" spans="1:36" ht="9.9499999999999993" customHeight="1" x14ac:dyDescent="0.4">
      <c r="A50" s="1425"/>
      <c r="B50" s="1430"/>
      <c r="C50" s="1431"/>
      <c r="D50" s="1431"/>
      <c r="E50" s="1431"/>
      <c r="F50" s="1431"/>
      <c r="G50" s="1431"/>
      <c r="H50" s="1431"/>
      <c r="I50" s="1432"/>
      <c r="J50" s="1442"/>
      <c r="K50" s="1443"/>
      <c r="L50" s="1444"/>
      <c r="M50" s="1445"/>
      <c r="N50" s="1447" t="s">
        <v>174</v>
      </c>
      <c r="O50" s="1447"/>
      <c r="P50" s="1447"/>
      <c r="Q50" s="245"/>
      <c r="R50" s="1447" t="s">
        <v>175</v>
      </c>
      <c r="S50" s="1447"/>
      <c r="T50" s="1447"/>
      <c r="U50" s="245"/>
      <c r="V50" s="1447" t="s">
        <v>176</v>
      </c>
      <c r="W50" s="1447"/>
      <c r="X50" s="1447"/>
      <c r="Y50" s="1448"/>
      <c r="Z50" s="1450" t="s">
        <v>177</v>
      </c>
      <c r="AA50" s="1451"/>
      <c r="AB50" s="1453"/>
      <c r="AC50" s="1453"/>
      <c r="AD50" s="1454" t="s">
        <v>153</v>
      </c>
      <c r="AE50" s="1453"/>
      <c r="AF50" s="1453"/>
      <c r="AG50" s="1454" t="s">
        <v>154</v>
      </c>
      <c r="AH50" s="1453"/>
      <c r="AI50" s="1453"/>
      <c r="AJ50" s="1449" t="s">
        <v>155</v>
      </c>
    </row>
    <row r="51" spans="1:36" ht="9.9499999999999993" customHeight="1" x14ac:dyDescent="0.4">
      <c r="A51" s="1425"/>
      <c r="B51" s="1430"/>
      <c r="C51" s="1431"/>
      <c r="D51" s="1431"/>
      <c r="E51" s="1431"/>
      <c r="F51" s="1431"/>
      <c r="G51" s="1431"/>
      <c r="H51" s="1431"/>
      <c r="I51" s="1432"/>
      <c r="J51" s="1442"/>
      <c r="K51" s="1443"/>
      <c r="L51" s="1444"/>
      <c r="M51" s="1445"/>
      <c r="N51" s="1447"/>
      <c r="O51" s="1447"/>
      <c r="P51" s="1447"/>
      <c r="Q51" s="245"/>
      <c r="R51" s="1447"/>
      <c r="S51" s="1447"/>
      <c r="T51" s="1447"/>
      <c r="U51" s="245"/>
      <c r="V51" s="1447"/>
      <c r="W51" s="1447"/>
      <c r="X51" s="1447"/>
      <c r="Y51" s="1448"/>
      <c r="Z51" s="1452"/>
      <c r="AA51" s="1451"/>
      <c r="AB51" s="1453"/>
      <c r="AC51" s="1453"/>
      <c r="AD51" s="1454"/>
      <c r="AE51" s="1453"/>
      <c r="AF51" s="1453"/>
      <c r="AG51" s="1454"/>
      <c r="AH51" s="1453"/>
      <c r="AI51" s="1453"/>
      <c r="AJ51" s="1449"/>
    </row>
    <row r="52" spans="1:36" ht="3" customHeight="1" x14ac:dyDescent="0.4">
      <c r="A52" s="1425"/>
      <c r="B52" s="1433"/>
      <c r="C52" s="1434"/>
      <c r="D52" s="1434"/>
      <c r="E52" s="1434"/>
      <c r="F52" s="1434"/>
      <c r="G52" s="1434"/>
      <c r="H52" s="1434"/>
      <c r="I52" s="1435"/>
      <c r="J52" s="940"/>
      <c r="K52" s="941"/>
      <c r="L52" s="942"/>
      <c r="M52" s="1419"/>
      <c r="N52" s="1420"/>
      <c r="O52" s="1420"/>
      <c r="P52" s="1420"/>
      <c r="Q52" s="1420"/>
      <c r="R52" s="1420"/>
      <c r="S52" s="1420"/>
      <c r="T52" s="1420"/>
      <c r="U52" s="1420"/>
      <c r="V52" s="1420"/>
      <c r="W52" s="1420"/>
      <c r="X52" s="1420"/>
      <c r="Y52" s="1421"/>
      <c r="Z52" s="1419"/>
      <c r="AA52" s="1420"/>
      <c r="AB52" s="1420"/>
      <c r="AC52" s="1420"/>
      <c r="AD52" s="1420"/>
      <c r="AE52" s="1420"/>
      <c r="AF52" s="1420"/>
      <c r="AG52" s="1420"/>
      <c r="AH52" s="1420"/>
      <c r="AI52" s="1420"/>
      <c r="AJ52" s="1423"/>
    </row>
    <row r="53" spans="1:36" ht="3" customHeight="1" x14ac:dyDescent="0.4">
      <c r="A53" s="1425"/>
      <c r="B53" s="1427" t="s">
        <v>184</v>
      </c>
      <c r="C53" s="1428"/>
      <c r="D53" s="1428"/>
      <c r="E53" s="1428"/>
      <c r="F53" s="1428"/>
      <c r="G53" s="1428"/>
      <c r="H53" s="1428"/>
      <c r="I53" s="1429"/>
      <c r="J53" s="807"/>
      <c r="K53" s="808"/>
      <c r="L53" s="809"/>
      <c r="M53" s="1436"/>
      <c r="N53" s="1437"/>
      <c r="O53" s="1437"/>
      <c r="P53" s="1437"/>
      <c r="Q53" s="1437"/>
      <c r="R53" s="1437"/>
      <c r="S53" s="1437"/>
      <c r="T53" s="1437"/>
      <c r="U53" s="1437"/>
      <c r="V53" s="1437"/>
      <c r="W53" s="1437"/>
      <c r="X53" s="1437"/>
      <c r="Y53" s="1438"/>
      <c r="Z53" s="1439"/>
      <c r="AA53" s="1440"/>
      <c r="AB53" s="1440"/>
      <c r="AC53" s="1440"/>
      <c r="AD53" s="1440"/>
      <c r="AE53" s="1440"/>
      <c r="AF53" s="1440"/>
      <c r="AG53" s="1440"/>
      <c r="AH53" s="1440"/>
      <c r="AI53" s="1440"/>
      <c r="AJ53" s="1441"/>
    </row>
    <row r="54" spans="1:36" ht="9.9499999999999993" customHeight="1" x14ac:dyDescent="0.4">
      <c r="A54" s="1425"/>
      <c r="B54" s="1430"/>
      <c r="C54" s="1431"/>
      <c r="D54" s="1431"/>
      <c r="E54" s="1431"/>
      <c r="F54" s="1431"/>
      <c r="G54" s="1431"/>
      <c r="H54" s="1431"/>
      <c r="I54" s="1432"/>
      <c r="J54" s="1442"/>
      <c r="K54" s="1443"/>
      <c r="L54" s="1444"/>
      <c r="M54" s="1445"/>
      <c r="N54" s="1447" t="s">
        <v>174</v>
      </c>
      <c r="O54" s="1447"/>
      <c r="P54" s="1447"/>
      <c r="Q54" s="245"/>
      <c r="R54" s="1447" t="s">
        <v>175</v>
      </c>
      <c r="S54" s="1447"/>
      <c r="T54" s="1447"/>
      <c r="U54" s="245"/>
      <c r="V54" s="1447" t="s">
        <v>176</v>
      </c>
      <c r="W54" s="1447"/>
      <c r="X54" s="1447"/>
      <c r="Y54" s="1448"/>
      <c r="Z54" s="1450" t="s">
        <v>177</v>
      </c>
      <c r="AA54" s="1451"/>
      <c r="AB54" s="1453"/>
      <c r="AC54" s="1453"/>
      <c r="AD54" s="1454" t="s">
        <v>153</v>
      </c>
      <c r="AE54" s="1453"/>
      <c r="AF54" s="1453"/>
      <c r="AG54" s="1454" t="s">
        <v>154</v>
      </c>
      <c r="AH54" s="1453"/>
      <c r="AI54" s="1453"/>
      <c r="AJ54" s="1449" t="s">
        <v>155</v>
      </c>
    </row>
    <row r="55" spans="1:36" ht="9.9499999999999993" customHeight="1" x14ac:dyDescent="0.4">
      <c r="A55" s="1425"/>
      <c r="B55" s="1430"/>
      <c r="C55" s="1431"/>
      <c r="D55" s="1431"/>
      <c r="E55" s="1431"/>
      <c r="F55" s="1431"/>
      <c r="G55" s="1431"/>
      <c r="H55" s="1431"/>
      <c r="I55" s="1432"/>
      <c r="J55" s="1442"/>
      <c r="K55" s="1443"/>
      <c r="L55" s="1444"/>
      <c r="M55" s="1445"/>
      <c r="N55" s="1447"/>
      <c r="O55" s="1447"/>
      <c r="P55" s="1447"/>
      <c r="Q55" s="245"/>
      <c r="R55" s="1447"/>
      <c r="S55" s="1447"/>
      <c r="T55" s="1447"/>
      <c r="U55" s="245"/>
      <c r="V55" s="1447"/>
      <c r="W55" s="1447"/>
      <c r="X55" s="1447"/>
      <c r="Y55" s="1448"/>
      <c r="Z55" s="1452"/>
      <c r="AA55" s="1451"/>
      <c r="AB55" s="1453"/>
      <c r="AC55" s="1453"/>
      <c r="AD55" s="1454"/>
      <c r="AE55" s="1453"/>
      <c r="AF55" s="1453"/>
      <c r="AG55" s="1454"/>
      <c r="AH55" s="1453"/>
      <c r="AI55" s="1453"/>
      <c r="AJ55" s="1449"/>
    </row>
    <row r="56" spans="1:36" ht="3" customHeight="1" x14ac:dyDescent="0.4">
      <c r="A56" s="1425"/>
      <c r="B56" s="1433"/>
      <c r="C56" s="1434"/>
      <c r="D56" s="1434"/>
      <c r="E56" s="1434"/>
      <c r="F56" s="1434"/>
      <c r="G56" s="1434"/>
      <c r="H56" s="1434"/>
      <c r="I56" s="1435"/>
      <c r="J56" s="940"/>
      <c r="K56" s="941"/>
      <c r="L56" s="942"/>
      <c r="M56" s="1419"/>
      <c r="N56" s="1420"/>
      <c r="O56" s="1420"/>
      <c r="P56" s="1420"/>
      <c r="Q56" s="1420"/>
      <c r="R56" s="1420"/>
      <c r="S56" s="1420"/>
      <c r="T56" s="1420"/>
      <c r="U56" s="1420"/>
      <c r="V56" s="1420"/>
      <c r="W56" s="1420"/>
      <c r="X56" s="1420"/>
      <c r="Y56" s="1421"/>
      <c r="Z56" s="1419"/>
      <c r="AA56" s="1420"/>
      <c r="AB56" s="1420"/>
      <c r="AC56" s="1420"/>
      <c r="AD56" s="1420"/>
      <c r="AE56" s="1420"/>
      <c r="AF56" s="1420"/>
      <c r="AG56" s="1420"/>
      <c r="AH56" s="1420"/>
      <c r="AI56" s="1420"/>
      <c r="AJ56" s="1423"/>
    </row>
    <row r="57" spans="1:36" ht="3" customHeight="1" x14ac:dyDescent="0.4">
      <c r="A57" s="1425"/>
      <c r="B57" s="1427" t="s">
        <v>185</v>
      </c>
      <c r="C57" s="1428"/>
      <c r="D57" s="1428"/>
      <c r="E57" s="1428"/>
      <c r="F57" s="1428"/>
      <c r="G57" s="1428"/>
      <c r="H57" s="1428"/>
      <c r="I57" s="1429"/>
      <c r="J57" s="807"/>
      <c r="K57" s="808"/>
      <c r="L57" s="809"/>
      <c r="M57" s="1436"/>
      <c r="N57" s="1437"/>
      <c r="O57" s="1437"/>
      <c r="P57" s="1437"/>
      <c r="Q57" s="1437"/>
      <c r="R57" s="1437"/>
      <c r="S57" s="1437"/>
      <c r="T57" s="1437"/>
      <c r="U57" s="1437"/>
      <c r="V57" s="1437"/>
      <c r="W57" s="1437"/>
      <c r="X57" s="1437"/>
      <c r="Y57" s="1438"/>
      <c r="Z57" s="1439"/>
      <c r="AA57" s="1440"/>
      <c r="AB57" s="1440"/>
      <c r="AC57" s="1440"/>
      <c r="AD57" s="1440"/>
      <c r="AE57" s="1440"/>
      <c r="AF57" s="1440"/>
      <c r="AG57" s="1440"/>
      <c r="AH57" s="1440"/>
      <c r="AI57" s="1440"/>
      <c r="AJ57" s="1441"/>
    </row>
    <row r="58" spans="1:36" ht="9.9499999999999993" customHeight="1" x14ac:dyDescent="0.4">
      <c r="A58" s="1425"/>
      <c r="B58" s="1430"/>
      <c r="C58" s="1431"/>
      <c r="D58" s="1431"/>
      <c r="E58" s="1431"/>
      <c r="F58" s="1431"/>
      <c r="G58" s="1431"/>
      <c r="H58" s="1431"/>
      <c r="I58" s="1432"/>
      <c r="J58" s="1442"/>
      <c r="K58" s="1443"/>
      <c r="L58" s="1444"/>
      <c r="M58" s="1445"/>
      <c r="N58" s="1447" t="s">
        <v>174</v>
      </c>
      <c r="O58" s="1447"/>
      <c r="P58" s="1447"/>
      <c r="Q58" s="245"/>
      <c r="R58" s="1447" t="s">
        <v>175</v>
      </c>
      <c r="S58" s="1447"/>
      <c r="T58" s="1447"/>
      <c r="U58" s="245"/>
      <c r="V58" s="1447" t="s">
        <v>176</v>
      </c>
      <c r="W58" s="1447"/>
      <c r="X58" s="1447"/>
      <c r="Y58" s="1448"/>
      <c r="Z58" s="1450" t="s">
        <v>177</v>
      </c>
      <c r="AA58" s="1451"/>
      <c r="AB58" s="1453"/>
      <c r="AC58" s="1453"/>
      <c r="AD58" s="1454" t="s">
        <v>153</v>
      </c>
      <c r="AE58" s="1453"/>
      <c r="AF58" s="1453"/>
      <c r="AG58" s="1454" t="s">
        <v>154</v>
      </c>
      <c r="AH58" s="1453"/>
      <c r="AI58" s="1453"/>
      <c r="AJ58" s="1449" t="s">
        <v>155</v>
      </c>
    </row>
    <row r="59" spans="1:36" ht="9.9499999999999993" customHeight="1" x14ac:dyDescent="0.4">
      <c r="A59" s="1425"/>
      <c r="B59" s="1430"/>
      <c r="C59" s="1431"/>
      <c r="D59" s="1431"/>
      <c r="E59" s="1431"/>
      <c r="F59" s="1431"/>
      <c r="G59" s="1431"/>
      <c r="H59" s="1431"/>
      <c r="I59" s="1432"/>
      <c r="J59" s="1442"/>
      <c r="K59" s="1443"/>
      <c r="L59" s="1444"/>
      <c r="M59" s="1445"/>
      <c r="N59" s="1447"/>
      <c r="O59" s="1447"/>
      <c r="P59" s="1447"/>
      <c r="Q59" s="245"/>
      <c r="R59" s="1447"/>
      <c r="S59" s="1447"/>
      <c r="T59" s="1447"/>
      <c r="U59" s="245"/>
      <c r="V59" s="1447"/>
      <c r="W59" s="1447"/>
      <c r="X59" s="1447"/>
      <c r="Y59" s="1448"/>
      <c r="Z59" s="1452"/>
      <c r="AA59" s="1451"/>
      <c r="AB59" s="1453"/>
      <c r="AC59" s="1453"/>
      <c r="AD59" s="1454"/>
      <c r="AE59" s="1453"/>
      <c r="AF59" s="1453"/>
      <c r="AG59" s="1454"/>
      <c r="AH59" s="1453"/>
      <c r="AI59" s="1453"/>
      <c r="AJ59" s="1449"/>
    </row>
    <row r="60" spans="1:36" ht="3" customHeight="1" x14ac:dyDescent="0.4">
      <c r="A60" s="1426"/>
      <c r="B60" s="1433"/>
      <c r="C60" s="1434"/>
      <c r="D60" s="1434"/>
      <c r="E60" s="1434"/>
      <c r="F60" s="1434"/>
      <c r="G60" s="1434"/>
      <c r="H60" s="1434"/>
      <c r="I60" s="1435"/>
      <c r="J60" s="940"/>
      <c r="K60" s="941"/>
      <c r="L60" s="942"/>
      <c r="M60" s="1419"/>
      <c r="N60" s="1420"/>
      <c r="O60" s="1420"/>
      <c r="P60" s="1420"/>
      <c r="Q60" s="1420"/>
      <c r="R60" s="1420"/>
      <c r="S60" s="1420"/>
      <c r="T60" s="1420"/>
      <c r="U60" s="1420"/>
      <c r="V60" s="1420"/>
      <c r="W60" s="1420"/>
      <c r="X60" s="1420"/>
      <c r="Y60" s="1421"/>
      <c r="Z60" s="1419"/>
      <c r="AA60" s="1420"/>
      <c r="AB60" s="1420"/>
      <c r="AC60" s="1420"/>
      <c r="AD60" s="1420"/>
      <c r="AE60" s="1420"/>
      <c r="AF60" s="1420"/>
      <c r="AG60" s="1420"/>
      <c r="AH60" s="1420"/>
      <c r="AI60" s="1420"/>
      <c r="AJ60" s="1423"/>
    </row>
    <row r="61" spans="1:36" ht="3" customHeight="1" x14ac:dyDescent="0.4">
      <c r="A61" s="1455" t="s">
        <v>186</v>
      </c>
      <c r="B61" s="1427" t="s">
        <v>187</v>
      </c>
      <c r="C61" s="1428"/>
      <c r="D61" s="1428"/>
      <c r="E61" s="1428"/>
      <c r="F61" s="1428"/>
      <c r="G61" s="1428"/>
      <c r="H61" s="1428"/>
      <c r="I61" s="1429"/>
      <c r="J61" s="807"/>
      <c r="K61" s="808"/>
      <c r="L61" s="809"/>
      <c r="M61" s="1436"/>
      <c r="N61" s="1437"/>
      <c r="O61" s="1437"/>
      <c r="P61" s="1437"/>
      <c r="Q61" s="1437"/>
      <c r="R61" s="1437"/>
      <c r="S61" s="1437"/>
      <c r="T61" s="1437"/>
      <c r="U61" s="1437"/>
      <c r="V61" s="1437"/>
      <c r="W61" s="1437"/>
      <c r="X61" s="1437"/>
      <c r="Y61" s="1438"/>
      <c r="Z61" s="1439"/>
      <c r="AA61" s="1440"/>
      <c r="AB61" s="1440"/>
      <c r="AC61" s="1440"/>
      <c r="AD61" s="1440"/>
      <c r="AE61" s="1440"/>
      <c r="AF61" s="1440"/>
      <c r="AG61" s="1440"/>
      <c r="AH61" s="1440"/>
      <c r="AI61" s="1440"/>
      <c r="AJ61" s="1441"/>
    </row>
    <row r="62" spans="1:36" ht="9.9499999999999993" customHeight="1" x14ac:dyDescent="0.4">
      <c r="A62" s="1455"/>
      <c r="B62" s="1430"/>
      <c r="C62" s="1431"/>
      <c r="D62" s="1431"/>
      <c r="E62" s="1431"/>
      <c r="F62" s="1431"/>
      <c r="G62" s="1431"/>
      <c r="H62" s="1431"/>
      <c r="I62" s="1432"/>
      <c r="J62" s="1442"/>
      <c r="K62" s="1443"/>
      <c r="L62" s="1444"/>
      <c r="M62" s="1445"/>
      <c r="N62" s="1447" t="s">
        <v>174</v>
      </c>
      <c r="O62" s="1447"/>
      <c r="P62" s="1447"/>
      <c r="Q62" s="245"/>
      <c r="R62" s="1447" t="s">
        <v>175</v>
      </c>
      <c r="S62" s="1447"/>
      <c r="T62" s="1447"/>
      <c r="U62" s="245"/>
      <c r="V62" s="1447" t="s">
        <v>176</v>
      </c>
      <c r="W62" s="1447"/>
      <c r="X62" s="1447"/>
      <c r="Y62" s="1448"/>
      <c r="Z62" s="1450" t="s">
        <v>177</v>
      </c>
      <c r="AA62" s="1451"/>
      <c r="AB62" s="1453"/>
      <c r="AC62" s="1453"/>
      <c r="AD62" s="1454" t="s">
        <v>153</v>
      </c>
      <c r="AE62" s="1453"/>
      <c r="AF62" s="1453"/>
      <c r="AG62" s="1454" t="s">
        <v>154</v>
      </c>
      <c r="AH62" s="1453"/>
      <c r="AI62" s="1453"/>
      <c r="AJ62" s="1449" t="s">
        <v>155</v>
      </c>
    </row>
    <row r="63" spans="1:36" ht="9.9499999999999993" customHeight="1" x14ac:dyDescent="0.4">
      <c r="A63" s="1455"/>
      <c r="B63" s="1430"/>
      <c r="C63" s="1431"/>
      <c r="D63" s="1431"/>
      <c r="E63" s="1431"/>
      <c r="F63" s="1431"/>
      <c r="G63" s="1431"/>
      <c r="H63" s="1431"/>
      <c r="I63" s="1432"/>
      <c r="J63" s="1442"/>
      <c r="K63" s="1443"/>
      <c r="L63" s="1444"/>
      <c r="M63" s="1445"/>
      <c r="N63" s="1447"/>
      <c r="O63" s="1447"/>
      <c r="P63" s="1447"/>
      <c r="Q63" s="245"/>
      <c r="R63" s="1447"/>
      <c r="S63" s="1447"/>
      <c r="T63" s="1447"/>
      <c r="U63" s="245"/>
      <c r="V63" s="1447"/>
      <c r="W63" s="1447"/>
      <c r="X63" s="1447"/>
      <c r="Y63" s="1448"/>
      <c r="Z63" s="1452"/>
      <c r="AA63" s="1451"/>
      <c r="AB63" s="1453"/>
      <c r="AC63" s="1453"/>
      <c r="AD63" s="1454"/>
      <c r="AE63" s="1453"/>
      <c r="AF63" s="1453"/>
      <c r="AG63" s="1454"/>
      <c r="AH63" s="1453"/>
      <c r="AI63" s="1453"/>
      <c r="AJ63" s="1449"/>
    </row>
    <row r="64" spans="1:36" ht="3" customHeight="1" x14ac:dyDescent="0.4">
      <c r="A64" s="1455"/>
      <c r="B64" s="1433"/>
      <c r="C64" s="1434"/>
      <c r="D64" s="1434"/>
      <c r="E64" s="1434"/>
      <c r="F64" s="1434"/>
      <c r="G64" s="1434"/>
      <c r="H64" s="1434"/>
      <c r="I64" s="1435"/>
      <c r="J64" s="940"/>
      <c r="K64" s="941"/>
      <c r="L64" s="942"/>
      <c r="M64" s="1419"/>
      <c r="N64" s="1420"/>
      <c r="O64" s="1420"/>
      <c r="P64" s="1420"/>
      <c r="Q64" s="1420"/>
      <c r="R64" s="1420"/>
      <c r="S64" s="1420"/>
      <c r="T64" s="1420"/>
      <c r="U64" s="1420"/>
      <c r="V64" s="1420"/>
      <c r="W64" s="1420"/>
      <c r="X64" s="1420"/>
      <c r="Y64" s="1421"/>
      <c r="Z64" s="1419"/>
      <c r="AA64" s="1420"/>
      <c r="AB64" s="1420"/>
      <c r="AC64" s="1420"/>
      <c r="AD64" s="1420"/>
      <c r="AE64" s="1420"/>
      <c r="AF64" s="1420"/>
      <c r="AG64" s="1420"/>
      <c r="AH64" s="1420"/>
      <c r="AI64" s="1420"/>
      <c r="AJ64" s="1423"/>
    </row>
    <row r="65" spans="1:36" ht="3" customHeight="1" x14ac:dyDescent="0.4">
      <c r="A65" s="1455"/>
      <c r="B65" s="1427" t="s">
        <v>188</v>
      </c>
      <c r="C65" s="1428"/>
      <c r="D65" s="1428"/>
      <c r="E65" s="1428"/>
      <c r="F65" s="1428"/>
      <c r="G65" s="1428"/>
      <c r="H65" s="1428"/>
      <c r="I65" s="1429"/>
      <c r="J65" s="807"/>
      <c r="K65" s="808"/>
      <c r="L65" s="809"/>
      <c r="M65" s="1436"/>
      <c r="N65" s="1437"/>
      <c r="O65" s="1437"/>
      <c r="P65" s="1437"/>
      <c r="Q65" s="1437"/>
      <c r="R65" s="1437"/>
      <c r="S65" s="1437"/>
      <c r="T65" s="1437"/>
      <c r="U65" s="1437"/>
      <c r="V65" s="1437"/>
      <c r="W65" s="1437"/>
      <c r="X65" s="1437"/>
      <c r="Y65" s="1438"/>
      <c r="Z65" s="1439"/>
      <c r="AA65" s="1440"/>
      <c r="AB65" s="1440"/>
      <c r="AC65" s="1440"/>
      <c r="AD65" s="1440"/>
      <c r="AE65" s="1440"/>
      <c r="AF65" s="1440"/>
      <c r="AG65" s="1440"/>
      <c r="AH65" s="1440"/>
      <c r="AI65" s="1440"/>
      <c r="AJ65" s="1441"/>
    </row>
    <row r="66" spans="1:36" ht="9.9499999999999993" customHeight="1" x14ac:dyDescent="0.4">
      <c r="A66" s="1455"/>
      <c r="B66" s="1430"/>
      <c r="C66" s="1431"/>
      <c r="D66" s="1431"/>
      <c r="E66" s="1431"/>
      <c r="F66" s="1431"/>
      <c r="G66" s="1431"/>
      <c r="H66" s="1431"/>
      <c r="I66" s="1432"/>
      <c r="J66" s="1442"/>
      <c r="K66" s="1443"/>
      <c r="L66" s="1444"/>
      <c r="M66" s="1445"/>
      <c r="N66" s="1447" t="s">
        <v>174</v>
      </c>
      <c r="O66" s="1447"/>
      <c r="P66" s="1447"/>
      <c r="Q66" s="245"/>
      <c r="R66" s="1447" t="s">
        <v>175</v>
      </c>
      <c r="S66" s="1447"/>
      <c r="T66" s="1447"/>
      <c r="U66" s="245"/>
      <c r="V66" s="1447" t="s">
        <v>176</v>
      </c>
      <c r="W66" s="1447"/>
      <c r="X66" s="1447"/>
      <c r="Y66" s="1448"/>
      <c r="Z66" s="1450" t="s">
        <v>177</v>
      </c>
      <c r="AA66" s="1451"/>
      <c r="AB66" s="1453"/>
      <c r="AC66" s="1453"/>
      <c r="AD66" s="1454" t="s">
        <v>153</v>
      </c>
      <c r="AE66" s="1453"/>
      <c r="AF66" s="1453"/>
      <c r="AG66" s="1454" t="s">
        <v>154</v>
      </c>
      <c r="AH66" s="1453"/>
      <c r="AI66" s="1453"/>
      <c r="AJ66" s="1449" t="s">
        <v>155</v>
      </c>
    </row>
    <row r="67" spans="1:36" ht="9.9499999999999993" customHeight="1" x14ac:dyDescent="0.4">
      <c r="A67" s="1455"/>
      <c r="B67" s="1430"/>
      <c r="C67" s="1431"/>
      <c r="D67" s="1431"/>
      <c r="E67" s="1431"/>
      <c r="F67" s="1431"/>
      <c r="G67" s="1431"/>
      <c r="H67" s="1431"/>
      <c r="I67" s="1432"/>
      <c r="J67" s="1442"/>
      <c r="K67" s="1443"/>
      <c r="L67" s="1444"/>
      <c r="M67" s="1445"/>
      <c r="N67" s="1447"/>
      <c r="O67" s="1447"/>
      <c r="P67" s="1447"/>
      <c r="Q67" s="245"/>
      <c r="R67" s="1447"/>
      <c r="S67" s="1447"/>
      <c r="T67" s="1447"/>
      <c r="U67" s="245"/>
      <c r="V67" s="1447"/>
      <c r="W67" s="1447"/>
      <c r="X67" s="1447"/>
      <c r="Y67" s="1448"/>
      <c r="Z67" s="1452"/>
      <c r="AA67" s="1451"/>
      <c r="AB67" s="1453"/>
      <c r="AC67" s="1453"/>
      <c r="AD67" s="1454"/>
      <c r="AE67" s="1453"/>
      <c r="AF67" s="1453"/>
      <c r="AG67" s="1454"/>
      <c r="AH67" s="1453"/>
      <c r="AI67" s="1453"/>
      <c r="AJ67" s="1449"/>
    </row>
    <row r="68" spans="1:36" ht="3" customHeight="1" x14ac:dyDescent="0.4">
      <c r="A68" s="1455"/>
      <c r="B68" s="1433"/>
      <c r="C68" s="1434"/>
      <c r="D68" s="1434"/>
      <c r="E68" s="1434"/>
      <c r="F68" s="1434"/>
      <c r="G68" s="1434"/>
      <c r="H68" s="1434"/>
      <c r="I68" s="1435"/>
      <c r="J68" s="940"/>
      <c r="K68" s="941"/>
      <c r="L68" s="942"/>
      <c r="M68" s="1419"/>
      <c r="N68" s="1420"/>
      <c r="O68" s="1420"/>
      <c r="P68" s="1420"/>
      <c r="Q68" s="1420"/>
      <c r="R68" s="1420"/>
      <c r="S68" s="1420"/>
      <c r="T68" s="1420"/>
      <c r="U68" s="1420"/>
      <c r="V68" s="1420"/>
      <c r="W68" s="1420"/>
      <c r="X68" s="1420"/>
      <c r="Y68" s="1421"/>
      <c r="Z68" s="1419"/>
      <c r="AA68" s="1420"/>
      <c r="AB68" s="1420"/>
      <c r="AC68" s="1420"/>
      <c r="AD68" s="1420"/>
      <c r="AE68" s="1420"/>
      <c r="AF68" s="1420"/>
      <c r="AG68" s="1420"/>
      <c r="AH68" s="1420"/>
      <c r="AI68" s="1420"/>
      <c r="AJ68" s="1423"/>
    </row>
    <row r="69" spans="1:36" ht="3" customHeight="1" x14ac:dyDescent="0.4">
      <c r="A69" s="1455"/>
      <c r="B69" s="1427" t="s">
        <v>189</v>
      </c>
      <c r="C69" s="1428"/>
      <c r="D69" s="1428"/>
      <c r="E69" s="1428"/>
      <c r="F69" s="1428"/>
      <c r="G69" s="1428"/>
      <c r="H69" s="1428"/>
      <c r="I69" s="1429"/>
      <c r="J69" s="807"/>
      <c r="K69" s="808"/>
      <c r="L69" s="809"/>
      <c r="M69" s="1436"/>
      <c r="N69" s="1437"/>
      <c r="O69" s="1437"/>
      <c r="P69" s="1437"/>
      <c r="Q69" s="1437"/>
      <c r="R69" s="1437"/>
      <c r="S69" s="1437"/>
      <c r="T69" s="1437"/>
      <c r="U69" s="1437"/>
      <c r="V69" s="1437"/>
      <c r="W69" s="1437"/>
      <c r="X69" s="1437"/>
      <c r="Y69" s="1438"/>
      <c r="Z69" s="1439"/>
      <c r="AA69" s="1440"/>
      <c r="AB69" s="1440"/>
      <c r="AC69" s="1440"/>
      <c r="AD69" s="1440"/>
      <c r="AE69" s="1440"/>
      <c r="AF69" s="1440"/>
      <c r="AG69" s="1440"/>
      <c r="AH69" s="1440"/>
      <c r="AI69" s="1440"/>
      <c r="AJ69" s="1441"/>
    </row>
    <row r="70" spans="1:36" ht="9.9499999999999993" customHeight="1" x14ac:dyDescent="0.4">
      <c r="A70" s="1455"/>
      <c r="B70" s="1430"/>
      <c r="C70" s="1431"/>
      <c r="D70" s="1431"/>
      <c r="E70" s="1431"/>
      <c r="F70" s="1431"/>
      <c r="G70" s="1431"/>
      <c r="H70" s="1431"/>
      <c r="I70" s="1432"/>
      <c r="J70" s="1442"/>
      <c r="K70" s="1443"/>
      <c r="L70" s="1444"/>
      <c r="M70" s="1445"/>
      <c r="N70" s="1447" t="s">
        <v>174</v>
      </c>
      <c r="O70" s="1447"/>
      <c r="P70" s="1447"/>
      <c r="Q70" s="245"/>
      <c r="R70" s="1447" t="s">
        <v>175</v>
      </c>
      <c r="S70" s="1447"/>
      <c r="T70" s="1447"/>
      <c r="U70" s="245"/>
      <c r="V70" s="1447" t="s">
        <v>176</v>
      </c>
      <c r="W70" s="1447"/>
      <c r="X70" s="1447"/>
      <c r="Y70" s="1448"/>
      <c r="Z70" s="1450" t="s">
        <v>177</v>
      </c>
      <c r="AA70" s="1451"/>
      <c r="AB70" s="1453"/>
      <c r="AC70" s="1453"/>
      <c r="AD70" s="1454" t="s">
        <v>153</v>
      </c>
      <c r="AE70" s="1453"/>
      <c r="AF70" s="1453"/>
      <c r="AG70" s="1454" t="s">
        <v>154</v>
      </c>
      <c r="AH70" s="1453"/>
      <c r="AI70" s="1453"/>
      <c r="AJ70" s="1449" t="s">
        <v>155</v>
      </c>
    </row>
    <row r="71" spans="1:36" ht="9.9499999999999993" customHeight="1" x14ac:dyDescent="0.4">
      <c r="A71" s="1455"/>
      <c r="B71" s="1430"/>
      <c r="C71" s="1431"/>
      <c r="D71" s="1431"/>
      <c r="E71" s="1431"/>
      <c r="F71" s="1431"/>
      <c r="G71" s="1431"/>
      <c r="H71" s="1431"/>
      <c r="I71" s="1432"/>
      <c r="J71" s="1442"/>
      <c r="K71" s="1443"/>
      <c r="L71" s="1444"/>
      <c r="M71" s="1445"/>
      <c r="N71" s="1447"/>
      <c r="O71" s="1447"/>
      <c r="P71" s="1447"/>
      <c r="Q71" s="245"/>
      <c r="R71" s="1447"/>
      <c r="S71" s="1447"/>
      <c r="T71" s="1447"/>
      <c r="U71" s="245"/>
      <c r="V71" s="1447"/>
      <c r="W71" s="1447"/>
      <c r="X71" s="1447"/>
      <c r="Y71" s="1448"/>
      <c r="Z71" s="1452"/>
      <c r="AA71" s="1451"/>
      <c r="AB71" s="1453"/>
      <c r="AC71" s="1453"/>
      <c r="AD71" s="1454"/>
      <c r="AE71" s="1453"/>
      <c r="AF71" s="1453"/>
      <c r="AG71" s="1454"/>
      <c r="AH71" s="1453"/>
      <c r="AI71" s="1453"/>
      <c r="AJ71" s="1449"/>
    </row>
    <row r="72" spans="1:36" ht="3" customHeight="1" x14ac:dyDescent="0.4">
      <c r="A72" s="1455"/>
      <c r="B72" s="1433"/>
      <c r="C72" s="1434"/>
      <c r="D72" s="1434"/>
      <c r="E72" s="1434"/>
      <c r="F72" s="1434"/>
      <c r="G72" s="1434"/>
      <c r="H72" s="1434"/>
      <c r="I72" s="1435"/>
      <c r="J72" s="940"/>
      <c r="K72" s="941"/>
      <c r="L72" s="942"/>
      <c r="M72" s="1419"/>
      <c r="N72" s="1420"/>
      <c r="O72" s="1420"/>
      <c r="P72" s="1420"/>
      <c r="Q72" s="1420"/>
      <c r="R72" s="1420"/>
      <c r="S72" s="1420"/>
      <c r="T72" s="1420"/>
      <c r="U72" s="1420"/>
      <c r="V72" s="1420"/>
      <c r="W72" s="1420"/>
      <c r="X72" s="1420"/>
      <c r="Y72" s="1421"/>
      <c r="Z72" s="1419"/>
      <c r="AA72" s="1420"/>
      <c r="AB72" s="1420"/>
      <c r="AC72" s="1420"/>
      <c r="AD72" s="1420"/>
      <c r="AE72" s="1420"/>
      <c r="AF72" s="1420"/>
      <c r="AG72" s="1420"/>
      <c r="AH72" s="1420"/>
      <c r="AI72" s="1420"/>
      <c r="AJ72" s="1423"/>
    </row>
    <row r="73" spans="1:36" ht="3" customHeight="1" x14ac:dyDescent="0.4">
      <c r="A73" s="1455"/>
      <c r="B73" s="1427" t="s">
        <v>190</v>
      </c>
      <c r="C73" s="1428"/>
      <c r="D73" s="1428"/>
      <c r="E73" s="1428"/>
      <c r="F73" s="1428"/>
      <c r="G73" s="1428"/>
      <c r="H73" s="1428"/>
      <c r="I73" s="1429"/>
      <c r="J73" s="807"/>
      <c r="K73" s="808"/>
      <c r="L73" s="809"/>
      <c r="M73" s="1436"/>
      <c r="N73" s="1437"/>
      <c r="O73" s="1437"/>
      <c r="P73" s="1437"/>
      <c r="Q73" s="1437"/>
      <c r="R73" s="1437"/>
      <c r="S73" s="1437"/>
      <c r="T73" s="1437"/>
      <c r="U73" s="1437"/>
      <c r="V73" s="1437"/>
      <c r="W73" s="1437"/>
      <c r="X73" s="1437"/>
      <c r="Y73" s="1438"/>
      <c r="Z73" s="1439"/>
      <c r="AA73" s="1440"/>
      <c r="AB73" s="1440"/>
      <c r="AC73" s="1440"/>
      <c r="AD73" s="1440"/>
      <c r="AE73" s="1440"/>
      <c r="AF73" s="1440"/>
      <c r="AG73" s="1440"/>
      <c r="AH73" s="1440"/>
      <c r="AI73" s="1440"/>
      <c r="AJ73" s="1441"/>
    </row>
    <row r="74" spans="1:36" ht="9.9499999999999993" customHeight="1" x14ac:dyDescent="0.4">
      <c r="A74" s="1455"/>
      <c r="B74" s="1430"/>
      <c r="C74" s="1431"/>
      <c r="D74" s="1431"/>
      <c r="E74" s="1431"/>
      <c r="F74" s="1431"/>
      <c r="G74" s="1431"/>
      <c r="H74" s="1431"/>
      <c r="I74" s="1432"/>
      <c r="J74" s="1442"/>
      <c r="K74" s="1443"/>
      <c r="L74" s="1444"/>
      <c r="M74" s="1445"/>
      <c r="N74" s="1447" t="s">
        <v>174</v>
      </c>
      <c r="O74" s="1447"/>
      <c r="P74" s="1447"/>
      <c r="Q74" s="245"/>
      <c r="R74" s="1447" t="s">
        <v>175</v>
      </c>
      <c r="S74" s="1447"/>
      <c r="T74" s="1447"/>
      <c r="U74" s="245"/>
      <c r="V74" s="1447" t="s">
        <v>176</v>
      </c>
      <c r="W74" s="1447"/>
      <c r="X74" s="1447"/>
      <c r="Y74" s="1448"/>
      <c r="Z74" s="1450" t="s">
        <v>177</v>
      </c>
      <c r="AA74" s="1451"/>
      <c r="AB74" s="1453"/>
      <c r="AC74" s="1453"/>
      <c r="AD74" s="1454" t="s">
        <v>153</v>
      </c>
      <c r="AE74" s="1453"/>
      <c r="AF74" s="1453"/>
      <c r="AG74" s="1454" t="s">
        <v>154</v>
      </c>
      <c r="AH74" s="1453"/>
      <c r="AI74" s="1453"/>
      <c r="AJ74" s="1449" t="s">
        <v>155</v>
      </c>
    </row>
    <row r="75" spans="1:36" ht="9.9499999999999993" customHeight="1" x14ac:dyDescent="0.4">
      <c r="A75" s="1455"/>
      <c r="B75" s="1430"/>
      <c r="C75" s="1431"/>
      <c r="D75" s="1431"/>
      <c r="E75" s="1431"/>
      <c r="F75" s="1431"/>
      <c r="G75" s="1431"/>
      <c r="H75" s="1431"/>
      <c r="I75" s="1432"/>
      <c r="J75" s="1442"/>
      <c r="K75" s="1443"/>
      <c r="L75" s="1444"/>
      <c r="M75" s="1445"/>
      <c r="N75" s="1447"/>
      <c r="O75" s="1447"/>
      <c r="P75" s="1447"/>
      <c r="Q75" s="245"/>
      <c r="R75" s="1447"/>
      <c r="S75" s="1447"/>
      <c r="T75" s="1447"/>
      <c r="U75" s="245"/>
      <c r="V75" s="1447"/>
      <c r="W75" s="1447"/>
      <c r="X75" s="1447"/>
      <c r="Y75" s="1448"/>
      <c r="Z75" s="1452"/>
      <c r="AA75" s="1451"/>
      <c r="AB75" s="1453"/>
      <c r="AC75" s="1453"/>
      <c r="AD75" s="1454"/>
      <c r="AE75" s="1453"/>
      <c r="AF75" s="1453"/>
      <c r="AG75" s="1454"/>
      <c r="AH75" s="1453"/>
      <c r="AI75" s="1453"/>
      <c r="AJ75" s="1449"/>
    </row>
    <row r="76" spans="1:36" ht="3" customHeight="1" x14ac:dyDescent="0.4">
      <c r="A76" s="1455"/>
      <c r="B76" s="1433"/>
      <c r="C76" s="1434"/>
      <c r="D76" s="1434"/>
      <c r="E76" s="1434"/>
      <c r="F76" s="1434"/>
      <c r="G76" s="1434"/>
      <c r="H76" s="1434"/>
      <c r="I76" s="1435"/>
      <c r="J76" s="940"/>
      <c r="K76" s="941"/>
      <c r="L76" s="942"/>
      <c r="M76" s="1419"/>
      <c r="N76" s="1420"/>
      <c r="O76" s="1420"/>
      <c r="P76" s="1420"/>
      <c r="Q76" s="1420"/>
      <c r="R76" s="1420"/>
      <c r="S76" s="1420"/>
      <c r="T76" s="1420"/>
      <c r="U76" s="1420"/>
      <c r="V76" s="1420"/>
      <c r="W76" s="1420"/>
      <c r="X76" s="1420"/>
      <c r="Y76" s="1421"/>
      <c r="Z76" s="1419"/>
      <c r="AA76" s="1420"/>
      <c r="AB76" s="1420"/>
      <c r="AC76" s="1420"/>
      <c r="AD76" s="1420"/>
      <c r="AE76" s="1420"/>
      <c r="AF76" s="1420"/>
      <c r="AG76" s="1420"/>
      <c r="AH76" s="1420"/>
      <c r="AI76" s="1420"/>
      <c r="AJ76" s="1423"/>
    </row>
    <row r="77" spans="1:36" ht="3" customHeight="1" x14ac:dyDescent="0.4">
      <c r="A77" s="1455"/>
      <c r="B77" s="1427" t="s">
        <v>191</v>
      </c>
      <c r="C77" s="1428"/>
      <c r="D77" s="1428"/>
      <c r="E77" s="1428"/>
      <c r="F77" s="1428"/>
      <c r="G77" s="1428"/>
      <c r="H77" s="1428"/>
      <c r="I77" s="1429"/>
      <c r="J77" s="807"/>
      <c r="K77" s="808"/>
      <c r="L77" s="809"/>
      <c r="M77" s="1436"/>
      <c r="N77" s="1437"/>
      <c r="O77" s="1437"/>
      <c r="P77" s="1437"/>
      <c r="Q77" s="1437"/>
      <c r="R77" s="1437"/>
      <c r="S77" s="1437"/>
      <c r="T77" s="1437"/>
      <c r="U77" s="1437"/>
      <c r="V77" s="1437"/>
      <c r="W77" s="1437"/>
      <c r="X77" s="1437"/>
      <c r="Y77" s="1438"/>
      <c r="Z77" s="1439"/>
      <c r="AA77" s="1440"/>
      <c r="AB77" s="1440"/>
      <c r="AC77" s="1440"/>
      <c r="AD77" s="1440"/>
      <c r="AE77" s="1440"/>
      <c r="AF77" s="1440"/>
      <c r="AG77" s="1440"/>
      <c r="AH77" s="1440"/>
      <c r="AI77" s="1440"/>
      <c r="AJ77" s="1441"/>
    </row>
    <row r="78" spans="1:36" ht="9.9499999999999993" customHeight="1" x14ac:dyDescent="0.4">
      <c r="A78" s="1455"/>
      <c r="B78" s="1430"/>
      <c r="C78" s="1431"/>
      <c r="D78" s="1431"/>
      <c r="E78" s="1431"/>
      <c r="F78" s="1431"/>
      <c r="G78" s="1431"/>
      <c r="H78" s="1431"/>
      <c r="I78" s="1432"/>
      <c r="J78" s="1442"/>
      <c r="K78" s="1443"/>
      <c r="L78" s="1444"/>
      <c r="M78" s="1445"/>
      <c r="N78" s="1447" t="s">
        <v>174</v>
      </c>
      <c r="O78" s="1447"/>
      <c r="P78" s="1447"/>
      <c r="Q78" s="245"/>
      <c r="R78" s="1447" t="s">
        <v>175</v>
      </c>
      <c r="S78" s="1447"/>
      <c r="T78" s="1447"/>
      <c r="U78" s="245"/>
      <c r="V78" s="1447" t="s">
        <v>176</v>
      </c>
      <c r="W78" s="1447"/>
      <c r="X78" s="1447"/>
      <c r="Y78" s="1448"/>
      <c r="Z78" s="1450" t="s">
        <v>177</v>
      </c>
      <c r="AA78" s="1451"/>
      <c r="AB78" s="1453"/>
      <c r="AC78" s="1453"/>
      <c r="AD78" s="1454" t="s">
        <v>153</v>
      </c>
      <c r="AE78" s="1453"/>
      <c r="AF78" s="1453"/>
      <c r="AG78" s="1454" t="s">
        <v>154</v>
      </c>
      <c r="AH78" s="1453"/>
      <c r="AI78" s="1453"/>
      <c r="AJ78" s="1449" t="s">
        <v>155</v>
      </c>
    </row>
    <row r="79" spans="1:36" ht="9.9499999999999993" customHeight="1" x14ac:dyDescent="0.4">
      <c r="A79" s="1455"/>
      <c r="B79" s="1430"/>
      <c r="C79" s="1431"/>
      <c r="D79" s="1431"/>
      <c r="E79" s="1431"/>
      <c r="F79" s="1431"/>
      <c r="G79" s="1431"/>
      <c r="H79" s="1431"/>
      <c r="I79" s="1432"/>
      <c r="J79" s="1442"/>
      <c r="K79" s="1443"/>
      <c r="L79" s="1444"/>
      <c r="M79" s="1445"/>
      <c r="N79" s="1447"/>
      <c r="O79" s="1447"/>
      <c r="P79" s="1447"/>
      <c r="Q79" s="245"/>
      <c r="R79" s="1447"/>
      <c r="S79" s="1447"/>
      <c r="T79" s="1447"/>
      <c r="U79" s="245"/>
      <c r="V79" s="1447"/>
      <c r="W79" s="1447"/>
      <c r="X79" s="1447"/>
      <c r="Y79" s="1448"/>
      <c r="Z79" s="1452"/>
      <c r="AA79" s="1451"/>
      <c r="AB79" s="1453"/>
      <c r="AC79" s="1453"/>
      <c r="AD79" s="1454"/>
      <c r="AE79" s="1453"/>
      <c r="AF79" s="1453"/>
      <c r="AG79" s="1454"/>
      <c r="AH79" s="1453"/>
      <c r="AI79" s="1453"/>
      <c r="AJ79" s="1449"/>
    </row>
    <row r="80" spans="1:36" ht="3" customHeight="1" x14ac:dyDescent="0.4">
      <c r="A80" s="1455"/>
      <c r="B80" s="1433"/>
      <c r="C80" s="1434"/>
      <c r="D80" s="1434"/>
      <c r="E80" s="1434"/>
      <c r="F80" s="1434"/>
      <c r="G80" s="1434"/>
      <c r="H80" s="1434"/>
      <c r="I80" s="1435"/>
      <c r="J80" s="940"/>
      <c r="K80" s="941"/>
      <c r="L80" s="942"/>
      <c r="M80" s="1419"/>
      <c r="N80" s="1420"/>
      <c r="O80" s="1420"/>
      <c r="P80" s="1420"/>
      <c r="Q80" s="1420"/>
      <c r="R80" s="1420"/>
      <c r="S80" s="1420"/>
      <c r="T80" s="1420"/>
      <c r="U80" s="1420"/>
      <c r="V80" s="1420"/>
      <c r="W80" s="1420"/>
      <c r="X80" s="1420"/>
      <c r="Y80" s="1421"/>
      <c r="Z80" s="1419"/>
      <c r="AA80" s="1420"/>
      <c r="AB80" s="1420"/>
      <c r="AC80" s="1420"/>
      <c r="AD80" s="1420"/>
      <c r="AE80" s="1420"/>
      <c r="AF80" s="1420"/>
      <c r="AG80" s="1420"/>
      <c r="AH80" s="1420"/>
      <c r="AI80" s="1420"/>
      <c r="AJ80" s="1423"/>
    </row>
    <row r="81" spans="1:36" ht="3" customHeight="1" x14ac:dyDescent="0.4">
      <c r="A81" s="1455"/>
      <c r="B81" s="1427" t="s">
        <v>192</v>
      </c>
      <c r="C81" s="1428"/>
      <c r="D81" s="1428"/>
      <c r="E81" s="1428"/>
      <c r="F81" s="1428"/>
      <c r="G81" s="1428"/>
      <c r="H81" s="1428"/>
      <c r="I81" s="1429"/>
      <c r="J81" s="807"/>
      <c r="K81" s="808"/>
      <c r="L81" s="809"/>
      <c r="M81" s="1436"/>
      <c r="N81" s="1437"/>
      <c r="O81" s="1437"/>
      <c r="P81" s="1437"/>
      <c r="Q81" s="1437"/>
      <c r="R81" s="1437"/>
      <c r="S81" s="1437"/>
      <c r="T81" s="1437"/>
      <c r="U81" s="1437"/>
      <c r="V81" s="1437"/>
      <c r="W81" s="1437"/>
      <c r="X81" s="1437"/>
      <c r="Y81" s="1438"/>
      <c r="Z81" s="1439"/>
      <c r="AA81" s="1440"/>
      <c r="AB81" s="1440"/>
      <c r="AC81" s="1440"/>
      <c r="AD81" s="1440"/>
      <c r="AE81" s="1440"/>
      <c r="AF81" s="1440"/>
      <c r="AG81" s="1440"/>
      <c r="AH81" s="1440"/>
      <c r="AI81" s="1440"/>
      <c r="AJ81" s="1441"/>
    </row>
    <row r="82" spans="1:36" ht="9.9499999999999993" customHeight="1" x14ac:dyDescent="0.4">
      <c r="A82" s="1455"/>
      <c r="B82" s="1430"/>
      <c r="C82" s="1431"/>
      <c r="D82" s="1431"/>
      <c r="E82" s="1431"/>
      <c r="F82" s="1431"/>
      <c r="G82" s="1431"/>
      <c r="H82" s="1431"/>
      <c r="I82" s="1432"/>
      <c r="J82" s="1442"/>
      <c r="K82" s="1443"/>
      <c r="L82" s="1444"/>
      <c r="M82" s="1445"/>
      <c r="N82" s="1447" t="s">
        <v>174</v>
      </c>
      <c r="O82" s="1447"/>
      <c r="P82" s="1447"/>
      <c r="Q82" s="245"/>
      <c r="R82" s="1447" t="s">
        <v>175</v>
      </c>
      <c r="S82" s="1447"/>
      <c r="T82" s="1447"/>
      <c r="U82" s="245"/>
      <c r="V82" s="1447" t="s">
        <v>176</v>
      </c>
      <c r="W82" s="1447"/>
      <c r="X82" s="1447"/>
      <c r="Y82" s="1448"/>
      <c r="Z82" s="1450" t="s">
        <v>177</v>
      </c>
      <c r="AA82" s="1451"/>
      <c r="AB82" s="1453"/>
      <c r="AC82" s="1453"/>
      <c r="AD82" s="1454" t="s">
        <v>153</v>
      </c>
      <c r="AE82" s="1453"/>
      <c r="AF82" s="1453"/>
      <c r="AG82" s="1454" t="s">
        <v>154</v>
      </c>
      <c r="AH82" s="1453"/>
      <c r="AI82" s="1453"/>
      <c r="AJ82" s="1449" t="s">
        <v>155</v>
      </c>
    </row>
    <row r="83" spans="1:36" ht="9.9499999999999993" customHeight="1" x14ac:dyDescent="0.4">
      <c r="A83" s="1455"/>
      <c r="B83" s="1430"/>
      <c r="C83" s="1431"/>
      <c r="D83" s="1431"/>
      <c r="E83" s="1431"/>
      <c r="F83" s="1431"/>
      <c r="G83" s="1431"/>
      <c r="H83" s="1431"/>
      <c r="I83" s="1432"/>
      <c r="J83" s="1442"/>
      <c r="K83" s="1443"/>
      <c r="L83" s="1444"/>
      <c r="M83" s="1445"/>
      <c r="N83" s="1447"/>
      <c r="O83" s="1447"/>
      <c r="P83" s="1447"/>
      <c r="Q83" s="245"/>
      <c r="R83" s="1447"/>
      <c r="S83" s="1447"/>
      <c r="T83" s="1447"/>
      <c r="U83" s="245"/>
      <c r="V83" s="1447"/>
      <c r="W83" s="1447"/>
      <c r="X83" s="1447"/>
      <c r="Y83" s="1448"/>
      <c r="Z83" s="1452"/>
      <c r="AA83" s="1451"/>
      <c r="AB83" s="1453"/>
      <c r="AC83" s="1453"/>
      <c r="AD83" s="1454"/>
      <c r="AE83" s="1453"/>
      <c r="AF83" s="1453"/>
      <c r="AG83" s="1454"/>
      <c r="AH83" s="1453"/>
      <c r="AI83" s="1453"/>
      <c r="AJ83" s="1449"/>
    </row>
    <row r="84" spans="1:36" ht="3" customHeight="1" x14ac:dyDescent="0.4">
      <c r="A84" s="1455"/>
      <c r="B84" s="1433"/>
      <c r="C84" s="1434"/>
      <c r="D84" s="1434"/>
      <c r="E84" s="1434"/>
      <c r="F84" s="1434"/>
      <c r="G84" s="1434"/>
      <c r="H84" s="1434"/>
      <c r="I84" s="1435"/>
      <c r="J84" s="940"/>
      <c r="K84" s="941"/>
      <c r="L84" s="942"/>
      <c r="M84" s="1419"/>
      <c r="N84" s="1420"/>
      <c r="O84" s="1420"/>
      <c r="P84" s="1420"/>
      <c r="Q84" s="1420"/>
      <c r="R84" s="1420"/>
      <c r="S84" s="1420"/>
      <c r="T84" s="1420"/>
      <c r="U84" s="1420"/>
      <c r="V84" s="1420"/>
      <c r="W84" s="1420"/>
      <c r="X84" s="1420"/>
      <c r="Y84" s="1421"/>
      <c r="Z84" s="1419"/>
      <c r="AA84" s="1420"/>
      <c r="AB84" s="1420"/>
      <c r="AC84" s="1420"/>
      <c r="AD84" s="1420"/>
      <c r="AE84" s="1420"/>
      <c r="AF84" s="1420"/>
      <c r="AG84" s="1420"/>
      <c r="AH84" s="1420"/>
      <c r="AI84" s="1420"/>
      <c r="AJ84" s="1423"/>
    </row>
    <row r="85" spans="1:36" ht="3" customHeight="1" x14ac:dyDescent="0.4">
      <c r="A85" s="1455"/>
      <c r="B85" s="1427" t="s">
        <v>193</v>
      </c>
      <c r="C85" s="1428"/>
      <c r="D85" s="1428"/>
      <c r="E85" s="1428"/>
      <c r="F85" s="1428"/>
      <c r="G85" s="1428"/>
      <c r="H85" s="1428"/>
      <c r="I85" s="1429"/>
      <c r="J85" s="807"/>
      <c r="K85" s="808"/>
      <c r="L85" s="809"/>
      <c r="M85" s="1436"/>
      <c r="N85" s="1437"/>
      <c r="O85" s="1437"/>
      <c r="P85" s="1437"/>
      <c r="Q85" s="1437"/>
      <c r="R85" s="1437"/>
      <c r="S85" s="1437"/>
      <c r="T85" s="1437"/>
      <c r="U85" s="1437"/>
      <c r="V85" s="1437"/>
      <c r="W85" s="1437"/>
      <c r="X85" s="1437"/>
      <c r="Y85" s="1438"/>
      <c r="Z85" s="1439"/>
      <c r="AA85" s="1440"/>
      <c r="AB85" s="1440"/>
      <c r="AC85" s="1440"/>
      <c r="AD85" s="1440"/>
      <c r="AE85" s="1440"/>
      <c r="AF85" s="1440"/>
      <c r="AG85" s="1440"/>
      <c r="AH85" s="1440"/>
      <c r="AI85" s="1440"/>
      <c r="AJ85" s="1441"/>
    </row>
    <row r="86" spans="1:36" ht="9.9499999999999993" customHeight="1" x14ac:dyDescent="0.4">
      <c r="A86" s="1455"/>
      <c r="B86" s="1430"/>
      <c r="C86" s="1431"/>
      <c r="D86" s="1431"/>
      <c r="E86" s="1431"/>
      <c r="F86" s="1431"/>
      <c r="G86" s="1431"/>
      <c r="H86" s="1431"/>
      <c r="I86" s="1432"/>
      <c r="J86" s="1442"/>
      <c r="K86" s="1443"/>
      <c r="L86" s="1444"/>
      <c r="M86" s="1445"/>
      <c r="N86" s="1447" t="s">
        <v>174</v>
      </c>
      <c r="O86" s="1447"/>
      <c r="P86" s="1447"/>
      <c r="Q86" s="245"/>
      <c r="R86" s="1447" t="s">
        <v>175</v>
      </c>
      <c r="S86" s="1447"/>
      <c r="T86" s="1447"/>
      <c r="U86" s="245"/>
      <c r="V86" s="1447" t="s">
        <v>176</v>
      </c>
      <c r="W86" s="1447"/>
      <c r="X86" s="1447"/>
      <c r="Y86" s="1448"/>
      <c r="Z86" s="1450" t="s">
        <v>177</v>
      </c>
      <c r="AA86" s="1451"/>
      <c r="AB86" s="1453"/>
      <c r="AC86" s="1453"/>
      <c r="AD86" s="1454" t="s">
        <v>153</v>
      </c>
      <c r="AE86" s="1453"/>
      <c r="AF86" s="1453"/>
      <c r="AG86" s="1454" t="s">
        <v>154</v>
      </c>
      <c r="AH86" s="1453"/>
      <c r="AI86" s="1453"/>
      <c r="AJ86" s="1449" t="s">
        <v>155</v>
      </c>
    </row>
    <row r="87" spans="1:36" ht="9.9499999999999993" customHeight="1" x14ac:dyDescent="0.4">
      <c r="A87" s="1455"/>
      <c r="B87" s="1430"/>
      <c r="C87" s="1431"/>
      <c r="D87" s="1431"/>
      <c r="E87" s="1431"/>
      <c r="F87" s="1431"/>
      <c r="G87" s="1431"/>
      <c r="H87" s="1431"/>
      <c r="I87" s="1432"/>
      <c r="J87" s="1442"/>
      <c r="K87" s="1443"/>
      <c r="L87" s="1444"/>
      <c r="M87" s="1445"/>
      <c r="N87" s="1447"/>
      <c r="O87" s="1447"/>
      <c r="P87" s="1447"/>
      <c r="Q87" s="245"/>
      <c r="R87" s="1447"/>
      <c r="S87" s="1447"/>
      <c r="T87" s="1447"/>
      <c r="U87" s="245"/>
      <c r="V87" s="1447"/>
      <c r="W87" s="1447"/>
      <c r="X87" s="1447"/>
      <c r="Y87" s="1448"/>
      <c r="Z87" s="1452"/>
      <c r="AA87" s="1451"/>
      <c r="AB87" s="1453"/>
      <c r="AC87" s="1453"/>
      <c r="AD87" s="1454"/>
      <c r="AE87" s="1453"/>
      <c r="AF87" s="1453"/>
      <c r="AG87" s="1454"/>
      <c r="AH87" s="1453"/>
      <c r="AI87" s="1453"/>
      <c r="AJ87" s="1449"/>
    </row>
    <row r="88" spans="1:36" ht="3" customHeight="1" x14ac:dyDescent="0.4">
      <c r="A88" s="1455"/>
      <c r="B88" s="1433"/>
      <c r="C88" s="1434"/>
      <c r="D88" s="1434"/>
      <c r="E88" s="1434"/>
      <c r="F88" s="1434"/>
      <c r="G88" s="1434"/>
      <c r="H88" s="1434"/>
      <c r="I88" s="1435"/>
      <c r="J88" s="940"/>
      <c r="K88" s="941"/>
      <c r="L88" s="942"/>
      <c r="M88" s="1419"/>
      <c r="N88" s="1420"/>
      <c r="O88" s="1420"/>
      <c r="P88" s="1420"/>
      <c r="Q88" s="1420"/>
      <c r="R88" s="1420"/>
      <c r="S88" s="1420"/>
      <c r="T88" s="1420"/>
      <c r="U88" s="1420"/>
      <c r="V88" s="1420"/>
      <c r="W88" s="1420"/>
      <c r="X88" s="1420"/>
      <c r="Y88" s="1421"/>
      <c r="Z88" s="1419"/>
      <c r="AA88" s="1420"/>
      <c r="AB88" s="1420"/>
      <c r="AC88" s="1420"/>
      <c r="AD88" s="1420"/>
      <c r="AE88" s="1420"/>
      <c r="AF88" s="1420"/>
      <c r="AG88" s="1420"/>
      <c r="AH88" s="1420"/>
      <c r="AI88" s="1420"/>
      <c r="AJ88" s="1423"/>
    </row>
    <row r="89" spans="1:36" ht="3" customHeight="1" x14ac:dyDescent="0.4">
      <c r="A89" s="1455"/>
      <c r="B89" s="1427" t="s">
        <v>194</v>
      </c>
      <c r="C89" s="1428"/>
      <c r="D89" s="1428"/>
      <c r="E89" s="1428"/>
      <c r="F89" s="1428"/>
      <c r="G89" s="1428"/>
      <c r="H89" s="1428"/>
      <c r="I89" s="1429"/>
      <c r="J89" s="807"/>
      <c r="K89" s="808"/>
      <c r="L89" s="809"/>
      <c r="M89" s="1436"/>
      <c r="N89" s="1437"/>
      <c r="O89" s="1437"/>
      <c r="P89" s="1437"/>
      <c r="Q89" s="1437"/>
      <c r="R89" s="1437"/>
      <c r="S89" s="1437"/>
      <c r="T89" s="1437"/>
      <c r="U89" s="1437"/>
      <c r="V89" s="1437"/>
      <c r="W89" s="1437"/>
      <c r="X89" s="1437"/>
      <c r="Y89" s="1438"/>
      <c r="Z89" s="1439"/>
      <c r="AA89" s="1440"/>
      <c r="AB89" s="1440"/>
      <c r="AC89" s="1440"/>
      <c r="AD89" s="1440"/>
      <c r="AE89" s="1440"/>
      <c r="AF89" s="1440"/>
      <c r="AG89" s="1440"/>
      <c r="AH89" s="1440"/>
      <c r="AI89" s="1440"/>
      <c r="AJ89" s="1441"/>
    </row>
    <row r="90" spans="1:36" ht="9.9499999999999993" customHeight="1" x14ac:dyDescent="0.4">
      <c r="A90" s="1455"/>
      <c r="B90" s="1430"/>
      <c r="C90" s="1431"/>
      <c r="D90" s="1431"/>
      <c r="E90" s="1431"/>
      <c r="F90" s="1431"/>
      <c r="G90" s="1431"/>
      <c r="H90" s="1431"/>
      <c r="I90" s="1432"/>
      <c r="J90" s="1442"/>
      <c r="K90" s="1443"/>
      <c r="L90" s="1444"/>
      <c r="M90" s="1445"/>
      <c r="N90" s="1447" t="s">
        <v>174</v>
      </c>
      <c r="O90" s="1447"/>
      <c r="P90" s="1447"/>
      <c r="Q90" s="245"/>
      <c r="R90" s="1447" t="s">
        <v>175</v>
      </c>
      <c r="S90" s="1447"/>
      <c r="T90" s="1447"/>
      <c r="U90" s="245"/>
      <c r="V90" s="1447" t="s">
        <v>176</v>
      </c>
      <c r="W90" s="1447"/>
      <c r="X90" s="1447"/>
      <c r="Y90" s="1448"/>
      <c r="Z90" s="1450" t="s">
        <v>177</v>
      </c>
      <c r="AA90" s="1451"/>
      <c r="AB90" s="1453"/>
      <c r="AC90" s="1453"/>
      <c r="AD90" s="1454" t="s">
        <v>153</v>
      </c>
      <c r="AE90" s="1453"/>
      <c r="AF90" s="1453"/>
      <c r="AG90" s="1454" t="s">
        <v>154</v>
      </c>
      <c r="AH90" s="1453"/>
      <c r="AI90" s="1453"/>
      <c r="AJ90" s="1449" t="s">
        <v>155</v>
      </c>
    </row>
    <row r="91" spans="1:36" ht="9.9499999999999993" customHeight="1" x14ac:dyDescent="0.4">
      <c r="A91" s="1455"/>
      <c r="B91" s="1430"/>
      <c r="C91" s="1431"/>
      <c r="D91" s="1431"/>
      <c r="E91" s="1431"/>
      <c r="F91" s="1431"/>
      <c r="G91" s="1431"/>
      <c r="H91" s="1431"/>
      <c r="I91" s="1432"/>
      <c r="J91" s="1442"/>
      <c r="K91" s="1443"/>
      <c r="L91" s="1444"/>
      <c r="M91" s="1445"/>
      <c r="N91" s="1447"/>
      <c r="O91" s="1447"/>
      <c r="P91" s="1447"/>
      <c r="Q91" s="245"/>
      <c r="R91" s="1447"/>
      <c r="S91" s="1447"/>
      <c r="T91" s="1447"/>
      <c r="U91" s="245"/>
      <c r="V91" s="1447"/>
      <c r="W91" s="1447"/>
      <c r="X91" s="1447"/>
      <c r="Y91" s="1448"/>
      <c r="Z91" s="1452"/>
      <c r="AA91" s="1451"/>
      <c r="AB91" s="1453"/>
      <c r="AC91" s="1453"/>
      <c r="AD91" s="1454"/>
      <c r="AE91" s="1453"/>
      <c r="AF91" s="1453"/>
      <c r="AG91" s="1454"/>
      <c r="AH91" s="1453"/>
      <c r="AI91" s="1453"/>
      <c r="AJ91" s="1449"/>
    </row>
    <row r="92" spans="1:36" ht="3" customHeight="1" x14ac:dyDescent="0.4">
      <c r="A92" s="1455"/>
      <c r="B92" s="1433"/>
      <c r="C92" s="1434"/>
      <c r="D92" s="1434"/>
      <c r="E92" s="1434"/>
      <c r="F92" s="1434"/>
      <c r="G92" s="1434"/>
      <c r="H92" s="1434"/>
      <c r="I92" s="1435"/>
      <c r="J92" s="940"/>
      <c r="K92" s="941"/>
      <c r="L92" s="942"/>
      <c r="M92" s="1419"/>
      <c r="N92" s="1420"/>
      <c r="O92" s="1420"/>
      <c r="P92" s="1420"/>
      <c r="Q92" s="1420"/>
      <c r="R92" s="1420"/>
      <c r="S92" s="1420"/>
      <c r="T92" s="1420"/>
      <c r="U92" s="1420"/>
      <c r="V92" s="1420"/>
      <c r="W92" s="1420"/>
      <c r="X92" s="1420"/>
      <c r="Y92" s="1421"/>
      <c r="Z92" s="1419"/>
      <c r="AA92" s="1420"/>
      <c r="AB92" s="1420"/>
      <c r="AC92" s="1420"/>
      <c r="AD92" s="1420"/>
      <c r="AE92" s="1420"/>
      <c r="AF92" s="1420"/>
      <c r="AG92" s="1420"/>
      <c r="AH92" s="1420"/>
      <c r="AI92" s="1420"/>
      <c r="AJ92" s="1423"/>
    </row>
    <row r="93" spans="1:36" ht="3" customHeight="1" x14ac:dyDescent="0.4">
      <c r="A93" s="1455"/>
      <c r="B93" s="1457" t="s">
        <v>195</v>
      </c>
      <c r="C93" s="1458"/>
      <c r="D93" s="1458"/>
      <c r="E93" s="1458"/>
      <c r="F93" s="1458"/>
      <c r="G93" s="1458"/>
      <c r="H93" s="1458"/>
      <c r="I93" s="1459"/>
      <c r="J93" s="807"/>
      <c r="K93" s="808"/>
      <c r="L93" s="809"/>
      <c r="M93" s="1436"/>
      <c r="N93" s="1437"/>
      <c r="O93" s="1437"/>
      <c r="P93" s="1437"/>
      <c r="Q93" s="1437"/>
      <c r="R93" s="1437"/>
      <c r="S93" s="1437"/>
      <c r="T93" s="1437"/>
      <c r="U93" s="1437"/>
      <c r="V93" s="1437"/>
      <c r="W93" s="1437"/>
      <c r="X93" s="1437"/>
      <c r="Y93" s="1438"/>
      <c r="Z93" s="1439"/>
      <c r="AA93" s="1440"/>
      <c r="AB93" s="1440"/>
      <c r="AC93" s="1440"/>
      <c r="AD93" s="1440"/>
      <c r="AE93" s="1440"/>
      <c r="AF93" s="1440"/>
      <c r="AG93" s="1440"/>
      <c r="AH93" s="1440"/>
      <c r="AI93" s="1440"/>
      <c r="AJ93" s="1441"/>
    </row>
    <row r="94" spans="1:36" ht="9.9499999999999993" customHeight="1" x14ac:dyDescent="0.4">
      <c r="A94" s="1455"/>
      <c r="B94" s="1460"/>
      <c r="C94" s="1461"/>
      <c r="D94" s="1461"/>
      <c r="E94" s="1461"/>
      <c r="F94" s="1461"/>
      <c r="G94" s="1461"/>
      <c r="H94" s="1461"/>
      <c r="I94" s="1462"/>
      <c r="J94" s="1442"/>
      <c r="K94" s="1443"/>
      <c r="L94" s="1444"/>
      <c r="M94" s="1445"/>
      <c r="N94" s="1447" t="s">
        <v>174</v>
      </c>
      <c r="O94" s="1447"/>
      <c r="P94" s="1447"/>
      <c r="Q94" s="245"/>
      <c r="R94" s="1447" t="s">
        <v>175</v>
      </c>
      <c r="S94" s="1447"/>
      <c r="T94" s="1447"/>
      <c r="U94" s="245"/>
      <c r="V94" s="1447" t="s">
        <v>176</v>
      </c>
      <c r="W94" s="1447"/>
      <c r="X94" s="1447"/>
      <c r="Y94" s="1448"/>
      <c r="Z94" s="1450" t="s">
        <v>177</v>
      </c>
      <c r="AA94" s="1451"/>
      <c r="AB94" s="1453"/>
      <c r="AC94" s="1453"/>
      <c r="AD94" s="1454" t="s">
        <v>153</v>
      </c>
      <c r="AE94" s="1453"/>
      <c r="AF94" s="1453"/>
      <c r="AG94" s="1454" t="s">
        <v>154</v>
      </c>
      <c r="AH94" s="1453"/>
      <c r="AI94" s="1453"/>
      <c r="AJ94" s="1449" t="s">
        <v>155</v>
      </c>
    </row>
    <row r="95" spans="1:36" ht="9.9499999999999993" customHeight="1" x14ac:dyDescent="0.4">
      <c r="A95" s="1455"/>
      <c r="B95" s="1460"/>
      <c r="C95" s="1461"/>
      <c r="D95" s="1461"/>
      <c r="E95" s="1461"/>
      <c r="F95" s="1461"/>
      <c r="G95" s="1461"/>
      <c r="H95" s="1461"/>
      <c r="I95" s="1462"/>
      <c r="J95" s="1442"/>
      <c r="K95" s="1443"/>
      <c r="L95" s="1444"/>
      <c r="M95" s="1445"/>
      <c r="N95" s="1447"/>
      <c r="O95" s="1447"/>
      <c r="P95" s="1447"/>
      <c r="Q95" s="245"/>
      <c r="R95" s="1447"/>
      <c r="S95" s="1447"/>
      <c r="T95" s="1447"/>
      <c r="U95" s="245"/>
      <c r="V95" s="1447"/>
      <c r="W95" s="1447"/>
      <c r="X95" s="1447"/>
      <c r="Y95" s="1448"/>
      <c r="Z95" s="1452"/>
      <c r="AA95" s="1451"/>
      <c r="AB95" s="1453"/>
      <c r="AC95" s="1453"/>
      <c r="AD95" s="1454"/>
      <c r="AE95" s="1453"/>
      <c r="AF95" s="1453"/>
      <c r="AG95" s="1454"/>
      <c r="AH95" s="1453"/>
      <c r="AI95" s="1453"/>
      <c r="AJ95" s="1449"/>
    </row>
    <row r="96" spans="1:36" ht="3" customHeight="1" x14ac:dyDescent="0.4">
      <c r="A96" s="1456"/>
      <c r="B96" s="1463"/>
      <c r="C96" s="1464"/>
      <c r="D96" s="1464"/>
      <c r="E96" s="1464"/>
      <c r="F96" s="1464"/>
      <c r="G96" s="1464"/>
      <c r="H96" s="1464"/>
      <c r="I96" s="1465"/>
      <c r="J96" s="246"/>
      <c r="K96" s="247"/>
      <c r="L96" s="248"/>
      <c r="M96" s="1445"/>
      <c r="N96" s="1466"/>
      <c r="O96" s="1466"/>
      <c r="P96" s="1466"/>
      <c r="Q96" s="1466"/>
      <c r="R96" s="1466"/>
      <c r="S96" s="1466"/>
      <c r="T96" s="1466"/>
      <c r="U96" s="1466"/>
      <c r="V96" s="1466"/>
      <c r="W96" s="1466"/>
      <c r="X96" s="1466"/>
      <c r="Y96" s="1448"/>
      <c r="Z96" s="1419"/>
      <c r="AA96" s="1420"/>
      <c r="AB96" s="1420"/>
      <c r="AC96" s="1420"/>
      <c r="AD96" s="1420"/>
      <c r="AE96" s="1420"/>
      <c r="AF96" s="1420"/>
      <c r="AG96" s="1420"/>
      <c r="AH96" s="1420"/>
      <c r="AI96" s="1420"/>
      <c r="AJ96" s="1423"/>
    </row>
    <row r="97" spans="1:36" ht="3.75" customHeight="1" x14ac:dyDescent="0.4">
      <c r="A97" s="1467" t="s">
        <v>196</v>
      </c>
      <c r="B97" s="1428"/>
      <c r="C97" s="1428"/>
      <c r="D97" s="1428"/>
      <c r="E97" s="1428"/>
      <c r="F97" s="1428"/>
      <c r="G97" s="1428"/>
      <c r="H97" s="1428"/>
      <c r="I97" s="1429"/>
      <c r="J97" s="807"/>
      <c r="K97" s="808"/>
      <c r="L97" s="809"/>
      <c r="M97" s="1436"/>
      <c r="N97" s="1437"/>
      <c r="O97" s="1437"/>
      <c r="P97" s="1437"/>
      <c r="Q97" s="1437"/>
      <c r="R97" s="1437"/>
      <c r="S97" s="1437"/>
      <c r="T97" s="1437"/>
      <c r="U97" s="1437"/>
      <c r="V97" s="1437"/>
      <c r="W97" s="1437"/>
      <c r="X97" s="1437"/>
      <c r="Y97" s="1438"/>
      <c r="Z97" s="1439"/>
      <c r="AA97" s="1440"/>
      <c r="AB97" s="1440"/>
      <c r="AC97" s="1440"/>
      <c r="AD97" s="1440"/>
      <c r="AE97" s="1440"/>
      <c r="AF97" s="1440"/>
      <c r="AG97" s="1440"/>
      <c r="AH97" s="1440"/>
      <c r="AI97" s="1440"/>
      <c r="AJ97" s="1441"/>
    </row>
    <row r="98" spans="1:36" ht="9.9499999999999993" customHeight="1" x14ac:dyDescent="0.4">
      <c r="A98" s="1468"/>
      <c r="B98" s="1431"/>
      <c r="C98" s="1431"/>
      <c r="D98" s="1431"/>
      <c r="E98" s="1431"/>
      <c r="F98" s="1431"/>
      <c r="G98" s="1431"/>
      <c r="H98" s="1431"/>
      <c r="I98" s="1432"/>
      <c r="J98" s="1442"/>
      <c r="K98" s="1443"/>
      <c r="L98" s="1444"/>
      <c r="M98" s="1445"/>
      <c r="N98" s="1447" t="s">
        <v>174</v>
      </c>
      <c r="O98" s="1447"/>
      <c r="P98" s="1447"/>
      <c r="Q98" s="245"/>
      <c r="R98" s="1447" t="s">
        <v>175</v>
      </c>
      <c r="S98" s="1447"/>
      <c r="T98" s="1447"/>
      <c r="U98" s="245"/>
      <c r="V98" s="1447" t="s">
        <v>176</v>
      </c>
      <c r="W98" s="1447"/>
      <c r="X98" s="1447"/>
      <c r="Y98" s="1448"/>
      <c r="Z98" s="1450" t="s">
        <v>177</v>
      </c>
      <c r="AA98" s="1451"/>
      <c r="AB98" s="1453"/>
      <c r="AC98" s="1453"/>
      <c r="AD98" s="1454" t="s">
        <v>153</v>
      </c>
      <c r="AE98" s="1453"/>
      <c r="AF98" s="1453"/>
      <c r="AG98" s="1454" t="s">
        <v>154</v>
      </c>
      <c r="AH98" s="1453"/>
      <c r="AI98" s="1453"/>
      <c r="AJ98" s="1449" t="s">
        <v>155</v>
      </c>
    </row>
    <row r="99" spans="1:36" ht="9.9499999999999993" customHeight="1" x14ac:dyDescent="0.4">
      <c r="A99" s="1468"/>
      <c r="B99" s="1431"/>
      <c r="C99" s="1431"/>
      <c r="D99" s="1431"/>
      <c r="E99" s="1431"/>
      <c r="F99" s="1431"/>
      <c r="G99" s="1431"/>
      <c r="H99" s="1431"/>
      <c r="I99" s="1432"/>
      <c r="J99" s="1442"/>
      <c r="K99" s="1443"/>
      <c r="L99" s="1444"/>
      <c r="M99" s="1445"/>
      <c r="N99" s="1447"/>
      <c r="O99" s="1447"/>
      <c r="P99" s="1447"/>
      <c r="Q99" s="245"/>
      <c r="R99" s="1447"/>
      <c r="S99" s="1447"/>
      <c r="T99" s="1447"/>
      <c r="U99" s="245"/>
      <c r="V99" s="1447"/>
      <c r="W99" s="1447"/>
      <c r="X99" s="1447"/>
      <c r="Y99" s="1448"/>
      <c r="Z99" s="1452"/>
      <c r="AA99" s="1451"/>
      <c r="AB99" s="1453"/>
      <c r="AC99" s="1453"/>
      <c r="AD99" s="1454"/>
      <c r="AE99" s="1453"/>
      <c r="AF99" s="1453"/>
      <c r="AG99" s="1454"/>
      <c r="AH99" s="1453"/>
      <c r="AI99" s="1453"/>
      <c r="AJ99" s="1449"/>
    </row>
    <row r="100" spans="1:36" ht="3" customHeight="1" x14ac:dyDescent="0.4">
      <c r="A100" s="1469"/>
      <c r="B100" s="1434"/>
      <c r="C100" s="1434"/>
      <c r="D100" s="1434"/>
      <c r="E100" s="1434"/>
      <c r="F100" s="1434"/>
      <c r="G100" s="1434"/>
      <c r="H100" s="1434"/>
      <c r="I100" s="1435"/>
      <c r="J100" s="940"/>
      <c r="K100" s="941"/>
      <c r="L100" s="942"/>
      <c r="M100" s="1419"/>
      <c r="N100" s="1420"/>
      <c r="O100" s="1420"/>
      <c r="P100" s="1420"/>
      <c r="Q100" s="1420"/>
      <c r="R100" s="1420"/>
      <c r="S100" s="1420"/>
      <c r="T100" s="1420"/>
      <c r="U100" s="1420"/>
      <c r="V100" s="1420"/>
      <c r="W100" s="1420"/>
      <c r="X100" s="1420"/>
      <c r="Y100" s="1421"/>
      <c r="Z100" s="1419"/>
      <c r="AA100" s="1420"/>
      <c r="AB100" s="1420"/>
      <c r="AC100" s="1420"/>
      <c r="AD100" s="1420"/>
      <c r="AE100" s="1420"/>
      <c r="AF100" s="1420"/>
      <c r="AG100" s="1420"/>
      <c r="AH100" s="1420"/>
      <c r="AI100" s="1420"/>
      <c r="AJ100" s="1423"/>
    </row>
    <row r="101" spans="1:36" ht="3" customHeight="1" x14ac:dyDescent="0.4">
      <c r="A101" s="1467" t="s">
        <v>197</v>
      </c>
      <c r="B101" s="1428"/>
      <c r="C101" s="1428"/>
      <c r="D101" s="1428"/>
      <c r="E101" s="1428"/>
      <c r="F101" s="1428"/>
      <c r="G101" s="1428"/>
      <c r="H101" s="1428"/>
      <c r="I101" s="1429"/>
      <c r="J101" s="807"/>
      <c r="K101" s="808"/>
      <c r="L101" s="809"/>
      <c r="M101" s="1436"/>
      <c r="N101" s="1437"/>
      <c r="O101" s="1437"/>
      <c r="P101" s="1437"/>
      <c r="Q101" s="1437"/>
      <c r="R101" s="1437"/>
      <c r="S101" s="1437"/>
      <c r="T101" s="1437"/>
      <c r="U101" s="1437"/>
      <c r="V101" s="1437"/>
      <c r="W101" s="1437"/>
      <c r="X101" s="1437"/>
      <c r="Y101" s="1438"/>
      <c r="Z101" s="1439"/>
      <c r="AA101" s="1440"/>
      <c r="AB101" s="1440"/>
      <c r="AC101" s="1440"/>
      <c r="AD101" s="1440"/>
      <c r="AE101" s="1440"/>
      <c r="AF101" s="1440"/>
      <c r="AG101" s="1440"/>
      <c r="AH101" s="1440"/>
      <c r="AI101" s="1440"/>
      <c r="AJ101" s="1441"/>
    </row>
    <row r="102" spans="1:36" ht="9.9499999999999993" customHeight="1" x14ac:dyDescent="0.4">
      <c r="A102" s="1468"/>
      <c r="B102" s="1431"/>
      <c r="C102" s="1431"/>
      <c r="D102" s="1431"/>
      <c r="E102" s="1431"/>
      <c r="F102" s="1431"/>
      <c r="G102" s="1431"/>
      <c r="H102" s="1431"/>
      <c r="I102" s="1432"/>
      <c r="J102" s="1442"/>
      <c r="K102" s="1443"/>
      <c r="L102" s="1444"/>
      <c r="M102" s="1445"/>
      <c r="N102" s="1447" t="s">
        <v>174</v>
      </c>
      <c r="O102" s="1447"/>
      <c r="P102" s="1447"/>
      <c r="Q102" s="245"/>
      <c r="R102" s="1447" t="s">
        <v>175</v>
      </c>
      <c r="S102" s="1447"/>
      <c r="T102" s="1447"/>
      <c r="U102" s="245"/>
      <c r="V102" s="1447" t="s">
        <v>176</v>
      </c>
      <c r="W102" s="1447"/>
      <c r="X102" s="1447"/>
      <c r="Y102" s="1448"/>
      <c r="Z102" s="1450" t="s">
        <v>177</v>
      </c>
      <c r="AA102" s="1451"/>
      <c r="AB102" s="1453"/>
      <c r="AC102" s="1453"/>
      <c r="AD102" s="1454" t="s">
        <v>153</v>
      </c>
      <c r="AE102" s="1453"/>
      <c r="AF102" s="1453"/>
      <c r="AG102" s="1454" t="s">
        <v>154</v>
      </c>
      <c r="AH102" s="1453"/>
      <c r="AI102" s="1453"/>
      <c r="AJ102" s="1449" t="s">
        <v>155</v>
      </c>
    </row>
    <row r="103" spans="1:36" ht="9.9499999999999993" customHeight="1" x14ac:dyDescent="0.4">
      <c r="A103" s="1468"/>
      <c r="B103" s="1431"/>
      <c r="C103" s="1431"/>
      <c r="D103" s="1431"/>
      <c r="E103" s="1431"/>
      <c r="F103" s="1431"/>
      <c r="G103" s="1431"/>
      <c r="H103" s="1431"/>
      <c r="I103" s="1432"/>
      <c r="J103" s="1442"/>
      <c r="K103" s="1443"/>
      <c r="L103" s="1444"/>
      <c r="M103" s="1445"/>
      <c r="N103" s="1447"/>
      <c r="O103" s="1447"/>
      <c r="P103" s="1447"/>
      <c r="Q103" s="245"/>
      <c r="R103" s="1447"/>
      <c r="S103" s="1447"/>
      <c r="T103" s="1447"/>
      <c r="U103" s="245"/>
      <c r="V103" s="1447"/>
      <c r="W103" s="1447"/>
      <c r="X103" s="1447"/>
      <c r="Y103" s="1448"/>
      <c r="Z103" s="1452"/>
      <c r="AA103" s="1451"/>
      <c r="AB103" s="1453"/>
      <c r="AC103" s="1453"/>
      <c r="AD103" s="1454"/>
      <c r="AE103" s="1453"/>
      <c r="AF103" s="1453"/>
      <c r="AG103" s="1454"/>
      <c r="AH103" s="1453"/>
      <c r="AI103" s="1453"/>
      <c r="AJ103" s="1449"/>
    </row>
    <row r="104" spans="1:36" ht="4.5" customHeight="1" x14ac:dyDescent="0.4">
      <c r="A104" s="1468"/>
      <c r="B104" s="1431"/>
      <c r="C104" s="1431"/>
      <c r="D104" s="1431"/>
      <c r="E104" s="1431"/>
      <c r="F104" s="1431"/>
      <c r="G104" s="1431"/>
      <c r="H104" s="1431"/>
      <c r="I104" s="1432"/>
      <c r="J104" s="246"/>
      <c r="K104" s="247"/>
      <c r="L104" s="248"/>
      <c r="M104" s="1445"/>
      <c r="N104" s="1466"/>
      <c r="O104" s="1466"/>
      <c r="P104" s="1466"/>
      <c r="Q104" s="1466"/>
      <c r="R104" s="1466"/>
      <c r="S104" s="1466"/>
      <c r="T104" s="1466"/>
      <c r="U104" s="1466"/>
      <c r="V104" s="1466"/>
      <c r="W104" s="1466"/>
      <c r="X104" s="1466"/>
      <c r="Y104" s="1448"/>
      <c r="Z104" s="1419"/>
      <c r="AA104" s="1420"/>
      <c r="AB104" s="1420"/>
      <c r="AC104" s="1420"/>
      <c r="AD104" s="1420"/>
      <c r="AE104" s="1420"/>
      <c r="AF104" s="1420"/>
      <c r="AG104" s="1420"/>
      <c r="AH104" s="1420"/>
      <c r="AI104" s="1420"/>
      <c r="AJ104" s="1423"/>
    </row>
    <row r="105" spans="1:36" ht="3" customHeight="1" x14ac:dyDescent="0.4">
      <c r="A105" s="1467" t="s">
        <v>198</v>
      </c>
      <c r="B105" s="1428"/>
      <c r="C105" s="1428"/>
      <c r="D105" s="1428"/>
      <c r="E105" s="1428"/>
      <c r="F105" s="1428"/>
      <c r="G105" s="1428"/>
      <c r="H105" s="1428"/>
      <c r="I105" s="1429"/>
      <c r="J105" s="807"/>
      <c r="K105" s="808"/>
      <c r="L105" s="809"/>
      <c r="M105" s="1436"/>
      <c r="N105" s="1437"/>
      <c r="O105" s="1437"/>
      <c r="P105" s="1437"/>
      <c r="Q105" s="1437"/>
      <c r="R105" s="1437"/>
      <c r="S105" s="1437"/>
      <c r="T105" s="1437"/>
      <c r="U105" s="1437"/>
      <c r="V105" s="1437"/>
      <c r="W105" s="1437"/>
      <c r="X105" s="1437"/>
      <c r="Y105" s="1438"/>
      <c r="Z105" s="1439"/>
      <c r="AA105" s="1440"/>
      <c r="AB105" s="1440"/>
      <c r="AC105" s="1440"/>
      <c r="AD105" s="1440"/>
      <c r="AE105" s="1440"/>
      <c r="AF105" s="1440"/>
      <c r="AG105" s="1440"/>
      <c r="AH105" s="1440"/>
      <c r="AI105" s="1440"/>
      <c r="AJ105" s="1441"/>
    </row>
    <row r="106" spans="1:36" ht="9.75" customHeight="1" x14ac:dyDescent="0.4">
      <c r="A106" s="1468"/>
      <c r="B106" s="1431"/>
      <c r="C106" s="1431"/>
      <c r="D106" s="1431"/>
      <c r="E106" s="1431"/>
      <c r="F106" s="1431"/>
      <c r="G106" s="1431"/>
      <c r="H106" s="1431"/>
      <c r="I106" s="1432"/>
      <c r="J106" s="1442"/>
      <c r="K106" s="1443"/>
      <c r="L106" s="1444"/>
      <c r="M106" s="1445"/>
      <c r="N106" s="1447" t="s">
        <v>174</v>
      </c>
      <c r="O106" s="1447"/>
      <c r="P106" s="1447"/>
      <c r="Q106" s="245"/>
      <c r="R106" s="1447" t="s">
        <v>175</v>
      </c>
      <c r="S106" s="1447"/>
      <c r="T106" s="1447"/>
      <c r="U106" s="245"/>
      <c r="V106" s="1447" t="s">
        <v>176</v>
      </c>
      <c r="W106" s="1447"/>
      <c r="X106" s="1447"/>
      <c r="Y106" s="1448"/>
      <c r="Z106" s="1450" t="s">
        <v>177</v>
      </c>
      <c r="AA106" s="1451"/>
      <c r="AB106" s="1453"/>
      <c r="AC106" s="1453"/>
      <c r="AD106" s="1454" t="s">
        <v>153</v>
      </c>
      <c r="AE106" s="1453"/>
      <c r="AF106" s="1453"/>
      <c r="AG106" s="1454" t="s">
        <v>154</v>
      </c>
      <c r="AH106" s="1453"/>
      <c r="AI106" s="1453"/>
      <c r="AJ106" s="1449" t="s">
        <v>155</v>
      </c>
    </row>
    <row r="107" spans="1:36" ht="9.75" customHeight="1" x14ac:dyDescent="0.4">
      <c r="A107" s="1468"/>
      <c r="B107" s="1431"/>
      <c r="C107" s="1431"/>
      <c r="D107" s="1431"/>
      <c r="E107" s="1431"/>
      <c r="F107" s="1431"/>
      <c r="G107" s="1431"/>
      <c r="H107" s="1431"/>
      <c r="I107" s="1432"/>
      <c r="J107" s="1442"/>
      <c r="K107" s="1443"/>
      <c r="L107" s="1444"/>
      <c r="M107" s="1445"/>
      <c r="N107" s="1447"/>
      <c r="O107" s="1447"/>
      <c r="P107" s="1447"/>
      <c r="Q107" s="245"/>
      <c r="R107" s="1447"/>
      <c r="S107" s="1447"/>
      <c r="T107" s="1447"/>
      <c r="U107" s="245"/>
      <c r="V107" s="1447"/>
      <c r="W107" s="1447"/>
      <c r="X107" s="1447"/>
      <c r="Y107" s="1448"/>
      <c r="Z107" s="1452"/>
      <c r="AA107" s="1451"/>
      <c r="AB107" s="1453"/>
      <c r="AC107" s="1453"/>
      <c r="AD107" s="1454"/>
      <c r="AE107" s="1453"/>
      <c r="AF107" s="1453"/>
      <c r="AG107" s="1454"/>
      <c r="AH107" s="1453"/>
      <c r="AI107" s="1453"/>
      <c r="AJ107" s="1449"/>
    </row>
    <row r="108" spans="1:36" ht="3" customHeight="1" thickBot="1" x14ac:dyDescent="0.45">
      <c r="A108" s="1470"/>
      <c r="B108" s="1471"/>
      <c r="C108" s="1471"/>
      <c r="D108" s="1471"/>
      <c r="E108" s="1471"/>
      <c r="F108" s="1471"/>
      <c r="G108" s="1471"/>
      <c r="H108" s="1471"/>
      <c r="I108" s="1472"/>
      <c r="J108" s="249"/>
      <c r="K108" s="250"/>
      <c r="L108" s="251"/>
      <c r="M108" s="1473"/>
      <c r="N108" s="1474"/>
      <c r="O108" s="1474"/>
      <c r="P108" s="1474"/>
      <c r="Q108" s="1474"/>
      <c r="R108" s="1474"/>
      <c r="S108" s="1474"/>
      <c r="T108" s="1474"/>
      <c r="U108" s="1474"/>
      <c r="V108" s="1474"/>
      <c r="W108" s="1474"/>
      <c r="X108" s="1474"/>
      <c r="Y108" s="1475"/>
      <c r="Z108" s="1473"/>
      <c r="AA108" s="1474"/>
      <c r="AB108" s="1474"/>
      <c r="AC108" s="1474"/>
      <c r="AD108" s="1474"/>
      <c r="AE108" s="1474"/>
      <c r="AF108" s="1474"/>
      <c r="AG108" s="1474"/>
      <c r="AH108" s="1474"/>
      <c r="AI108" s="1474"/>
      <c r="AJ108" s="1476"/>
    </row>
  </sheetData>
  <mergeCells count="421">
    <mergeCell ref="A105:I108"/>
    <mergeCell ref="M105:Y105"/>
    <mergeCell ref="Z105:AJ105"/>
    <mergeCell ref="J106:L107"/>
    <mergeCell ref="M106:M107"/>
    <mergeCell ref="N106:P107"/>
    <mergeCell ref="Y102:Y103"/>
    <mergeCell ref="Z102:AA103"/>
    <mergeCell ref="AB102:AC103"/>
    <mergeCell ref="AD102:AD103"/>
    <mergeCell ref="AE102:AF103"/>
    <mergeCell ref="AG102:AG103"/>
    <mergeCell ref="AE106:AF107"/>
    <mergeCell ref="AG106:AG107"/>
    <mergeCell ref="AH106:AI107"/>
    <mergeCell ref="AJ106:AJ107"/>
    <mergeCell ref="M108:Y108"/>
    <mergeCell ref="Z108:AJ108"/>
    <mergeCell ref="R106:T107"/>
    <mergeCell ref="V106:X107"/>
    <mergeCell ref="Y106:Y107"/>
    <mergeCell ref="Z106:AA107"/>
    <mergeCell ref="AB106:AC107"/>
    <mergeCell ref="AD106:AD107"/>
    <mergeCell ref="A101:I104"/>
    <mergeCell ref="M101:Y101"/>
    <mergeCell ref="Z101:AJ101"/>
    <mergeCell ref="J102:L103"/>
    <mergeCell ref="M102:M103"/>
    <mergeCell ref="N102:P103"/>
    <mergeCell ref="R102:T103"/>
    <mergeCell ref="V102:X103"/>
    <mergeCell ref="AH102:AI103"/>
    <mergeCell ref="AJ102:AJ103"/>
    <mergeCell ref="M104:Y104"/>
    <mergeCell ref="Z104:AJ104"/>
    <mergeCell ref="AB98:AC99"/>
    <mergeCell ref="AD98:AD99"/>
    <mergeCell ref="AE98:AF99"/>
    <mergeCell ref="AG98:AG99"/>
    <mergeCell ref="AH98:AI99"/>
    <mergeCell ref="AJ98:AJ99"/>
    <mergeCell ref="A97:I100"/>
    <mergeCell ref="M97:Y97"/>
    <mergeCell ref="Z97:AJ97"/>
    <mergeCell ref="J98:L99"/>
    <mergeCell ref="M98:M99"/>
    <mergeCell ref="N98:P99"/>
    <mergeCell ref="R98:T99"/>
    <mergeCell ref="V98:X99"/>
    <mergeCell ref="Y98:Y99"/>
    <mergeCell ref="Z98:AA99"/>
    <mergeCell ref="M100:Y100"/>
    <mergeCell ref="Z100:AJ100"/>
    <mergeCell ref="B93:I96"/>
    <mergeCell ref="M93:Y93"/>
    <mergeCell ref="Z93:AJ93"/>
    <mergeCell ref="J94:L95"/>
    <mergeCell ref="M94:M95"/>
    <mergeCell ref="N94:P95"/>
    <mergeCell ref="Y90:Y91"/>
    <mergeCell ref="Z90:AA91"/>
    <mergeCell ref="AB90:AC91"/>
    <mergeCell ref="AD90:AD91"/>
    <mergeCell ref="AE90:AF91"/>
    <mergeCell ref="AG90:AG91"/>
    <mergeCell ref="AE94:AF95"/>
    <mergeCell ref="AG94:AG95"/>
    <mergeCell ref="AH94:AI95"/>
    <mergeCell ref="AJ94:AJ95"/>
    <mergeCell ref="M96:Y96"/>
    <mergeCell ref="Z96:AJ96"/>
    <mergeCell ref="R94:T95"/>
    <mergeCell ref="V94:X95"/>
    <mergeCell ref="Y94:Y95"/>
    <mergeCell ref="Z94:AA95"/>
    <mergeCell ref="AB94:AC95"/>
    <mergeCell ref="AD94:AD95"/>
    <mergeCell ref="B89:I92"/>
    <mergeCell ref="M89:Y89"/>
    <mergeCell ref="Z89:AJ89"/>
    <mergeCell ref="J90:L91"/>
    <mergeCell ref="M90:M91"/>
    <mergeCell ref="N90:P91"/>
    <mergeCell ref="R90:T91"/>
    <mergeCell ref="V90:X91"/>
    <mergeCell ref="AH90:AI91"/>
    <mergeCell ref="AJ90:AJ91"/>
    <mergeCell ref="M92:Y92"/>
    <mergeCell ref="Z92:AJ92"/>
    <mergeCell ref="AB86:AC87"/>
    <mergeCell ref="AD86:AD87"/>
    <mergeCell ref="AE86:AF87"/>
    <mergeCell ref="AG86:AG87"/>
    <mergeCell ref="AH86:AI87"/>
    <mergeCell ref="AJ86:AJ87"/>
    <mergeCell ref="B85:I88"/>
    <mergeCell ref="M85:Y85"/>
    <mergeCell ref="Z85:AJ85"/>
    <mergeCell ref="J86:L87"/>
    <mergeCell ref="M86:M87"/>
    <mergeCell ref="N86:P87"/>
    <mergeCell ref="R86:T87"/>
    <mergeCell ref="V86:X87"/>
    <mergeCell ref="Y86:Y87"/>
    <mergeCell ref="Z86:AA87"/>
    <mergeCell ref="M88:Y88"/>
    <mergeCell ref="Z88:AJ88"/>
    <mergeCell ref="B81:I84"/>
    <mergeCell ref="M81:Y81"/>
    <mergeCell ref="Z81:AJ81"/>
    <mergeCell ref="J82:L83"/>
    <mergeCell ref="M82:M83"/>
    <mergeCell ref="N82:P83"/>
    <mergeCell ref="Y78:Y79"/>
    <mergeCell ref="Z78:AA79"/>
    <mergeCell ref="AB78:AC79"/>
    <mergeCell ref="AD78:AD79"/>
    <mergeCell ref="AE78:AF79"/>
    <mergeCell ref="AG78:AG79"/>
    <mergeCell ref="AE82:AF83"/>
    <mergeCell ref="AG82:AG83"/>
    <mergeCell ref="AH82:AI83"/>
    <mergeCell ref="AJ82:AJ83"/>
    <mergeCell ref="M84:Y84"/>
    <mergeCell ref="Z84:AJ84"/>
    <mergeCell ref="R82:T83"/>
    <mergeCell ref="V82:X83"/>
    <mergeCell ref="Y82:Y83"/>
    <mergeCell ref="Z82:AA83"/>
    <mergeCell ref="AB82:AC83"/>
    <mergeCell ref="AD82:AD83"/>
    <mergeCell ref="B77:I80"/>
    <mergeCell ref="M77:Y77"/>
    <mergeCell ref="Z77:AJ77"/>
    <mergeCell ref="J78:L79"/>
    <mergeCell ref="M78:M79"/>
    <mergeCell ref="N78:P79"/>
    <mergeCell ref="R78:T79"/>
    <mergeCell ref="V78:X79"/>
    <mergeCell ref="AH78:AI79"/>
    <mergeCell ref="AJ78:AJ79"/>
    <mergeCell ref="M80:Y80"/>
    <mergeCell ref="Z80:AJ80"/>
    <mergeCell ref="B73:I76"/>
    <mergeCell ref="M73:Y73"/>
    <mergeCell ref="Z73:AJ73"/>
    <mergeCell ref="J74:L75"/>
    <mergeCell ref="M74:M75"/>
    <mergeCell ref="N74:P75"/>
    <mergeCell ref="R74:T75"/>
    <mergeCell ref="V74:X75"/>
    <mergeCell ref="Y74:Y75"/>
    <mergeCell ref="Z74:AA75"/>
    <mergeCell ref="M76:Y76"/>
    <mergeCell ref="Z76:AJ76"/>
    <mergeCell ref="Z72:AJ72"/>
    <mergeCell ref="N70:P71"/>
    <mergeCell ref="R70:T71"/>
    <mergeCell ref="V70:X71"/>
    <mergeCell ref="Y70:Y71"/>
    <mergeCell ref="Z70:AA71"/>
    <mergeCell ref="AB70:AC71"/>
    <mergeCell ref="AB74:AC75"/>
    <mergeCell ref="AD74:AD75"/>
    <mergeCell ref="AE74:AF75"/>
    <mergeCell ref="AG74:AG75"/>
    <mergeCell ref="AH74:AI75"/>
    <mergeCell ref="AJ74:AJ75"/>
    <mergeCell ref="AG62:AG63"/>
    <mergeCell ref="AH62:AI63"/>
    <mergeCell ref="AG66:AG67"/>
    <mergeCell ref="AH66:AI67"/>
    <mergeCell ref="AJ66:AJ67"/>
    <mergeCell ref="M68:Y68"/>
    <mergeCell ref="Z68:AJ68"/>
    <mergeCell ref="B69:I72"/>
    <mergeCell ref="M69:Y69"/>
    <mergeCell ref="Z69:AJ69"/>
    <mergeCell ref="J70:L71"/>
    <mergeCell ref="M70:M71"/>
    <mergeCell ref="V66:X67"/>
    <mergeCell ref="Y66:Y67"/>
    <mergeCell ref="Z66:AA67"/>
    <mergeCell ref="AB66:AC67"/>
    <mergeCell ref="AD66:AD67"/>
    <mergeCell ref="AE66:AF67"/>
    <mergeCell ref="AD70:AD71"/>
    <mergeCell ref="AE70:AF71"/>
    <mergeCell ref="AG70:AG71"/>
    <mergeCell ref="AH70:AI71"/>
    <mergeCell ref="AJ70:AJ71"/>
    <mergeCell ref="M72:Y72"/>
    <mergeCell ref="A61:A96"/>
    <mergeCell ref="B61:I64"/>
    <mergeCell ref="M61:Y61"/>
    <mergeCell ref="Z61:AJ61"/>
    <mergeCell ref="J62:L63"/>
    <mergeCell ref="M62:M63"/>
    <mergeCell ref="N62:P63"/>
    <mergeCell ref="R62:T63"/>
    <mergeCell ref="V62:X63"/>
    <mergeCell ref="Y62:Y63"/>
    <mergeCell ref="AJ62:AJ63"/>
    <mergeCell ref="M64:Y64"/>
    <mergeCell ref="Z64:AJ64"/>
    <mergeCell ref="B65:I68"/>
    <mergeCell ref="M65:Y65"/>
    <mergeCell ref="Z65:AJ65"/>
    <mergeCell ref="J66:L67"/>
    <mergeCell ref="M66:M67"/>
    <mergeCell ref="N66:P67"/>
    <mergeCell ref="R66:T67"/>
    <mergeCell ref="Z62:AA63"/>
    <mergeCell ref="AB62:AC63"/>
    <mergeCell ref="AD62:AD63"/>
    <mergeCell ref="AE62:AF63"/>
    <mergeCell ref="B57:I60"/>
    <mergeCell ref="M57:Y57"/>
    <mergeCell ref="Z57:AJ57"/>
    <mergeCell ref="J58:L59"/>
    <mergeCell ref="M58:M59"/>
    <mergeCell ref="N58:P59"/>
    <mergeCell ref="Y54:Y55"/>
    <mergeCell ref="Z54:AA55"/>
    <mergeCell ref="AB54:AC55"/>
    <mergeCell ref="AD54:AD55"/>
    <mergeCell ref="AE54:AF55"/>
    <mergeCell ref="AG54:AG55"/>
    <mergeCell ref="AE58:AF59"/>
    <mergeCell ref="AG58:AG59"/>
    <mergeCell ref="AH58:AI59"/>
    <mergeCell ref="AJ58:AJ59"/>
    <mergeCell ref="M60:Y60"/>
    <mergeCell ref="Z60:AJ60"/>
    <mergeCell ref="R58:T59"/>
    <mergeCell ref="V58:X59"/>
    <mergeCell ref="Y58:Y59"/>
    <mergeCell ref="Z58:AA59"/>
    <mergeCell ref="AB58:AC59"/>
    <mergeCell ref="AD58:AD59"/>
    <mergeCell ref="B53:I56"/>
    <mergeCell ref="M53:Y53"/>
    <mergeCell ref="Z53:AJ53"/>
    <mergeCell ref="J54:L55"/>
    <mergeCell ref="M54:M55"/>
    <mergeCell ref="N54:P55"/>
    <mergeCell ref="R54:T55"/>
    <mergeCell ref="V54:X55"/>
    <mergeCell ref="AH54:AI55"/>
    <mergeCell ref="AJ54:AJ55"/>
    <mergeCell ref="M56:Y56"/>
    <mergeCell ref="Z56:AJ56"/>
    <mergeCell ref="AB50:AC51"/>
    <mergeCell ref="AD50:AD51"/>
    <mergeCell ref="AE50:AF51"/>
    <mergeCell ref="AG50:AG51"/>
    <mergeCell ref="AH50:AI51"/>
    <mergeCell ref="AJ50:AJ51"/>
    <mergeCell ref="B49:I52"/>
    <mergeCell ref="M49:Y49"/>
    <mergeCell ref="Z49:AJ49"/>
    <mergeCell ref="J50:L51"/>
    <mergeCell ref="M50:M51"/>
    <mergeCell ref="N50:P51"/>
    <mergeCell ref="R50:T51"/>
    <mergeCell ref="V50:X51"/>
    <mergeCell ref="Y50:Y51"/>
    <mergeCell ref="Z50:AA51"/>
    <mergeCell ref="M52:Y52"/>
    <mergeCell ref="Z52:AJ52"/>
    <mergeCell ref="B45:I48"/>
    <mergeCell ref="M45:Y45"/>
    <mergeCell ref="Z45:AJ45"/>
    <mergeCell ref="J46:L47"/>
    <mergeCell ref="M46:M47"/>
    <mergeCell ref="N46:P47"/>
    <mergeCell ref="Y42:Y43"/>
    <mergeCell ref="Z42:AA43"/>
    <mergeCell ref="AB42:AC43"/>
    <mergeCell ref="AD42:AD43"/>
    <mergeCell ref="AE42:AF43"/>
    <mergeCell ref="AG42:AG43"/>
    <mergeCell ref="AE46:AF47"/>
    <mergeCell ref="AG46:AG47"/>
    <mergeCell ref="AH46:AI47"/>
    <mergeCell ref="AJ46:AJ47"/>
    <mergeCell ref="M48:Y48"/>
    <mergeCell ref="Z48:AJ48"/>
    <mergeCell ref="R46:T47"/>
    <mergeCell ref="V46:X47"/>
    <mergeCell ref="Y46:Y47"/>
    <mergeCell ref="Z46:AA47"/>
    <mergeCell ref="AB46:AC47"/>
    <mergeCell ref="AD46:AD47"/>
    <mergeCell ref="B41:I44"/>
    <mergeCell ref="M41:Y41"/>
    <mergeCell ref="Z41:AJ41"/>
    <mergeCell ref="J42:L43"/>
    <mergeCell ref="M42:M43"/>
    <mergeCell ref="N42:P43"/>
    <mergeCell ref="R42:T43"/>
    <mergeCell ref="V42:X43"/>
    <mergeCell ref="AH42:AI43"/>
    <mergeCell ref="AJ42:AJ43"/>
    <mergeCell ref="M44:Y44"/>
    <mergeCell ref="Z44:AJ44"/>
    <mergeCell ref="B37:I40"/>
    <mergeCell ref="M37:Y37"/>
    <mergeCell ref="Z37:AJ37"/>
    <mergeCell ref="J38:L39"/>
    <mergeCell ref="M38:M39"/>
    <mergeCell ref="N38:P39"/>
    <mergeCell ref="R38:T39"/>
    <mergeCell ref="V38:X39"/>
    <mergeCell ref="Y38:Y39"/>
    <mergeCell ref="Z38:AA39"/>
    <mergeCell ref="M40:Y40"/>
    <mergeCell ref="Z40:AJ40"/>
    <mergeCell ref="Z36:AJ36"/>
    <mergeCell ref="N34:P35"/>
    <mergeCell ref="R34:T35"/>
    <mergeCell ref="V34:X35"/>
    <mergeCell ref="Y34:Y35"/>
    <mergeCell ref="Z34:AA35"/>
    <mergeCell ref="AB34:AC35"/>
    <mergeCell ref="AB38:AC39"/>
    <mergeCell ref="AD38:AD39"/>
    <mergeCell ref="AE38:AF39"/>
    <mergeCell ref="AG38:AG39"/>
    <mergeCell ref="AH38:AI39"/>
    <mergeCell ref="AJ38:AJ39"/>
    <mergeCell ref="AG26:AG27"/>
    <mergeCell ref="AH26:AI27"/>
    <mergeCell ref="AG30:AG31"/>
    <mergeCell ref="AH30:AI31"/>
    <mergeCell ref="AJ30:AJ31"/>
    <mergeCell ref="M32:Y32"/>
    <mergeCell ref="Z32:AJ32"/>
    <mergeCell ref="B33:I36"/>
    <mergeCell ref="M33:Y33"/>
    <mergeCell ref="Z33:AJ33"/>
    <mergeCell ref="J34:L35"/>
    <mergeCell ref="M34:M35"/>
    <mergeCell ref="V30:X31"/>
    <mergeCell ref="Y30:Y31"/>
    <mergeCell ref="Z30:AA31"/>
    <mergeCell ref="AB30:AC31"/>
    <mergeCell ref="AD30:AD31"/>
    <mergeCell ref="AE30:AF31"/>
    <mergeCell ref="AD34:AD35"/>
    <mergeCell ref="AE34:AF35"/>
    <mergeCell ref="AG34:AG35"/>
    <mergeCell ref="AH34:AI35"/>
    <mergeCell ref="AJ34:AJ35"/>
    <mergeCell ref="M36:Y36"/>
    <mergeCell ref="A25:A60"/>
    <mergeCell ref="B25:I28"/>
    <mergeCell ref="M25:Y25"/>
    <mergeCell ref="Z25:AJ25"/>
    <mergeCell ref="J26:L27"/>
    <mergeCell ref="M26:M27"/>
    <mergeCell ref="N26:P27"/>
    <mergeCell ref="R26:T27"/>
    <mergeCell ref="V26:X27"/>
    <mergeCell ref="Y26:Y27"/>
    <mergeCell ref="AJ26:AJ27"/>
    <mergeCell ref="M28:Y28"/>
    <mergeCell ref="Z28:AJ28"/>
    <mergeCell ref="B29:I32"/>
    <mergeCell ref="M29:Y29"/>
    <mergeCell ref="Z29:AJ29"/>
    <mergeCell ref="J30:L31"/>
    <mergeCell ref="M30:M31"/>
    <mergeCell ref="N30:P31"/>
    <mergeCell ref="R30:T31"/>
    <mergeCell ref="Z26:AA27"/>
    <mergeCell ref="AB26:AC27"/>
    <mergeCell ref="AD26:AD27"/>
    <mergeCell ref="AE26:AF27"/>
    <mergeCell ref="A18:F21"/>
    <mergeCell ref="G18:J18"/>
    <mergeCell ref="K18:O18"/>
    <mergeCell ref="Q18:AJ18"/>
    <mergeCell ref="G19:AJ21"/>
    <mergeCell ref="A23:I24"/>
    <mergeCell ref="J23:L24"/>
    <mergeCell ref="M23:Y24"/>
    <mergeCell ref="Z23:AJ24"/>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11"/>
  <dataValidations count="5">
    <dataValidation type="list" imeMode="off" allowBlank="1" showInputMessage="1" showErrorMessage="1" sqref="AL71" xr:uid="{685FF912-F58B-43E8-B86D-F900169B8048}">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xr:uid="{76AA333C-62FA-47D4-BE54-1EDF880F2BE6}">
      <formula1>"○"</formula1>
    </dataValidation>
    <dataValidation imeMode="off" allowBlank="1" showInputMessage="1" showErrorMessage="1" sqref="AD4:AE4 AA4:AB4 AG4:AH4" xr:uid="{141DD364-BD1A-4CA5-AEC8-358C16D4F866}"/>
    <dataValidation imeMode="halfKatakana" allowBlank="1" showInputMessage="1" showErrorMessage="1" sqref="J16" xr:uid="{344A2F5F-E8C0-463C-9921-8295A8B967FA}"/>
    <dataValidation imeMode="fullAlpha" allowBlank="1" showInputMessage="1" showErrorMessage="1" sqref="K18:O18" xr:uid="{4720E941-1DD7-44E4-8855-51CC62780B1C}"/>
  </dataValidations>
  <printOptions horizontalCentered="1"/>
  <pageMargins left="0.59055118110236227" right="0.39370078740157483" top="0.59055118110236227" bottom="0.39370078740157483" header="0.31496062992125984" footer="0.27559055118110237"/>
  <pageSetup paperSize="9" scale="87"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F32CC-AAC4-43DA-8556-26BBAAB00AEE}">
  <dimension ref="A1:BH492"/>
  <sheetViews>
    <sheetView view="pageBreakPreview" zoomScale="70" zoomScaleNormal="70" zoomScaleSheetLayoutView="70" workbookViewId="0"/>
  </sheetViews>
  <sheetFormatPr defaultColWidth="9" defaultRowHeight="13.5" x14ac:dyDescent="0.4"/>
  <cols>
    <col min="1" max="1" width="2.625" style="253" customWidth="1"/>
    <col min="2" max="2" width="7.5" style="253" customWidth="1"/>
    <col min="3" max="13" width="2.625" style="253" customWidth="1"/>
    <col min="14" max="14" width="4.625" style="253" customWidth="1"/>
    <col min="15" max="20" width="3.625" style="253" customWidth="1"/>
    <col min="21" max="26" width="3.5" style="253" customWidth="1"/>
    <col min="27" max="31" width="3.375" style="253" customWidth="1"/>
    <col min="32" max="36" width="5" style="253" customWidth="1"/>
    <col min="37" max="37" width="5.875" style="253" customWidth="1"/>
    <col min="38" max="51" width="4.5" style="253" customWidth="1"/>
    <col min="52" max="52" width="18.75" style="253" customWidth="1"/>
    <col min="53" max="54" width="2.625" style="253" customWidth="1"/>
    <col min="55" max="55" width="4.25" style="253" customWidth="1"/>
    <col min="56" max="59" width="2.625" style="253" customWidth="1"/>
    <col min="60" max="60" width="9" style="253" customWidth="1"/>
    <col min="61" max="16384" width="9" style="253"/>
  </cols>
  <sheetData>
    <row r="1" spans="1:58" ht="18" customHeight="1" x14ac:dyDescent="0.4">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row>
    <row r="2" spans="1:58" x14ac:dyDescent="0.4">
      <c r="A2" s="252"/>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row>
    <row r="3" spans="1:58" ht="21" x14ac:dyDescent="0.4">
      <c r="A3" s="1477" t="s">
        <v>199</v>
      </c>
      <c r="B3" s="1477"/>
      <c r="C3" s="1477"/>
      <c r="D3" s="1477"/>
      <c r="E3" s="1477"/>
      <c r="F3" s="1477"/>
      <c r="G3" s="1477"/>
      <c r="H3" s="1477"/>
      <c r="I3" s="1477"/>
      <c r="J3" s="1477"/>
      <c r="K3" s="1477"/>
      <c r="L3" s="1477"/>
      <c r="M3" s="1477"/>
      <c r="N3" s="1477"/>
      <c r="O3" s="1477"/>
      <c r="P3" s="1477"/>
      <c r="Q3" s="1477"/>
      <c r="R3" s="1477"/>
      <c r="S3" s="1477"/>
      <c r="T3" s="1477"/>
      <c r="U3" s="1477"/>
      <c r="V3" s="1477"/>
      <c r="W3" s="1477"/>
      <c r="X3" s="1477"/>
      <c r="Y3" s="1477"/>
      <c r="Z3" s="1477"/>
      <c r="AA3" s="1477"/>
      <c r="AB3" s="1477"/>
      <c r="AC3" s="1477"/>
      <c r="AD3" s="1477"/>
      <c r="AE3" s="1477"/>
      <c r="AF3" s="1477"/>
      <c r="AG3" s="1477"/>
      <c r="AH3" s="1477"/>
      <c r="AI3" s="1477"/>
      <c r="AJ3" s="1477"/>
      <c r="AK3" s="1477"/>
      <c r="AL3" s="1477"/>
      <c r="AM3" s="1477"/>
      <c r="AN3" s="1477"/>
      <c r="AO3" s="1477"/>
      <c r="AP3" s="1477"/>
      <c r="AQ3" s="1477"/>
      <c r="AR3" s="1477"/>
      <c r="AS3" s="1477"/>
      <c r="AT3" s="1477"/>
      <c r="AU3" s="1477"/>
      <c r="AV3" s="1477"/>
      <c r="AW3" s="1477"/>
      <c r="AX3" s="1477"/>
      <c r="AY3" s="1477"/>
      <c r="AZ3" s="1477"/>
      <c r="BA3" s="1477"/>
      <c r="BB3" s="1477"/>
      <c r="BC3" s="1477"/>
      <c r="BD3" s="1477"/>
      <c r="BE3" s="1477"/>
      <c r="BF3" s="254"/>
    </row>
    <row r="4" spans="1:58" ht="14.25" thickBot="1" x14ac:dyDescent="0.45">
      <c r="A4" s="255"/>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row>
    <row r="5" spans="1:58" ht="21.95" customHeight="1" thickBot="1" x14ac:dyDescent="0.45">
      <c r="A5" s="1478" t="s">
        <v>200</v>
      </c>
      <c r="B5" s="1479"/>
      <c r="C5" s="1479"/>
      <c r="D5" s="1479"/>
      <c r="E5" s="1479"/>
      <c r="F5" s="1479"/>
      <c r="G5" s="1479"/>
      <c r="H5" s="1479"/>
      <c r="I5" s="1479"/>
      <c r="J5" s="1480"/>
      <c r="K5" s="1484" t="s">
        <v>201</v>
      </c>
      <c r="L5" s="1479"/>
      <c r="M5" s="1479"/>
      <c r="N5" s="1480"/>
      <c r="O5" s="1484" t="s">
        <v>202</v>
      </c>
      <c r="P5" s="1479"/>
      <c r="Q5" s="1479"/>
      <c r="R5" s="1479"/>
      <c r="S5" s="1479"/>
      <c r="T5" s="1480"/>
      <c r="U5" s="1486" t="s">
        <v>203</v>
      </c>
      <c r="V5" s="1487"/>
      <c r="W5" s="1487"/>
      <c r="X5" s="1487"/>
      <c r="Y5" s="1487"/>
      <c r="Z5" s="1488"/>
      <c r="AA5" s="1486" t="s">
        <v>204</v>
      </c>
      <c r="AB5" s="1479"/>
      <c r="AC5" s="1479"/>
      <c r="AD5" s="1479"/>
      <c r="AE5" s="1479"/>
      <c r="AF5" s="1492" t="s">
        <v>205</v>
      </c>
      <c r="AG5" s="1493"/>
      <c r="AH5" s="1493"/>
      <c r="AI5" s="1493"/>
      <c r="AJ5" s="1493"/>
      <c r="AK5" s="1493"/>
      <c r="AL5" s="1493"/>
      <c r="AM5" s="1493"/>
      <c r="AN5" s="1493"/>
      <c r="AO5" s="1493"/>
      <c r="AP5" s="1493"/>
      <c r="AQ5" s="1493"/>
      <c r="AR5" s="1493"/>
      <c r="AS5" s="1493"/>
      <c r="AT5" s="1493"/>
      <c r="AU5" s="1493"/>
      <c r="AV5" s="1493"/>
      <c r="AW5" s="1493"/>
      <c r="AX5" s="1493"/>
      <c r="AY5" s="1493"/>
      <c r="AZ5" s="1493"/>
      <c r="BA5" s="256"/>
      <c r="BB5" s="256"/>
      <c r="BC5" s="256"/>
      <c r="BD5" s="256"/>
      <c r="BE5" s="257"/>
      <c r="BF5" s="255"/>
    </row>
    <row r="6" spans="1:58" ht="21.95" customHeight="1" thickTop="1" thickBot="1" x14ac:dyDescent="0.45">
      <c r="A6" s="1481"/>
      <c r="B6" s="1482"/>
      <c r="C6" s="1482"/>
      <c r="D6" s="1482"/>
      <c r="E6" s="1482"/>
      <c r="F6" s="1482"/>
      <c r="G6" s="1482"/>
      <c r="H6" s="1482"/>
      <c r="I6" s="1482"/>
      <c r="J6" s="1483"/>
      <c r="K6" s="1485"/>
      <c r="L6" s="1482"/>
      <c r="M6" s="1482"/>
      <c r="N6" s="1483"/>
      <c r="O6" s="1485"/>
      <c r="P6" s="1482"/>
      <c r="Q6" s="1482"/>
      <c r="R6" s="1482"/>
      <c r="S6" s="1482"/>
      <c r="T6" s="1483"/>
      <c r="U6" s="1489"/>
      <c r="V6" s="1490"/>
      <c r="W6" s="1490"/>
      <c r="X6" s="1490"/>
      <c r="Y6" s="1490"/>
      <c r="Z6" s="1491"/>
      <c r="AA6" s="1485"/>
      <c r="AB6" s="1482"/>
      <c r="AC6" s="1482"/>
      <c r="AD6" s="1482"/>
      <c r="AE6" s="1482"/>
      <c r="AF6" s="1494"/>
      <c r="AG6" s="1495"/>
      <c r="AH6" s="1495"/>
      <c r="AI6" s="1495"/>
      <c r="AJ6" s="1495"/>
      <c r="AK6" s="1495"/>
      <c r="AL6" s="1495"/>
      <c r="AM6" s="1495"/>
      <c r="AN6" s="1495"/>
      <c r="AO6" s="1495"/>
      <c r="AP6" s="1495"/>
      <c r="AQ6" s="1495"/>
      <c r="AR6" s="1495"/>
      <c r="AS6" s="1495"/>
      <c r="AT6" s="1495"/>
      <c r="AU6" s="1495"/>
      <c r="AV6" s="1495"/>
      <c r="AW6" s="1495"/>
      <c r="AX6" s="1495"/>
      <c r="AY6" s="1495"/>
      <c r="AZ6" s="1495"/>
      <c r="BA6" s="1496" t="s">
        <v>206</v>
      </c>
      <c r="BB6" s="1497"/>
      <c r="BC6" s="1497"/>
      <c r="BD6" s="1497"/>
      <c r="BE6" s="1498"/>
      <c r="BF6" s="255"/>
    </row>
    <row r="7" spans="1:58" ht="57.75" customHeight="1" thickTop="1" thickBot="1" x14ac:dyDescent="0.45">
      <c r="A7" s="1529" t="s">
        <v>207</v>
      </c>
      <c r="B7" s="1530"/>
      <c r="C7" s="1530"/>
      <c r="D7" s="1530"/>
      <c r="E7" s="1530"/>
      <c r="F7" s="1530"/>
      <c r="G7" s="1530"/>
      <c r="H7" s="1530"/>
      <c r="I7" s="1530"/>
      <c r="J7" s="1531"/>
      <c r="K7" s="1532"/>
      <c r="L7" s="1533"/>
      <c r="M7" s="1533"/>
      <c r="N7" s="1534"/>
      <c r="O7" s="1532"/>
      <c r="P7" s="1533"/>
      <c r="Q7" s="1533"/>
      <c r="R7" s="1533"/>
      <c r="S7" s="1533"/>
      <c r="T7" s="1534"/>
      <c r="U7" s="1535"/>
      <c r="V7" s="1536"/>
      <c r="W7" s="1536"/>
      <c r="X7" s="1536"/>
      <c r="Y7" s="1536"/>
      <c r="Z7" s="1537"/>
      <c r="AA7" s="1532"/>
      <c r="AB7" s="1533"/>
      <c r="AC7" s="1533"/>
      <c r="AD7" s="1533"/>
      <c r="AE7" s="1533"/>
      <c r="AF7" s="1538" t="s">
        <v>208</v>
      </c>
      <c r="AG7" s="1539"/>
      <c r="AH7" s="1539"/>
      <c r="AI7" s="1539"/>
      <c r="AJ7" s="1539"/>
      <c r="AK7" s="1540"/>
      <c r="AL7" s="1508" t="s">
        <v>209</v>
      </c>
      <c r="AM7" s="1509"/>
      <c r="AN7" s="1509"/>
      <c r="AO7" s="1509"/>
      <c r="AP7" s="1509"/>
      <c r="AQ7" s="1509"/>
      <c r="AR7" s="1509"/>
      <c r="AS7" s="1509"/>
      <c r="AT7" s="1509"/>
      <c r="AU7" s="1509"/>
      <c r="AV7" s="1509"/>
      <c r="AW7" s="1509"/>
      <c r="AX7" s="1509"/>
      <c r="AY7" s="1509"/>
      <c r="AZ7" s="1510"/>
      <c r="BA7" s="1511"/>
      <c r="BB7" s="1512"/>
      <c r="BC7" s="1512"/>
      <c r="BD7" s="1512"/>
      <c r="BE7" s="1513"/>
      <c r="BF7" s="258"/>
    </row>
    <row r="8" spans="1:58" ht="21.95" hidden="1" customHeight="1" x14ac:dyDescent="0.4">
      <c r="A8" s="1514" t="s">
        <v>210</v>
      </c>
      <c r="B8" s="1499" t="s">
        <v>173</v>
      </c>
      <c r="C8" s="1499"/>
      <c r="D8" s="1499"/>
      <c r="E8" s="1499"/>
      <c r="F8" s="1499"/>
      <c r="G8" s="1499"/>
      <c r="H8" s="1499"/>
      <c r="I8" s="1499"/>
      <c r="J8" s="1499"/>
      <c r="K8" s="1518"/>
      <c r="L8" s="1519"/>
      <c r="M8" s="1519"/>
      <c r="N8" s="1519"/>
      <c r="O8" s="1518"/>
      <c r="P8" s="1519"/>
      <c r="Q8" s="1519"/>
      <c r="R8" s="1519"/>
      <c r="S8" s="1519"/>
      <c r="T8" s="1519"/>
      <c r="U8" s="1518"/>
      <c r="V8" s="1519"/>
      <c r="W8" s="1519"/>
      <c r="X8" s="1519"/>
      <c r="Y8" s="1519"/>
      <c r="Z8" s="1519"/>
      <c r="AA8" s="1518"/>
      <c r="AB8" s="1519"/>
      <c r="AC8" s="1519"/>
      <c r="AD8" s="1519"/>
      <c r="AE8" s="1519"/>
      <c r="AF8" s="1523" t="s">
        <v>211</v>
      </c>
      <c r="AG8" s="1524"/>
      <c r="AH8" s="1524"/>
      <c r="AI8" s="1524"/>
      <c r="AJ8" s="1524"/>
      <c r="AK8" s="1525"/>
      <c r="AL8" s="1526" t="s">
        <v>212</v>
      </c>
      <c r="AM8" s="1527"/>
      <c r="AN8" s="1527"/>
      <c r="AO8" s="1527"/>
      <c r="AP8" s="1527"/>
      <c r="AQ8" s="1527"/>
      <c r="AR8" s="1527"/>
      <c r="AS8" s="1527"/>
      <c r="AT8" s="1527"/>
      <c r="AU8" s="1527"/>
      <c r="AV8" s="1527"/>
      <c r="AW8" s="1527"/>
      <c r="AX8" s="1527"/>
      <c r="AY8" s="1527"/>
      <c r="AZ8" s="1528"/>
      <c r="BA8" s="1499"/>
      <c r="BB8" s="1499"/>
      <c r="BC8" s="1499"/>
      <c r="BD8" s="1499"/>
      <c r="BE8" s="1500"/>
      <c r="BF8" s="255"/>
    </row>
    <row r="9" spans="1:58" ht="21.95" hidden="1" customHeight="1" x14ac:dyDescent="0.4">
      <c r="A9" s="1515"/>
      <c r="B9" s="1517"/>
      <c r="C9" s="1517"/>
      <c r="D9" s="1517"/>
      <c r="E9" s="1517"/>
      <c r="F9" s="1517"/>
      <c r="G9" s="1517"/>
      <c r="H9" s="1517"/>
      <c r="I9" s="1517"/>
      <c r="J9" s="1517"/>
      <c r="K9" s="1520"/>
      <c r="L9" s="1521"/>
      <c r="M9" s="1521"/>
      <c r="N9" s="1521"/>
      <c r="O9" s="1520"/>
      <c r="P9" s="1521"/>
      <c r="Q9" s="1521"/>
      <c r="R9" s="1521"/>
      <c r="S9" s="1521"/>
      <c r="T9" s="1521"/>
      <c r="U9" s="1520"/>
      <c r="V9" s="1521"/>
      <c r="W9" s="1521"/>
      <c r="X9" s="1521"/>
      <c r="Y9" s="1521"/>
      <c r="Z9" s="1521"/>
      <c r="AA9" s="1520"/>
      <c r="AB9" s="1521"/>
      <c r="AC9" s="1521"/>
      <c r="AD9" s="1521"/>
      <c r="AE9" s="1521"/>
      <c r="AF9" s="1501" t="s">
        <v>213</v>
      </c>
      <c r="AG9" s="1501"/>
      <c r="AH9" s="1501"/>
      <c r="AI9" s="1501"/>
      <c r="AJ9" s="1501"/>
      <c r="AK9" s="1502"/>
      <c r="AL9" s="1503" t="s">
        <v>214</v>
      </c>
      <c r="AM9" s="1504"/>
      <c r="AN9" s="1504"/>
      <c r="AO9" s="1504"/>
      <c r="AP9" s="1504"/>
      <c r="AQ9" s="1504"/>
      <c r="AR9" s="1504"/>
      <c r="AS9" s="1504"/>
      <c r="AT9" s="1504"/>
      <c r="AU9" s="1504"/>
      <c r="AV9" s="1504"/>
      <c r="AW9" s="1504"/>
      <c r="AX9" s="1504"/>
      <c r="AY9" s="1504"/>
      <c r="AZ9" s="1505"/>
      <c r="BA9" s="1506"/>
      <c r="BB9" s="1506"/>
      <c r="BC9" s="1506"/>
      <c r="BD9" s="1506"/>
      <c r="BE9" s="1507"/>
      <c r="BF9" s="255"/>
    </row>
    <row r="10" spans="1:58" ht="21.95" hidden="1" customHeight="1" x14ac:dyDescent="0.4">
      <c r="A10" s="1515"/>
      <c r="B10" s="1517"/>
      <c r="C10" s="1517"/>
      <c r="D10" s="1517"/>
      <c r="E10" s="1517"/>
      <c r="F10" s="1517"/>
      <c r="G10" s="1517"/>
      <c r="H10" s="1517"/>
      <c r="I10" s="1517"/>
      <c r="J10" s="1517"/>
      <c r="K10" s="1520"/>
      <c r="L10" s="1521"/>
      <c r="M10" s="1521"/>
      <c r="N10" s="1521"/>
      <c r="O10" s="1520"/>
      <c r="P10" s="1521"/>
      <c r="Q10" s="1521"/>
      <c r="R10" s="1521"/>
      <c r="S10" s="1521"/>
      <c r="T10" s="1521"/>
      <c r="U10" s="1520"/>
      <c r="V10" s="1521"/>
      <c r="W10" s="1521"/>
      <c r="X10" s="1521"/>
      <c r="Y10" s="1521"/>
      <c r="Z10" s="1521"/>
      <c r="AA10" s="1520"/>
      <c r="AB10" s="1521"/>
      <c r="AC10" s="1521"/>
      <c r="AD10" s="1521"/>
      <c r="AE10" s="1521"/>
      <c r="AF10" s="1501" t="s">
        <v>215</v>
      </c>
      <c r="AG10" s="1501"/>
      <c r="AH10" s="1501"/>
      <c r="AI10" s="1501"/>
      <c r="AJ10" s="1501"/>
      <c r="AK10" s="1502"/>
      <c r="AL10" s="1503" t="s">
        <v>214</v>
      </c>
      <c r="AM10" s="1504"/>
      <c r="AN10" s="1504"/>
      <c r="AO10" s="1504"/>
      <c r="AP10" s="1504"/>
      <c r="AQ10" s="1504"/>
      <c r="AR10" s="1504"/>
      <c r="AS10" s="1504"/>
      <c r="AT10" s="1504"/>
      <c r="AU10" s="1504"/>
      <c r="AV10" s="1504"/>
      <c r="AW10" s="1504"/>
      <c r="AX10" s="1504"/>
      <c r="AY10" s="1504"/>
      <c r="AZ10" s="1505"/>
      <c r="BA10" s="1506"/>
      <c r="BB10" s="1506"/>
      <c r="BC10" s="1506"/>
      <c r="BD10" s="1506"/>
      <c r="BE10" s="1507"/>
      <c r="BF10" s="255"/>
    </row>
    <row r="11" spans="1:58" ht="21.95" hidden="1" customHeight="1" x14ac:dyDescent="0.4">
      <c r="A11" s="1515"/>
      <c r="B11" s="1517"/>
      <c r="C11" s="1517"/>
      <c r="D11" s="1517"/>
      <c r="E11" s="1517"/>
      <c r="F11" s="1517"/>
      <c r="G11" s="1517"/>
      <c r="H11" s="1517"/>
      <c r="I11" s="1517"/>
      <c r="J11" s="1517"/>
      <c r="K11" s="1520"/>
      <c r="L11" s="1521"/>
      <c r="M11" s="1521"/>
      <c r="N11" s="1521"/>
      <c r="O11" s="1520"/>
      <c r="P11" s="1521"/>
      <c r="Q11" s="1521"/>
      <c r="R11" s="1521"/>
      <c r="S11" s="1521"/>
      <c r="T11" s="1521"/>
      <c r="U11" s="1520"/>
      <c r="V11" s="1521"/>
      <c r="W11" s="1521"/>
      <c r="X11" s="1521"/>
      <c r="Y11" s="1521"/>
      <c r="Z11" s="1521"/>
      <c r="AA11" s="1520"/>
      <c r="AB11" s="1521"/>
      <c r="AC11" s="1521"/>
      <c r="AD11" s="1521"/>
      <c r="AE11" s="1521"/>
      <c r="AF11" s="1501" t="s">
        <v>216</v>
      </c>
      <c r="AG11" s="1501"/>
      <c r="AH11" s="1501"/>
      <c r="AI11" s="1501"/>
      <c r="AJ11" s="1501"/>
      <c r="AK11" s="1502"/>
      <c r="AL11" s="1503" t="s">
        <v>214</v>
      </c>
      <c r="AM11" s="1504"/>
      <c r="AN11" s="1504"/>
      <c r="AO11" s="1504"/>
      <c r="AP11" s="1504"/>
      <c r="AQ11" s="1504"/>
      <c r="AR11" s="1504"/>
      <c r="AS11" s="1504"/>
      <c r="AT11" s="1504"/>
      <c r="AU11" s="1504"/>
      <c r="AV11" s="1504"/>
      <c r="AW11" s="1504"/>
      <c r="AX11" s="1504"/>
      <c r="AY11" s="1504"/>
      <c r="AZ11" s="1505"/>
      <c r="BA11" s="1506"/>
      <c r="BB11" s="1506"/>
      <c r="BC11" s="1506"/>
      <c r="BD11" s="1506"/>
      <c r="BE11" s="1507"/>
      <c r="BF11" s="255"/>
    </row>
    <row r="12" spans="1:58" ht="21.95" hidden="1" customHeight="1" x14ac:dyDescent="0.4">
      <c r="A12" s="1515"/>
      <c r="B12" s="1517"/>
      <c r="C12" s="1517"/>
      <c r="D12" s="1517"/>
      <c r="E12" s="1517"/>
      <c r="F12" s="1517"/>
      <c r="G12" s="1517"/>
      <c r="H12" s="1517"/>
      <c r="I12" s="1517"/>
      <c r="J12" s="1517"/>
      <c r="K12" s="1520"/>
      <c r="L12" s="1521"/>
      <c r="M12" s="1521"/>
      <c r="N12" s="1521"/>
      <c r="O12" s="1520"/>
      <c r="P12" s="1521"/>
      <c r="Q12" s="1521"/>
      <c r="R12" s="1521"/>
      <c r="S12" s="1521"/>
      <c r="T12" s="1521"/>
      <c r="U12" s="1520"/>
      <c r="V12" s="1521"/>
      <c r="W12" s="1521"/>
      <c r="X12" s="1521"/>
      <c r="Y12" s="1521"/>
      <c r="Z12" s="1521"/>
      <c r="AA12" s="1520"/>
      <c r="AB12" s="1521"/>
      <c r="AC12" s="1521"/>
      <c r="AD12" s="1521"/>
      <c r="AE12" s="1521"/>
      <c r="AF12" s="1501" t="s">
        <v>217</v>
      </c>
      <c r="AG12" s="1501"/>
      <c r="AH12" s="1501"/>
      <c r="AI12" s="1501"/>
      <c r="AJ12" s="1501"/>
      <c r="AK12" s="1502"/>
      <c r="AL12" s="1503" t="s">
        <v>218</v>
      </c>
      <c r="AM12" s="1504"/>
      <c r="AN12" s="1504"/>
      <c r="AO12" s="1504"/>
      <c r="AP12" s="1504"/>
      <c r="AQ12" s="1504"/>
      <c r="AR12" s="1504"/>
      <c r="AS12" s="1504"/>
      <c r="AT12" s="1504"/>
      <c r="AU12" s="1504"/>
      <c r="AV12" s="1504"/>
      <c r="AW12" s="1504"/>
      <c r="AX12" s="1504"/>
      <c r="AY12" s="1504"/>
      <c r="AZ12" s="1505"/>
      <c r="BA12" s="1506"/>
      <c r="BB12" s="1506"/>
      <c r="BC12" s="1506"/>
      <c r="BD12" s="1506"/>
      <c r="BE12" s="1507"/>
      <c r="BF12" s="255"/>
    </row>
    <row r="13" spans="1:58" ht="21.95" hidden="1" customHeight="1" x14ac:dyDescent="0.4">
      <c r="A13" s="1515"/>
      <c r="B13" s="1517"/>
      <c r="C13" s="1517"/>
      <c r="D13" s="1517"/>
      <c r="E13" s="1517"/>
      <c r="F13" s="1517"/>
      <c r="G13" s="1517"/>
      <c r="H13" s="1517"/>
      <c r="I13" s="1517"/>
      <c r="J13" s="1517"/>
      <c r="K13" s="1520"/>
      <c r="L13" s="1521"/>
      <c r="M13" s="1521"/>
      <c r="N13" s="1521"/>
      <c r="O13" s="1520"/>
      <c r="P13" s="1521"/>
      <c r="Q13" s="1521"/>
      <c r="R13" s="1521"/>
      <c r="S13" s="1521"/>
      <c r="T13" s="1521"/>
      <c r="U13" s="1520"/>
      <c r="V13" s="1521"/>
      <c r="W13" s="1521"/>
      <c r="X13" s="1521"/>
      <c r="Y13" s="1521"/>
      <c r="Z13" s="1521"/>
      <c r="AA13" s="1520"/>
      <c r="AB13" s="1521"/>
      <c r="AC13" s="1521"/>
      <c r="AD13" s="1521"/>
      <c r="AE13" s="1521"/>
      <c r="AF13" s="1501" t="s">
        <v>219</v>
      </c>
      <c r="AG13" s="1501"/>
      <c r="AH13" s="1501"/>
      <c r="AI13" s="1501"/>
      <c r="AJ13" s="1501"/>
      <c r="AK13" s="1502"/>
      <c r="AL13" s="1503" t="s">
        <v>220</v>
      </c>
      <c r="AM13" s="1504"/>
      <c r="AN13" s="1504"/>
      <c r="AO13" s="1504"/>
      <c r="AP13" s="1504"/>
      <c r="AQ13" s="1504"/>
      <c r="AR13" s="1504"/>
      <c r="AS13" s="1504"/>
      <c r="AT13" s="1504"/>
      <c r="AU13" s="1504"/>
      <c r="AV13" s="1504"/>
      <c r="AW13" s="1504"/>
      <c r="AX13" s="1504"/>
      <c r="AY13" s="1504"/>
      <c r="AZ13" s="1505"/>
      <c r="BA13" s="1506"/>
      <c r="BB13" s="1506"/>
      <c r="BC13" s="1506"/>
      <c r="BD13" s="1506"/>
      <c r="BE13" s="1507"/>
      <c r="BF13" s="255"/>
    </row>
    <row r="14" spans="1:58" ht="21.95" hidden="1" customHeight="1" x14ac:dyDescent="0.4">
      <c r="A14" s="1515"/>
      <c r="B14" s="1517"/>
      <c r="C14" s="1517"/>
      <c r="D14" s="1517"/>
      <c r="E14" s="1517"/>
      <c r="F14" s="1517"/>
      <c r="G14" s="1517"/>
      <c r="H14" s="1517"/>
      <c r="I14" s="1517"/>
      <c r="J14" s="1517"/>
      <c r="K14" s="1520"/>
      <c r="L14" s="1521"/>
      <c r="M14" s="1521"/>
      <c r="N14" s="1521"/>
      <c r="O14" s="1520"/>
      <c r="P14" s="1521"/>
      <c r="Q14" s="1521"/>
      <c r="R14" s="1521"/>
      <c r="S14" s="1521"/>
      <c r="T14" s="1521"/>
      <c r="U14" s="1520"/>
      <c r="V14" s="1521"/>
      <c r="W14" s="1521"/>
      <c r="X14" s="1521"/>
      <c r="Y14" s="1521"/>
      <c r="Z14" s="1521"/>
      <c r="AA14" s="1520"/>
      <c r="AB14" s="1521"/>
      <c r="AC14" s="1521"/>
      <c r="AD14" s="1521"/>
      <c r="AE14" s="1521"/>
      <c r="AF14" s="1501" t="s">
        <v>221</v>
      </c>
      <c r="AG14" s="1501"/>
      <c r="AH14" s="1501"/>
      <c r="AI14" s="1501"/>
      <c r="AJ14" s="1501"/>
      <c r="AK14" s="1502"/>
      <c r="AL14" s="1503" t="s">
        <v>222</v>
      </c>
      <c r="AM14" s="1504"/>
      <c r="AN14" s="1504"/>
      <c r="AO14" s="1504"/>
      <c r="AP14" s="1504"/>
      <c r="AQ14" s="1504"/>
      <c r="AR14" s="1504"/>
      <c r="AS14" s="1504"/>
      <c r="AT14" s="1504"/>
      <c r="AU14" s="1504"/>
      <c r="AV14" s="1504"/>
      <c r="AW14" s="1504"/>
      <c r="AX14" s="1504"/>
      <c r="AY14" s="1504"/>
      <c r="AZ14" s="1505"/>
      <c r="BA14" s="1506"/>
      <c r="BB14" s="1506"/>
      <c r="BC14" s="1506"/>
      <c r="BD14" s="1506"/>
      <c r="BE14" s="1507"/>
      <c r="BF14" s="255"/>
    </row>
    <row r="15" spans="1:58" ht="44.1" hidden="1" customHeight="1" x14ac:dyDescent="0.4">
      <c r="A15" s="1515"/>
      <c r="B15" s="1517"/>
      <c r="C15" s="1517"/>
      <c r="D15" s="1517"/>
      <c r="E15" s="1517"/>
      <c r="F15" s="1517"/>
      <c r="G15" s="1517"/>
      <c r="H15" s="1517"/>
      <c r="I15" s="1517"/>
      <c r="J15" s="1517"/>
      <c r="K15" s="1520"/>
      <c r="L15" s="1521"/>
      <c r="M15" s="1521"/>
      <c r="N15" s="1521"/>
      <c r="O15" s="1520"/>
      <c r="P15" s="1521"/>
      <c r="Q15" s="1521"/>
      <c r="R15" s="1521"/>
      <c r="S15" s="1521"/>
      <c r="T15" s="1521"/>
      <c r="U15" s="1520"/>
      <c r="V15" s="1521"/>
      <c r="W15" s="1521"/>
      <c r="X15" s="1521"/>
      <c r="Y15" s="1521"/>
      <c r="Z15" s="1521"/>
      <c r="AA15" s="1520"/>
      <c r="AB15" s="1521"/>
      <c r="AC15" s="1521"/>
      <c r="AD15" s="1521"/>
      <c r="AE15" s="1521"/>
      <c r="AF15" s="1541" t="s">
        <v>223</v>
      </c>
      <c r="AG15" s="1501"/>
      <c r="AH15" s="1501"/>
      <c r="AI15" s="1501"/>
      <c r="AJ15" s="1501"/>
      <c r="AK15" s="1502"/>
      <c r="AL15" s="1542" t="s">
        <v>224</v>
      </c>
      <c r="AM15" s="1504"/>
      <c r="AN15" s="1504"/>
      <c r="AO15" s="1504"/>
      <c r="AP15" s="1504"/>
      <c r="AQ15" s="1504"/>
      <c r="AR15" s="1504"/>
      <c r="AS15" s="1504"/>
      <c r="AT15" s="1504"/>
      <c r="AU15" s="1504"/>
      <c r="AV15" s="1504"/>
      <c r="AW15" s="1504"/>
      <c r="AX15" s="1504"/>
      <c r="AY15" s="1504"/>
      <c r="AZ15" s="1505"/>
      <c r="BA15" s="1541"/>
      <c r="BB15" s="1501"/>
      <c r="BC15" s="1501"/>
      <c r="BD15" s="1501"/>
      <c r="BE15" s="1543"/>
      <c r="BF15" s="255"/>
    </row>
    <row r="16" spans="1:58" ht="21.95" hidden="1" customHeight="1" x14ac:dyDescent="0.4">
      <c r="A16" s="1515"/>
      <c r="B16" s="1506"/>
      <c r="C16" s="1506"/>
      <c r="D16" s="1506"/>
      <c r="E16" s="1506"/>
      <c r="F16" s="1506"/>
      <c r="G16" s="1506"/>
      <c r="H16" s="1506"/>
      <c r="I16" s="1506"/>
      <c r="J16" s="1506"/>
      <c r="K16" s="1522"/>
      <c r="L16" s="1522"/>
      <c r="M16" s="1522"/>
      <c r="N16" s="1522"/>
      <c r="O16" s="1522"/>
      <c r="P16" s="1522"/>
      <c r="Q16" s="1522"/>
      <c r="R16" s="1522"/>
      <c r="S16" s="1522"/>
      <c r="T16" s="1522"/>
      <c r="U16" s="1522"/>
      <c r="V16" s="1522"/>
      <c r="W16" s="1522"/>
      <c r="X16" s="1522"/>
      <c r="Y16" s="1522"/>
      <c r="Z16" s="1522"/>
      <c r="AA16" s="1522"/>
      <c r="AB16" s="1522"/>
      <c r="AC16" s="1522"/>
      <c r="AD16" s="1522"/>
      <c r="AE16" s="1522"/>
      <c r="AF16" s="1501" t="s">
        <v>225</v>
      </c>
      <c r="AG16" s="1501"/>
      <c r="AH16" s="1501"/>
      <c r="AI16" s="1501"/>
      <c r="AJ16" s="1501"/>
      <c r="AK16" s="1502"/>
      <c r="AL16" s="1503" t="s">
        <v>226</v>
      </c>
      <c r="AM16" s="1504"/>
      <c r="AN16" s="1504"/>
      <c r="AO16" s="1504"/>
      <c r="AP16" s="1504"/>
      <c r="AQ16" s="1504"/>
      <c r="AR16" s="1504"/>
      <c r="AS16" s="1504"/>
      <c r="AT16" s="1504"/>
      <c r="AU16" s="1504"/>
      <c r="AV16" s="1504"/>
      <c r="AW16" s="1504"/>
      <c r="AX16" s="1504"/>
      <c r="AY16" s="1504"/>
      <c r="AZ16" s="1505"/>
      <c r="BA16" s="1506"/>
      <c r="BB16" s="1544"/>
      <c r="BC16" s="1544"/>
      <c r="BD16" s="1544"/>
      <c r="BE16" s="1545"/>
      <c r="BF16" s="258"/>
    </row>
    <row r="17" spans="1:60" ht="21.95" hidden="1" customHeight="1" x14ac:dyDescent="0.4">
      <c r="A17" s="1515"/>
      <c r="B17" s="1506"/>
      <c r="C17" s="1506"/>
      <c r="D17" s="1506"/>
      <c r="E17" s="1506"/>
      <c r="F17" s="1506"/>
      <c r="G17" s="1506"/>
      <c r="H17" s="1506"/>
      <c r="I17" s="1506"/>
      <c r="J17" s="1506"/>
      <c r="K17" s="1522"/>
      <c r="L17" s="1522"/>
      <c r="M17" s="1522"/>
      <c r="N17" s="1522"/>
      <c r="O17" s="1522"/>
      <c r="P17" s="1522"/>
      <c r="Q17" s="1522"/>
      <c r="R17" s="1522"/>
      <c r="S17" s="1522"/>
      <c r="T17" s="1522"/>
      <c r="U17" s="1522"/>
      <c r="V17" s="1522"/>
      <c r="W17" s="1522"/>
      <c r="X17" s="1522"/>
      <c r="Y17" s="1522"/>
      <c r="Z17" s="1522"/>
      <c r="AA17" s="1522"/>
      <c r="AB17" s="1522"/>
      <c r="AC17" s="1522"/>
      <c r="AD17" s="1522"/>
      <c r="AE17" s="1522"/>
      <c r="AF17" s="1541" t="s">
        <v>227</v>
      </c>
      <c r="AG17" s="1501"/>
      <c r="AH17" s="1501"/>
      <c r="AI17" s="1501"/>
      <c r="AJ17" s="1501"/>
      <c r="AK17" s="1502"/>
      <c r="AL17" s="1546" t="s">
        <v>226</v>
      </c>
      <c r="AM17" s="1547"/>
      <c r="AN17" s="1547"/>
      <c r="AO17" s="1547"/>
      <c r="AP17" s="1547"/>
      <c r="AQ17" s="1547"/>
      <c r="AR17" s="1547"/>
      <c r="AS17" s="1547"/>
      <c r="AT17" s="1547"/>
      <c r="AU17" s="1547"/>
      <c r="AV17" s="1547"/>
      <c r="AW17" s="1547"/>
      <c r="AX17" s="1547"/>
      <c r="AY17" s="1547"/>
      <c r="AZ17" s="1548"/>
      <c r="BA17" s="1506"/>
      <c r="BB17" s="1544"/>
      <c r="BC17" s="1544"/>
      <c r="BD17" s="1544"/>
      <c r="BE17" s="1545"/>
      <c r="BF17" s="259"/>
    </row>
    <row r="18" spans="1:60" ht="21.95" hidden="1" customHeight="1" x14ac:dyDescent="0.4">
      <c r="A18" s="1515"/>
      <c r="B18" s="1506" t="s">
        <v>178</v>
      </c>
      <c r="C18" s="1544"/>
      <c r="D18" s="1544"/>
      <c r="E18" s="1544"/>
      <c r="F18" s="1544"/>
      <c r="G18" s="1544"/>
      <c r="H18" s="1544"/>
      <c r="I18" s="1544"/>
      <c r="J18" s="1544"/>
      <c r="K18" s="1549"/>
      <c r="L18" s="1522"/>
      <c r="M18" s="1522"/>
      <c r="N18" s="1522"/>
      <c r="O18" s="1549"/>
      <c r="P18" s="1522"/>
      <c r="Q18" s="1522"/>
      <c r="R18" s="1522"/>
      <c r="S18" s="1522"/>
      <c r="T18" s="1522"/>
      <c r="U18" s="1549"/>
      <c r="V18" s="1522"/>
      <c r="W18" s="1522"/>
      <c r="X18" s="1522"/>
      <c r="Y18" s="1522"/>
      <c r="Z18" s="1522"/>
      <c r="AA18" s="1549"/>
      <c r="AB18" s="1522"/>
      <c r="AC18" s="1522"/>
      <c r="AD18" s="1522"/>
      <c r="AE18" s="1522"/>
      <c r="AF18" s="1541" t="s">
        <v>228</v>
      </c>
      <c r="AG18" s="1501"/>
      <c r="AH18" s="1501"/>
      <c r="AI18" s="1501"/>
      <c r="AJ18" s="1501"/>
      <c r="AK18" s="1502"/>
      <c r="AL18" s="1546" t="s">
        <v>229</v>
      </c>
      <c r="AM18" s="1547"/>
      <c r="AN18" s="1547"/>
      <c r="AO18" s="1547"/>
      <c r="AP18" s="1547"/>
      <c r="AQ18" s="1547"/>
      <c r="AR18" s="1547"/>
      <c r="AS18" s="1547"/>
      <c r="AT18" s="1547"/>
      <c r="AU18" s="1547"/>
      <c r="AV18" s="1547"/>
      <c r="AW18" s="1547"/>
      <c r="AX18" s="1547"/>
      <c r="AY18" s="1547"/>
      <c r="AZ18" s="1548"/>
      <c r="BA18" s="1506"/>
      <c r="BB18" s="1506"/>
      <c r="BC18" s="1506"/>
      <c r="BD18" s="1506"/>
      <c r="BE18" s="1507"/>
      <c r="BF18" s="255"/>
      <c r="BH18" s="253" t="s">
        <v>230</v>
      </c>
    </row>
    <row r="19" spans="1:60" ht="21.95" hidden="1" customHeight="1" x14ac:dyDescent="0.4">
      <c r="A19" s="1515"/>
      <c r="B19" s="1506"/>
      <c r="C19" s="1544"/>
      <c r="D19" s="1544"/>
      <c r="E19" s="1544"/>
      <c r="F19" s="1544"/>
      <c r="G19" s="1544"/>
      <c r="H19" s="1544"/>
      <c r="I19" s="1544"/>
      <c r="J19" s="1544"/>
      <c r="K19" s="1549"/>
      <c r="L19" s="1522"/>
      <c r="M19" s="1522"/>
      <c r="N19" s="1522"/>
      <c r="O19" s="1549"/>
      <c r="P19" s="1522"/>
      <c r="Q19" s="1522"/>
      <c r="R19" s="1522"/>
      <c r="S19" s="1522"/>
      <c r="T19" s="1522"/>
      <c r="U19" s="1549"/>
      <c r="V19" s="1522"/>
      <c r="W19" s="1522"/>
      <c r="X19" s="1522"/>
      <c r="Y19" s="1522"/>
      <c r="Z19" s="1522"/>
      <c r="AA19" s="1549"/>
      <c r="AB19" s="1522"/>
      <c r="AC19" s="1522"/>
      <c r="AD19" s="1522"/>
      <c r="AE19" s="1522"/>
      <c r="AF19" s="1541" t="s">
        <v>213</v>
      </c>
      <c r="AG19" s="1501"/>
      <c r="AH19" s="1501"/>
      <c r="AI19" s="1501"/>
      <c r="AJ19" s="1501"/>
      <c r="AK19" s="1502"/>
      <c r="AL19" s="1546" t="s">
        <v>231</v>
      </c>
      <c r="AM19" s="1547"/>
      <c r="AN19" s="1547"/>
      <c r="AO19" s="1547"/>
      <c r="AP19" s="1547"/>
      <c r="AQ19" s="1547"/>
      <c r="AR19" s="1547"/>
      <c r="AS19" s="1547"/>
      <c r="AT19" s="1547"/>
      <c r="AU19" s="1547"/>
      <c r="AV19" s="1547"/>
      <c r="AW19" s="1547"/>
      <c r="AX19" s="1547"/>
      <c r="AY19" s="1547"/>
      <c r="AZ19" s="1548"/>
      <c r="BA19" s="1506"/>
      <c r="BB19" s="1506"/>
      <c r="BC19" s="1506"/>
      <c r="BD19" s="1506"/>
      <c r="BE19" s="1507"/>
      <c r="BF19" s="255"/>
    </row>
    <row r="20" spans="1:60" ht="21.95" hidden="1" customHeight="1" x14ac:dyDescent="0.4">
      <c r="A20" s="1515"/>
      <c r="B20" s="1506"/>
      <c r="C20" s="1544"/>
      <c r="D20" s="1544"/>
      <c r="E20" s="1544"/>
      <c r="F20" s="1544"/>
      <c r="G20" s="1544"/>
      <c r="H20" s="1544"/>
      <c r="I20" s="1544"/>
      <c r="J20" s="1544"/>
      <c r="K20" s="1549"/>
      <c r="L20" s="1522"/>
      <c r="M20" s="1522"/>
      <c r="N20" s="1522"/>
      <c r="O20" s="1549"/>
      <c r="P20" s="1522"/>
      <c r="Q20" s="1522"/>
      <c r="R20" s="1522"/>
      <c r="S20" s="1522"/>
      <c r="T20" s="1522"/>
      <c r="U20" s="1549"/>
      <c r="V20" s="1522"/>
      <c r="W20" s="1522"/>
      <c r="X20" s="1522"/>
      <c r="Y20" s="1522"/>
      <c r="Z20" s="1522"/>
      <c r="AA20" s="1549"/>
      <c r="AB20" s="1522"/>
      <c r="AC20" s="1522"/>
      <c r="AD20" s="1522"/>
      <c r="AE20" s="1522"/>
      <c r="AF20" s="1501" t="s">
        <v>215</v>
      </c>
      <c r="AG20" s="1501"/>
      <c r="AH20" s="1501"/>
      <c r="AI20" s="1501"/>
      <c r="AJ20" s="1501"/>
      <c r="AK20" s="1502"/>
      <c r="AL20" s="1503" t="s">
        <v>231</v>
      </c>
      <c r="AM20" s="1504"/>
      <c r="AN20" s="1504"/>
      <c r="AO20" s="1504"/>
      <c r="AP20" s="1504"/>
      <c r="AQ20" s="1504"/>
      <c r="AR20" s="1504"/>
      <c r="AS20" s="1504"/>
      <c r="AT20" s="1504"/>
      <c r="AU20" s="1504"/>
      <c r="AV20" s="1504"/>
      <c r="AW20" s="1504"/>
      <c r="AX20" s="1504"/>
      <c r="AY20" s="1504"/>
      <c r="AZ20" s="1505"/>
      <c r="BA20" s="1506"/>
      <c r="BB20" s="1506"/>
      <c r="BC20" s="1506"/>
      <c r="BD20" s="1506"/>
      <c r="BE20" s="1507"/>
      <c r="BF20" s="255"/>
    </row>
    <row r="21" spans="1:60" ht="21.95" hidden="1" customHeight="1" x14ac:dyDescent="0.4">
      <c r="A21" s="1515"/>
      <c r="B21" s="1506"/>
      <c r="C21" s="1544"/>
      <c r="D21" s="1544"/>
      <c r="E21" s="1544"/>
      <c r="F21" s="1544"/>
      <c r="G21" s="1544"/>
      <c r="H21" s="1544"/>
      <c r="I21" s="1544"/>
      <c r="J21" s="1544"/>
      <c r="K21" s="1549"/>
      <c r="L21" s="1522"/>
      <c r="M21" s="1522"/>
      <c r="N21" s="1522"/>
      <c r="O21" s="1549"/>
      <c r="P21" s="1522"/>
      <c r="Q21" s="1522"/>
      <c r="R21" s="1522"/>
      <c r="S21" s="1522"/>
      <c r="T21" s="1522"/>
      <c r="U21" s="1549"/>
      <c r="V21" s="1522"/>
      <c r="W21" s="1522"/>
      <c r="X21" s="1522"/>
      <c r="Y21" s="1522"/>
      <c r="Z21" s="1522"/>
      <c r="AA21" s="1549"/>
      <c r="AB21" s="1522"/>
      <c r="AC21" s="1522"/>
      <c r="AD21" s="1522"/>
      <c r="AE21" s="1522"/>
      <c r="AF21" s="1501" t="s">
        <v>216</v>
      </c>
      <c r="AG21" s="1501"/>
      <c r="AH21" s="1501"/>
      <c r="AI21" s="1501"/>
      <c r="AJ21" s="1501"/>
      <c r="AK21" s="1502"/>
      <c r="AL21" s="1503" t="s">
        <v>231</v>
      </c>
      <c r="AM21" s="1504"/>
      <c r="AN21" s="1504"/>
      <c r="AO21" s="1504"/>
      <c r="AP21" s="1504"/>
      <c r="AQ21" s="1504"/>
      <c r="AR21" s="1504"/>
      <c r="AS21" s="1504"/>
      <c r="AT21" s="1504"/>
      <c r="AU21" s="1504"/>
      <c r="AV21" s="1504"/>
      <c r="AW21" s="1504"/>
      <c r="AX21" s="1504"/>
      <c r="AY21" s="1504"/>
      <c r="AZ21" s="1505"/>
      <c r="BA21" s="1506"/>
      <c r="BB21" s="1506"/>
      <c r="BC21" s="1506"/>
      <c r="BD21" s="1506"/>
      <c r="BE21" s="1507"/>
      <c r="BF21" s="255"/>
    </row>
    <row r="22" spans="1:60" ht="21.95" hidden="1" customHeight="1" x14ac:dyDescent="0.4">
      <c r="A22" s="1515"/>
      <c r="B22" s="1506"/>
      <c r="C22" s="1544"/>
      <c r="D22" s="1544"/>
      <c r="E22" s="1544"/>
      <c r="F22" s="1544"/>
      <c r="G22" s="1544"/>
      <c r="H22" s="1544"/>
      <c r="I22" s="1544"/>
      <c r="J22" s="1544"/>
      <c r="K22" s="1549"/>
      <c r="L22" s="1522"/>
      <c r="M22" s="1522"/>
      <c r="N22" s="1522"/>
      <c r="O22" s="1549"/>
      <c r="P22" s="1522"/>
      <c r="Q22" s="1522"/>
      <c r="R22" s="1522"/>
      <c r="S22" s="1522"/>
      <c r="T22" s="1522"/>
      <c r="U22" s="1549"/>
      <c r="V22" s="1522"/>
      <c r="W22" s="1522"/>
      <c r="X22" s="1522"/>
      <c r="Y22" s="1522"/>
      <c r="Z22" s="1522"/>
      <c r="AA22" s="1549"/>
      <c r="AB22" s="1522"/>
      <c r="AC22" s="1522"/>
      <c r="AD22" s="1522"/>
      <c r="AE22" s="1522"/>
      <c r="AF22" s="1541" t="s">
        <v>217</v>
      </c>
      <c r="AG22" s="1501"/>
      <c r="AH22" s="1501"/>
      <c r="AI22" s="1501"/>
      <c r="AJ22" s="1501"/>
      <c r="AK22" s="1502"/>
      <c r="AL22" s="1503" t="s">
        <v>232</v>
      </c>
      <c r="AM22" s="1504"/>
      <c r="AN22" s="1504"/>
      <c r="AO22" s="1504"/>
      <c r="AP22" s="1504"/>
      <c r="AQ22" s="1504"/>
      <c r="AR22" s="1504"/>
      <c r="AS22" s="1504"/>
      <c r="AT22" s="1504"/>
      <c r="AU22" s="1504"/>
      <c r="AV22" s="1504"/>
      <c r="AW22" s="1504"/>
      <c r="AX22" s="1504"/>
      <c r="AY22" s="1504"/>
      <c r="AZ22" s="1505"/>
      <c r="BA22" s="1541"/>
      <c r="BB22" s="1501"/>
      <c r="BC22" s="1501"/>
      <c r="BD22" s="1501"/>
      <c r="BE22" s="1543"/>
      <c r="BF22" s="255"/>
      <c r="BH22" s="253" t="s">
        <v>230</v>
      </c>
    </row>
    <row r="23" spans="1:60" ht="21.95" hidden="1" customHeight="1" x14ac:dyDescent="0.4">
      <c r="A23" s="1515"/>
      <c r="B23" s="1506"/>
      <c r="C23" s="1544"/>
      <c r="D23" s="1544"/>
      <c r="E23" s="1544"/>
      <c r="F23" s="1544"/>
      <c r="G23" s="1544"/>
      <c r="H23" s="1544"/>
      <c r="I23" s="1544"/>
      <c r="J23" s="1544"/>
      <c r="K23" s="1549"/>
      <c r="L23" s="1522"/>
      <c r="M23" s="1522"/>
      <c r="N23" s="1522"/>
      <c r="O23" s="1549"/>
      <c r="P23" s="1522"/>
      <c r="Q23" s="1522"/>
      <c r="R23" s="1522"/>
      <c r="S23" s="1522"/>
      <c r="T23" s="1522"/>
      <c r="U23" s="1549"/>
      <c r="V23" s="1522"/>
      <c r="W23" s="1522"/>
      <c r="X23" s="1522"/>
      <c r="Y23" s="1522"/>
      <c r="Z23" s="1522"/>
      <c r="AA23" s="1549"/>
      <c r="AB23" s="1522"/>
      <c r="AC23" s="1522"/>
      <c r="AD23" s="1522"/>
      <c r="AE23" s="1522"/>
      <c r="AF23" s="1501" t="s">
        <v>221</v>
      </c>
      <c r="AG23" s="1501"/>
      <c r="AH23" s="1501"/>
      <c r="AI23" s="1501"/>
      <c r="AJ23" s="1501"/>
      <c r="AK23" s="1502"/>
      <c r="AL23" s="1503" t="s">
        <v>222</v>
      </c>
      <c r="AM23" s="1504"/>
      <c r="AN23" s="1504"/>
      <c r="AO23" s="1504"/>
      <c r="AP23" s="1504"/>
      <c r="AQ23" s="1504"/>
      <c r="AR23" s="1504"/>
      <c r="AS23" s="1504"/>
      <c r="AT23" s="1504"/>
      <c r="AU23" s="1504"/>
      <c r="AV23" s="1504"/>
      <c r="AW23" s="1504"/>
      <c r="AX23" s="1504"/>
      <c r="AY23" s="1504"/>
      <c r="AZ23" s="1505"/>
      <c r="BA23" s="1506"/>
      <c r="BB23" s="1506"/>
      <c r="BC23" s="1506"/>
      <c r="BD23" s="1506"/>
      <c r="BE23" s="1507"/>
      <c r="BF23" s="255"/>
      <c r="BH23" s="253" t="s">
        <v>230</v>
      </c>
    </row>
    <row r="24" spans="1:60" ht="44.1" hidden="1" customHeight="1" x14ac:dyDescent="0.4">
      <c r="A24" s="1515"/>
      <c r="B24" s="1506"/>
      <c r="C24" s="1544"/>
      <c r="D24" s="1544"/>
      <c r="E24" s="1544"/>
      <c r="F24" s="1544"/>
      <c r="G24" s="1544"/>
      <c r="H24" s="1544"/>
      <c r="I24" s="1544"/>
      <c r="J24" s="1544"/>
      <c r="K24" s="1549"/>
      <c r="L24" s="1522"/>
      <c r="M24" s="1522"/>
      <c r="N24" s="1522"/>
      <c r="O24" s="1549"/>
      <c r="P24" s="1522"/>
      <c r="Q24" s="1522"/>
      <c r="R24" s="1522"/>
      <c r="S24" s="1522"/>
      <c r="T24" s="1522"/>
      <c r="U24" s="1549"/>
      <c r="V24" s="1522"/>
      <c r="W24" s="1522"/>
      <c r="X24" s="1522"/>
      <c r="Y24" s="1522"/>
      <c r="Z24" s="1522"/>
      <c r="AA24" s="1549"/>
      <c r="AB24" s="1522"/>
      <c r="AC24" s="1522"/>
      <c r="AD24" s="1522"/>
      <c r="AE24" s="1522"/>
      <c r="AF24" s="1541" t="s">
        <v>223</v>
      </c>
      <c r="AG24" s="1501"/>
      <c r="AH24" s="1501"/>
      <c r="AI24" s="1501"/>
      <c r="AJ24" s="1501"/>
      <c r="AK24" s="1502"/>
      <c r="AL24" s="1542" t="s">
        <v>224</v>
      </c>
      <c r="AM24" s="1504"/>
      <c r="AN24" s="1504"/>
      <c r="AO24" s="1504"/>
      <c r="AP24" s="1504"/>
      <c r="AQ24" s="1504"/>
      <c r="AR24" s="1504"/>
      <c r="AS24" s="1504"/>
      <c r="AT24" s="1504"/>
      <c r="AU24" s="1504"/>
      <c r="AV24" s="1504"/>
      <c r="AW24" s="1504"/>
      <c r="AX24" s="1504"/>
      <c r="AY24" s="1504"/>
      <c r="AZ24" s="1505"/>
      <c r="BA24" s="1541"/>
      <c r="BB24" s="1501"/>
      <c r="BC24" s="1501"/>
      <c r="BD24" s="1501"/>
      <c r="BE24" s="1543"/>
      <c r="BF24" s="255"/>
    </row>
    <row r="25" spans="1:60" ht="21.95" hidden="1" customHeight="1" x14ac:dyDescent="0.4">
      <c r="A25" s="1515"/>
      <c r="B25" s="1544"/>
      <c r="C25" s="1544"/>
      <c r="D25" s="1544"/>
      <c r="E25" s="1544"/>
      <c r="F25" s="1544"/>
      <c r="G25" s="1544"/>
      <c r="H25" s="1544"/>
      <c r="I25" s="1544"/>
      <c r="J25" s="1544"/>
      <c r="K25" s="1522"/>
      <c r="L25" s="1522"/>
      <c r="M25" s="1522"/>
      <c r="N25" s="1522"/>
      <c r="O25" s="1522"/>
      <c r="P25" s="1522"/>
      <c r="Q25" s="1522"/>
      <c r="R25" s="1522"/>
      <c r="S25" s="1522"/>
      <c r="T25" s="1522"/>
      <c r="U25" s="1522"/>
      <c r="V25" s="1522"/>
      <c r="W25" s="1522"/>
      <c r="X25" s="1522"/>
      <c r="Y25" s="1522"/>
      <c r="Z25" s="1522"/>
      <c r="AA25" s="1522"/>
      <c r="AB25" s="1522"/>
      <c r="AC25" s="1522"/>
      <c r="AD25" s="1522"/>
      <c r="AE25" s="1522"/>
      <c r="AF25" s="1501" t="s">
        <v>225</v>
      </c>
      <c r="AG25" s="1501"/>
      <c r="AH25" s="1501"/>
      <c r="AI25" s="1501"/>
      <c r="AJ25" s="1501"/>
      <c r="AK25" s="1502"/>
      <c r="AL25" s="1503" t="s">
        <v>226</v>
      </c>
      <c r="AM25" s="1504"/>
      <c r="AN25" s="1504"/>
      <c r="AO25" s="1504"/>
      <c r="AP25" s="1504"/>
      <c r="AQ25" s="1504"/>
      <c r="AR25" s="1504"/>
      <c r="AS25" s="1504"/>
      <c r="AT25" s="1504"/>
      <c r="AU25" s="1504"/>
      <c r="AV25" s="1504"/>
      <c r="AW25" s="1504"/>
      <c r="AX25" s="1504"/>
      <c r="AY25" s="1504"/>
      <c r="AZ25" s="1505"/>
      <c r="BA25" s="1506"/>
      <c r="BB25" s="1544"/>
      <c r="BC25" s="1544"/>
      <c r="BD25" s="1544"/>
      <c r="BE25" s="1545"/>
      <c r="BF25" s="258"/>
    </row>
    <row r="26" spans="1:60" ht="21.95" hidden="1" customHeight="1" x14ac:dyDescent="0.4">
      <c r="A26" s="1515"/>
      <c r="B26" s="1544"/>
      <c r="C26" s="1544"/>
      <c r="D26" s="1544"/>
      <c r="E26" s="1544"/>
      <c r="F26" s="1544"/>
      <c r="G26" s="1544"/>
      <c r="H26" s="1544"/>
      <c r="I26" s="1544"/>
      <c r="J26" s="1544"/>
      <c r="K26" s="1522"/>
      <c r="L26" s="1522"/>
      <c r="M26" s="1522"/>
      <c r="N26" s="1522"/>
      <c r="O26" s="1522"/>
      <c r="P26" s="1522"/>
      <c r="Q26" s="1522"/>
      <c r="R26" s="1522"/>
      <c r="S26" s="1522"/>
      <c r="T26" s="1522"/>
      <c r="U26" s="1522"/>
      <c r="V26" s="1522"/>
      <c r="W26" s="1522"/>
      <c r="X26" s="1522"/>
      <c r="Y26" s="1522"/>
      <c r="Z26" s="1522"/>
      <c r="AA26" s="1522"/>
      <c r="AB26" s="1522"/>
      <c r="AC26" s="1522"/>
      <c r="AD26" s="1522"/>
      <c r="AE26" s="1522"/>
      <c r="AF26" s="1501" t="s">
        <v>227</v>
      </c>
      <c r="AG26" s="1501"/>
      <c r="AH26" s="1501"/>
      <c r="AI26" s="1501"/>
      <c r="AJ26" s="1501"/>
      <c r="AK26" s="1502"/>
      <c r="AL26" s="1503" t="s">
        <v>226</v>
      </c>
      <c r="AM26" s="1504"/>
      <c r="AN26" s="1504"/>
      <c r="AO26" s="1504"/>
      <c r="AP26" s="1504"/>
      <c r="AQ26" s="1504"/>
      <c r="AR26" s="1504"/>
      <c r="AS26" s="1504"/>
      <c r="AT26" s="1504"/>
      <c r="AU26" s="1504"/>
      <c r="AV26" s="1504"/>
      <c r="AW26" s="1504"/>
      <c r="AX26" s="1504"/>
      <c r="AY26" s="1504"/>
      <c r="AZ26" s="1505"/>
      <c r="BA26" s="1506"/>
      <c r="BB26" s="1544"/>
      <c r="BC26" s="1544"/>
      <c r="BD26" s="1544"/>
      <c r="BE26" s="1545"/>
      <c r="BF26" s="259"/>
    </row>
    <row r="27" spans="1:60" ht="21.95" hidden="1" customHeight="1" x14ac:dyDescent="0.4">
      <c r="A27" s="1515"/>
      <c r="B27" s="1506" t="s">
        <v>179</v>
      </c>
      <c r="C27" s="1506"/>
      <c r="D27" s="1506"/>
      <c r="E27" s="1506"/>
      <c r="F27" s="1506"/>
      <c r="G27" s="1506"/>
      <c r="H27" s="1506"/>
      <c r="I27" s="1506"/>
      <c r="J27" s="1506"/>
      <c r="K27" s="1549"/>
      <c r="L27" s="1522"/>
      <c r="M27" s="1522"/>
      <c r="N27" s="1522"/>
      <c r="O27" s="1549"/>
      <c r="P27" s="1522"/>
      <c r="Q27" s="1522"/>
      <c r="R27" s="1522"/>
      <c r="S27" s="1522"/>
      <c r="T27" s="1522"/>
      <c r="U27" s="1549"/>
      <c r="V27" s="1522"/>
      <c r="W27" s="1522"/>
      <c r="X27" s="1522"/>
      <c r="Y27" s="1522"/>
      <c r="Z27" s="1522"/>
      <c r="AA27" s="1549"/>
      <c r="AB27" s="1522"/>
      <c r="AC27" s="1522"/>
      <c r="AD27" s="1522"/>
      <c r="AE27" s="1522"/>
      <c r="AF27" s="1541" t="s">
        <v>228</v>
      </c>
      <c r="AG27" s="1501"/>
      <c r="AH27" s="1501"/>
      <c r="AI27" s="1501"/>
      <c r="AJ27" s="1501"/>
      <c r="AK27" s="1502"/>
      <c r="AL27" s="1546" t="s">
        <v>212</v>
      </c>
      <c r="AM27" s="1547"/>
      <c r="AN27" s="1547"/>
      <c r="AO27" s="1547"/>
      <c r="AP27" s="1547"/>
      <c r="AQ27" s="1547"/>
      <c r="AR27" s="1547"/>
      <c r="AS27" s="1547"/>
      <c r="AT27" s="1547"/>
      <c r="AU27" s="1547"/>
      <c r="AV27" s="1547"/>
      <c r="AW27" s="1547"/>
      <c r="AX27" s="1547"/>
      <c r="AY27" s="1547"/>
      <c r="AZ27" s="1548"/>
      <c r="BA27" s="1506"/>
      <c r="BB27" s="1506"/>
      <c r="BC27" s="1506"/>
      <c r="BD27" s="1506"/>
      <c r="BE27" s="1507"/>
      <c r="BF27" s="255"/>
      <c r="BH27" s="253" t="s">
        <v>230</v>
      </c>
    </row>
    <row r="28" spans="1:60" ht="21.95" hidden="1" customHeight="1" x14ac:dyDescent="0.4">
      <c r="A28" s="1515"/>
      <c r="B28" s="1506"/>
      <c r="C28" s="1506"/>
      <c r="D28" s="1506"/>
      <c r="E28" s="1506"/>
      <c r="F28" s="1506"/>
      <c r="G28" s="1506"/>
      <c r="H28" s="1506"/>
      <c r="I28" s="1506"/>
      <c r="J28" s="1506"/>
      <c r="K28" s="1549"/>
      <c r="L28" s="1522"/>
      <c r="M28" s="1522"/>
      <c r="N28" s="1522"/>
      <c r="O28" s="1549"/>
      <c r="P28" s="1522"/>
      <c r="Q28" s="1522"/>
      <c r="R28" s="1522"/>
      <c r="S28" s="1522"/>
      <c r="T28" s="1522"/>
      <c r="U28" s="1549"/>
      <c r="V28" s="1522"/>
      <c r="W28" s="1522"/>
      <c r="X28" s="1522"/>
      <c r="Y28" s="1522"/>
      <c r="Z28" s="1522"/>
      <c r="AA28" s="1549"/>
      <c r="AB28" s="1522"/>
      <c r="AC28" s="1522"/>
      <c r="AD28" s="1522"/>
      <c r="AE28" s="1522"/>
      <c r="AF28" s="1541" t="s">
        <v>213</v>
      </c>
      <c r="AG28" s="1501"/>
      <c r="AH28" s="1501"/>
      <c r="AI28" s="1501"/>
      <c r="AJ28" s="1501"/>
      <c r="AK28" s="1502"/>
      <c r="AL28" s="1546" t="s">
        <v>214</v>
      </c>
      <c r="AM28" s="1547"/>
      <c r="AN28" s="1547"/>
      <c r="AO28" s="1547"/>
      <c r="AP28" s="1547"/>
      <c r="AQ28" s="1547"/>
      <c r="AR28" s="1547"/>
      <c r="AS28" s="1547"/>
      <c r="AT28" s="1547"/>
      <c r="AU28" s="1547"/>
      <c r="AV28" s="1547"/>
      <c r="AW28" s="1547"/>
      <c r="AX28" s="1547"/>
      <c r="AY28" s="1547"/>
      <c r="AZ28" s="1548"/>
      <c r="BA28" s="1506"/>
      <c r="BB28" s="1506"/>
      <c r="BC28" s="1506"/>
      <c r="BD28" s="1506"/>
      <c r="BE28" s="1507"/>
      <c r="BF28" s="255"/>
    </row>
    <row r="29" spans="1:60" ht="21.95" hidden="1" customHeight="1" x14ac:dyDescent="0.4">
      <c r="A29" s="1515"/>
      <c r="B29" s="1506"/>
      <c r="C29" s="1506"/>
      <c r="D29" s="1506"/>
      <c r="E29" s="1506"/>
      <c r="F29" s="1506"/>
      <c r="G29" s="1506"/>
      <c r="H29" s="1506"/>
      <c r="I29" s="1506"/>
      <c r="J29" s="1506"/>
      <c r="K29" s="1549"/>
      <c r="L29" s="1522"/>
      <c r="M29" s="1522"/>
      <c r="N29" s="1522"/>
      <c r="O29" s="1549"/>
      <c r="P29" s="1522"/>
      <c r="Q29" s="1522"/>
      <c r="R29" s="1522"/>
      <c r="S29" s="1522"/>
      <c r="T29" s="1522"/>
      <c r="U29" s="1549"/>
      <c r="V29" s="1522"/>
      <c r="W29" s="1522"/>
      <c r="X29" s="1522"/>
      <c r="Y29" s="1522"/>
      <c r="Z29" s="1522"/>
      <c r="AA29" s="1549"/>
      <c r="AB29" s="1522"/>
      <c r="AC29" s="1522"/>
      <c r="AD29" s="1522"/>
      <c r="AE29" s="1522"/>
      <c r="AF29" s="1501" t="s">
        <v>215</v>
      </c>
      <c r="AG29" s="1501"/>
      <c r="AH29" s="1501"/>
      <c r="AI29" s="1501"/>
      <c r="AJ29" s="1501"/>
      <c r="AK29" s="1502"/>
      <c r="AL29" s="1503" t="s">
        <v>214</v>
      </c>
      <c r="AM29" s="1504"/>
      <c r="AN29" s="1504"/>
      <c r="AO29" s="1504"/>
      <c r="AP29" s="1504"/>
      <c r="AQ29" s="1504"/>
      <c r="AR29" s="1504"/>
      <c r="AS29" s="1504"/>
      <c r="AT29" s="1504"/>
      <c r="AU29" s="1504"/>
      <c r="AV29" s="1504"/>
      <c r="AW29" s="1504"/>
      <c r="AX29" s="1504"/>
      <c r="AY29" s="1504"/>
      <c r="AZ29" s="1505"/>
      <c r="BA29" s="1506"/>
      <c r="BB29" s="1506"/>
      <c r="BC29" s="1506"/>
      <c r="BD29" s="1506"/>
      <c r="BE29" s="1507"/>
      <c r="BF29" s="255"/>
    </row>
    <row r="30" spans="1:60" ht="21.95" hidden="1" customHeight="1" x14ac:dyDescent="0.4">
      <c r="A30" s="1515"/>
      <c r="B30" s="1506"/>
      <c r="C30" s="1506"/>
      <c r="D30" s="1506"/>
      <c r="E30" s="1506"/>
      <c r="F30" s="1506"/>
      <c r="G30" s="1506"/>
      <c r="H30" s="1506"/>
      <c r="I30" s="1506"/>
      <c r="J30" s="1506"/>
      <c r="K30" s="1549"/>
      <c r="L30" s="1522"/>
      <c r="M30" s="1522"/>
      <c r="N30" s="1522"/>
      <c r="O30" s="1549"/>
      <c r="P30" s="1522"/>
      <c r="Q30" s="1522"/>
      <c r="R30" s="1522"/>
      <c r="S30" s="1522"/>
      <c r="T30" s="1522"/>
      <c r="U30" s="1549"/>
      <c r="V30" s="1522"/>
      <c r="W30" s="1522"/>
      <c r="X30" s="1522"/>
      <c r="Y30" s="1522"/>
      <c r="Z30" s="1522"/>
      <c r="AA30" s="1549"/>
      <c r="AB30" s="1522"/>
      <c r="AC30" s="1522"/>
      <c r="AD30" s="1522"/>
      <c r="AE30" s="1522"/>
      <c r="AF30" s="1501" t="s">
        <v>216</v>
      </c>
      <c r="AG30" s="1501"/>
      <c r="AH30" s="1501"/>
      <c r="AI30" s="1501"/>
      <c r="AJ30" s="1501"/>
      <c r="AK30" s="1502"/>
      <c r="AL30" s="1503" t="s">
        <v>214</v>
      </c>
      <c r="AM30" s="1504"/>
      <c r="AN30" s="1504"/>
      <c r="AO30" s="1504"/>
      <c r="AP30" s="1504"/>
      <c r="AQ30" s="1504"/>
      <c r="AR30" s="1504"/>
      <c r="AS30" s="1504"/>
      <c r="AT30" s="1504"/>
      <c r="AU30" s="1504"/>
      <c r="AV30" s="1504"/>
      <c r="AW30" s="1504"/>
      <c r="AX30" s="1504"/>
      <c r="AY30" s="1504"/>
      <c r="AZ30" s="1505"/>
      <c r="BA30" s="1506"/>
      <c r="BB30" s="1506"/>
      <c r="BC30" s="1506"/>
      <c r="BD30" s="1506"/>
      <c r="BE30" s="1507"/>
      <c r="BF30" s="255"/>
    </row>
    <row r="31" spans="1:60" ht="21.95" hidden="1" customHeight="1" x14ac:dyDescent="0.4">
      <c r="A31" s="1515"/>
      <c r="B31" s="1506"/>
      <c r="C31" s="1506"/>
      <c r="D31" s="1506"/>
      <c r="E31" s="1506"/>
      <c r="F31" s="1506"/>
      <c r="G31" s="1506"/>
      <c r="H31" s="1506"/>
      <c r="I31" s="1506"/>
      <c r="J31" s="1506"/>
      <c r="K31" s="1549"/>
      <c r="L31" s="1522"/>
      <c r="M31" s="1522"/>
      <c r="N31" s="1522"/>
      <c r="O31" s="1549"/>
      <c r="P31" s="1522"/>
      <c r="Q31" s="1522"/>
      <c r="R31" s="1522"/>
      <c r="S31" s="1522"/>
      <c r="T31" s="1522"/>
      <c r="U31" s="1549"/>
      <c r="V31" s="1522"/>
      <c r="W31" s="1522"/>
      <c r="X31" s="1522"/>
      <c r="Y31" s="1522"/>
      <c r="Z31" s="1522"/>
      <c r="AA31" s="1549"/>
      <c r="AB31" s="1522"/>
      <c r="AC31" s="1522"/>
      <c r="AD31" s="1522"/>
      <c r="AE31" s="1522"/>
      <c r="AF31" s="1550" t="s">
        <v>217</v>
      </c>
      <c r="AG31" s="1551"/>
      <c r="AH31" s="1551"/>
      <c r="AI31" s="1551"/>
      <c r="AJ31" s="1551"/>
      <c r="AK31" s="1552"/>
      <c r="AL31" s="1503" t="s">
        <v>218</v>
      </c>
      <c r="AM31" s="1504"/>
      <c r="AN31" s="1504"/>
      <c r="AO31" s="1504"/>
      <c r="AP31" s="1504"/>
      <c r="AQ31" s="1504"/>
      <c r="AR31" s="1504"/>
      <c r="AS31" s="1504"/>
      <c r="AT31" s="1504"/>
      <c r="AU31" s="1504"/>
      <c r="AV31" s="1504"/>
      <c r="AW31" s="1504"/>
      <c r="AX31" s="1504"/>
      <c r="AY31" s="1504"/>
      <c r="AZ31" s="1505"/>
      <c r="BA31" s="1506"/>
      <c r="BB31" s="1506"/>
      <c r="BC31" s="1506"/>
      <c r="BD31" s="1506"/>
      <c r="BE31" s="1507"/>
      <c r="BF31" s="255"/>
    </row>
    <row r="32" spans="1:60" ht="21.95" hidden="1" customHeight="1" x14ac:dyDescent="0.4">
      <c r="A32" s="1515"/>
      <c r="B32" s="1506"/>
      <c r="C32" s="1506"/>
      <c r="D32" s="1506"/>
      <c r="E32" s="1506"/>
      <c r="F32" s="1506"/>
      <c r="G32" s="1506"/>
      <c r="H32" s="1506"/>
      <c r="I32" s="1506"/>
      <c r="J32" s="1506"/>
      <c r="K32" s="1549"/>
      <c r="L32" s="1522"/>
      <c r="M32" s="1522"/>
      <c r="N32" s="1522"/>
      <c r="O32" s="1549"/>
      <c r="P32" s="1522"/>
      <c r="Q32" s="1522"/>
      <c r="R32" s="1522"/>
      <c r="S32" s="1522"/>
      <c r="T32" s="1522"/>
      <c r="U32" s="1549"/>
      <c r="V32" s="1522"/>
      <c r="W32" s="1522"/>
      <c r="X32" s="1522"/>
      <c r="Y32" s="1522"/>
      <c r="Z32" s="1522"/>
      <c r="AA32" s="1549"/>
      <c r="AB32" s="1522"/>
      <c r="AC32" s="1522"/>
      <c r="AD32" s="1522"/>
      <c r="AE32" s="1522"/>
      <c r="AF32" s="1501" t="s">
        <v>221</v>
      </c>
      <c r="AG32" s="1501"/>
      <c r="AH32" s="1501"/>
      <c r="AI32" s="1501"/>
      <c r="AJ32" s="1501"/>
      <c r="AK32" s="1502"/>
      <c r="AL32" s="1503" t="s">
        <v>222</v>
      </c>
      <c r="AM32" s="1504"/>
      <c r="AN32" s="1504"/>
      <c r="AO32" s="1504"/>
      <c r="AP32" s="1504"/>
      <c r="AQ32" s="1504"/>
      <c r="AR32" s="1504"/>
      <c r="AS32" s="1504"/>
      <c r="AT32" s="1504"/>
      <c r="AU32" s="1504"/>
      <c r="AV32" s="1504"/>
      <c r="AW32" s="1504"/>
      <c r="AX32" s="1504"/>
      <c r="AY32" s="1504"/>
      <c r="AZ32" s="1505"/>
      <c r="BA32" s="1506"/>
      <c r="BB32" s="1506"/>
      <c r="BC32" s="1506"/>
      <c r="BD32" s="1506"/>
      <c r="BE32" s="1507"/>
      <c r="BF32" s="255"/>
    </row>
    <row r="33" spans="1:58" ht="44.1" hidden="1" customHeight="1" x14ac:dyDescent="0.4">
      <c r="A33" s="1515"/>
      <c r="B33" s="1506"/>
      <c r="C33" s="1506"/>
      <c r="D33" s="1506"/>
      <c r="E33" s="1506"/>
      <c r="F33" s="1506"/>
      <c r="G33" s="1506"/>
      <c r="H33" s="1506"/>
      <c r="I33" s="1506"/>
      <c r="J33" s="1506"/>
      <c r="K33" s="1549"/>
      <c r="L33" s="1522"/>
      <c r="M33" s="1522"/>
      <c r="N33" s="1522"/>
      <c r="O33" s="1549"/>
      <c r="P33" s="1522"/>
      <c r="Q33" s="1522"/>
      <c r="R33" s="1522"/>
      <c r="S33" s="1522"/>
      <c r="T33" s="1522"/>
      <c r="U33" s="1549"/>
      <c r="V33" s="1522"/>
      <c r="W33" s="1522"/>
      <c r="X33" s="1522"/>
      <c r="Y33" s="1522"/>
      <c r="Z33" s="1522"/>
      <c r="AA33" s="1549"/>
      <c r="AB33" s="1522"/>
      <c r="AC33" s="1522"/>
      <c r="AD33" s="1522"/>
      <c r="AE33" s="1522"/>
      <c r="AF33" s="1541" t="s">
        <v>223</v>
      </c>
      <c r="AG33" s="1501"/>
      <c r="AH33" s="1501"/>
      <c r="AI33" s="1501"/>
      <c r="AJ33" s="1501"/>
      <c r="AK33" s="1502"/>
      <c r="AL33" s="1542" t="s">
        <v>224</v>
      </c>
      <c r="AM33" s="1504"/>
      <c r="AN33" s="1504"/>
      <c r="AO33" s="1504"/>
      <c r="AP33" s="1504"/>
      <c r="AQ33" s="1504"/>
      <c r="AR33" s="1504"/>
      <c r="AS33" s="1504"/>
      <c r="AT33" s="1504"/>
      <c r="AU33" s="1504"/>
      <c r="AV33" s="1504"/>
      <c r="AW33" s="1504"/>
      <c r="AX33" s="1504"/>
      <c r="AY33" s="1504"/>
      <c r="AZ33" s="1505"/>
      <c r="BA33" s="1541"/>
      <c r="BB33" s="1501"/>
      <c r="BC33" s="1501"/>
      <c r="BD33" s="1501"/>
      <c r="BE33" s="1543"/>
      <c r="BF33" s="255"/>
    </row>
    <row r="34" spans="1:58" ht="21.95" hidden="1" customHeight="1" x14ac:dyDescent="0.4">
      <c r="A34" s="1515"/>
      <c r="B34" s="1506"/>
      <c r="C34" s="1506"/>
      <c r="D34" s="1506"/>
      <c r="E34" s="1506"/>
      <c r="F34" s="1506"/>
      <c r="G34" s="1506"/>
      <c r="H34" s="1506"/>
      <c r="I34" s="1506"/>
      <c r="J34" s="1506"/>
      <c r="K34" s="1522"/>
      <c r="L34" s="1522"/>
      <c r="M34" s="1522"/>
      <c r="N34" s="1522"/>
      <c r="O34" s="1522"/>
      <c r="P34" s="1522"/>
      <c r="Q34" s="1522"/>
      <c r="R34" s="1522"/>
      <c r="S34" s="1522"/>
      <c r="T34" s="1522"/>
      <c r="U34" s="1522"/>
      <c r="V34" s="1522"/>
      <c r="W34" s="1522"/>
      <c r="X34" s="1522"/>
      <c r="Y34" s="1522"/>
      <c r="Z34" s="1522"/>
      <c r="AA34" s="1522"/>
      <c r="AB34" s="1522"/>
      <c r="AC34" s="1522"/>
      <c r="AD34" s="1522"/>
      <c r="AE34" s="1522"/>
      <c r="AF34" s="1501" t="s">
        <v>227</v>
      </c>
      <c r="AG34" s="1501"/>
      <c r="AH34" s="1501"/>
      <c r="AI34" s="1501"/>
      <c r="AJ34" s="1501"/>
      <c r="AK34" s="1502"/>
      <c r="AL34" s="1503" t="s">
        <v>226</v>
      </c>
      <c r="AM34" s="1504"/>
      <c r="AN34" s="1504"/>
      <c r="AO34" s="1504"/>
      <c r="AP34" s="1504"/>
      <c r="AQ34" s="1504"/>
      <c r="AR34" s="1504"/>
      <c r="AS34" s="1504"/>
      <c r="AT34" s="1504"/>
      <c r="AU34" s="1504"/>
      <c r="AV34" s="1504"/>
      <c r="AW34" s="1504"/>
      <c r="AX34" s="1504"/>
      <c r="AY34" s="1504"/>
      <c r="AZ34" s="1505"/>
      <c r="BA34" s="1506"/>
      <c r="BB34" s="1544"/>
      <c r="BC34" s="1544"/>
      <c r="BD34" s="1544"/>
      <c r="BE34" s="1545"/>
      <c r="BF34" s="259"/>
    </row>
    <row r="35" spans="1:58" ht="21.95" hidden="1" customHeight="1" x14ac:dyDescent="0.4">
      <c r="A35" s="1515"/>
      <c r="B35" s="1586" t="s">
        <v>180</v>
      </c>
      <c r="C35" s="1586"/>
      <c r="D35" s="1586"/>
      <c r="E35" s="1586"/>
      <c r="F35" s="1586"/>
      <c r="G35" s="1586"/>
      <c r="H35" s="1586"/>
      <c r="I35" s="1586"/>
      <c r="J35" s="1586"/>
      <c r="K35" s="1588"/>
      <c r="L35" s="1589"/>
      <c r="M35" s="1589"/>
      <c r="N35" s="1589"/>
      <c r="O35" s="1588"/>
      <c r="P35" s="1589"/>
      <c r="Q35" s="1589"/>
      <c r="R35" s="1589"/>
      <c r="S35" s="1589"/>
      <c r="T35" s="1589"/>
      <c r="U35" s="1588"/>
      <c r="V35" s="1589"/>
      <c r="W35" s="1589"/>
      <c r="X35" s="1589"/>
      <c r="Y35" s="1589"/>
      <c r="Z35" s="1589"/>
      <c r="AA35" s="1588"/>
      <c r="AB35" s="1589"/>
      <c r="AC35" s="1589"/>
      <c r="AD35" s="1589"/>
      <c r="AE35" s="1589"/>
      <c r="AF35" s="1541" t="s">
        <v>228</v>
      </c>
      <c r="AG35" s="1501"/>
      <c r="AH35" s="1501"/>
      <c r="AI35" s="1501"/>
      <c r="AJ35" s="1501"/>
      <c r="AK35" s="1502"/>
      <c r="AL35" s="1546" t="s">
        <v>212</v>
      </c>
      <c r="AM35" s="1547"/>
      <c r="AN35" s="1547"/>
      <c r="AO35" s="1547"/>
      <c r="AP35" s="1547"/>
      <c r="AQ35" s="1547"/>
      <c r="AR35" s="1547"/>
      <c r="AS35" s="1547"/>
      <c r="AT35" s="1547"/>
      <c r="AU35" s="1547"/>
      <c r="AV35" s="1547"/>
      <c r="AW35" s="1547"/>
      <c r="AX35" s="1547"/>
      <c r="AY35" s="1547"/>
      <c r="AZ35" s="1548"/>
      <c r="BA35" s="1506"/>
      <c r="BB35" s="1506"/>
      <c r="BC35" s="1506"/>
      <c r="BD35" s="1506"/>
      <c r="BE35" s="1507"/>
      <c r="BF35" s="255"/>
    </row>
    <row r="36" spans="1:58" ht="21.95" hidden="1" customHeight="1" x14ac:dyDescent="0.4">
      <c r="A36" s="1515"/>
      <c r="B36" s="1587"/>
      <c r="C36" s="1587"/>
      <c r="D36" s="1587"/>
      <c r="E36" s="1587"/>
      <c r="F36" s="1587"/>
      <c r="G36" s="1587"/>
      <c r="H36" s="1587"/>
      <c r="I36" s="1587"/>
      <c r="J36" s="1587"/>
      <c r="K36" s="1590"/>
      <c r="L36" s="1591"/>
      <c r="M36" s="1591"/>
      <c r="N36" s="1591"/>
      <c r="O36" s="1590"/>
      <c r="P36" s="1591"/>
      <c r="Q36" s="1591"/>
      <c r="R36" s="1591"/>
      <c r="S36" s="1591"/>
      <c r="T36" s="1591"/>
      <c r="U36" s="1590"/>
      <c r="V36" s="1591"/>
      <c r="W36" s="1591"/>
      <c r="X36" s="1591"/>
      <c r="Y36" s="1591"/>
      <c r="Z36" s="1591"/>
      <c r="AA36" s="1590"/>
      <c r="AB36" s="1591"/>
      <c r="AC36" s="1591"/>
      <c r="AD36" s="1591"/>
      <c r="AE36" s="1591"/>
      <c r="AF36" s="1541" t="s">
        <v>213</v>
      </c>
      <c r="AG36" s="1501"/>
      <c r="AH36" s="1501"/>
      <c r="AI36" s="1501"/>
      <c r="AJ36" s="1501"/>
      <c r="AK36" s="1502"/>
      <c r="AL36" s="1546" t="s">
        <v>214</v>
      </c>
      <c r="AM36" s="1547"/>
      <c r="AN36" s="1547"/>
      <c r="AO36" s="1547"/>
      <c r="AP36" s="1547"/>
      <c r="AQ36" s="1547"/>
      <c r="AR36" s="1547"/>
      <c r="AS36" s="1547"/>
      <c r="AT36" s="1547"/>
      <c r="AU36" s="1547"/>
      <c r="AV36" s="1547"/>
      <c r="AW36" s="1547"/>
      <c r="AX36" s="1547"/>
      <c r="AY36" s="1547"/>
      <c r="AZ36" s="1548"/>
      <c r="BA36" s="1506"/>
      <c r="BB36" s="1506"/>
      <c r="BC36" s="1506"/>
      <c r="BD36" s="1506"/>
      <c r="BE36" s="1507"/>
      <c r="BF36" s="255"/>
    </row>
    <row r="37" spans="1:58" ht="21.95" hidden="1" customHeight="1" x14ac:dyDescent="0.4">
      <c r="A37" s="1515"/>
      <c r="B37" s="1587"/>
      <c r="C37" s="1587"/>
      <c r="D37" s="1587"/>
      <c r="E37" s="1587"/>
      <c r="F37" s="1587"/>
      <c r="G37" s="1587"/>
      <c r="H37" s="1587"/>
      <c r="I37" s="1587"/>
      <c r="J37" s="1587"/>
      <c r="K37" s="1590"/>
      <c r="L37" s="1591"/>
      <c r="M37" s="1591"/>
      <c r="N37" s="1591"/>
      <c r="O37" s="1590"/>
      <c r="P37" s="1591"/>
      <c r="Q37" s="1591"/>
      <c r="R37" s="1591"/>
      <c r="S37" s="1591"/>
      <c r="T37" s="1591"/>
      <c r="U37" s="1590"/>
      <c r="V37" s="1591"/>
      <c r="W37" s="1591"/>
      <c r="X37" s="1591"/>
      <c r="Y37" s="1591"/>
      <c r="Z37" s="1591"/>
      <c r="AA37" s="1590"/>
      <c r="AB37" s="1591"/>
      <c r="AC37" s="1591"/>
      <c r="AD37" s="1591"/>
      <c r="AE37" s="1591"/>
      <c r="AF37" s="1501" t="s">
        <v>215</v>
      </c>
      <c r="AG37" s="1501"/>
      <c r="AH37" s="1501"/>
      <c r="AI37" s="1501"/>
      <c r="AJ37" s="1501"/>
      <c r="AK37" s="1502"/>
      <c r="AL37" s="1503" t="s">
        <v>214</v>
      </c>
      <c r="AM37" s="1504"/>
      <c r="AN37" s="1504"/>
      <c r="AO37" s="1504"/>
      <c r="AP37" s="1504"/>
      <c r="AQ37" s="1504"/>
      <c r="AR37" s="1504"/>
      <c r="AS37" s="1504"/>
      <c r="AT37" s="1504"/>
      <c r="AU37" s="1504"/>
      <c r="AV37" s="1504"/>
      <c r="AW37" s="1504"/>
      <c r="AX37" s="1504"/>
      <c r="AY37" s="1504"/>
      <c r="AZ37" s="1505"/>
      <c r="BA37" s="1506"/>
      <c r="BB37" s="1506"/>
      <c r="BC37" s="1506"/>
      <c r="BD37" s="1506"/>
      <c r="BE37" s="1507"/>
      <c r="BF37" s="255"/>
    </row>
    <row r="38" spans="1:58" ht="21.95" hidden="1" customHeight="1" x14ac:dyDescent="0.4">
      <c r="A38" s="1515"/>
      <c r="B38" s="1587"/>
      <c r="C38" s="1587"/>
      <c r="D38" s="1587"/>
      <c r="E38" s="1587"/>
      <c r="F38" s="1587"/>
      <c r="G38" s="1587"/>
      <c r="H38" s="1587"/>
      <c r="I38" s="1587"/>
      <c r="J38" s="1587"/>
      <c r="K38" s="1590"/>
      <c r="L38" s="1591"/>
      <c r="M38" s="1591"/>
      <c r="N38" s="1591"/>
      <c r="O38" s="1590"/>
      <c r="P38" s="1591"/>
      <c r="Q38" s="1591"/>
      <c r="R38" s="1591"/>
      <c r="S38" s="1591"/>
      <c r="T38" s="1591"/>
      <c r="U38" s="1590"/>
      <c r="V38" s="1591"/>
      <c r="W38" s="1591"/>
      <c r="X38" s="1591"/>
      <c r="Y38" s="1591"/>
      <c r="Z38" s="1591"/>
      <c r="AA38" s="1590"/>
      <c r="AB38" s="1591"/>
      <c r="AC38" s="1591"/>
      <c r="AD38" s="1591"/>
      <c r="AE38" s="1591"/>
      <c r="AF38" s="1501" t="s">
        <v>216</v>
      </c>
      <c r="AG38" s="1501"/>
      <c r="AH38" s="1501"/>
      <c r="AI38" s="1501"/>
      <c r="AJ38" s="1501"/>
      <c r="AK38" s="1502"/>
      <c r="AL38" s="1503" t="s">
        <v>214</v>
      </c>
      <c r="AM38" s="1504"/>
      <c r="AN38" s="1504"/>
      <c r="AO38" s="1504"/>
      <c r="AP38" s="1504"/>
      <c r="AQ38" s="1504"/>
      <c r="AR38" s="1504"/>
      <c r="AS38" s="1504"/>
      <c r="AT38" s="1504"/>
      <c r="AU38" s="1504"/>
      <c r="AV38" s="1504"/>
      <c r="AW38" s="1504"/>
      <c r="AX38" s="1504"/>
      <c r="AY38" s="1504"/>
      <c r="AZ38" s="1505"/>
      <c r="BA38" s="1506"/>
      <c r="BB38" s="1506"/>
      <c r="BC38" s="1506"/>
      <c r="BD38" s="1506"/>
      <c r="BE38" s="1507"/>
      <c r="BF38" s="255"/>
    </row>
    <row r="39" spans="1:58" ht="21.95" hidden="1" customHeight="1" x14ac:dyDescent="0.4">
      <c r="A39" s="1515"/>
      <c r="B39" s="1587"/>
      <c r="C39" s="1587"/>
      <c r="D39" s="1587"/>
      <c r="E39" s="1587"/>
      <c r="F39" s="1587"/>
      <c r="G39" s="1587"/>
      <c r="H39" s="1587"/>
      <c r="I39" s="1587"/>
      <c r="J39" s="1587"/>
      <c r="K39" s="1590"/>
      <c r="L39" s="1591"/>
      <c r="M39" s="1591"/>
      <c r="N39" s="1591"/>
      <c r="O39" s="1590"/>
      <c r="P39" s="1591"/>
      <c r="Q39" s="1591"/>
      <c r="R39" s="1591"/>
      <c r="S39" s="1591"/>
      <c r="T39" s="1591"/>
      <c r="U39" s="1590"/>
      <c r="V39" s="1591"/>
      <c r="W39" s="1591"/>
      <c r="X39" s="1591"/>
      <c r="Y39" s="1591"/>
      <c r="Z39" s="1591"/>
      <c r="AA39" s="1590"/>
      <c r="AB39" s="1591"/>
      <c r="AC39" s="1591"/>
      <c r="AD39" s="1591"/>
      <c r="AE39" s="1591"/>
      <c r="AF39" s="1501" t="s">
        <v>217</v>
      </c>
      <c r="AG39" s="1501"/>
      <c r="AH39" s="1501"/>
      <c r="AI39" s="1501"/>
      <c r="AJ39" s="1501"/>
      <c r="AK39" s="1502"/>
      <c r="AL39" s="1503" t="s">
        <v>218</v>
      </c>
      <c r="AM39" s="1504"/>
      <c r="AN39" s="1504"/>
      <c r="AO39" s="1504"/>
      <c r="AP39" s="1504"/>
      <c r="AQ39" s="1504"/>
      <c r="AR39" s="1504"/>
      <c r="AS39" s="1504"/>
      <c r="AT39" s="1504"/>
      <c r="AU39" s="1504"/>
      <c r="AV39" s="1504"/>
      <c r="AW39" s="1504"/>
      <c r="AX39" s="1504"/>
      <c r="AY39" s="1504"/>
      <c r="AZ39" s="1505"/>
      <c r="BA39" s="1506"/>
      <c r="BB39" s="1506"/>
      <c r="BC39" s="1506"/>
      <c r="BD39" s="1506"/>
      <c r="BE39" s="1507"/>
      <c r="BF39" s="255"/>
    </row>
    <row r="40" spans="1:58" ht="21.95" hidden="1" customHeight="1" x14ac:dyDescent="0.4">
      <c r="A40" s="1515"/>
      <c r="B40" s="1587"/>
      <c r="C40" s="1587"/>
      <c r="D40" s="1587"/>
      <c r="E40" s="1587"/>
      <c r="F40" s="1587"/>
      <c r="G40" s="1587"/>
      <c r="H40" s="1587"/>
      <c r="I40" s="1587"/>
      <c r="J40" s="1587"/>
      <c r="K40" s="1590"/>
      <c r="L40" s="1591"/>
      <c r="M40" s="1591"/>
      <c r="N40" s="1591"/>
      <c r="O40" s="1590"/>
      <c r="P40" s="1591"/>
      <c r="Q40" s="1591"/>
      <c r="R40" s="1591"/>
      <c r="S40" s="1591"/>
      <c r="T40" s="1591"/>
      <c r="U40" s="1590"/>
      <c r="V40" s="1591"/>
      <c r="W40" s="1591"/>
      <c r="X40" s="1591"/>
      <c r="Y40" s="1591"/>
      <c r="Z40" s="1591"/>
      <c r="AA40" s="1590"/>
      <c r="AB40" s="1591"/>
      <c r="AC40" s="1591"/>
      <c r="AD40" s="1591"/>
      <c r="AE40" s="1591"/>
      <c r="AF40" s="1501" t="s">
        <v>219</v>
      </c>
      <c r="AG40" s="1501"/>
      <c r="AH40" s="1501"/>
      <c r="AI40" s="1501"/>
      <c r="AJ40" s="1501"/>
      <c r="AK40" s="1502"/>
      <c r="AL40" s="1503" t="s">
        <v>220</v>
      </c>
      <c r="AM40" s="1504"/>
      <c r="AN40" s="1504"/>
      <c r="AO40" s="1504"/>
      <c r="AP40" s="1504"/>
      <c r="AQ40" s="1504"/>
      <c r="AR40" s="1504"/>
      <c r="AS40" s="1504"/>
      <c r="AT40" s="1504"/>
      <c r="AU40" s="1504"/>
      <c r="AV40" s="1504"/>
      <c r="AW40" s="1504"/>
      <c r="AX40" s="1504"/>
      <c r="AY40" s="1504"/>
      <c r="AZ40" s="1505"/>
      <c r="BA40" s="1506"/>
      <c r="BB40" s="1506"/>
      <c r="BC40" s="1506"/>
      <c r="BD40" s="1506"/>
      <c r="BE40" s="1507"/>
      <c r="BF40" s="255"/>
    </row>
    <row r="41" spans="1:58" ht="21.95" hidden="1" customHeight="1" x14ac:dyDescent="0.4">
      <c r="A41" s="1515"/>
      <c r="B41" s="1587"/>
      <c r="C41" s="1587"/>
      <c r="D41" s="1587"/>
      <c r="E41" s="1587"/>
      <c r="F41" s="1587"/>
      <c r="G41" s="1587"/>
      <c r="H41" s="1587"/>
      <c r="I41" s="1587"/>
      <c r="J41" s="1587"/>
      <c r="K41" s="1590"/>
      <c r="L41" s="1591"/>
      <c r="M41" s="1591"/>
      <c r="N41" s="1591"/>
      <c r="O41" s="1590"/>
      <c r="P41" s="1591"/>
      <c r="Q41" s="1591"/>
      <c r="R41" s="1591"/>
      <c r="S41" s="1591"/>
      <c r="T41" s="1591"/>
      <c r="U41" s="1590"/>
      <c r="V41" s="1591"/>
      <c r="W41" s="1591"/>
      <c r="X41" s="1591"/>
      <c r="Y41" s="1591"/>
      <c r="Z41" s="1591"/>
      <c r="AA41" s="1590"/>
      <c r="AB41" s="1591"/>
      <c r="AC41" s="1591"/>
      <c r="AD41" s="1591"/>
      <c r="AE41" s="1591"/>
      <c r="AF41" s="1501" t="s">
        <v>221</v>
      </c>
      <c r="AG41" s="1501"/>
      <c r="AH41" s="1501"/>
      <c r="AI41" s="1501"/>
      <c r="AJ41" s="1501"/>
      <c r="AK41" s="1502"/>
      <c r="AL41" s="1503" t="s">
        <v>222</v>
      </c>
      <c r="AM41" s="1504"/>
      <c r="AN41" s="1504"/>
      <c r="AO41" s="1504"/>
      <c r="AP41" s="1504"/>
      <c r="AQ41" s="1504"/>
      <c r="AR41" s="1504"/>
      <c r="AS41" s="1504"/>
      <c r="AT41" s="1504"/>
      <c r="AU41" s="1504"/>
      <c r="AV41" s="1504"/>
      <c r="AW41" s="1504"/>
      <c r="AX41" s="1504"/>
      <c r="AY41" s="1504"/>
      <c r="AZ41" s="1505"/>
      <c r="BA41" s="1506"/>
      <c r="BB41" s="1506"/>
      <c r="BC41" s="1506"/>
      <c r="BD41" s="1506"/>
      <c r="BE41" s="1507"/>
      <c r="BF41" s="255"/>
    </row>
    <row r="42" spans="1:58" ht="44.1" hidden="1" customHeight="1" x14ac:dyDescent="0.4">
      <c r="A42" s="1515"/>
      <c r="B42" s="1587"/>
      <c r="C42" s="1587"/>
      <c r="D42" s="1587"/>
      <c r="E42" s="1587"/>
      <c r="F42" s="1587"/>
      <c r="G42" s="1587"/>
      <c r="H42" s="1587"/>
      <c r="I42" s="1587"/>
      <c r="J42" s="1587"/>
      <c r="K42" s="1590"/>
      <c r="L42" s="1591"/>
      <c r="M42" s="1591"/>
      <c r="N42" s="1591"/>
      <c r="O42" s="1590"/>
      <c r="P42" s="1591"/>
      <c r="Q42" s="1591"/>
      <c r="R42" s="1591"/>
      <c r="S42" s="1591"/>
      <c r="T42" s="1591"/>
      <c r="U42" s="1590"/>
      <c r="V42" s="1591"/>
      <c r="W42" s="1591"/>
      <c r="X42" s="1591"/>
      <c r="Y42" s="1591"/>
      <c r="Z42" s="1591"/>
      <c r="AA42" s="1590"/>
      <c r="AB42" s="1591"/>
      <c r="AC42" s="1591"/>
      <c r="AD42" s="1591"/>
      <c r="AE42" s="1591"/>
      <c r="AF42" s="1541" t="s">
        <v>223</v>
      </c>
      <c r="AG42" s="1501"/>
      <c r="AH42" s="1501"/>
      <c r="AI42" s="1501"/>
      <c r="AJ42" s="1501"/>
      <c r="AK42" s="1502"/>
      <c r="AL42" s="1542" t="s">
        <v>224</v>
      </c>
      <c r="AM42" s="1504"/>
      <c r="AN42" s="1504"/>
      <c r="AO42" s="1504"/>
      <c r="AP42" s="1504"/>
      <c r="AQ42" s="1504"/>
      <c r="AR42" s="1504"/>
      <c r="AS42" s="1504"/>
      <c r="AT42" s="1504"/>
      <c r="AU42" s="1504"/>
      <c r="AV42" s="1504"/>
      <c r="AW42" s="1504"/>
      <c r="AX42" s="1504"/>
      <c r="AY42" s="1504"/>
      <c r="AZ42" s="1505"/>
      <c r="BA42" s="1541"/>
      <c r="BB42" s="1501"/>
      <c r="BC42" s="1501"/>
      <c r="BD42" s="1501"/>
      <c r="BE42" s="1543"/>
      <c r="BF42" s="255"/>
    </row>
    <row r="43" spans="1:58" ht="21.95" hidden="1" customHeight="1" x14ac:dyDescent="0.4">
      <c r="A43" s="1515"/>
      <c r="B43" s="1517"/>
      <c r="C43" s="1517"/>
      <c r="D43" s="1517"/>
      <c r="E43" s="1517"/>
      <c r="F43" s="1517"/>
      <c r="G43" s="1517"/>
      <c r="H43" s="1517"/>
      <c r="I43" s="1517"/>
      <c r="J43" s="1517"/>
      <c r="K43" s="1521"/>
      <c r="L43" s="1521"/>
      <c r="M43" s="1521"/>
      <c r="N43" s="1521"/>
      <c r="O43" s="1521"/>
      <c r="P43" s="1521"/>
      <c r="Q43" s="1521"/>
      <c r="R43" s="1521"/>
      <c r="S43" s="1521"/>
      <c r="T43" s="1521"/>
      <c r="U43" s="1521"/>
      <c r="V43" s="1521"/>
      <c r="W43" s="1521"/>
      <c r="X43" s="1521"/>
      <c r="Y43" s="1521"/>
      <c r="Z43" s="1521"/>
      <c r="AA43" s="1521"/>
      <c r="AB43" s="1521"/>
      <c r="AC43" s="1521"/>
      <c r="AD43" s="1521"/>
      <c r="AE43" s="1521"/>
      <c r="AF43" s="1541" t="s">
        <v>227</v>
      </c>
      <c r="AG43" s="1501"/>
      <c r="AH43" s="1501"/>
      <c r="AI43" s="1501"/>
      <c r="AJ43" s="1501"/>
      <c r="AK43" s="1502"/>
      <c r="AL43" s="1546" t="s">
        <v>226</v>
      </c>
      <c r="AM43" s="1547"/>
      <c r="AN43" s="1547"/>
      <c r="AO43" s="1547"/>
      <c r="AP43" s="1547"/>
      <c r="AQ43" s="1547"/>
      <c r="AR43" s="1547"/>
      <c r="AS43" s="1547"/>
      <c r="AT43" s="1547"/>
      <c r="AU43" s="1547"/>
      <c r="AV43" s="1547"/>
      <c r="AW43" s="1547"/>
      <c r="AX43" s="1547"/>
      <c r="AY43" s="1547"/>
      <c r="AZ43" s="1548"/>
      <c r="BA43" s="1506"/>
      <c r="BB43" s="1544"/>
      <c r="BC43" s="1544"/>
      <c r="BD43" s="1544"/>
      <c r="BE43" s="1545"/>
      <c r="BF43" s="259"/>
    </row>
    <row r="44" spans="1:58" ht="21.95" hidden="1" customHeight="1" x14ac:dyDescent="0.4">
      <c r="A44" s="1515"/>
      <c r="B44" s="1553" t="s">
        <v>181</v>
      </c>
      <c r="C44" s="1554"/>
      <c r="D44" s="1554"/>
      <c r="E44" s="1554"/>
      <c r="F44" s="1554"/>
      <c r="G44" s="1554"/>
      <c r="H44" s="1554"/>
      <c r="I44" s="1554"/>
      <c r="J44" s="1555"/>
      <c r="K44" s="1559"/>
      <c r="L44" s="1560"/>
      <c r="M44" s="1560"/>
      <c r="N44" s="1561"/>
      <c r="O44" s="1568" t="s">
        <v>233</v>
      </c>
      <c r="P44" s="1569"/>
      <c r="Q44" s="1569"/>
      <c r="R44" s="1569"/>
      <c r="S44" s="1569"/>
      <c r="T44" s="1570"/>
      <c r="U44" s="1577"/>
      <c r="V44" s="1578"/>
      <c r="W44" s="1578"/>
      <c r="X44" s="1578"/>
      <c r="Y44" s="1578"/>
      <c r="Z44" s="1579"/>
      <c r="AA44" s="1568" t="s">
        <v>234</v>
      </c>
      <c r="AB44" s="1569"/>
      <c r="AC44" s="1569"/>
      <c r="AD44" s="1569"/>
      <c r="AE44" s="1570"/>
      <c r="AF44" s="1541" t="s">
        <v>228</v>
      </c>
      <c r="AG44" s="1501"/>
      <c r="AH44" s="1501"/>
      <c r="AI44" s="1501"/>
      <c r="AJ44" s="1501"/>
      <c r="AK44" s="1502"/>
      <c r="AL44" s="1546" t="s">
        <v>212</v>
      </c>
      <c r="AM44" s="1547"/>
      <c r="AN44" s="1547"/>
      <c r="AO44" s="1547"/>
      <c r="AP44" s="1547"/>
      <c r="AQ44" s="1547"/>
      <c r="AR44" s="1547"/>
      <c r="AS44" s="1547"/>
      <c r="AT44" s="1547"/>
      <c r="AU44" s="1547"/>
      <c r="AV44" s="1547"/>
      <c r="AW44" s="1547"/>
      <c r="AX44" s="1547"/>
      <c r="AY44" s="1547"/>
      <c r="AZ44" s="1548"/>
      <c r="BA44" s="1506"/>
      <c r="BB44" s="1506"/>
      <c r="BC44" s="1506"/>
      <c r="BD44" s="1506"/>
      <c r="BE44" s="1507"/>
      <c r="BF44" s="255"/>
    </row>
    <row r="45" spans="1:58" ht="21.95" hidden="1" customHeight="1" x14ac:dyDescent="0.4">
      <c r="A45" s="1515"/>
      <c r="B45" s="1556"/>
      <c r="C45" s="1557"/>
      <c r="D45" s="1557"/>
      <c r="E45" s="1557"/>
      <c r="F45" s="1557"/>
      <c r="G45" s="1557"/>
      <c r="H45" s="1557"/>
      <c r="I45" s="1557"/>
      <c r="J45" s="1558"/>
      <c r="K45" s="1562"/>
      <c r="L45" s="1563"/>
      <c r="M45" s="1563"/>
      <c r="N45" s="1564"/>
      <c r="O45" s="1571"/>
      <c r="P45" s="1572"/>
      <c r="Q45" s="1572"/>
      <c r="R45" s="1572"/>
      <c r="S45" s="1572"/>
      <c r="T45" s="1573"/>
      <c r="U45" s="1580"/>
      <c r="V45" s="1581"/>
      <c r="W45" s="1581"/>
      <c r="X45" s="1581"/>
      <c r="Y45" s="1581"/>
      <c r="Z45" s="1582"/>
      <c r="AA45" s="1571"/>
      <c r="AB45" s="1572"/>
      <c r="AC45" s="1572"/>
      <c r="AD45" s="1572"/>
      <c r="AE45" s="1573"/>
      <c r="AF45" s="1541" t="s">
        <v>213</v>
      </c>
      <c r="AG45" s="1501"/>
      <c r="AH45" s="1501"/>
      <c r="AI45" s="1501"/>
      <c r="AJ45" s="1501"/>
      <c r="AK45" s="1502"/>
      <c r="AL45" s="1546" t="s">
        <v>214</v>
      </c>
      <c r="AM45" s="1547"/>
      <c r="AN45" s="1547"/>
      <c r="AO45" s="1547"/>
      <c r="AP45" s="1547"/>
      <c r="AQ45" s="1547"/>
      <c r="AR45" s="1547"/>
      <c r="AS45" s="1547"/>
      <c r="AT45" s="1547"/>
      <c r="AU45" s="1547"/>
      <c r="AV45" s="1547"/>
      <c r="AW45" s="1547"/>
      <c r="AX45" s="1547"/>
      <c r="AY45" s="1547"/>
      <c r="AZ45" s="1548"/>
      <c r="BA45" s="1506"/>
      <c r="BB45" s="1506"/>
      <c r="BC45" s="1506"/>
      <c r="BD45" s="1506"/>
      <c r="BE45" s="1507"/>
      <c r="BF45" s="255"/>
    </row>
    <row r="46" spans="1:58" ht="21.95" hidden="1" customHeight="1" x14ac:dyDescent="0.4">
      <c r="A46" s="1515"/>
      <c r="B46" s="1556"/>
      <c r="C46" s="1557"/>
      <c r="D46" s="1557"/>
      <c r="E46" s="1557"/>
      <c r="F46" s="1557"/>
      <c r="G46" s="1557"/>
      <c r="H46" s="1557"/>
      <c r="I46" s="1557"/>
      <c r="J46" s="1558"/>
      <c r="K46" s="1562"/>
      <c r="L46" s="1563"/>
      <c r="M46" s="1563"/>
      <c r="N46" s="1564"/>
      <c r="O46" s="1571"/>
      <c r="P46" s="1572"/>
      <c r="Q46" s="1572"/>
      <c r="R46" s="1572"/>
      <c r="S46" s="1572"/>
      <c r="T46" s="1573"/>
      <c r="U46" s="1580"/>
      <c r="V46" s="1581"/>
      <c r="W46" s="1581"/>
      <c r="X46" s="1581"/>
      <c r="Y46" s="1581"/>
      <c r="Z46" s="1582"/>
      <c r="AA46" s="1571"/>
      <c r="AB46" s="1572"/>
      <c r="AC46" s="1572"/>
      <c r="AD46" s="1572"/>
      <c r="AE46" s="1573"/>
      <c r="AF46" s="1501" t="s">
        <v>235</v>
      </c>
      <c r="AG46" s="1501"/>
      <c r="AH46" s="1501"/>
      <c r="AI46" s="1501"/>
      <c r="AJ46" s="1501"/>
      <c r="AK46" s="1502"/>
      <c r="AL46" s="1503" t="s">
        <v>214</v>
      </c>
      <c r="AM46" s="1504"/>
      <c r="AN46" s="1504"/>
      <c r="AO46" s="1504"/>
      <c r="AP46" s="1504"/>
      <c r="AQ46" s="1504"/>
      <c r="AR46" s="1504"/>
      <c r="AS46" s="1504"/>
      <c r="AT46" s="1504"/>
      <c r="AU46" s="1504"/>
      <c r="AV46" s="1504"/>
      <c r="AW46" s="1504"/>
      <c r="AX46" s="1504"/>
      <c r="AY46" s="1504"/>
      <c r="AZ46" s="1505"/>
      <c r="BA46" s="1506"/>
      <c r="BB46" s="1506"/>
      <c r="BC46" s="1506"/>
      <c r="BD46" s="1506"/>
      <c r="BE46" s="1507"/>
      <c r="BF46" s="255"/>
    </row>
    <row r="47" spans="1:58" ht="21.95" hidden="1" customHeight="1" x14ac:dyDescent="0.4">
      <c r="A47" s="1515"/>
      <c r="B47" s="1556"/>
      <c r="C47" s="1557"/>
      <c r="D47" s="1557"/>
      <c r="E47" s="1557"/>
      <c r="F47" s="1557"/>
      <c r="G47" s="1557"/>
      <c r="H47" s="1557"/>
      <c r="I47" s="1557"/>
      <c r="J47" s="1558"/>
      <c r="K47" s="1562"/>
      <c r="L47" s="1563"/>
      <c r="M47" s="1563"/>
      <c r="N47" s="1564"/>
      <c r="O47" s="1571"/>
      <c r="P47" s="1572"/>
      <c r="Q47" s="1572"/>
      <c r="R47" s="1572"/>
      <c r="S47" s="1572"/>
      <c r="T47" s="1573"/>
      <c r="U47" s="1580"/>
      <c r="V47" s="1581"/>
      <c r="W47" s="1581"/>
      <c r="X47" s="1581"/>
      <c r="Y47" s="1581"/>
      <c r="Z47" s="1582"/>
      <c r="AA47" s="1571"/>
      <c r="AB47" s="1572"/>
      <c r="AC47" s="1572"/>
      <c r="AD47" s="1572"/>
      <c r="AE47" s="1573"/>
      <c r="AF47" s="1501" t="s">
        <v>216</v>
      </c>
      <c r="AG47" s="1501"/>
      <c r="AH47" s="1501"/>
      <c r="AI47" s="1501"/>
      <c r="AJ47" s="1501"/>
      <c r="AK47" s="1502"/>
      <c r="AL47" s="1503" t="s">
        <v>214</v>
      </c>
      <c r="AM47" s="1504"/>
      <c r="AN47" s="1504"/>
      <c r="AO47" s="1504"/>
      <c r="AP47" s="1504"/>
      <c r="AQ47" s="1504"/>
      <c r="AR47" s="1504"/>
      <c r="AS47" s="1504"/>
      <c r="AT47" s="1504"/>
      <c r="AU47" s="1504"/>
      <c r="AV47" s="1504"/>
      <c r="AW47" s="1504"/>
      <c r="AX47" s="1504"/>
      <c r="AY47" s="1504"/>
      <c r="AZ47" s="1505"/>
      <c r="BA47" s="1506"/>
      <c r="BB47" s="1506"/>
      <c r="BC47" s="1506"/>
      <c r="BD47" s="1506"/>
      <c r="BE47" s="1507"/>
      <c r="BF47" s="255"/>
    </row>
    <row r="48" spans="1:58" ht="21.95" hidden="1" customHeight="1" x14ac:dyDescent="0.4">
      <c r="A48" s="1515"/>
      <c r="B48" s="1556"/>
      <c r="C48" s="1557"/>
      <c r="D48" s="1557"/>
      <c r="E48" s="1557"/>
      <c r="F48" s="1557"/>
      <c r="G48" s="1557"/>
      <c r="H48" s="1557"/>
      <c r="I48" s="1557"/>
      <c r="J48" s="1558"/>
      <c r="K48" s="1562"/>
      <c r="L48" s="1563"/>
      <c r="M48" s="1563"/>
      <c r="N48" s="1564"/>
      <c r="O48" s="1571"/>
      <c r="P48" s="1572"/>
      <c r="Q48" s="1572"/>
      <c r="R48" s="1572"/>
      <c r="S48" s="1572"/>
      <c r="T48" s="1573"/>
      <c r="U48" s="1580"/>
      <c r="V48" s="1581"/>
      <c r="W48" s="1581"/>
      <c r="X48" s="1581"/>
      <c r="Y48" s="1581"/>
      <c r="Z48" s="1582"/>
      <c r="AA48" s="1571"/>
      <c r="AB48" s="1572"/>
      <c r="AC48" s="1572"/>
      <c r="AD48" s="1572"/>
      <c r="AE48" s="1573"/>
      <c r="AF48" s="1550" t="s">
        <v>236</v>
      </c>
      <c r="AG48" s="1551"/>
      <c r="AH48" s="1551"/>
      <c r="AI48" s="1551"/>
      <c r="AJ48" s="1551"/>
      <c r="AK48" s="1552"/>
      <c r="AL48" s="1503" t="s">
        <v>214</v>
      </c>
      <c r="AM48" s="1504"/>
      <c r="AN48" s="1504"/>
      <c r="AO48" s="1504"/>
      <c r="AP48" s="1504"/>
      <c r="AQ48" s="1504"/>
      <c r="AR48" s="1504"/>
      <c r="AS48" s="1504"/>
      <c r="AT48" s="1504"/>
      <c r="AU48" s="1504"/>
      <c r="AV48" s="1504"/>
      <c r="AW48" s="1504"/>
      <c r="AX48" s="1504"/>
      <c r="AY48" s="1504"/>
      <c r="AZ48" s="1505"/>
      <c r="BA48" s="1506"/>
      <c r="BB48" s="1506"/>
      <c r="BC48" s="1506"/>
      <c r="BD48" s="1506"/>
      <c r="BE48" s="1507"/>
      <c r="BF48" s="255"/>
    </row>
    <row r="49" spans="1:58" ht="21.95" hidden="1" customHeight="1" x14ac:dyDescent="0.4">
      <c r="A49" s="1515"/>
      <c r="B49" s="1556"/>
      <c r="C49" s="1557"/>
      <c r="D49" s="1557"/>
      <c r="E49" s="1557"/>
      <c r="F49" s="1557"/>
      <c r="G49" s="1557"/>
      <c r="H49" s="1557"/>
      <c r="I49" s="1557"/>
      <c r="J49" s="1558"/>
      <c r="K49" s="1562"/>
      <c r="L49" s="1563"/>
      <c r="M49" s="1563"/>
      <c r="N49" s="1564"/>
      <c r="O49" s="1571"/>
      <c r="P49" s="1572"/>
      <c r="Q49" s="1572"/>
      <c r="R49" s="1572"/>
      <c r="S49" s="1572"/>
      <c r="T49" s="1573"/>
      <c r="U49" s="1580"/>
      <c r="V49" s="1581"/>
      <c r="W49" s="1581"/>
      <c r="X49" s="1581"/>
      <c r="Y49" s="1581"/>
      <c r="Z49" s="1582"/>
      <c r="AA49" s="1571"/>
      <c r="AB49" s="1572"/>
      <c r="AC49" s="1572"/>
      <c r="AD49" s="1572"/>
      <c r="AE49" s="1573"/>
      <c r="AF49" s="1501" t="s">
        <v>237</v>
      </c>
      <c r="AG49" s="1501"/>
      <c r="AH49" s="1501"/>
      <c r="AI49" s="1501"/>
      <c r="AJ49" s="1501"/>
      <c r="AK49" s="1502"/>
      <c r="AL49" s="1546" t="s">
        <v>214</v>
      </c>
      <c r="AM49" s="1547"/>
      <c r="AN49" s="1547"/>
      <c r="AO49" s="1547"/>
      <c r="AP49" s="1547"/>
      <c r="AQ49" s="1547"/>
      <c r="AR49" s="1547"/>
      <c r="AS49" s="1547"/>
      <c r="AT49" s="1547"/>
      <c r="AU49" s="1547"/>
      <c r="AV49" s="1547"/>
      <c r="AW49" s="1547"/>
      <c r="AX49" s="1547"/>
      <c r="AY49" s="1547"/>
      <c r="AZ49" s="1548"/>
      <c r="BA49" s="1506"/>
      <c r="BB49" s="1506"/>
      <c r="BC49" s="1506"/>
      <c r="BD49" s="1506"/>
      <c r="BE49" s="1507"/>
      <c r="BF49" s="255"/>
    </row>
    <row r="50" spans="1:58" ht="21.95" hidden="1" customHeight="1" x14ac:dyDescent="0.4">
      <c r="A50" s="1515"/>
      <c r="B50" s="1556"/>
      <c r="C50" s="1557"/>
      <c r="D50" s="1557"/>
      <c r="E50" s="1557"/>
      <c r="F50" s="1557"/>
      <c r="G50" s="1557"/>
      <c r="H50" s="1557"/>
      <c r="I50" s="1557"/>
      <c r="J50" s="1558"/>
      <c r="K50" s="1562"/>
      <c r="L50" s="1563"/>
      <c r="M50" s="1563"/>
      <c r="N50" s="1564"/>
      <c r="O50" s="1571"/>
      <c r="P50" s="1572"/>
      <c r="Q50" s="1572"/>
      <c r="R50" s="1572"/>
      <c r="S50" s="1572"/>
      <c r="T50" s="1573"/>
      <c r="U50" s="1580"/>
      <c r="V50" s="1581"/>
      <c r="W50" s="1581"/>
      <c r="X50" s="1581"/>
      <c r="Y50" s="1581"/>
      <c r="Z50" s="1582"/>
      <c r="AA50" s="1571"/>
      <c r="AB50" s="1572"/>
      <c r="AC50" s="1572"/>
      <c r="AD50" s="1572"/>
      <c r="AE50" s="1573"/>
      <c r="AF50" s="1502" t="s">
        <v>238</v>
      </c>
      <c r="AG50" s="1506"/>
      <c r="AH50" s="1506"/>
      <c r="AI50" s="1506"/>
      <c r="AJ50" s="1506"/>
      <c r="AK50" s="1506"/>
      <c r="AL50" s="1546" t="s">
        <v>214</v>
      </c>
      <c r="AM50" s="1547"/>
      <c r="AN50" s="1547"/>
      <c r="AO50" s="1547"/>
      <c r="AP50" s="1547"/>
      <c r="AQ50" s="1547"/>
      <c r="AR50" s="1547"/>
      <c r="AS50" s="1547"/>
      <c r="AT50" s="1547"/>
      <c r="AU50" s="1547"/>
      <c r="AV50" s="1547"/>
      <c r="AW50" s="1547"/>
      <c r="AX50" s="1547"/>
      <c r="AY50" s="1547"/>
      <c r="AZ50" s="1548"/>
      <c r="BA50" s="1506"/>
      <c r="BB50" s="1506"/>
      <c r="BC50" s="1506"/>
      <c r="BD50" s="1506"/>
      <c r="BE50" s="1507"/>
      <c r="BF50" s="255"/>
    </row>
    <row r="51" spans="1:58" ht="21.95" hidden="1" customHeight="1" x14ac:dyDescent="0.4">
      <c r="A51" s="1515"/>
      <c r="B51" s="1556"/>
      <c r="C51" s="1557"/>
      <c r="D51" s="1557"/>
      <c r="E51" s="1557"/>
      <c r="F51" s="1557"/>
      <c r="G51" s="1557"/>
      <c r="H51" s="1557"/>
      <c r="I51" s="1557"/>
      <c r="J51" s="1558"/>
      <c r="K51" s="1562"/>
      <c r="L51" s="1563"/>
      <c r="M51" s="1563"/>
      <c r="N51" s="1564"/>
      <c r="O51" s="1571"/>
      <c r="P51" s="1572"/>
      <c r="Q51" s="1572"/>
      <c r="R51" s="1572"/>
      <c r="S51" s="1572"/>
      <c r="T51" s="1573"/>
      <c r="U51" s="1580"/>
      <c r="V51" s="1581"/>
      <c r="W51" s="1581"/>
      <c r="X51" s="1581"/>
      <c r="Y51" s="1581"/>
      <c r="Z51" s="1582"/>
      <c r="AA51" s="1571"/>
      <c r="AB51" s="1572"/>
      <c r="AC51" s="1572"/>
      <c r="AD51" s="1572"/>
      <c r="AE51" s="1573"/>
      <c r="AF51" s="1502" t="s">
        <v>239</v>
      </c>
      <c r="AG51" s="1506"/>
      <c r="AH51" s="1506"/>
      <c r="AI51" s="1506"/>
      <c r="AJ51" s="1506"/>
      <c r="AK51" s="1506"/>
      <c r="AL51" s="1546" t="s">
        <v>214</v>
      </c>
      <c r="AM51" s="1547"/>
      <c r="AN51" s="1547"/>
      <c r="AO51" s="1547"/>
      <c r="AP51" s="1547"/>
      <c r="AQ51" s="1547"/>
      <c r="AR51" s="1547"/>
      <c r="AS51" s="1547"/>
      <c r="AT51" s="1547"/>
      <c r="AU51" s="1547"/>
      <c r="AV51" s="1547"/>
      <c r="AW51" s="1547"/>
      <c r="AX51" s="1547"/>
      <c r="AY51" s="1547"/>
      <c r="AZ51" s="1548"/>
      <c r="BA51" s="1506"/>
      <c r="BB51" s="1506"/>
      <c r="BC51" s="1506"/>
      <c r="BD51" s="1506"/>
      <c r="BE51" s="1507"/>
      <c r="BF51" s="259"/>
    </row>
    <row r="52" spans="1:58" ht="21.95" hidden="1" customHeight="1" x14ac:dyDescent="0.4">
      <c r="A52" s="1515"/>
      <c r="B52" s="1556"/>
      <c r="C52" s="1557"/>
      <c r="D52" s="1557"/>
      <c r="E52" s="1557"/>
      <c r="F52" s="1557"/>
      <c r="G52" s="1557"/>
      <c r="H52" s="1557"/>
      <c r="I52" s="1557"/>
      <c r="J52" s="1558"/>
      <c r="K52" s="1562"/>
      <c r="L52" s="1563"/>
      <c r="M52" s="1563"/>
      <c r="N52" s="1564"/>
      <c r="O52" s="1571"/>
      <c r="P52" s="1572"/>
      <c r="Q52" s="1572"/>
      <c r="R52" s="1572"/>
      <c r="S52" s="1572"/>
      <c r="T52" s="1573"/>
      <c r="U52" s="1580"/>
      <c r="V52" s="1581"/>
      <c r="W52" s="1581"/>
      <c r="X52" s="1581"/>
      <c r="Y52" s="1581"/>
      <c r="Z52" s="1582"/>
      <c r="AA52" s="1571"/>
      <c r="AB52" s="1572"/>
      <c r="AC52" s="1572"/>
      <c r="AD52" s="1572"/>
      <c r="AE52" s="1573"/>
      <c r="AF52" s="1502" t="s">
        <v>240</v>
      </c>
      <c r="AG52" s="1506"/>
      <c r="AH52" s="1506"/>
      <c r="AI52" s="1506"/>
      <c r="AJ52" s="1506"/>
      <c r="AK52" s="1506"/>
      <c r="AL52" s="1546" t="s">
        <v>241</v>
      </c>
      <c r="AM52" s="1547"/>
      <c r="AN52" s="1547"/>
      <c r="AO52" s="1547"/>
      <c r="AP52" s="1547"/>
      <c r="AQ52" s="1547"/>
      <c r="AR52" s="1547"/>
      <c r="AS52" s="1547"/>
      <c r="AT52" s="1547"/>
      <c r="AU52" s="1547"/>
      <c r="AV52" s="1547"/>
      <c r="AW52" s="1547"/>
      <c r="AX52" s="1547"/>
      <c r="AY52" s="1547"/>
      <c r="AZ52" s="1548"/>
      <c r="BA52" s="1506"/>
      <c r="BB52" s="1506"/>
      <c r="BC52" s="1506"/>
      <c r="BD52" s="1506"/>
      <c r="BE52" s="1507"/>
      <c r="BF52" s="255"/>
    </row>
    <row r="53" spans="1:58" ht="21.95" hidden="1" customHeight="1" x14ac:dyDescent="0.4">
      <c r="A53" s="1515"/>
      <c r="B53" s="1556"/>
      <c r="C53" s="1557"/>
      <c r="D53" s="1557"/>
      <c r="E53" s="1557"/>
      <c r="F53" s="1557"/>
      <c r="G53" s="1557"/>
      <c r="H53" s="1557"/>
      <c r="I53" s="1557"/>
      <c r="J53" s="1558"/>
      <c r="K53" s="1562"/>
      <c r="L53" s="1563"/>
      <c r="M53" s="1563"/>
      <c r="N53" s="1564"/>
      <c r="O53" s="1571"/>
      <c r="P53" s="1572"/>
      <c r="Q53" s="1572"/>
      <c r="R53" s="1572"/>
      <c r="S53" s="1572"/>
      <c r="T53" s="1573"/>
      <c r="U53" s="1580"/>
      <c r="V53" s="1581"/>
      <c r="W53" s="1581"/>
      <c r="X53" s="1581"/>
      <c r="Y53" s="1581"/>
      <c r="Z53" s="1582"/>
      <c r="AA53" s="1571"/>
      <c r="AB53" s="1572"/>
      <c r="AC53" s="1572"/>
      <c r="AD53" s="1572"/>
      <c r="AE53" s="1573"/>
      <c r="AF53" s="1502" t="s">
        <v>242</v>
      </c>
      <c r="AG53" s="1506"/>
      <c r="AH53" s="1506"/>
      <c r="AI53" s="1506"/>
      <c r="AJ53" s="1506"/>
      <c r="AK53" s="1506"/>
      <c r="AL53" s="1546" t="s">
        <v>214</v>
      </c>
      <c r="AM53" s="1547"/>
      <c r="AN53" s="1547"/>
      <c r="AO53" s="1547"/>
      <c r="AP53" s="1547"/>
      <c r="AQ53" s="1547"/>
      <c r="AR53" s="1547"/>
      <c r="AS53" s="1547"/>
      <c r="AT53" s="1547"/>
      <c r="AU53" s="1547"/>
      <c r="AV53" s="1547"/>
      <c r="AW53" s="1547"/>
      <c r="AX53" s="1547"/>
      <c r="AY53" s="1547"/>
      <c r="AZ53" s="1548"/>
      <c r="BA53" s="1506"/>
      <c r="BB53" s="1506"/>
      <c r="BC53" s="1506"/>
      <c r="BD53" s="1506"/>
      <c r="BE53" s="1507"/>
      <c r="BF53" s="255"/>
    </row>
    <row r="54" spans="1:58" ht="21.95" hidden="1" customHeight="1" x14ac:dyDescent="0.4">
      <c r="A54" s="1515"/>
      <c r="B54" s="1556"/>
      <c r="C54" s="1557"/>
      <c r="D54" s="1557"/>
      <c r="E54" s="1557"/>
      <c r="F54" s="1557"/>
      <c r="G54" s="1557"/>
      <c r="H54" s="1557"/>
      <c r="I54" s="1557"/>
      <c r="J54" s="1558"/>
      <c r="K54" s="1562"/>
      <c r="L54" s="1563"/>
      <c r="M54" s="1563"/>
      <c r="N54" s="1564"/>
      <c r="O54" s="1571"/>
      <c r="P54" s="1572"/>
      <c r="Q54" s="1572"/>
      <c r="R54" s="1572"/>
      <c r="S54" s="1572"/>
      <c r="T54" s="1573"/>
      <c r="U54" s="1580"/>
      <c r="V54" s="1581"/>
      <c r="W54" s="1581"/>
      <c r="X54" s="1581"/>
      <c r="Y54" s="1581"/>
      <c r="Z54" s="1582"/>
      <c r="AA54" s="1571"/>
      <c r="AB54" s="1572"/>
      <c r="AC54" s="1572"/>
      <c r="AD54" s="1572"/>
      <c r="AE54" s="1573"/>
      <c r="AF54" s="1501" t="s">
        <v>221</v>
      </c>
      <c r="AG54" s="1501"/>
      <c r="AH54" s="1501"/>
      <c r="AI54" s="1501"/>
      <c r="AJ54" s="1501"/>
      <c r="AK54" s="1502"/>
      <c r="AL54" s="1503" t="s">
        <v>222</v>
      </c>
      <c r="AM54" s="1504"/>
      <c r="AN54" s="1504"/>
      <c r="AO54" s="1504"/>
      <c r="AP54" s="1504"/>
      <c r="AQ54" s="1504"/>
      <c r="AR54" s="1504"/>
      <c r="AS54" s="1504"/>
      <c r="AT54" s="1504"/>
      <c r="AU54" s="1504"/>
      <c r="AV54" s="1504"/>
      <c r="AW54" s="1504"/>
      <c r="AX54" s="1504"/>
      <c r="AY54" s="1504"/>
      <c r="AZ54" s="1505"/>
      <c r="BA54" s="1506"/>
      <c r="BB54" s="1506"/>
      <c r="BC54" s="1506"/>
      <c r="BD54" s="1506"/>
      <c r="BE54" s="1507"/>
      <c r="BF54" s="255"/>
    </row>
    <row r="55" spans="1:58" ht="44.1" hidden="1" customHeight="1" x14ac:dyDescent="0.4">
      <c r="A55" s="1515"/>
      <c r="B55" s="1556"/>
      <c r="C55" s="1557"/>
      <c r="D55" s="1557"/>
      <c r="E55" s="1557"/>
      <c r="F55" s="1557"/>
      <c r="G55" s="1557"/>
      <c r="H55" s="1557"/>
      <c r="I55" s="1557"/>
      <c r="J55" s="1558"/>
      <c r="K55" s="1562"/>
      <c r="L55" s="1563"/>
      <c r="M55" s="1563"/>
      <c r="N55" s="1564"/>
      <c r="O55" s="1571"/>
      <c r="P55" s="1572"/>
      <c r="Q55" s="1572"/>
      <c r="R55" s="1572"/>
      <c r="S55" s="1572"/>
      <c r="T55" s="1573"/>
      <c r="U55" s="1580"/>
      <c r="V55" s="1581"/>
      <c r="W55" s="1581"/>
      <c r="X55" s="1581"/>
      <c r="Y55" s="1581"/>
      <c r="Z55" s="1582"/>
      <c r="AA55" s="1571"/>
      <c r="AB55" s="1572"/>
      <c r="AC55" s="1572"/>
      <c r="AD55" s="1572"/>
      <c r="AE55" s="1573"/>
      <c r="AF55" s="1541" t="s">
        <v>223</v>
      </c>
      <c r="AG55" s="1501"/>
      <c r="AH55" s="1501"/>
      <c r="AI55" s="1501"/>
      <c r="AJ55" s="1501"/>
      <c r="AK55" s="1502"/>
      <c r="AL55" s="1542" t="s">
        <v>224</v>
      </c>
      <c r="AM55" s="1504"/>
      <c r="AN55" s="1504"/>
      <c r="AO55" s="1504"/>
      <c r="AP55" s="1504"/>
      <c r="AQ55" s="1504"/>
      <c r="AR55" s="1504"/>
      <c r="AS55" s="1504"/>
      <c r="AT55" s="1504"/>
      <c r="AU55" s="1504"/>
      <c r="AV55" s="1504"/>
      <c r="AW55" s="1504"/>
      <c r="AX55" s="1504"/>
      <c r="AY55" s="1504"/>
      <c r="AZ55" s="1505"/>
      <c r="BA55" s="1541"/>
      <c r="BB55" s="1501"/>
      <c r="BC55" s="1501"/>
      <c r="BD55" s="1501"/>
      <c r="BE55" s="1543"/>
      <c r="BF55" s="255"/>
    </row>
    <row r="56" spans="1:58" ht="21.95" hidden="1" customHeight="1" x14ac:dyDescent="0.4">
      <c r="A56" s="1515"/>
      <c r="B56" s="1556"/>
      <c r="C56" s="1557"/>
      <c r="D56" s="1557"/>
      <c r="E56" s="1557"/>
      <c r="F56" s="1557"/>
      <c r="G56" s="1557"/>
      <c r="H56" s="1557"/>
      <c r="I56" s="1557"/>
      <c r="J56" s="1558"/>
      <c r="K56" s="1562"/>
      <c r="L56" s="1563"/>
      <c r="M56" s="1563"/>
      <c r="N56" s="1564"/>
      <c r="O56" s="1571"/>
      <c r="P56" s="1572"/>
      <c r="Q56" s="1572"/>
      <c r="R56" s="1572"/>
      <c r="S56" s="1572"/>
      <c r="T56" s="1573"/>
      <c r="U56" s="1580"/>
      <c r="V56" s="1581"/>
      <c r="W56" s="1581"/>
      <c r="X56" s="1581"/>
      <c r="Y56" s="1581"/>
      <c r="Z56" s="1582"/>
      <c r="AA56" s="1571"/>
      <c r="AB56" s="1572"/>
      <c r="AC56" s="1572"/>
      <c r="AD56" s="1572"/>
      <c r="AE56" s="1573"/>
      <c r="AF56" s="1501" t="s">
        <v>243</v>
      </c>
      <c r="AG56" s="1501"/>
      <c r="AH56" s="1501"/>
      <c r="AI56" s="1501"/>
      <c r="AJ56" s="1501"/>
      <c r="AK56" s="1502"/>
      <c r="AL56" s="1503" t="s">
        <v>226</v>
      </c>
      <c r="AM56" s="1504"/>
      <c r="AN56" s="1504"/>
      <c r="AO56" s="1504"/>
      <c r="AP56" s="1504"/>
      <c r="AQ56" s="1504"/>
      <c r="AR56" s="1504"/>
      <c r="AS56" s="1504"/>
      <c r="AT56" s="1504"/>
      <c r="AU56" s="1504"/>
      <c r="AV56" s="1504"/>
      <c r="AW56" s="1504"/>
      <c r="AX56" s="1504"/>
      <c r="AY56" s="1504"/>
      <c r="AZ56" s="1505"/>
      <c r="BA56" s="1506"/>
      <c r="BB56" s="1506"/>
      <c r="BC56" s="1506"/>
      <c r="BD56" s="1506"/>
      <c r="BE56" s="1507"/>
      <c r="BF56" s="255"/>
    </row>
    <row r="57" spans="1:58" ht="21.95" hidden="1" customHeight="1" x14ac:dyDescent="0.4">
      <c r="A57" s="1515"/>
      <c r="B57" s="1550"/>
      <c r="C57" s="1551"/>
      <c r="D57" s="1551"/>
      <c r="E57" s="1551"/>
      <c r="F57" s="1551"/>
      <c r="G57" s="1551"/>
      <c r="H57" s="1551"/>
      <c r="I57" s="1551"/>
      <c r="J57" s="1552"/>
      <c r="K57" s="1565"/>
      <c r="L57" s="1566"/>
      <c r="M57" s="1566"/>
      <c r="N57" s="1567"/>
      <c r="O57" s="1574"/>
      <c r="P57" s="1575"/>
      <c r="Q57" s="1575"/>
      <c r="R57" s="1575"/>
      <c r="S57" s="1575"/>
      <c r="T57" s="1576"/>
      <c r="U57" s="1583"/>
      <c r="V57" s="1584"/>
      <c r="W57" s="1584"/>
      <c r="X57" s="1584"/>
      <c r="Y57" s="1584"/>
      <c r="Z57" s="1585"/>
      <c r="AA57" s="1574"/>
      <c r="AB57" s="1575"/>
      <c r="AC57" s="1575"/>
      <c r="AD57" s="1575"/>
      <c r="AE57" s="1576"/>
      <c r="AF57" s="1541" t="s">
        <v>227</v>
      </c>
      <c r="AG57" s="1501"/>
      <c r="AH57" s="1501"/>
      <c r="AI57" s="1501"/>
      <c r="AJ57" s="1501"/>
      <c r="AK57" s="1502"/>
      <c r="AL57" s="1546" t="s">
        <v>226</v>
      </c>
      <c r="AM57" s="1547"/>
      <c r="AN57" s="1547"/>
      <c r="AO57" s="1547"/>
      <c r="AP57" s="1547"/>
      <c r="AQ57" s="1547"/>
      <c r="AR57" s="1547"/>
      <c r="AS57" s="1547"/>
      <c r="AT57" s="1547"/>
      <c r="AU57" s="1547"/>
      <c r="AV57" s="1547"/>
      <c r="AW57" s="1547"/>
      <c r="AX57" s="1547"/>
      <c r="AY57" s="1547"/>
      <c r="AZ57" s="1548"/>
      <c r="BA57" s="1506"/>
      <c r="BB57" s="1544"/>
      <c r="BC57" s="1544"/>
      <c r="BD57" s="1544"/>
      <c r="BE57" s="1545"/>
      <c r="BF57" s="259"/>
    </row>
    <row r="58" spans="1:58" ht="21.95" hidden="1" customHeight="1" x14ac:dyDescent="0.4">
      <c r="A58" s="1515"/>
      <c r="B58" s="1568" t="s">
        <v>244</v>
      </c>
      <c r="C58" s="1569"/>
      <c r="D58" s="1569"/>
      <c r="E58" s="1569"/>
      <c r="F58" s="1569"/>
      <c r="G58" s="1569"/>
      <c r="H58" s="1569"/>
      <c r="I58" s="1569"/>
      <c r="J58" s="1570"/>
      <c r="K58" s="1568"/>
      <c r="L58" s="1569"/>
      <c r="M58" s="1569"/>
      <c r="N58" s="1570"/>
      <c r="O58" s="1568" t="s">
        <v>245</v>
      </c>
      <c r="P58" s="1569"/>
      <c r="Q58" s="1569"/>
      <c r="R58" s="1569"/>
      <c r="S58" s="1569"/>
      <c r="T58" s="1570"/>
      <c r="U58" s="1568" t="s">
        <v>246</v>
      </c>
      <c r="V58" s="1569"/>
      <c r="W58" s="1569"/>
      <c r="X58" s="1569"/>
      <c r="Y58" s="1569"/>
      <c r="Z58" s="1570"/>
      <c r="AA58" s="1568" t="s">
        <v>247</v>
      </c>
      <c r="AB58" s="1569"/>
      <c r="AC58" s="1569"/>
      <c r="AD58" s="1569"/>
      <c r="AE58" s="1570"/>
      <c r="AF58" s="1541" t="s">
        <v>248</v>
      </c>
      <c r="AG58" s="1501"/>
      <c r="AH58" s="1501"/>
      <c r="AI58" s="1501"/>
      <c r="AJ58" s="1501"/>
      <c r="AK58" s="1502"/>
      <c r="AL58" s="1546" t="s">
        <v>249</v>
      </c>
      <c r="AM58" s="1547"/>
      <c r="AN58" s="1547"/>
      <c r="AO58" s="1547"/>
      <c r="AP58" s="1547"/>
      <c r="AQ58" s="1547"/>
      <c r="AR58" s="1547"/>
      <c r="AS58" s="1547"/>
      <c r="AT58" s="1547"/>
      <c r="AU58" s="1547"/>
      <c r="AV58" s="1547"/>
      <c r="AW58" s="1547"/>
      <c r="AX58" s="1547"/>
      <c r="AY58" s="1547"/>
      <c r="AZ58" s="1548"/>
      <c r="BA58" s="1506"/>
      <c r="BB58" s="1506"/>
      <c r="BC58" s="1506"/>
      <c r="BD58" s="1506"/>
      <c r="BE58" s="1507"/>
      <c r="BF58" s="255"/>
    </row>
    <row r="59" spans="1:58" ht="21.95" hidden="1" customHeight="1" x14ac:dyDescent="0.4">
      <c r="A59" s="1515"/>
      <c r="B59" s="1571"/>
      <c r="C59" s="1572"/>
      <c r="D59" s="1572"/>
      <c r="E59" s="1572"/>
      <c r="F59" s="1572"/>
      <c r="G59" s="1572"/>
      <c r="H59" s="1572"/>
      <c r="I59" s="1572"/>
      <c r="J59" s="1573"/>
      <c r="K59" s="1571"/>
      <c r="L59" s="1572"/>
      <c r="M59" s="1572"/>
      <c r="N59" s="1573"/>
      <c r="O59" s="1571"/>
      <c r="P59" s="1572"/>
      <c r="Q59" s="1572"/>
      <c r="R59" s="1572"/>
      <c r="S59" s="1572"/>
      <c r="T59" s="1573"/>
      <c r="U59" s="1571"/>
      <c r="V59" s="1572"/>
      <c r="W59" s="1572"/>
      <c r="X59" s="1572"/>
      <c r="Y59" s="1572"/>
      <c r="Z59" s="1573"/>
      <c r="AA59" s="1571"/>
      <c r="AB59" s="1572"/>
      <c r="AC59" s="1572"/>
      <c r="AD59" s="1572"/>
      <c r="AE59" s="1573"/>
      <c r="AF59" s="1501" t="s">
        <v>237</v>
      </c>
      <c r="AG59" s="1501"/>
      <c r="AH59" s="1501"/>
      <c r="AI59" s="1501"/>
      <c r="AJ59" s="1501"/>
      <c r="AK59" s="1502"/>
      <c r="AL59" s="1503" t="s">
        <v>214</v>
      </c>
      <c r="AM59" s="1504"/>
      <c r="AN59" s="1504"/>
      <c r="AO59" s="1504"/>
      <c r="AP59" s="1504"/>
      <c r="AQ59" s="1504"/>
      <c r="AR59" s="1504"/>
      <c r="AS59" s="1504"/>
      <c r="AT59" s="1504"/>
      <c r="AU59" s="1504"/>
      <c r="AV59" s="1504"/>
      <c r="AW59" s="1504"/>
      <c r="AX59" s="1504"/>
      <c r="AY59" s="1504"/>
      <c r="AZ59" s="1505"/>
      <c r="BA59" s="1506"/>
      <c r="BB59" s="1506"/>
      <c r="BC59" s="1506"/>
      <c r="BD59" s="1506"/>
      <c r="BE59" s="1507"/>
      <c r="BF59" s="255"/>
    </row>
    <row r="60" spans="1:58" ht="21.95" hidden="1" customHeight="1" x14ac:dyDescent="0.4">
      <c r="A60" s="1515"/>
      <c r="B60" s="1571"/>
      <c r="C60" s="1572"/>
      <c r="D60" s="1572"/>
      <c r="E60" s="1572"/>
      <c r="F60" s="1572"/>
      <c r="G60" s="1572"/>
      <c r="H60" s="1572"/>
      <c r="I60" s="1572"/>
      <c r="J60" s="1573"/>
      <c r="K60" s="1571"/>
      <c r="L60" s="1572"/>
      <c r="M60" s="1572"/>
      <c r="N60" s="1573"/>
      <c r="O60" s="1571"/>
      <c r="P60" s="1572"/>
      <c r="Q60" s="1572"/>
      <c r="R60" s="1572"/>
      <c r="S60" s="1572"/>
      <c r="T60" s="1573"/>
      <c r="U60" s="1571"/>
      <c r="V60" s="1572"/>
      <c r="W60" s="1572"/>
      <c r="X60" s="1572"/>
      <c r="Y60" s="1572"/>
      <c r="Z60" s="1573"/>
      <c r="AA60" s="1571"/>
      <c r="AB60" s="1572"/>
      <c r="AC60" s="1572"/>
      <c r="AD60" s="1572"/>
      <c r="AE60" s="1573"/>
      <c r="AF60" s="1502" t="s">
        <v>238</v>
      </c>
      <c r="AG60" s="1506"/>
      <c r="AH60" s="1506"/>
      <c r="AI60" s="1506"/>
      <c r="AJ60" s="1506"/>
      <c r="AK60" s="1506"/>
      <c r="AL60" s="1546" t="s">
        <v>214</v>
      </c>
      <c r="AM60" s="1547"/>
      <c r="AN60" s="1547"/>
      <c r="AO60" s="1547"/>
      <c r="AP60" s="1547"/>
      <c r="AQ60" s="1547"/>
      <c r="AR60" s="1547"/>
      <c r="AS60" s="1547"/>
      <c r="AT60" s="1547"/>
      <c r="AU60" s="1547"/>
      <c r="AV60" s="1547"/>
      <c r="AW60" s="1547"/>
      <c r="AX60" s="1547"/>
      <c r="AY60" s="1547"/>
      <c r="AZ60" s="1548"/>
      <c r="BA60" s="1506"/>
      <c r="BB60" s="1506"/>
      <c r="BC60" s="1506"/>
      <c r="BD60" s="1506"/>
      <c r="BE60" s="1507"/>
      <c r="BF60" s="255"/>
    </row>
    <row r="61" spans="1:58" ht="21.95" hidden="1" customHeight="1" x14ac:dyDescent="0.4">
      <c r="A61" s="1515"/>
      <c r="B61" s="1571"/>
      <c r="C61" s="1572"/>
      <c r="D61" s="1572"/>
      <c r="E61" s="1572"/>
      <c r="F61" s="1572"/>
      <c r="G61" s="1572"/>
      <c r="H61" s="1572"/>
      <c r="I61" s="1572"/>
      <c r="J61" s="1573"/>
      <c r="K61" s="1571"/>
      <c r="L61" s="1572"/>
      <c r="M61" s="1572"/>
      <c r="N61" s="1573"/>
      <c r="O61" s="1571"/>
      <c r="P61" s="1572"/>
      <c r="Q61" s="1572"/>
      <c r="R61" s="1572"/>
      <c r="S61" s="1572"/>
      <c r="T61" s="1573"/>
      <c r="U61" s="1571"/>
      <c r="V61" s="1572"/>
      <c r="W61" s="1572"/>
      <c r="X61" s="1572"/>
      <c r="Y61" s="1572"/>
      <c r="Z61" s="1573"/>
      <c r="AA61" s="1571"/>
      <c r="AB61" s="1572"/>
      <c r="AC61" s="1572"/>
      <c r="AD61" s="1572"/>
      <c r="AE61" s="1573"/>
      <c r="AF61" s="1502" t="s">
        <v>239</v>
      </c>
      <c r="AG61" s="1506"/>
      <c r="AH61" s="1506"/>
      <c r="AI61" s="1506"/>
      <c r="AJ61" s="1506"/>
      <c r="AK61" s="1506"/>
      <c r="AL61" s="1546" t="s">
        <v>214</v>
      </c>
      <c r="AM61" s="1547"/>
      <c r="AN61" s="1547"/>
      <c r="AO61" s="1547"/>
      <c r="AP61" s="1547"/>
      <c r="AQ61" s="1547"/>
      <c r="AR61" s="1547"/>
      <c r="AS61" s="1547"/>
      <c r="AT61" s="1547"/>
      <c r="AU61" s="1547"/>
      <c r="AV61" s="1547"/>
      <c r="AW61" s="1547"/>
      <c r="AX61" s="1547"/>
      <c r="AY61" s="1547"/>
      <c r="AZ61" s="1548"/>
      <c r="BA61" s="1506"/>
      <c r="BB61" s="1506"/>
      <c r="BC61" s="1506"/>
      <c r="BD61" s="1506"/>
      <c r="BE61" s="1507"/>
      <c r="BF61" s="259"/>
    </row>
    <row r="62" spans="1:58" ht="21.95" hidden="1" customHeight="1" x14ac:dyDescent="0.4">
      <c r="A62" s="1515"/>
      <c r="B62" s="1571"/>
      <c r="C62" s="1572"/>
      <c r="D62" s="1572"/>
      <c r="E62" s="1572"/>
      <c r="F62" s="1572"/>
      <c r="G62" s="1572"/>
      <c r="H62" s="1572"/>
      <c r="I62" s="1572"/>
      <c r="J62" s="1573"/>
      <c r="K62" s="1571"/>
      <c r="L62" s="1572"/>
      <c r="M62" s="1572"/>
      <c r="N62" s="1573"/>
      <c r="O62" s="1571"/>
      <c r="P62" s="1572"/>
      <c r="Q62" s="1572"/>
      <c r="R62" s="1572"/>
      <c r="S62" s="1572"/>
      <c r="T62" s="1573"/>
      <c r="U62" s="1571"/>
      <c r="V62" s="1572"/>
      <c r="W62" s="1572"/>
      <c r="X62" s="1572"/>
      <c r="Y62" s="1572"/>
      <c r="Z62" s="1573"/>
      <c r="AA62" s="1571"/>
      <c r="AB62" s="1572"/>
      <c r="AC62" s="1572"/>
      <c r="AD62" s="1572"/>
      <c r="AE62" s="1573"/>
      <c r="AF62" s="1501" t="s">
        <v>250</v>
      </c>
      <c r="AG62" s="1501"/>
      <c r="AH62" s="1501"/>
      <c r="AI62" s="1501"/>
      <c r="AJ62" s="1501"/>
      <c r="AK62" s="1502"/>
      <c r="AL62" s="1503" t="s">
        <v>214</v>
      </c>
      <c r="AM62" s="1504"/>
      <c r="AN62" s="1504"/>
      <c r="AO62" s="1504"/>
      <c r="AP62" s="1504"/>
      <c r="AQ62" s="1504"/>
      <c r="AR62" s="1504"/>
      <c r="AS62" s="1504"/>
      <c r="AT62" s="1504"/>
      <c r="AU62" s="1504"/>
      <c r="AV62" s="1504"/>
      <c r="AW62" s="1504"/>
      <c r="AX62" s="1504"/>
      <c r="AY62" s="1504"/>
      <c r="AZ62" s="1505"/>
      <c r="BA62" s="1506"/>
      <c r="BB62" s="1506"/>
      <c r="BC62" s="1506"/>
      <c r="BD62" s="1506"/>
      <c r="BE62" s="1507"/>
      <c r="BF62" s="255"/>
    </row>
    <row r="63" spans="1:58" ht="21.95" hidden="1" customHeight="1" x14ac:dyDescent="0.4">
      <c r="A63" s="1515"/>
      <c r="B63" s="1571"/>
      <c r="C63" s="1572"/>
      <c r="D63" s="1572"/>
      <c r="E63" s="1572"/>
      <c r="F63" s="1572"/>
      <c r="G63" s="1572"/>
      <c r="H63" s="1572"/>
      <c r="I63" s="1572"/>
      <c r="J63" s="1573"/>
      <c r="K63" s="1571"/>
      <c r="L63" s="1572"/>
      <c r="M63" s="1572"/>
      <c r="N63" s="1573"/>
      <c r="O63" s="1571"/>
      <c r="P63" s="1572"/>
      <c r="Q63" s="1572"/>
      <c r="R63" s="1572"/>
      <c r="S63" s="1572"/>
      <c r="T63" s="1573"/>
      <c r="U63" s="1571"/>
      <c r="V63" s="1572"/>
      <c r="W63" s="1572"/>
      <c r="X63" s="1572"/>
      <c r="Y63" s="1572"/>
      <c r="Z63" s="1573"/>
      <c r="AA63" s="1571"/>
      <c r="AB63" s="1572"/>
      <c r="AC63" s="1572"/>
      <c r="AD63" s="1572"/>
      <c r="AE63" s="1573"/>
      <c r="AF63" s="1501" t="s">
        <v>251</v>
      </c>
      <c r="AG63" s="1501"/>
      <c r="AH63" s="1501"/>
      <c r="AI63" s="1501"/>
      <c r="AJ63" s="1501"/>
      <c r="AK63" s="1502"/>
      <c r="AL63" s="1546" t="s">
        <v>252</v>
      </c>
      <c r="AM63" s="1547"/>
      <c r="AN63" s="1547"/>
      <c r="AO63" s="1547"/>
      <c r="AP63" s="1547"/>
      <c r="AQ63" s="1547"/>
      <c r="AR63" s="1547"/>
      <c r="AS63" s="1547"/>
      <c r="AT63" s="1547"/>
      <c r="AU63" s="1547"/>
      <c r="AV63" s="1547"/>
      <c r="AW63" s="1547"/>
      <c r="AX63" s="1547"/>
      <c r="AY63" s="1547"/>
      <c r="AZ63" s="1548"/>
      <c r="BA63" s="1506"/>
      <c r="BB63" s="1506"/>
      <c r="BC63" s="1506"/>
      <c r="BD63" s="1506"/>
      <c r="BE63" s="1507"/>
      <c r="BF63" s="255"/>
    </row>
    <row r="64" spans="1:58" ht="21.95" hidden="1" customHeight="1" x14ac:dyDescent="0.4">
      <c r="A64" s="1515"/>
      <c r="B64" s="1571"/>
      <c r="C64" s="1572"/>
      <c r="D64" s="1572"/>
      <c r="E64" s="1572"/>
      <c r="F64" s="1572"/>
      <c r="G64" s="1572"/>
      <c r="H64" s="1572"/>
      <c r="I64" s="1572"/>
      <c r="J64" s="1573"/>
      <c r="K64" s="1571"/>
      <c r="L64" s="1572"/>
      <c r="M64" s="1572"/>
      <c r="N64" s="1573"/>
      <c r="O64" s="1571"/>
      <c r="P64" s="1572"/>
      <c r="Q64" s="1572"/>
      <c r="R64" s="1572"/>
      <c r="S64" s="1572"/>
      <c r="T64" s="1573"/>
      <c r="U64" s="1571"/>
      <c r="V64" s="1572"/>
      <c r="W64" s="1572"/>
      <c r="X64" s="1572"/>
      <c r="Y64" s="1572"/>
      <c r="Z64" s="1573"/>
      <c r="AA64" s="1571"/>
      <c r="AB64" s="1572"/>
      <c r="AC64" s="1572"/>
      <c r="AD64" s="1572"/>
      <c r="AE64" s="1573"/>
      <c r="AF64" s="1592" t="s">
        <v>253</v>
      </c>
      <c r="AG64" s="1593"/>
      <c r="AH64" s="1593"/>
      <c r="AI64" s="1593"/>
      <c r="AJ64" s="1593"/>
      <c r="AK64" s="1594"/>
      <c r="AL64" s="1546" t="s">
        <v>214</v>
      </c>
      <c r="AM64" s="1547"/>
      <c r="AN64" s="1547"/>
      <c r="AO64" s="1547"/>
      <c r="AP64" s="1547"/>
      <c r="AQ64" s="1547"/>
      <c r="AR64" s="1547"/>
      <c r="AS64" s="1547"/>
      <c r="AT64" s="1547"/>
      <c r="AU64" s="1547"/>
      <c r="AV64" s="1547"/>
      <c r="AW64" s="1547"/>
      <c r="AX64" s="1547"/>
      <c r="AY64" s="1547"/>
      <c r="AZ64" s="1548"/>
      <c r="BA64" s="1592"/>
      <c r="BB64" s="1593"/>
      <c r="BC64" s="1593"/>
      <c r="BD64" s="1593"/>
      <c r="BE64" s="1595"/>
      <c r="BF64" s="258"/>
    </row>
    <row r="65" spans="1:58" ht="21.95" hidden="1" customHeight="1" x14ac:dyDescent="0.4">
      <c r="A65" s="1515"/>
      <c r="B65" s="1571"/>
      <c r="C65" s="1572"/>
      <c r="D65" s="1572"/>
      <c r="E65" s="1572"/>
      <c r="F65" s="1572"/>
      <c r="G65" s="1572"/>
      <c r="H65" s="1572"/>
      <c r="I65" s="1572"/>
      <c r="J65" s="1573"/>
      <c r="K65" s="1571"/>
      <c r="L65" s="1572"/>
      <c r="M65" s="1572"/>
      <c r="N65" s="1573"/>
      <c r="O65" s="1571"/>
      <c r="P65" s="1572"/>
      <c r="Q65" s="1572"/>
      <c r="R65" s="1572"/>
      <c r="S65" s="1572"/>
      <c r="T65" s="1573"/>
      <c r="U65" s="1571"/>
      <c r="V65" s="1572"/>
      <c r="W65" s="1572"/>
      <c r="X65" s="1572"/>
      <c r="Y65" s="1572"/>
      <c r="Z65" s="1573"/>
      <c r="AA65" s="1571"/>
      <c r="AB65" s="1572"/>
      <c r="AC65" s="1572"/>
      <c r="AD65" s="1572"/>
      <c r="AE65" s="1573"/>
      <c r="AF65" s="1501" t="s">
        <v>254</v>
      </c>
      <c r="AG65" s="1501"/>
      <c r="AH65" s="1501"/>
      <c r="AI65" s="1501"/>
      <c r="AJ65" s="1501"/>
      <c r="AK65" s="1502"/>
      <c r="AL65" s="1546" t="s">
        <v>255</v>
      </c>
      <c r="AM65" s="1547"/>
      <c r="AN65" s="1547"/>
      <c r="AO65" s="1547"/>
      <c r="AP65" s="1547"/>
      <c r="AQ65" s="1547"/>
      <c r="AR65" s="1547"/>
      <c r="AS65" s="1547"/>
      <c r="AT65" s="1547"/>
      <c r="AU65" s="1547"/>
      <c r="AV65" s="1547"/>
      <c r="AW65" s="1547"/>
      <c r="AX65" s="1547"/>
      <c r="AY65" s="1547"/>
      <c r="AZ65" s="1548"/>
      <c r="BA65" s="1506"/>
      <c r="BB65" s="1506"/>
      <c r="BC65" s="1506"/>
      <c r="BD65" s="1506"/>
      <c r="BE65" s="1507"/>
      <c r="BF65" s="255"/>
    </row>
    <row r="66" spans="1:58" ht="21.95" hidden="1" customHeight="1" x14ac:dyDescent="0.4">
      <c r="A66" s="1515"/>
      <c r="B66" s="1571"/>
      <c r="C66" s="1572"/>
      <c r="D66" s="1572"/>
      <c r="E66" s="1572"/>
      <c r="F66" s="1572"/>
      <c r="G66" s="1572"/>
      <c r="H66" s="1572"/>
      <c r="I66" s="1572"/>
      <c r="J66" s="1573"/>
      <c r="K66" s="1571"/>
      <c r="L66" s="1572"/>
      <c r="M66" s="1572"/>
      <c r="N66" s="1573"/>
      <c r="O66" s="1571"/>
      <c r="P66" s="1572"/>
      <c r="Q66" s="1572"/>
      <c r="R66" s="1572"/>
      <c r="S66" s="1572"/>
      <c r="T66" s="1573"/>
      <c r="U66" s="1571"/>
      <c r="V66" s="1572"/>
      <c r="W66" s="1572"/>
      <c r="X66" s="1572"/>
      <c r="Y66" s="1572"/>
      <c r="Z66" s="1573"/>
      <c r="AA66" s="1571"/>
      <c r="AB66" s="1572"/>
      <c r="AC66" s="1572"/>
      <c r="AD66" s="1572"/>
      <c r="AE66" s="1573"/>
      <c r="AF66" s="1592" t="s">
        <v>256</v>
      </c>
      <c r="AG66" s="1593"/>
      <c r="AH66" s="1593"/>
      <c r="AI66" s="1593"/>
      <c r="AJ66" s="1593"/>
      <c r="AK66" s="1594"/>
      <c r="AL66" s="1546" t="s">
        <v>214</v>
      </c>
      <c r="AM66" s="1547"/>
      <c r="AN66" s="1547"/>
      <c r="AO66" s="1547"/>
      <c r="AP66" s="1547"/>
      <c r="AQ66" s="1547"/>
      <c r="AR66" s="1547"/>
      <c r="AS66" s="1547"/>
      <c r="AT66" s="1547"/>
      <c r="AU66" s="1547"/>
      <c r="AV66" s="1547"/>
      <c r="AW66" s="1547"/>
      <c r="AX66" s="1547"/>
      <c r="AY66" s="1547"/>
      <c r="AZ66" s="1548"/>
      <c r="BA66" s="1592"/>
      <c r="BB66" s="1593"/>
      <c r="BC66" s="1593"/>
      <c r="BD66" s="1593"/>
      <c r="BE66" s="1595"/>
      <c r="BF66" s="255"/>
    </row>
    <row r="67" spans="1:58" ht="21.95" hidden="1" customHeight="1" x14ac:dyDescent="0.4">
      <c r="A67" s="1515"/>
      <c r="B67" s="1571"/>
      <c r="C67" s="1572"/>
      <c r="D67" s="1572"/>
      <c r="E67" s="1572"/>
      <c r="F67" s="1572"/>
      <c r="G67" s="1572"/>
      <c r="H67" s="1572"/>
      <c r="I67" s="1572"/>
      <c r="J67" s="1573"/>
      <c r="K67" s="1571"/>
      <c r="L67" s="1572"/>
      <c r="M67" s="1572"/>
      <c r="N67" s="1573"/>
      <c r="O67" s="1571"/>
      <c r="P67" s="1572"/>
      <c r="Q67" s="1572"/>
      <c r="R67" s="1572"/>
      <c r="S67" s="1572"/>
      <c r="T67" s="1573"/>
      <c r="U67" s="1571"/>
      <c r="V67" s="1572"/>
      <c r="W67" s="1572"/>
      <c r="X67" s="1572"/>
      <c r="Y67" s="1572"/>
      <c r="Z67" s="1573"/>
      <c r="AA67" s="1571"/>
      <c r="AB67" s="1572"/>
      <c r="AC67" s="1572"/>
      <c r="AD67" s="1572"/>
      <c r="AE67" s="1573"/>
      <c r="AF67" s="1541" t="s">
        <v>228</v>
      </c>
      <c r="AG67" s="1501"/>
      <c r="AH67" s="1501"/>
      <c r="AI67" s="1501"/>
      <c r="AJ67" s="1501"/>
      <c r="AK67" s="1502"/>
      <c r="AL67" s="1546" t="s">
        <v>257</v>
      </c>
      <c r="AM67" s="1547"/>
      <c r="AN67" s="1547"/>
      <c r="AO67" s="1547"/>
      <c r="AP67" s="1547"/>
      <c r="AQ67" s="1547"/>
      <c r="AR67" s="1547"/>
      <c r="AS67" s="1547"/>
      <c r="AT67" s="1547"/>
      <c r="AU67" s="1547"/>
      <c r="AV67" s="1547"/>
      <c r="AW67" s="1547"/>
      <c r="AX67" s="1547"/>
      <c r="AY67" s="1547"/>
      <c r="AZ67" s="1548"/>
      <c r="BA67" s="1592"/>
      <c r="BB67" s="1593"/>
      <c r="BC67" s="1593"/>
      <c r="BD67" s="1593"/>
      <c r="BE67" s="1595"/>
      <c r="BF67" s="255"/>
    </row>
    <row r="68" spans="1:58" ht="21.95" hidden="1" customHeight="1" x14ac:dyDescent="0.4">
      <c r="A68" s="1515"/>
      <c r="B68" s="1571"/>
      <c r="C68" s="1572"/>
      <c r="D68" s="1572"/>
      <c r="E68" s="1572"/>
      <c r="F68" s="1572"/>
      <c r="G68" s="1572"/>
      <c r="H68" s="1572"/>
      <c r="I68" s="1572"/>
      <c r="J68" s="1573"/>
      <c r="K68" s="1571"/>
      <c r="L68" s="1572"/>
      <c r="M68" s="1572"/>
      <c r="N68" s="1573"/>
      <c r="O68" s="1571"/>
      <c r="P68" s="1572"/>
      <c r="Q68" s="1572"/>
      <c r="R68" s="1572"/>
      <c r="S68" s="1572"/>
      <c r="T68" s="1573"/>
      <c r="U68" s="1571"/>
      <c r="V68" s="1572"/>
      <c r="W68" s="1572"/>
      <c r="X68" s="1572"/>
      <c r="Y68" s="1572"/>
      <c r="Z68" s="1573"/>
      <c r="AA68" s="1571"/>
      <c r="AB68" s="1572"/>
      <c r="AC68" s="1572"/>
      <c r="AD68" s="1572"/>
      <c r="AE68" s="1573"/>
      <c r="AF68" s="1541" t="s">
        <v>213</v>
      </c>
      <c r="AG68" s="1501"/>
      <c r="AH68" s="1501"/>
      <c r="AI68" s="1501"/>
      <c r="AJ68" s="1501"/>
      <c r="AK68" s="1502"/>
      <c r="AL68" s="1546" t="s">
        <v>214</v>
      </c>
      <c r="AM68" s="1547"/>
      <c r="AN68" s="1547"/>
      <c r="AO68" s="1547"/>
      <c r="AP68" s="1547"/>
      <c r="AQ68" s="1547"/>
      <c r="AR68" s="1547"/>
      <c r="AS68" s="1547"/>
      <c r="AT68" s="1547"/>
      <c r="AU68" s="1547"/>
      <c r="AV68" s="1547"/>
      <c r="AW68" s="1547"/>
      <c r="AX68" s="1547"/>
      <c r="AY68" s="1547"/>
      <c r="AZ68" s="1548"/>
      <c r="BA68" s="1592"/>
      <c r="BB68" s="1593"/>
      <c r="BC68" s="1593"/>
      <c r="BD68" s="1593"/>
      <c r="BE68" s="1595"/>
      <c r="BF68" s="255"/>
    </row>
    <row r="69" spans="1:58" ht="21.95" hidden="1" customHeight="1" x14ac:dyDescent="0.4">
      <c r="A69" s="1515"/>
      <c r="B69" s="1571"/>
      <c r="C69" s="1572"/>
      <c r="D69" s="1572"/>
      <c r="E69" s="1572"/>
      <c r="F69" s="1572"/>
      <c r="G69" s="1572"/>
      <c r="H69" s="1572"/>
      <c r="I69" s="1572"/>
      <c r="J69" s="1573"/>
      <c r="K69" s="1571"/>
      <c r="L69" s="1572"/>
      <c r="M69" s="1572"/>
      <c r="N69" s="1573"/>
      <c r="O69" s="1571"/>
      <c r="P69" s="1572"/>
      <c r="Q69" s="1572"/>
      <c r="R69" s="1572"/>
      <c r="S69" s="1572"/>
      <c r="T69" s="1573"/>
      <c r="U69" s="1571"/>
      <c r="V69" s="1572"/>
      <c r="W69" s="1572"/>
      <c r="X69" s="1572"/>
      <c r="Y69" s="1572"/>
      <c r="Z69" s="1573"/>
      <c r="AA69" s="1571"/>
      <c r="AB69" s="1572"/>
      <c r="AC69" s="1572"/>
      <c r="AD69" s="1572"/>
      <c r="AE69" s="1573"/>
      <c r="AF69" s="1501" t="s">
        <v>235</v>
      </c>
      <c r="AG69" s="1501"/>
      <c r="AH69" s="1501"/>
      <c r="AI69" s="1501"/>
      <c r="AJ69" s="1501"/>
      <c r="AK69" s="1502"/>
      <c r="AL69" s="1503" t="s">
        <v>214</v>
      </c>
      <c r="AM69" s="1504"/>
      <c r="AN69" s="1504"/>
      <c r="AO69" s="1504"/>
      <c r="AP69" s="1504"/>
      <c r="AQ69" s="1504"/>
      <c r="AR69" s="1504"/>
      <c r="AS69" s="1504"/>
      <c r="AT69" s="1504"/>
      <c r="AU69" s="1504"/>
      <c r="AV69" s="1504"/>
      <c r="AW69" s="1504"/>
      <c r="AX69" s="1504"/>
      <c r="AY69" s="1504"/>
      <c r="AZ69" s="1505"/>
      <c r="BA69" s="1506"/>
      <c r="BB69" s="1506"/>
      <c r="BC69" s="1506"/>
      <c r="BD69" s="1506"/>
      <c r="BE69" s="1507"/>
      <c r="BF69" s="255"/>
    </row>
    <row r="70" spans="1:58" ht="21.95" hidden="1" customHeight="1" x14ac:dyDescent="0.4">
      <c r="A70" s="1515"/>
      <c r="B70" s="1571"/>
      <c r="C70" s="1572"/>
      <c r="D70" s="1572"/>
      <c r="E70" s="1572"/>
      <c r="F70" s="1572"/>
      <c r="G70" s="1572"/>
      <c r="H70" s="1572"/>
      <c r="I70" s="1572"/>
      <c r="J70" s="1573"/>
      <c r="K70" s="1571"/>
      <c r="L70" s="1572"/>
      <c r="M70" s="1572"/>
      <c r="N70" s="1573"/>
      <c r="O70" s="1571"/>
      <c r="P70" s="1572"/>
      <c r="Q70" s="1572"/>
      <c r="R70" s="1572"/>
      <c r="S70" s="1572"/>
      <c r="T70" s="1573"/>
      <c r="U70" s="1571"/>
      <c r="V70" s="1572"/>
      <c r="W70" s="1572"/>
      <c r="X70" s="1572"/>
      <c r="Y70" s="1572"/>
      <c r="Z70" s="1573"/>
      <c r="AA70" s="1571"/>
      <c r="AB70" s="1572"/>
      <c r="AC70" s="1572"/>
      <c r="AD70" s="1572"/>
      <c r="AE70" s="1573"/>
      <c r="AF70" s="1501" t="s">
        <v>216</v>
      </c>
      <c r="AG70" s="1501"/>
      <c r="AH70" s="1501"/>
      <c r="AI70" s="1501"/>
      <c r="AJ70" s="1501"/>
      <c r="AK70" s="1502"/>
      <c r="AL70" s="1503" t="s">
        <v>214</v>
      </c>
      <c r="AM70" s="1504"/>
      <c r="AN70" s="1504"/>
      <c r="AO70" s="1504"/>
      <c r="AP70" s="1504"/>
      <c r="AQ70" s="1504"/>
      <c r="AR70" s="1504"/>
      <c r="AS70" s="1504"/>
      <c r="AT70" s="1504"/>
      <c r="AU70" s="1504"/>
      <c r="AV70" s="1504"/>
      <c r="AW70" s="1504"/>
      <c r="AX70" s="1504"/>
      <c r="AY70" s="1504"/>
      <c r="AZ70" s="1505"/>
      <c r="BA70" s="1506"/>
      <c r="BB70" s="1506"/>
      <c r="BC70" s="1506"/>
      <c r="BD70" s="1506"/>
      <c r="BE70" s="1507"/>
      <c r="BF70" s="255"/>
    </row>
    <row r="71" spans="1:58" ht="21.95" hidden="1" customHeight="1" x14ac:dyDescent="0.4">
      <c r="A71" s="1515"/>
      <c r="B71" s="1571"/>
      <c r="C71" s="1572"/>
      <c r="D71" s="1572"/>
      <c r="E71" s="1572"/>
      <c r="F71" s="1572"/>
      <c r="G71" s="1572"/>
      <c r="H71" s="1572"/>
      <c r="I71" s="1572"/>
      <c r="J71" s="1573"/>
      <c r="K71" s="1571"/>
      <c r="L71" s="1572"/>
      <c r="M71" s="1572"/>
      <c r="N71" s="1573"/>
      <c r="O71" s="1571"/>
      <c r="P71" s="1572"/>
      <c r="Q71" s="1572"/>
      <c r="R71" s="1572"/>
      <c r="S71" s="1572"/>
      <c r="T71" s="1573"/>
      <c r="U71" s="1571"/>
      <c r="V71" s="1572"/>
      <c r="W71" s="1572"/>
      <c r="X71" s="1572"/>
      <c r="Y71" s="1572"/>
      <c r="Z71" s="1573"/>
      <c r="AA71" s="1571"/>
      <c r="AB71" s="1572"/>
      <c r="AC71" s="1572"/>
      <c r="AD71" s="1572"/>
      <c r="AE71" s="1573"/>
      <c r="AF71" s="1502" t="s">
        <v>242</v>
      </c>
      <c r="AG71" s="1506"/>
      <c r="AH71" s="1506"/>
      <c r="AI71" s="1506"/>
      <c r="AJ71" s="1506"/>
      <c r="AK71" s="1506"/>
      <c r="AL71" s="1546" t="s">
        <v>214</v>
      </c>
      <c r="AM71" s="1547"/>
      <c r="AN71" s="1547"/>
      <c r="AO71" s="1547"/>
      <c r="AP71" s="1547"/>
      <c r="AQ71" s="1547"/>
      <c r="AR71" s="1547"/>
      <c r="AS71" s="1547"/>
      <c r="AT71" s="1547"/>
      <c r="AU71" s="1547"/>
      <c r="AV71" s="1547"/>
      <c r="AW71" s="1547"/>
      <c r="AX71" s="1547"/>
      <c r="AY71" s="1547"/>
      <c r="AZ71" s="1548"/>
      <c r="BA71" s="1506"/>
      <c r="BB71" s="1506"/>
      <c r="BC71" s="1506"/>
      <c r="BD71" s="1506"/>
      <c r="BE71" s="1507"/>
      <c r="BF71" s="255"/>
    </row>
    <row r="72" spans="1:58" ht="21.95" hidden="1" customHeight="1" x14ac:dyDescent="0.4">
      <c r="A72" s="1515"/>
      <c r="B72" s="1571"/>
      <c r="C72" s="1572"/>
      <c r="D72" s="1572"/>
      <c r="E72" s="1572"/>
      <c r="F72" s="1572"/>
      <c r="G72" s="1572"/>
      <c r="H72" s="1572"/>
      <c r="I72" s="1572"/>
      <c r="J72" s="1573"/>
      <c r="K72" s="1571"/>
      <c r="L72" s="1572"/>
      <c r="M72" s="1572"/>
      <c r="N72" s="1573"/>
      <c r="O72" s="1571"/>
      <c r="P72" s="1572"/>
      <c r="Q72" s="1572"/>
      <c r="R72" s="1572"/>
      <c r="S72" s="1572"/>
      <c r="T72" s="1573"/>
      <c r="U72" s="1571"/>
      <c r="V72" s="1572"/>
      <c r="W72" s="1572"/>
      <c r="X72" s="1572"/>
      <c r="Y72" s="1572"/>
      <c r="Z72" s="1573"/>
      <c r="AA72" s="1571"/>
      <c r="AB72" s="1572"/>
      <c r="AC72" s="1572"/>
      <c r="AD72" s="1572"/>
      <c r="AE72" s="1573"/>
      <c r="AF72" s="1502" t="s">
        <v>258</v>
      </c>
      <c r="AG72" s="1506"/>
      <c r="AH72" s="1506"/>
      <c r="AI72" s="1506"/>
      <c r="AJ72" s="1506"/>
      <c r="AK72" s="1506"/>
      <c r="AL72" s="1546" t="s">
        <v>259</v>
      </c>
      <c r="AM72" s="1547"/>
      <c r="AN72" s="1547"/>
      <c r="AO72" s="1547"/>
      <c r="AP72" s="1547"/>
      <c r="AQ72" s="1547"/>
      <c r="AR72" s="1547"/>
      <c r="AS72" s="1547"/>
      <c r="AT72" s="1547"/>
      <c r="AU72" s="1547"/>
      <c r="AV72" s="1547"/>
      <c r="AW72" s="1547"/>
      <c r="AX72" s="1547"/>
      <c r="AY72" s="1547"/>
      <c r="AZ72" s="1548"/>
      <c r="BA72" s="1506"/>
      <c r="BB72" s="1506"/>
      <c r="BC72" s="1506"/>
      <c r="BD72" s="1506"/>
      <c r="BE72" s="1507"/>
      <c r="BF72" s="255"/>
    </row>
    <row r="73" spans="1:58" ht="21.95" hidden="1" customHeight="1" x14ac:dyDescent="0.4">
      <c r="A73" s="1515"/>
      <c r="B73" s="1571"/>
      <c r="C73" s="1572"/>
      <c r="D73" s="1572"/>
      <c r="E73" s="1572"/>
      <c r="F73" s="1572"/>
      <c r="G73" s="1572"/>
      <c r="H73" s="1572"/>
      <c r="I73" s="1572"/>
      <c r="J73" s="1573"/>
      <c r="K73" s="1571"/>
      <c r="L73" s="1572"/>
      <c r="M73" s="1572"/>
      <c r="N73" s="1573"/>
      <c r="O73" s="1571"/>
      <c r="P73" s="1572"/>
      <c r="Q73" s="1572"/>
      <c r="R73" s="1572"/>
      <c r="S73" s="1572"/>
      <c r="T73" s="1573"/>
      <c r="U73" s="1571"/>
      <c r="V73" s="1572"/>
      <c r="W73" s="1572"/>
      <c r="X73" s="1572"/>
      <c r="Y73" s="1572"/>
      <c r="Z73" s="1573"/>
      <c r="AA73" s="1571"/>
      <c r="AB73" s="1572"/>
      <c r="AC73" s="1572"/>
      <c r="AD73" s="1572"/>
      <c r="AE73" s="1573"/>
      <c r="AF73" s="1502" t="s">
        <v>260</v>
      </c>
      <c r="AG73" s="1506"/>
      <c r="AH73" s="1506"/>
      <c r="AI73" s="1506"/>
      <c r="AJ73" s="1506"/>
      <c r="AK73" s="1506"/>
      <c r="AL73" s="1596" t="s">
        <v>214</v>
      </c>
      <c r="AM73" s="1547"/>
      <c r="AN73" s="1547"/>
      <c r="AO73" s="1547"/>
      <c r="AP73" s="1547"/>
      <c r="AQ73" s="1547"/>
      <c r="AR73" s="1547"/>
      <c r="AS73" s="1547"/>
      <c r="AT73" s="1547"/>
      <c r="AU73" s="1547"/>
      <c r="AV73" s="1547"/>
      <c r="AW73" s="1547"/>
      <c r="AX73" s="1547"/>
      <c r="AY73" s="1547"/>
      <c r="AZ73" s="1548"/>
      <c r="BA73" s="1506"/>
      <c r="BB73" s="1506"/>
      <c r="BC73" s="1506"/>
      <c r="BD73" s="1506"/>
      <c r="BE73" s="1507"/>
      <c r="BF73" s="258"/>
    </row>
    <row r="74" spans="1:58" ht="21.95" hidden="1" customHeight="1" x14ac:dyDescent="0.4">
      <c r="A74" s="1515"/>
      <c r="B74" s="1571"/>
      <c r="C74" s="1572"/>
      <c r="D74" s="1572"/>
      <c r="E74" s="1572"/>
      <c r="F74" s="1572"/>
      <c r="G74" s="1572"/>
      <c r="H74" s="1572"/>
      <c r="I74" s="1572"/>
      <c r="J74" s="1573"/>
      <c r="K74" s="1571"/>
      <c r="L74" s="1572"/>
      <c r="M74" s="1572"/>
      <c r="N74" s="1573"/>
      <c r="O74" s="1571"/>
      <c r="P74" s="1572"/>
      <c r="Q74" s="1572"/>
      <c r="R74" s="1572"/>
      <c r="S74" s="1572"/>
      <c r="T74" s="1573"/>
      <c r="U74" s="1571"/>
      <c r="V74" s="1572"/>
      <c r="W74" s="1572"/>
      <c r="X74" s="1572"/>
      <c r="Y74" s="1572"/>
      <c r="Z74" s="1573"/>
      <c r="AA74" s="1571"/>
      <c r="AB74" s="1572"/>
      <c r="AC74" s="1572"/>
      <c r="AD74" s="1572"/>
      <c r="AE74" s="1573"/>
      <c r="AF74" s="1502" t="s">
        <v>261</v>
      </c>
      <c r="AG74" s="1506"/>
      <c r="AH74" s="1506"/>
      <c r="AI74" s="1506"/>
      <c r="AJ74" s="1506"/>
      <c r="AK74" s="1506"/>
      <c r="AL74" s="1596" t="s">
        <v>262</v>
      </c>
      <c r="AM74" s="1547"/>
      <c r="AN74" s="1547"/>
      <c r="AO74" s="1547"/>
      <c r="AP74" s="1547"/>
      <c r="AQ74" s="1547"/>
      <c r="AR74" s="1547"/>
      <c r="AS74" s="1547"/>
      <c r="AT74" s="1547"/>
      <c r="AU74" s="1547"/>
      <c r="AV74" s="1547"/>
      <c r="AW74" s="1547"/>
      <c r="AX74" s="1547"/>
      <c r="AY74" s="1547"/>
      <c r="AZ74" s="1548"/>
      <c r="BA74" s="1506"/>
      <c r="BB74" s="1506"/>
      <c r="BC74" s="1506"/>
      <c r="BD74" s="1506"/>
      <c r="BE74" s="1507"/>
      <c r="BF74" s="258"/>
    </row>
    <row r="75" spans="1:58" ht="21.95" hidden="1" customHeight="1" x14ac:dyDescent="0.4">
      <c r="A75" s="1515"/>
      <c r="B75" s="1571"/>
      <c r="C75" s="1572"/>
      <c r="D75" s="1572"/>
      <c r="E75" s="1572"/>
      <c r="F75" s="1572"/>
      <c r="G75" s="1572"/>
      <c r="H75" s="1572"/>
      <c r="I75" s="1572"/>
      <c r="J75" s="1573"/>
      <c r="K75" s="1571"/>
      <c r="L75" s="1572"/>
      <c r="M75" s="1572"/>
      <c r="N75" s="1573"/>
      <c r="O75" s="1571"/>
      <c r="P75" s="1572"/>
      <c r="Q75" s="1572"/>
      <c r="R75" s="1572"/>
      <c r="S75" s="1572"/>
      <c r="T75" s="1573"/>
      <c r="U75" s="1571"/>
      <c r="V75" s="1572"/>
      <c r="W75" s="1572"/>
      <c r="X75" s="1572"/>
      <c r="Y75" s="1572"/>
      <c r="Z75" s="1573"/>
      <c r="AA75" s="1571"/>
      <c r="AB75" s="1572"/>
      <c r="AC75" s="1572"/>
      <c r="AD75" s="1572"/>
      <c r="AE75" s="1573"/>
      <c r="AF75" s="1502" t="s">
        <v>263</v>
      </c>
      <c r="AG75" s="1506"/>
      <c r="AH75" s="1506"/>
      <c r="AI75" s="1506"/>
      <c r="AJ75" s="1506"/>
      <c r="AK75" s="1506"/>
      <c r="AL75" s="1546" t="s">
        <v>264</v>
      </c>
      <c r="AM75" s="1547"/>
      <c r="AN75" s="1547"/>
      <c r="AO75" s="1547"/>
      <c r="AP75" s="1547"/>
      <c r="AQ75" s="1547"/>
      <c r="AR75" s="1547"/>
      <c r="AS75" s="1547"/>
      <c r="AT75" s="1547"/>
      <c r="AU75" s="1547"/>
      <c r="AV75" s="1547"/>
      <c r="AW75" s="1547"/>
      <c r="AX75" s="1547"/>
      <c r="AY75" s="1547"/>
      <c r="AZ75" s="1548"/>
      <c r="BA75" s="1506"/>
      <c r="BB75" s="1506"/>
      <c r="BC75" s="1506"/>
      <c r="BD75" s="1506"/>
      <c r="BE75" s="1507"/>
      <c r="BF75" s="255"/>
    </row>
    <row r="76" spans="1:58" ht="21.95" hidden="1" customHeight="1" x14ac:dyDescent="0.4">
      <c r="A76" s="1515"/>
      <c r="B76" s="1571"/>
      <c r="C76" s="1572"/>
      <c r="D76" s="1572"/>
      <c r="E76" s="1572"/>
      <c r="F76" s="1572"/>
      <c r="G76" s="1572"/>
      <c r="H76" s="1572"/>
      <c r="I76" s="1572"/>
      <c r="J76" s="1573"/>
      <c r="K76" s="1571"/>
      <c r="L76" s="1572"/>
      <c r="M76" s="1572"/>
      <c r="N76" s="1573"/>
      <c r="O76" s="1571"/>
      <c r="P76" s="1572"/>
      <c r="Q76" s="1572"/>
      <c r="R76" s="1572"/>
      <c r="S76" s="1572"/>
      <c r="T76" s="1573"/>
      <c r="U76" s="1571"/>
      <c r="V76" s="1572"/>
      <c r="W76" s="1572"/>
      <c r="X76" s="1572"/>
      <c r="Y76" s="1572"/>
      <c r="Z76" s="1573"/>
      <c r="AA76" s="1571"/>
      <c r="AB76" s="1572"/>
      <c r="AC76" s="1572"/>
      <c r="AD76" s="1572"/>
      <c r="AE76" s="1573"/>
      <c r="AF76" s="1501" t="s">
        <v>265</v>
      </c>
      <c r="AG76" s="1501"/>
      <c r="AH76" s="1501"/>
      <c r="AI76" s="1501"/>
      <c r="AJ76" s="1501"/>
      <c r="AK76" s="1502"/>
      <c r="AL76" s="1503" t="s">
        <v>214</v>
      </c>
      <c r="AM76" s="1504"/>
      <c r="AN76" s="1504"/>
      <c r="AO76" s="1504"/>
      <c r="AP76" s="1504"/>
      <c r="AQ76" s="1504"/>
      <c r="AR76" s="1504"/>
      <c r="AS76" s="1504"/>
      <c r="AT76" s="1504"/>
      <c r="AU76" s="1504"/>
      <c r="AV76" s="1504"/>
      <c r="AW76" s="1504"/>
      <c r="AX76" s="1504"/>
      <c r="AY76" s="1504"/>
      <c r="AZ76" s="1505"/>
      <c r="BA76" s="1506"/>
      <c r="BB76" s="1506"/>
      <c r="BC76" s="1506"/>
      <c r="BD76" s="1506"/>
      <c r="BE76" s="1507"/>
      <c r="BF76" s="258"/>
    </row>
    <row r="77" spans="1:58" ht="21.95" hidden="1" customHeight="1" x14ac:dyDescent="0.4">
      <c r="A77" s="1515"/>
      <c r="B77" s="1571"/>
      <c r="C77" s="1572"/>
      <c r="D77" s="1572"/>
      <c r="E77" s="1572"/>
      <c r="F77" s="1572"/>
      <c r="G77" s="1572"/>
      <c r="H77" s="1572"/>
      <c r="I77" s="1572"/>
      <c r="J77" s="1573"/>
      <c r="K77" s="1571"/>
      <c r="L77" s="1572"/>
      <c r="M77" s="1572"/>
      <c r="N77" s="1573"/>
      <c r="O77" s="1571"/>
      <c r="P77" s="1572"/>
      <c r="Q77" s="1572"/>
      <c r="R77" s="1572"/>
      <c r="S77" s="1572"/>
      <c r="T77" s="1573"/>
      <c r="U77" s="1571"/>
      <c r="V77" s="1572"/>
      <c r="W77" s="1572"/>
      <c r="X77" s="1572"/>
      <c r="Y77" s="1572"/>
      <c r="Z77" s="1573"/>
      <c r="AA77" s="1571"/>
      <c r="AB77" s="1572"/>
      <c r="AC77" s="1572"/>
      <c r="AD77" s="1572"/>
      <c r="AE77" s="1573"/>
      <c r="AF77" s="1501" t="s">
        <v>266</v>
      </c>
      <c r="AG77" s="1501"/>
      <c r="AH77" s="1501"/>
      <c r="AI77" s="1501"/>
      <c r="AJ77" s="1501"/>
      <c r="AK77" s="1502"/>
      <c r="AL77" s="1503" t="s">
        <v>214</v>
      </c>
      <c r="AM77" s="1504"/>
      <c r="AN77" s="1504"/>
      <c r="AO77" s="1504"/>
      <c r="AP77" s="1504"/>
      <c r="AQ77" s="1504"/>
      <c r="AR77" s="1504"/>
      <c r="AS77" s="1504"/>
      <c r="AT77" s="1504"/>
      <c r="AU77" s="1504"/>
      <c r="AV77" s="1504"/>
      <c r="AW77" s="1504"/>
      <c r="AX77" s="1504"/>
      <c r="AY77" s="1504"/>
      <c r="AZ77" s="1505"/>
      <c r="BA77" s="1506"/>
      <c r="BB77" s="1506"/>
      <c r="BC77" s="1506"/>
      <c r="BD77" s="1506"/>
      <c r="BE77" s="1507"/>
      <c r="BF77" s="258"/>
    </row>
    <row r="78" spans="1:58" ht="21.95" hidden="1" customHeight="1" x14ac:dyDescent="0.4">
      <c r="A78" s="1515"/>
      <c r="B78" s="1571"/>
      <c r="C78" s="1572"/>
      <c r="D78" s="1572"/>
      <c r="E78" s="1572"/>
      <c r="F78" s="1572"/>
      <c r="G78" s="1572"/>
      <c r="H78" s="1572"/>
      <c r="I78" s="1572"/>
      <c r="J78" s="1573"/>
      <c r="K78" s="1571"/>
      <c r="L78" s="1572"/>
      <c r="M78" s="1572"/>
      <c r="N78" s="1573"/>
      <c r="O78" s="1571"/>
      <c r="P78" s="1572"/>
      <c r="Q78" s="1572"/>
      <c r="R78" s="1572"/>
      <c r="S78" s="1572"/>
      <c r="T78" s="1573"/>
      <c r="U78" s="1571"/>
      <c r="V78" s="1572"/>
      <c r="W78" s="1572"/>
      <c r="X78" s="1572"/>
      <c r="Y78" s="1572"/>
      <c r="Z78" s="1573"/>
      <c r="AA78" s="1571"/>
      <c r="AB78" s="1572"/>
      <c r="AC78" s="1572"/>
      <c r="AD78" s="1572"/>
      <c r="AE78" s="1573"/>
      <c r="AF78" s="1502" t="s">
        <v>267</v>
      </c>
      <c r="AG78" s="1506"/>
      <c r="AH78" s="1506"/>
      <c r="AI78" s="1506"/>
      <c r="AJ78" s="1506"/>
      <c r="AK78" s="1506"/>
      <c r="AL78" s="1546" t="s">
        <v>214</v>
      </c>
      <c r="AM78" s="1547"/>
      <c r="AN78" s="1547"/>
      <c r="AO78" s="1547"/>
      <c r="AP78" s="1547"/>
      <c r="AQ78" s="1547"/>
      <c r="AR78" s="1547"/>
      <c r="AS78" s="1547"/>
      <c r="AT78" s="1547"/>
      <c r="AU78" s="1547"/>
      <c r="AV78" s="1547"/>
      <c r="AW78" s="1547"/>
      <c r="AX78" s="1547"/>
      <c r="AY78" s="1547"/>
      <c r="AZ78" s="1548"/>
      <c r="BA78" s="1506"/>
      <c r="BB78" s="1506"/>
      <c r="BC78" s="1506"/>
      <c r="BD78" s="1506"/>
      <c r="BE78" s="1507"/>
      <c r="BF78" s="255"/>
    </row>
    <row r="79" spans="1:58" ht="21.95" hidden="1" customHeight="1" x14ac:dyDescent="0.4">
      <c r="A79" s="1515"/>
      <c r="B79" s="1571"/>
      <c r="C79" s="1572"/>
      <c r="D79" s="1572"/>
      <c r="E79" s="1572"/>
      <c r="F79" s="1572"/>
      <c r="G79" s="1572"/>
      <c r="H79" s="1572"/>
      <c r="I79" s="1572"/>
      <c r="J79" s="1573"/>
      <c r="K79" s="1571"/>
      <c r="L79" s="1572"/>
      <c r="M79" s="1572"/>
      <c r="N79" s="1573"/>
      <c r="O79" s="1571"/>
      <c r="P79" s="1572"/>
      <c r="Q79" s="1572"/>
      <c r="R79" s="1572"/>
      <c r="S79" s="1572"/>
      <c r="T79" s="1573"/>
      <c r="U79" s="1571"/>
      <c r="V79" s="1572"/>
      <c r="W79" s="1572"/>
      <c r="X79" s="1572"/>
      <c r="Y79" s="1572"/>
      <c r="Z79" s="1573"/>
      <c r="AA79" s="1571"/>
      <c r="AB79" s="1572"/>
      <c r="AC79" s="1572"/>
      <c r="AD79" s="1572"/>
      <c r="AE79" s="1573"/>
      <c r="AF79" s="1502" t="s">
        <v>268</v>
      </c>
      <c r="AG79" s="1506"/>
      <c r="AH79" s="1506"/>
      <c r="AI79" s="1506"/>
      <c r="AJ79" s="1506"/>
      <c r="AK79" s="1506"/>
      <c r="AL79" s="1546" t="s">
        <v>214</v>
      </c>
      <c r="AM79" s="1547"/>
      <c r="AN79" s="1547"/>
      <c r="AO79" s="1547"/>
      <c r="AP79" s="1547"/>
      <c r="AQ79" s="1547"/>
      <c r="AR79" s="1547"/>
      <c r="AS79" s="1547"/>
      <c r="AT79" s="1547"/>
      <c r="AU79" s="1547"/>
      <c r="AV79" s="1547"/>
      <c r="AW79" s="1547"/>
      <c r="AX79" s="1547"/>
      <c r="AY79" s="1547"/>
      <c r="AZ79" s="1548"/>
      <c r="BA79" s="1506"/>
      <c r="BB79" s="1506"/>
      <c r="BC79" s="1506"/>
      <c r="BD79" s="1506"/>
      <c r="BE79" s="1507"/>
      <c r="BF79" s="255"/>
    </row>
    <row r="80" spans="1:58" ht="21.95" hidden="1" customHeight="1" x14ac:dyDescent="0.4">
      <c r="A80" s="1515"/>
      <c r="B80" s="1571"/>
      <c r="C80" s="1572"/>
      <c r="D80" s="1572"/>
      <c r="E80" s="1572"/>
      <c r="F80" s="1572"/>
      <c r="G80" s="1572"/>
      <c r="H80" s="1572"/>
      <c r="I80" s="1572"/>
      <c r="J80" s="1573"/>
      <c r="K80" s="1571"/>
      <c r="L80" s="1572"/>
      <c r="M80" s="1572"/>
      <c r="N80" s="1573"/>
      <c r="O80" s="1571"/>
      <c r="P80" s="1572"/>
      <c r="Q80" s="1572"/>
      <c r="R80" s="1572"/>
      <c r="S80" s="1572"/>
      <c r="T80" s="1573"/>
      <c r="U80" s="1571"/>
      <c r="V80" s="1572"/>
      <c r="W80" s="1572"/>
      <c r="X80" s="1572"/>
      <c r="Y80" s="1572"/>
      <c r="Z80" s="1573"/>
      <c r="AA80" s="1571"/>
      <c r="AB80" s="1572"/>
      <c r="AC80" s="1572"/>
      <c r="AD80" s="1572"/>
      <c r="AE80" s="1573"/>
      <c r="AF80" s="1502" t="s">
        <v>269</v>
      </c>
      <c r="AG80" s="1506"/>
      <c r="AH80" s="1506"/>
      <c r="AI80" s="1506"/>
      <c r="AJ80" s="1506"/>
      <c r="AK80" s="1506"/>
      <c r="AL80" s="1546" t="s">
        <v>214</v>
      </c>
      <c r="AM80" s="1547"/>
      <c r="AN80" s="1547"/>
      <c r="AO80" s="1547"/>
      <c r="AP80" s="1547"/>
      <c r="AQ80" s="1547"/>
      <c r="AR80" s="1547"/>
      <c r="AS80" s="1547"/>
      <c r="AT80" s="1547"/>
      <c r="AU80" s="1547"/>
      <c r="AV80" s="1547"/>
      <c r="AW80" s="1547"/>
      <c r="AX80" s="1547"/>
      <c r="AY80" s="1547"/>
      <c r="AZ80" s="1548"/>
      <c r="BA80" s="1506"/>
      <c r="BB80" s="1506"/>
      <c r="BC80" s="1506"/>
      <c r="BD80" s="1506"/>
      <c r="BE80" s="1507"/>
      <c r="BF80" s="255"/>
    </row>
    <row r="81" spans="1:58" ht="21.95" hidden="1" customHeight="1" x14ac:dyDescent="0.4">
      <c r="A81" s="1515"/>
      <c r="B81" s="1571"/>
      <c r="C81" s="1572"/>
      <c r="D81" s="1572"/>
      <c r="E81" s="1572"/>
      <c r="F81" s="1572"/>
      <c r="G81" s="1572"/>
      <c r="H81" s="1572"/>
      <c r="I81" s="1572"/>
      <c r="J81" s="1573"/>
      <c r="K81" s="1571"/>
      <c r="L81" s="1572"/>
      <c r="M81" s="1572"/>
      <c r="N81" s="1573"/>
      <c r="O81" s="1571"/>
      <c r="P81" s="1572"/>
      <c r="Q81" s="1572"/>
      <c r="R81" s="1572"/>
      <c r="S81" s="1572"/>
      <c r="T81" s="1573"/>
      <c r="U81" s="1571"/>
      <c r="V81" s="1572"/>
      <c r="W81" s="1572"/>
      <c r="X81" s="1572"/>
      <c r="Y81" s="1572"/>
      <c r="Z81" s="1573"/>
      <c r="AA81" s="1571"/>
      <c r="AB81" s="1572"/>
      <c r="AC81" s="1572"/>
      <c r="AD81" s="1572"/>
      <c r="AE81" s="1573"/>
      <c r="AF81" s="1502" t="s">
        <v>270</v>
      </c>
      <c r="AG81" s="1506"/>
      <c r="AH81" s="1506"/>
      <c r="AI81" s="1506"/>
      <c r="AJ81" s="1506"/>
      <c r="AK81" s="1506"/>
      <c r="AL81" s="1546" t="s">
        <v>271</v>
      </c>
      <c r="AM81" s="1547"/>
      <c r="AN81" s="1547"/>
      <c r="AO81" s="1547"/>
      <c r="AP81" s="1547"/>
      <c r="AQ81" s="1547"/>
      <c r="AR81" s="1547"/>
      <c r="AS81" s="1547"/>
      <c r="AT81" s="1547"/>
      <c r="AU81" s="1547"/>
      <c r="AV81" s="1547"/>
      <c r="AW81" s="1547"/>
      <c r="AX81" s="1547"/>
      <c r="AY81" s="1547"/>
      <c r="AZ81" s="1548"/>
      <c r="BA81" s="1506"/>
      <c r="BB81" s="1506"/>
      <c r="BC81" s="1506"/>
      <c r="BD81" s="1506"/>
      <c r="BE81" s="1507"/>
      <c r="BF81" s="255"/>
    </row>
    <row r="82" spans="1:58" ht="21.95" hidden="1" customHeight="1" x14ac:dyDescent="0.4">
      <c r="A82" s="1515"/>
      <c r="B82" s="1571"/>
      <c r="C82" s="1572"/>
      <c r="D82" s="1572"/>
      <c r="E82" s="1572"/>
      <c r="F82" s="1572"/>
      <c r="G82" s="1572"/>
      <c r="H82" s="1572"/>
      <c r="I82" s="1572"/>
      <c r="J82" s="1573"/>
      <c r="K82" s="1571"/>
      <c r="L82" s="1572"/>
      <c r="M82" s="1572"/>
      <c r="N82" s="1573"/>
      <c r="O82" s="1571"/>
      <c r="P82" s="1572"/>
      <c r="Q82" s="1572"/>
      <c r="R82" s="1572"/>
      <c r="S82" s="1572"/>
      <c r="T82" s="1573"/>
      <c r="U82" s="1571"/>
      <c r="V82" s="1572"/>
      <c r="W82" s="1572"/>
      <c r="X82" s="1572"/>
      <c r="Y82" s="1572"/>
      <c r="Z82" s="1573"/>
      <c r="AA82" s="1571"/>
      <c r="AB82" s="1572"/>
      <c r="AC82" s="1572"/>
      <c r="AD82" s="1572"/>
      <c r="AE82" s="1573"/>
      <c r="AF82" s="1502" t="s">
        <v>272</v>
      </c>
      <c r="AG82" s="1506"/>
      <c r="AH82" s="1506"/>
      <c r="AI82" s="1506"/>
      <c r="AJ82" s="1506"/>
      <c r="AK82" s="1506"/>
      <c r="AL82" s="1546" t="s">
        <v>214</v>
      </c>
      <c r="AM82" s="1547"/>
      <c r="AN82" s="1547"/>
      <c r="AO82" s="1547"/>
      <c r="AP82" s="1547"/>
      <c r="AQ82" s="1547"/>
      <c r="AR82" s="1547"/>
      <c r="AS82" s="1547"/>
      <c r="AT82" s="1547"/>
      <c r="AU82" s="1547"/>
      <c r="AV82" s="1547"/>
      <c r="AW82" s="1547"/>
      <c r="AX82" s="1547"/>
      <c r="AY82" s="1547"/>
      <c r="AZ82" s="1548"/>
      <c r="BA82" s="1506"/>
      <c r="BB82" s="1506"/>
      <c r="BC82" s="1506"/>
      <c r="BD82" s="1506"/>
      <c r="BE82" s="1507"/>
      <c r="BF82" s="255"/>
    </row>
    <row r="83" spans="1:58" ht="21.95" hidden="1" customHeight="1" x14ac:dyDescent="0.4">
      <c r="A83" s="1515"/>
      <c r="B83" s="1571"/>
      <c r="C83" s="1572"/>
      <c r="D83" s="1572"/>
      <c r="E83" s="1572"/>
      <c r="F83" s="1572"/>
      <c r="G83" s="1572"/>
      <c r="H83" s="1572"/>
      <c r="I83" s="1572"/>
      <c r="J83" s="1573"/>
      <c r="K83" s="1571"/>
      <c r="L83" s="1572"/>
      <c r="M83" s="1572"/>
      <c r="N83" s="1573"/>
      <c r="O83" s="1571"/>
      <c r="P83" s="1572"/>
      <c r="Q83" s="1572"/>
      <c r="R83" s="1572"/>
      <c r="S83" s="1572"/>
      <c r="T83" s="1573"/>
      <c r="U83" s="1571"/>
      <c r="V83" s="1572"/>
      <c r="W83" s="1572"/>
      <c r="X83" s="1572"/>
      <c r="Y83" s="1572"/>
      <c r="Z83" s="1573"/>
      <c r="AA83" s="1571"/>
      <c r="AB83" s="1572"/>
      <c r="AC83" s="1572"/>
      <c r="AD83" s="1572"/>
      <c r="AE83" s="1573"/>
      <c r="AF83" s="1592" t="s">
        <v>273</v>
      </c>
      <c r="AG83" s="1593"/>
      <c r="AH83" s="1593"/>
      <c r="AI83" s="1593"/>
      <c r="AJ83" s="1593"/>
      <c r="AK83" s="1594"/>
      <c r="AL83" s="1546" t="s">
        <v>214</v>
      </c>
      <c r="AM83" s="1547"/>
      <c r="AN83" s="1547"/>
      <c r="AO83" s="1547"/>
      <c r="AP83" s="1547"/>
      <c r="AQ83" s="1547"/>
      <c r="AR83" s="1547"/>
      <c r="AS83" s="1547"/>
      <c r="AT83" s="1547"/>
      <c r="AU83" s="1547"/>
      <c r="AV83" s="1547"/>
      <c r="AW83" s="1547"/>
      <c r="AX83" s="1547"/>
      <c r="AY83" s="1547"/>
      <c r="AZ83" s="1548"/>
      <c r="BA83" s="1592"/>
      <c r="BB83" s="1593"/>
      <c r="BC83" s="1593"/>
      <c r="BD83" s="1593"/>
      <c r="BE83" s="1595"/>
      <c r="BF83" s="258"/>
    </row>
    <row r="84" spans="1:58" ht="21.95" hidden="1" customHeight="1" x14ac:dyDescent="0.4">
      <c r="A84" s="1515"/>
      <c r="B84" s="1571"/>
      <c r="C84" s="1572"/>
      <c r="D84" s="1572"/>
      <c r="E84" s="1572"/>
      <c r="F84" s="1572"/>
      <c r="G84" s="1572"/>
      <c r="H84" s="1572"/>
      <c r="I84" s="1572"/>
      <c r="J84" s="1573"/>
      <c r="K84" s="1571"/>
      <c r="L84" s="1572"/>
      <c r="M84" s="1572"/>
      <c r="N84" s="1573"/>
      <c r="O84" s="1571"/>
      <c r="P84" s="1572"/>
      <c r="Q84" s="1572"/>
      <c r="R84" s="1572"/>
      <c r="S84" s="1572"/>
      <c r="T84" s="1573"/>
      <c r="U84" s="1571"/>
      <c r="V84" s="1572"/>
      <c r="W84" s="1572"/>
      <c r="X84" s="1572"/>
      <c r="Y84" s="1572"/>
      <c r="Z84" s="1573"/>
      <c r="AA84" s="1571"/>
      <c r="AB84" s="1572"/>
      <c r="AC84" s="1572"/>
      <c r="AD84" s="1572"/>
      <c r="AE84" s="1573"/>
      <c r="AF84" s="1592" t="s">
        <v>274</v>
      </c>
      <c r="AG84" s="1593"/>
      <c r="AH84" s="1593"/>
      <c r="AI84" s="1593"/>
      <c r="AJ84" s="1593"/>
      <c r="AK84" s="1594"/>
      <c r="AL84" s="1546" t="s">
        <v>275</v>
      </c>
      <c r="AM84" s="1547"/>
      <c r="AN84" s="1547"/>
      <c r="AO84" s="1547"/>
      <c r="AP84" s="1547"/>
      <c r="AQ84" s="1547"/>
      <c r="AR84" s="1547"/>
      <c r="AS84" s="1547"/>
      <c r="AT84" s="1547"/>
      <c r="AU84" s="1547"/>
      <c r="AV84" s="1547"/>
      <c r="AW84" s="1547"/>
      <c r="AX84" s="1547"/>
      <c r="AY84" s="1547"/>
      <c r="AZ84" s="1548"/>
      <c r="BA84" s="1592"/>
      <c r="BB84" s="1593"/>
      <c r="BC84" s="1593"/>
      <c r="BD84" s="1593"/>
      <c r="BE84" s="1595"/>
      <c r="BF84" s="258"/>
    </row>
    <row r="85" spans="1:58" ht="21.95" hidden="1" customHeight="1" x14ac:dyDescent="0.4">
      <c r="A85" s="1515"/>
      <c r="B85" s="1571"/>
      <c r="C85" s="1572"/>
      <c r="D85" s="1572"/>
      <c r="E85" s="1572"/>
      <c r="F85" s="1572"/>
      <c r="G85" s="1572"/>
      <c r="H85" s="1572"/>
      <c r="I85" s="1572"/>
      <c r="J85" s="1573"/>
      <c r="K85" s="1571"/>
      <c r="L85" s="1572"/>
      <c r="M85" s="1572"/>
      <c r="N85" s="1573"/>
      <c r="O85" s="1571"/>
      <c r="P85" s="1572"/>
      <c r="Q85" s="1572"/>
      <c r="R85" s="1572"/>
      <c r="S85" s="1572"/>
      <c r="T85" s="1573"/>
      <c r="U85" s="1571"/>
      <c r="V85" s="1572"/>
      <c r="W85" s="1572"/>
      <c r="X85" s="1572"/>
      <c r="Y85" s="1572"/>
      <c r="Z85" s="1573"/>
      <c r="AA85" s="1571"/>
      <c r="AB85" s="1572"/>
      <c r="AC85" s="1572"/>
      <c r="AD85" s="1572"/>
      <c r="AE85" s="1573"/>
      <c r="AF85" s="1592" t="s">
        <v>276</v>
      </c>
      <c r="AG85" s="1593"/>
      <c r="AH85" s="1593"/>
      <c r="AI85" s="1593"/>
      <c r="AJ85" s="1593"/>
      <c r="AK85" s="1594"/>
      <c r="AL85" s="1546" t="s">
        <v>212</v>
      </c>
      <c r="AM85" s="1547"/>
      <c r="AN85" s="1547"/>
      <c r="AO85" s="1547"/>
      <c r="AP85" s="1547"/>
      <c r="AQ85" s="1547"/>
      <c r="AR85" s="1547"/>
      <c r="AS85" s="1547"/>
      <c r="AT85" s="1547"/>
      <c r="AU85" s="1547"/>
      <c r="AV85" s="1547"/>
      <c r="AW85" s="1547"/>
      <c r="AX85" s="1547"/>
      <c r="AY85" s="1547"/>
      <c r="AZ85" s="1548"/>
      <c r="BA85" s="1592"/>
      <c r="BB85" s="1593"/>
      <c r="BC85" s="1593"/>
      <c r="BD85" s="1593"/>
      <c r="BE85" s="1595"/>
      <c r="BF85" s="258"/>
    </row>
    <row r="86" spans="1:58" ht="21.95" hidden="1" customHeight="1" x14ac:dyDescent="0.4">
      <c r="A86" s="1515"/>
      <c r="B86" s="1571"/>
      <c r="C86" s="1572"/>
      <c r="D86" s="1572"/>
      <c r="E86" s="1572"/>
      <c r="F86" s="1572"/>
      <c r="G86" s="1572"/>
      <c r="H86" s="1572"/>
      <c r="I86" s="1572"/>
      <c r="J86" s="1573"/>
      <c r="K86" s="1571"/>
      <c r="L86" s="1572"/>
      <c r="M86" s="1572"/>
      <c r="N86" s="1573"/>
      <c r="O86" s="1571"/>
      <c r="P86" s="1572"/>
      <c r="Q86" s="1572"/>
      <c r="R86" s="1572"/>
      <c r="S86" s="1572"/>
      <c r="T86" s="1573"/>
      <c r="U86" s="1571"/>
      <c r="V86" s="1572"/>
      <c r="W86" s="1572"/>
      <c r="X86" s="1572"/>
      <c r="Y86" s="1572"/>
      <c r="Z86" s="1573"/>
      <c r="AA86" s="1571"/>
      <c r="AB86" s="1572"/>
      <c r="AC86" s="1572"/>
      <c r="AD86" s="1572"/>
      <c r="AE86" s="1573"/>
      <c r="AF86" s="1592" t="s">
        <v>277</v>
      </c>
      <c r="AG86" s="1593"/>
      <c r="AH86" s="1593"/>
      <c r="AI86" s="1593"/>
      <c r="AJ86" s="1593"/>
      <c r="AK86" s="1594"/>
      <c r="AL86" s="1546" t="s">
        <v>212</v>
      </c>
      <c r="AM86" s="1547"/>
      <c r="AN86" s="1547"/>
      <c r="AO86" s="1547"/>
      <c r="AP86" s="1547"/>
      <c r="AQ86" s="1547"/>
      <c r="AR86" s="1547"/>
      <c r="AS86" s="1547"/>
      <c r="AT86" s="1547"/>
      <c r="AU86" s="1547"/>
      <c r="AV86" s="1547"/>
      <c r="AW86" s="1547"/>
      <c r="AX86" s="1547"/>
      <c r="AY86" s="1547"/>
      <c r="AZ86" s="1548"/>
      <c r="BA86" s="1592"/>
      <c r="BB86" s="1593"/>
      <c r="BC86" s="1593"/>
      <c r="BD86" s="1593"/>
      <c r="BE86" s="1595"/>
      <c r="BF86" s="258"/>
    </row>
    <row r="87" spans="1:58" ht="21.95" hidden="1" customHeight="1" x14ac:dyDescent="0.4">
      <c r="A87" s="1515"/>
      <c r="B87" s="1571"/>
      <c r="C87" s="1572"/>
      <c r="D87" s="1572"/>
      <c r="E87" s="1572"/>
      <c r="F87" s="1572"/>
      <c r="G87" s="1572"/>
      <c r="H87" s="1572"/>
      <c r="I87" s="1572"/>
      <c r="J87" s="1573"/>
      <c r="K87" s="1571"/>
      <c r="L87" s="1572"/>
      <c r="M87" s="1572"/>
      <c r="N87" s="1573"/>
      <c r="O87" s="1571"/>
      <c r="P87" s="1572"/>
      <c r="Q87" s="1572"/>
      <c r="R87" s="1572"/>
      <c r="S87" s="1572"/>
      <c r="T87" s="1573"/>
      <c r="U87" s="1571"/>
      <c r="V87" s="1572"/>
      <c r="W87" s="1572"/>
      <c r="X87" s="1572"/>
      <c r="Y87" s="1572"/>
      <c r="Z87" s="1573"/>
      <c r="AA87" s="1571"/>
      <c r="AB87" s="1572"/>
      <c r="AC87" s="1572"/>
      <c r="AD87" s="1572"/>
      <c r="AE87" s="1573"/>
      <c r="AF87" s="1501" t="s">
        <v>278</v>
      </c>
      <c r="AG87" s="1501"/>
      <c r="AH87" s="1501"/>
      <c r="AI87" s="1501"/>
      <c r="AJ87" s="1501"/>
      <c r="AK87" s="1502"/>
      <c r="AL87" s="1503" t="s">
        <v>222</v>
      </c>
      <c r="AM87" s="1504"/>
      <c r="AN87" s="1504"/>
      <c r="AO87" s="1504"/>
      <c r="AP87" s="1504"/>
      <c r="AQ87" s="1504"/>
      <c r="AR87" s="1504"/>
      <c r="AS87" s="1504"/>
      <c r="AT87" s="1504"/>
      <c r="AU87" s="1504"/>
      <c r="AV87" s="1504"/>
      <c r="AW87" s="1504"/>
      <c r="AX87" s="1504"/>
      <c r="AY87" s="1504"/>
      <c r="AZ87" s="1505"/>
      <c r="BA87" s="1506"/>
      <c r="BB87" s="1506"/>
      <c r="BC87" s="1506"/>
      <c r="BD87" s="1506"/>
      <c r="BE87" s="1507"/>
      <c r="BF87" s="255"/>
    </row>
    <row r="88" spans="1:58" ht="44.1" hidden="1" customHeight="1" x14ac:dyDescent="0.4">
      <c r="A88" s="1515"/>
      <c r="B88" s="1571"/>
      <c r="C88" s="1572"/>
      <c r="D88" s="1572"/>
      <c r="E88" s="1572"/>
      <c r="F88" s="1572"/>
      <c r="G88" s="1572"/>
      <c r="H88" s="1572"/>
      <c r="I88" s="1572"/>
      <c r="J88" s="1573"/>
      <c r="K88" s="1571"/>
      <c r="L88" s="1572"/>
      <c r="M88" s="1572"/>
      <c r="N88" s="1573"/>
      <c r="O88" s="1571"/>
      <c r="P88" s="1572"/>
      <c r="Q88" s="1572"/>
      <c r="R88" s="1572"/>
      <c r="S88" s="1572"/>
      <c r="T88" s="1573"/>
      <c r="U88" s="1571"/>
      <c r="V88" s="1572"/>
      <c r="W88" s="1572"/>
      <c r="X88" s="1572"/>
      <c r="Y88" s="1572"/>
      <c r="Z88" s="1573"/>
      <c r="AA88" s="1571"/>
      <c r="AB88" s="1572"/>
      <c r="AC88" s="1572"/>
      <c r="AD88" s="1572"/>
      <c r="AE88" s="1573"/>
      <c r="AF88" s="1541" t="s">
        <v>279</v>
      </c>
      <c r="AG88" s="1501"/>
      <c r="AH88" s="1501"/>
      <c r="AI88" s="1501"/>
      <c r="AJ88" s="1501"/>
      <c r="AK88" s="1502"/>
      <c r="AL88" s="1542" t="s">
        <v>224</v>
      </c>
      <c r="AM88" s="1504"/>
      <c r="AN88" s="1504"/>
      <c r="AO88" s="1504"/>
      <c r="AP88" s="1504"/>
      <c r="AQ88" s="1504"/>
      <c r="AR88" s="1504"/>
      <c r="AS88" s="1504"/>
      <c r="AT88" s="1504"/>
      <c r="AU88" s="1504"/>
      <c r="AV88" s="1504"/>
      <c r="AW88" s="1504"/>
      <c r="AX88" s="1504"/>
      <c r="AY88" s="1504"/>
      <c r="AZ88" s="1505"/>
      <c r="BA88" s="1541"/>
      <c r="BB88" s="1501"/>
      <c r="BC88" s="1501"/>
      <c r="BD88" s="1501"/>
      <c r="BE88" s="1543"/>
      <c r="BF88" s="255"/>
    </row>
    <row r="89" spans="1:58" ht="21.95" hidden="1" customHeight="1" x14ac:dyDescent="0.4">
      <c r="A89" s="1515"/>
      <c r="B89" s="1571"/>
      <c r="C89" s="1572"/>
      <c r="D89" s="1572"/>
      <c r="E89" s="1572"/>
      <c r="F89" s="1572"/>
      <c r="G89" s="1572"/>
      <c r="H89" s="1572"/>
      <c r="I89" s="1572"/>
      <c r="J89" s="1573"/>
      <c r="K89" s="1571"/>
      <c r="L89" s="1572"/>
      <c r="M89" s="1572"/>
      <c r="N89" s="1573"/>
      <c r="O89" s="1571"/>
      <c r="P89" s="1572"/>
      <c r="Q89" s="1572"/>
      <c r="R89" s="1572"/>
      <c r="S89" s="1572"/>
      <c r="T89" s="1573"/>
      <c r="U89" s="1571"/>
      <c r="V89" s="1572"/>
      <c r="W89" s="1572"/>
      <c r="X89" s="1572"/>
      <c r="Y89" s="1572"/>
      <c r="Z89" s="1573"/>
      <c r="AA89" s="1571"/>
      <c r="AB89" s="1572"/>
      <c r="AC89" s="1572"/>
      <c r="AD89" s="1572"/>
      <c r="AE89" s="1573"/>
      <c r="AF89" s="1501" t="s">
        <v>243</v>
      </c>
      <c r="AG89" s="1501"/>
      <c r="AH89" s="1501"/>
      <c r="AI89" s="1501"/>
      <c r="AJ89" s="1501"/>
      <c r="AK89" s="1502"/>
      <c r="AL89" s="1503" t="s">
        <v>226</v>
      </c>
      <c r="AM89" s="1504"/>
      <c r="AN89" s="1504"/>
      <c r="AO89" s="1504"/>
      <c r="AP89" s="1504"/>
      <c r="AQ89" s="1504"/>
      <c r="AR89" s="1504"/>
      <c r="AS89" s="1504"/>
      <c r="AT89" s="1504"/>
      <c r="AU89" s="1504"/>
      <c r="AV89" s="1504"/>
      <c r="AW89" s="1504"/>
      <c r="AX89" s="1504"/>
      <c r="AY89" s="1504"/>
      <c r="AZ89" s="1505"/>
      <c r="BA89" s="1506"/>
      <c r="BB89" s="1506"/>
      <c r="BC89" s="1506"/>
      <c r="BD89" s="1506"/>
      <c r="BE89" s="1507"/>
      <c r="BF89" s="255"/>
    </row>
    <row r="90" spans="1:58" ht="21.95" hidden="1" customHeight="1" x14ac:dyDescent="0.4">
      <c r="A90" s="1515"/>
      <c r="B90" s="1571"/>
      <c r="C90" s="1572"/>
      <c r="D90" s="1572"/>
      <c r="E90" s="1572"/>
      <c r="F90" s="1572"/>
      <c r="G90" s="1572"/>
      <c r="H90" s="1572"/>
      <c r="I90" s="1572"/>
      <c r="J90" s="1573"/>
      <c r="K90" s="1571"/>
      <c r="L90" s="1572"/>
      <c r="M90" s="1572"/>
      <c r="N90" s="1573"/>
      <c r="O90" s="1571"/>
      <c r="P90" s="1572"/>
      <c r="Q90" s="1572"/>
      <c r="R90" s="1572"/>
      <c r="S90" s="1572"/>
      <c r="T90" s="1573"/>
      <c r="U90" s="1571"/>
      <c r="V90" s="1572"/>
      <c r="W90" s="1572"/>
      <c r="X90" s="1572"/>
      <c r="Y90" s="1572"/>
      <c r="Z90" s="1573"/>
      <c r="AA90" s="1571"/>
      <c r="AB90" s="1572"/>
      <c r="AC90" s="1572"/>
      <c r="AD90" s="1572"/>
      <c r="AE90" s="1573"/>
      <c r="AF90" s="1501" t="s">
        <v>225</v>
      </c>
      <c r="AG90" s="1501"/>
      <c r="AH90" s="1501"/>
      <c r="AI90" s="1501"/>
      <c r="AJ90" s="1501"/>
      <c r="AK90" s="1502"/>
      <c r="AL90" s="1503" t="s">
        <v>226</v>
      </c>
      <c r="AM90" s="1504"/>
      <c r="AN90" s="1504"/>
      <c r="AO90" s="1504"/>
      <c r="AP90" s="1504"/>
      <c r="AQ90" s="1504"/>
      <c r="AR90" s="1504"/>
      <c r="AS90" s="1504"/>
      <c r="AT90" s="1504"/>
      <c r="AU90" s="1504"/>
      <c r="AV90" s="1504"/>
      <c r="AW90" s="1504"/>
      <c r="AX90" s="1504"/>
      <c r="AY90" s="1504"/>
      <c r="AZ90" s="1505"/>
      <c r="BA90" s="1506"/>
      <c r="BB90" s="1506"/>
      <c r="BC90" s="1506"/>
      <c r="BD90" s="1506"/>
      <c r="BE90" s="1507"/>
      <c r="BF90" s="258"/>
    </row>
    <row r="91" spans="1:58" ht="21.95" hidden="1" customHeight="1" x14ac:dyDescent="0.4">
      <c r="A91" s="1515"/>
      <c r="B91" s="1571"/>
      <c r="C91" s="1572"/>
      <c r="D91" s="1572"/>
      <c r="E91" s="1572"/>
      <c r="F91" s="1572"/>
      <c r="G91" s="1572"/>
      <c r="H91" s="1572"/>
      <c r="I91" s="1572"/>
      <c r="J91" s="1573"/>
      <c r="K91" s="1571"/>
      <c r="L91" s="1572"/>
      <c r="M91" s="1572"/>
      <c r="N91" s="1573"/>
      <c r="O91" s="1571"/>
      <c r="P91" s="1572"/>
      <c r="Q91" s="1572"/>
      <c r="R91" s="1572"/>
      <c r="S91" s="1572"/>
      <c r="T91" s="1573"/>
      <c r="U91" s="1571"/>
      <c r="V91" s="1572"/>
      <c r="W91" s="1572"/>
      <c r="X91" s="1572"/>
      <c r="Y91" s="1572"/>
      <c r="Z91" s="1573"/>
      <c r="AA91" s="1571"/>
      <c r="AB91" s="1572"/>
      <c r="AC91" s="1572"/>
      <c r="AD91" s="1572"/>
      <c r="AE91" s="1573"/>
      <c r="AF91" s="1501" t="s">
        <v>280</v>
      </c>
      <c r="AG91" s="1501"/>
      <c r="AH91" s="1501"/>
      <c r="AI91" s="1501"/>
      <c r="AJ91" s="1501"/>
      <c r="AK91" s="1502"/>
      <c r="AL91" s="1503" t="s">
        <v>214</v>
      </c>
      <c r="AM91" s="1504"/>
      <c r="AN91" s="1504"/>
      <c r="AO91" s="1504"/>
      <c r="AP91" s="1504"/>
      <c r="AQ91" s="1504"/>
      <c r="AR91" s="1504"/>
      <c r="AS91" s="1504"/>
      <c r="AT91" s="1504"/>
      <c r="AU91" s="1504"/>
      <c r="AV91" s="1504"/>
      <c r="AW91" s="1504"/>
      <c r="AX91" s="1504"/>
      <c r="AY91" s="1504"/>
      <c r="AZ91" s="1505"/>
      <c r="BA91" s="1506"/>
      <c r="BB91" s="1506"/>
      <c r="BC91" s="1506"/>
      <c r="BD91" s="1506"/>
      <c r="BE91" s="1507"/>
      <c r="BF91" s="258"/>
    </row>
    <row r="92" spans="1:58" ht="21.95" hidden="1" customHeight="1" x14ac:dyDescent="0.4">
      <c r="A92" s="1515"/>
      <c r="B92" s="1571"/>
      <c r="C92" s="1572"/>
      <c r="D92" s="1572"/>
      <c r="E92" s="1572"/>
      <c r="F92" s="1572"/>
      <c r="G92" s="1572"/>
      <c r="H92" s="1572"/>
      <c r="I92" s="1572"/>
      <c r="J92" s="1573"/>
      <c r="K92" s="1571"/>
      <c r="L92" s="1572"/>
      <c r="M92" s="1572"/>
      <c r="N92" s="1573"/>
      <c r="O92" s="1571"/>
      <c r="P92" s="1572"/>
      <c r="Q92" s="1572"/>
      <c r="R92" s="1572"/>
      <c r="S92" s="1572"/>
      <c r="T92" s="1573"/>
      <c r="U92" s="1571"/>
      <c r="V92" s="1572"/>
      <c r="W92" s="1572"/>
      <c r="X92" s="1572"/>
      <c r="Y92" s="1572"/>
      <c r="Z92" s="1573"/>
      <c r="AA92" s="1571"/>
      <c r="AB92" s="1572"/>
      <c r="AC92" s="1572"/>
      <c r="AD92" s="1572"/>
      <c r="AE92" s="1573"/>
      <c r="AF92" s="1541" t="s">
        <v>227</v>
      </c>
      <c r="AG92" s="1501"/>
      <c r="AH92" s="1501"/>
      <c r="AI92" s="1501"/>
      <c r="AJ92" s="1501"/>
      <c r="AK92" s="1502"/>
      <c r="AL92" s="1546" t="s">
        <v>226</v>
      </c>
      <c r="AM92" s="1547"/>
      <c r="AN92" s="1547"/>
      <c r="AO92" s="1547"/>
      <c r="AP92" s="1547"/>
      <c r="AQ92" s="1547"/>
      <c r="AR92" s="1547"/>
      <c r="AS92" s="1547"/>
      <c r="AT92" s="1547"/>
      <c r="AU92" s="1547"/>
      <c r="AV92" s="1547"/>
      <c r="AW92" s="1547"/>
      <c r="AX92" s="1547"/>
      <c r="AY92" s="1547"/>
      <c r="AZ92" s="1548"/>
      <c r="BA92" s="1506"/>
      <c r="BB92" s="1544"/>
      <c r="BC92" s="1544"/>
      <c r="BD92" s="1544"/>
      <c r="BE92" s="1545"/>
      <c r="BF92" s="259"/>
    </row>
    <row r="93" spans="1:58" ht="21.95" hidden="1" customHeight="1" x14ac:dyDescent="0.4">
      <c r="A93" s="1515"/>
      <c r="B93" s="1571"/>
      <c r="C93" s="1572"/>
      <c r="D93" s="1572"/>
      <c r="E93" s="1572"/>
      <c r="F93" s="1572"/>
      <c r="G93" s="1572"/>
      <c r="H93" s="1572"/>
      <c r="I93" s="1572"/>
      <c r="J93" s="1573"/>
      <c r="K93" s="1571"/>
      <c r="L93" s="1572"/>
      <c r="M93" s="1572"/>
      <c r="N93" s="1573"/>
      <c r="O93" s="1571"/>
      <c r="P93" s="1572"/>
      <c r="Q93" s="1572"/>
      <c r="R93" s="1572"/>
      <c r="S93" s="1572"/>
      <c r="T93" s="1573"/>
      <c r="U93" s="1571"/>
      <c r="V93" s="1572"/>
      <c r="W93" s="1572"/>
      <c r="X93" s="1572"/>
      <c r="Y93" s="1572"/>
      <c r="Z93" s="1573"/>
      <c r="AA93" s="1571"/>
      <c r="AB93" s="1572"/>
      <c r="AC93" s="1572"/>
      <c r="AD93" s="1572"/>
      <c r="AE93" s="1573"/>
      <c r="AF93" s="1541" t="s">
        <v>281</v>
      </c>
      <c r="AG93" s="1501"/>
      <c r="AH93" s="1501"/>
      <c r="AI93" s="1501"/>
      <c r="AJ93" s="1501"/>
      <c r="AK93" s="1502"/>
      <c r="AL93" s="1546" t="s">
        <v>212</v>
      </c>
      <c r="AM93" s="1547"/>
      <c r="AN93" s="1547"/>
      <c r="AO93" s="1547"/>
      <c r="AP93" s="1547"/>
      <c r="AQ93" s="1547"/>
      <c r="AR93" s="1547"/>
      <c r="AS93" s="1547"/>
      <c r="AT93" s="1547"/>
      <c r="AU93" s="1547"/>
      <c r="AV93" s="1547"/>
      <c r="AW93" s="1547"/>
      <c r="AX93" s="1547"/>
      <c r="AY93" s="1547"/>
      <c r="AZ93" s="1548"/>
      <c r="BA93" s="1506"/>
      <c r="BB93" s="1544"/>
      <c r="BC93" s="1544"/>
      <c r="BD93" s="1544"/>
      <c r="BE93" s="1545"/>
      <c r="BF93" s="259"/>
    </row>
    <row r="94" spans="1:58" ht="21.95" hidden="1" customHeight="1" x14ac:dyDescent="0.4">
      <c r="A94" s="1515"/>
      <c r="B94" s="1574"/>
      <c r="C94" s="1575"/>
      <c r="D94" s="1575"/>
      <c r="E94" s="1575"/>
      <c r="F94" s="1575"/>
      <c r="G94" s="1575"/>
      <c r="H94" s="1575"/>
      <c r="I94" s="1575"/>
      <c r="J94" s="1576"/>
      <c r="K94" s="1574"/>
      <c r="L94" s="1575"/>
      <c r="M94" s="1575"/>
      <c r="N94" s="1576"/>
      <c r="O94" s="1574"/>
      <c r="P94" s="1575"/>
      <c r="Q94" s="1575"/>
      <c r="R94" s="1575"/>
      <c r="S94" s="1575"/>
      <c r="T94" s="1576"/>
      <c r="U94" s="1574"/>
      <c r="V94" s="1575"/>
      <c r="W94" s="1575"/>
      <c r="X94" s="1575"/>
      <c r="Y94" s="1575"/>
      <c r="Z94" s="1576"/>
      <c r="AA94" s="1574"/>
      <c r="AB94" s="1575"/>
      <c r="AC94" s="1575"/>
      <c r="AD94" s="1575"/>
      <c r="AE94" s="1576"/>
      <c r="AF94" s="1541" t="s">
        <v>282</v>
      </c>
      <c r="AG94" s="1501"/>
      <c r="AH94" s="1501"/>
      <c r="AI94" s="1501"/>
      <c r="AJ94" s="1501"/>
      <c r="AK94" s="1502"/>
      <c r="AL94" s="1546" t="s">
        <v>212</v>
      </c>
      <c r="AM94" s="1547"/>
      <c r="AN94" s="1547"/>
      <c r="AO94" s="1547"/>
      <c r="AP94" s="1547"/>
      <c r="AQ94" s="1547"/>
      <c r="AR94" s="1547"/>
      <c r="AS94" s="1547"/>
      <c r="AT94" s="1547"/>
      <c r="AU94" s="1547"/>
      <c r="AV94" s="1547"/>
      <c r="AW94" s="1547"/>
      <c r="AX94" s="1547"/>
      <c r="AY94" s="1547"/>
      <c r="AZ94" s="1548"/>
      <c r="BA94" s="1506"/>
      <c r="BB94" s="1544"/>
      <c r="BC94" s="1544"/>
      <c r="BD94" s="1544"/>
      <c r="BE94" s="1545"/>
      <c r="BF94" s="259"/>
    </row>
    <row r="95" spans="1:58" ht="21.95" hidden="1" customHeight="1" x14ac:dyDescent="0.4">
      <c r="A95" s="1515"/>
      <c r="B95" s="1553" t="s">
        <v>183</v>
      </c>
      <c r="C95" s="1554"/>
      <c r="D95" s="1554"/>
      <c r="E95" s="1554"/>
      <c r="F95" s="1554"/>
      <c r="G95" s="1554"/>
      <c r="H95" s="1554"/>
      <c r="I95" s="1554"/>
      <c r="J95" s="1555"/>
      <c r="K95" s="1553"/>
      <c r="L95" s="1554"/>
      <c r="M95" s="1554"/>
      <c r="N95" s="1555"/>
      <c r="O95" s="1600"/>
      <c r="P95" s="1601"/>
      <c r="Q95" s="1601"/>
      <c r="R95" s="1601"/>
      <c r="S95" s="1601"/>
      <c r="T95" s="1602"/>
      <c r="U95" s="1600"/>
      <c r="V95" s="1601"/>
      <c r="W95" s="1601"/>
      <c r="X95" s="1601"/>
      <c r="Y95" s="1601"/>
      <c r="Z95" s="1602"/>
      <c r="AA95" s="1600"/>
      <c r="AB95" s="1601"/>
      <c r="AC95" s="1601"/>
      <c r="AD95" s="1601"/>
      <c r="AE95" s="1602"/>
      <c r="AF95" s="1506" t="s">
        <v>248</v>
      </c>
      <c r="AG95" s="1506"/>
      <c r="AH95" s="1506"/>
      <c r="AI95" s="1506"/>
      <c r="AJ95" s="1506"/>
      <c r="AK95" s="1506"/>
      <c r="AL95" s="1546" t="s">
        <v>283</v>
      </c>
      <c r="AM95" s="1547"/>
      <c r="AN95" s="1547"/>
      <c r="AO95" s="1547"/>
      <c r="AP95" s="1547"/>
      <c r="AQ95" s="1547"/>
      <c r="AR95" s="1547"/>
      <c r="AS95" s="1547"/>
      <c r="AT95" s="1547"/>
      <c r="AU95" s="1547"/>
      <c r="AV95" s="1547"/>
      <c r="AW95" s="1547"/>
      <c r="AX95" s="1547"/>
      <c r="AY95" s="1547"/>
      <c r="AZ95" s="1548"/>
      <c r="BA95" s="1506"/>
      <c r="BB95" s="1506"/>
      <c r="BC95" s="1506"/>
      <c r="BD95" s="1506"/>
      <c r="BE95" s="1507"/>
      <c r="BF95" s="258"/>
    </row>
    <row r="96" spans="1:58" ht="21.95" hidden="1" customHeight="1" x14ac:dyDescent="0.4">
      <c r="A96" s="1515"/>
      <c r="B96" s="1556"/>
      <c r="C96" s="1557"/>
      <c r="D96" s="1557"/>
      <c r="E96" s="1557"/>
      <c r="F96" s="1557"/>
      <c r="G96" s="1557"/>
      <c r="H96" s="1557"/>
      <c r="I96" s="1557"/>
      <c r="J96" s="1558"/>
      <c r="K96" s="1556"/>
      <c r="L96" s="1557"/>
      <c r="M96" s="1557"/>
      <c r="N96" s="1558"/>
      <c r="O96" s="1603"/>
      <c r="P96" s="1604"/>
      <c r="Q96" s="1604"/>
      <c r="R96" s="1604"/>
      <c r="S96" s="1604"/>
      <c r="T96" s="1605"/>
      <c r="U96" s="1603"/>
      <c r="V96" s="1604"/>
      <c r="W96" s="1604"/>
      <c r="X96" s="1604"/>
      <c r="Y96" s="1604"/>
      <c r="Z96" s="1605"/>
      <c r="AA96" s="1603"/>
      <c r="AB96" s="1604"/>
      <c r="AC96" s="1604"/>
      <c r="AD96" s="1604"/>
      <c r="AE96" s="1605"/>
      <c r="AF96" s="1502" t="s">
        <v>284</v>
      </c>
      <c r="AG96" s="1506"/>
      <c r="AH96" s="1506"/>
      <c r="AI96" s="1506"/>
      <c r="AJ96" s="1506"/>
      <c r="AK96" s="1506"/>
      <c r="AL96" s="1503" t="s">
        <v>214</v>
      </c>
      <c r="AM96" s="1504"/>
      <c r="AN96" s="1504"/>
      <c r="AO96" s="1504"/>
      <c r="AP96" s="1504"/>
      <c r="AQ96" s="1504"/>
      <c r="AR96" s="1504"/>
      <c r="AS96" s="1504"/>
      <c r="AT96" s="1504"/>
      <c r="AU96" s="1504"/>
      <c r="AV96" s="1504"/>
      <c r="AW96" s="1504"/>
      <c r="AX96" s="1504"/>
      <c r="AY96" s="1504"/>
      <c r="AZ96" s="1505"/>
      <c r="BA96" s="1506"/>
      <c r="BB96" s="1506"/>
      <c r="BC96" s="1506"/>
      <c r="BD96" s="1506"/>
      <c r="BE96" s="1507"/>
      <c r="BF96" s="255"/>
    </row>
    <row r="97" spans="1:58" ht="21.95" hidden="1" customHeight="1" x14ac:dyDescent="0.4">
      <c r="A97" s="1515"/>
      <c r="B97" s="1556"/>
      <c r="C97" s="1557"/>
      <c r="D97" s="1557"/>
      <c r="E97" s="1557"/>
      <c r="F97" s="1557"/>
      <c r="G97" s="1557"/>
      <c r="H97" s="1557"/>
      <c r="I97" s="1557"/>
      <c r="J97" s="1558"/>
      <c r="K97" s="1556"/>
      <c r="L97" s="1557"/>
      <c r="M97" s="1557"/>
      <c r="N97" s="1558"/>
      <c r="O97" s="1603"/>
      <c r="P97" s="1604"/>
      <c r="Q97" s="1604"/>
      <c r="R97" s="1604"/>
      <c r="S97" s="1604"/>
      <c r="T97" s="1605"/>
      <c r="U97" s="1603"/>
      <c r="V97" s="1604"/>
      <c r="W97" s="1604"/>
      <c r="X97" s="1604"/>
      <c r="Y97" s="1604"/>
      <c r="Z97" s="1605"/>
      <c r="AA97" s="1603"/>
      <c r="AB97" s="1604"/>
      <c r="AC97" s="1604"/>
      <c r="AD97" s="1604"/>
      <c r="AE97" s="1605"/>
      <c r="AF97" s="1501" t="s">
        <v>285</v>
      </c>
      <c r="AG97" s="1501"/>
      <c r="AH97" s="1501"/>
      <c r="AI97" s="1501"/>
      <c r="AJ97" s="1501"/>
      <c r="AK97" s="1502"/>
      <c r="AL97" s="1503" t="s">
        <v>214</v>
      </c>
      <c r="AM97" s="1504"/>
      <c r="AN97" s="1504"/>
      <c r="AO97" s="1504"/>
      <c r="AP97" s="1504"/>
      <c r="AQ97" s="1504"/>
      <c r="AR97" s="1504"/>
      <c r="AS97" s="1504"/>
      <c r="AT97" s="1504"/>
      <c r="AU97" s="1504"/>
      <c r="AV97" s="1504"/>
      <c r="AW97" s="1504"/>
      <c r="AX97" s="1504"/>
      <c r="AY97" s="1504"/>
      <c r="AZ97" s="1505"/>
      <c r="BA97" s="1506"/>
      <c r="BB97" s="1506"/>
      <c r="BC97" s="1506"/>
      <c r="BD97" s="1506"/>
      <c r="BE97" s="1507"/>
      <c r="BF97" s="255"/>
    </row>
    <row r="98" spans="1:58" ht="21.95" hidden="1" customHeight="1" x14ac:dyDescent="0.4">
      <c r="A98" s="1515"/>
      <c r="B98" s="1556"/>
      <c r="C98" s="1557"/>
      <c r="D98" s="1557"/>
      <c r="E98" s="1557"/>
      <c r="F98" s="1557"/>
      <c r="G98" s="1557"/>
      <c r="H98" s="1557"/>
      <c r="I98" s="1557"/>
      <c r="J98" s="1558"/>
      <c r="K98" s="1556"/>
      <c r="L98" s="1557"/>
      <c r="M98" s="1557"/>
      <c r="N98" s="1558"/>
      <c r="O98" s="1603"/>
      <c r="P98" s="1604"/>
      <c r="Q98" s="1604"/>
      <c r="R98" s="1604"/>
      <c r="S98" s="1604"/>
      <c r="T98" s="1605"/>
      <c r="U98" s="1603"/>
      <c r="V98" s="1604"/>
      <c r="W98" s="1604"/>
      <c r="X98" s="1604"/>
      <c r="Y98" s="1604"/>
      <c r="Z98" s="1605"/>
      <c r="AA98" s="1603"/>
      <c r="AB98" s="1604"/>
      <c r="AC98" s="1604"/>
      <c r="AD98" s="1604"/>
      <c r="AE98" s="1605"/>
      <c r="AF98" s="1541" t="s">
        <v>286</v>
      </c>
      <c r="AG98" s="1501"/>
      <c r="AH98" s="1501"/>
      <c r="AI98" s="1501"/>
      <c r="AJ98" s="1501"/>
      <c r="AK98" s="1502"/>
      <c r="AL98" s="1546" t="s">
        <v>214</v>
      </c>
      <c r="AM98" s="1547"/>
      <c r="AN98" s="1547"/>
      <c r="AO98" s="1547"/>
      <c r="AP98" s="1547"/>
      <c r="AQ98" s="1547"/>
      <c r="AR98" s="1547"/>
      <c r="AS98" s="1547"/>
      <c r="AT98" s="1547"/>
      <c r="AU98" s="1547"/>
      <c r="AV98" s="1547"/>
      <c r="AW98" s="1547"/>
      <c r="AX98" s="1547"/>
      <c r="AY98" s="1547"/>
      <c r="AZ98" s="1548"/>
      <c r="BA98" s="1546"/>
      <c r="BB98" s="1547"/>
      <c r="BC98" s="1547"/>
      <c r="BD98" s="1547"/>
      <c r="BE98" s="1609"/>
      <c r="BF98" s="258"/>
    </row>
    <row r="99" spans="1:58" ht="21.95" hidden="1" customHeight="1" x14ac:dyDescent="0.4">
      <c r="A99" s="1515"/>
      <c r="B99" s="1556"/>
      <c r="C99" s="1557"/>
      <c r="D99" s="1557"/>
      <c r="E99" s="1557"/>
      <c r="F99" s="1557"/>
      <c r="G99" s="1557"/>
      <c r="H99" s="1557"/>
      <c r="I99" s="1557"/>
      <c r="J99" s="1558"/>
      <c r="K99" s="1556"/>
      <c r="L99" s="1557"/>
      <c r="M99" s="1557"/>
      <c r="N99" s="1558"/>
      <c r="O99" s="1603"/>
      <c r="P99" s="1604"/>
      <c r="Q99" s="1604"/>
      <c r="R99" s="1604"/>
      <c r="S99" s="1604"/>
      <c r="T99" s="1605"/>
      <c r="U99" s="1603"/>
      <c r="V99" s="1604"/>
      <c r="W99" s="1604"/>
      <c r="X99" s="1604"/>
      <c r="Y99" s="1604"/>
      <c r="Z99" s="1605"/>
      <c r="AA99" s="1603"/>
      <c r="AB99" s="1604"/>
      <c r="AC99" s="1604"/>
      <c r="AD99" s="1604"/>
      <c r="AE99" s="1605"/>
      <c r="AF99" s="1541" t="s">
        <v>228</v>
      </c>
      <c r="AG99" s="1501"/>
      <c r="AH99" s="1501"/>
      <c r="AI99" s="1501"/>
      <c r="AJ99" s="1501"/>
      <c r="AK99" s="1502"/>
      <c r="AL99" s="1546" t="s">
        <v>212</v>
      </c>
      <c r="AM99" s="1547"/>
      <c r="AN99" s="1547"/>
      <c r="AO99" s="1547"/>
      <c r="AP99" s="1547"/>
      <c r="AQ99" s="1547"/>
      <c r="AR99" s="1547"/>
      <c r="AS99" s="1547"/>
      <c r="AT99" s="1547"/>
      <c r="AU99" s="1547"/>
      <c r="AV99" s="1547"/>
      <c r="AW99" s="1547"/>
      <c r="AX99" s="1547"/>
      <c r="AY99" s="1547"/>
      <c r="AZ99" s="1548"/>
      <c r="BA99" s="1592"/>
      <c r="BB99" s="1593"/>
      <c r="BC99" s="1593"/>
      <c r="BD99" s="1593"/>
      <c r="BE99" s="1595"/>
      <c r="BF99" s="255"/>
    </row>
    <row r="100" spans="1:58" ht="21.95" hidden="1" customHeight="1" x14ac:dyDescent="0.4">
      <c r="A100" s="1515"/>
      <c r="B100" s="1556"/>
      <c r="C100" s="1557"/>
      <c r="D100" s="1557"/>
      <c r="E100" s="1557"/>
      <c r="F100" s="1557"/>
      <c r="G100" s="1557"/>
      <c r="H100" s="1557"/>
      <c r="I100" s="1557"/>
      <c r="J100" s="1558"/>
      <c r="K100" s="1556"/>
      <c r="L100" s="1557"/>
      <c r="M100" s="1557"/>
      <c r="N100" s="1558"/>
      <c r="O100" s="1603"/>
      <c r="P100" s="1604"/>
      <c r="Q100" s="1604"/>
      <c r="R100" s="1604"/>
      <c r="S100" s="1604"/>
      <c r="T100" s="1605"/>
      <c r="U100" s="1603"/>
      <c r="V100" s="1604"/>
      <c r="W100" s="1604"/>
      <c r="X100" s="1604"/>
      <c r="Y100" s="1604"/>
      <c r="Z100" s="1605"/>
      <c r="AA100" s="1603"/>
      <c r="AB100" s="1604"/>
      <c r="AC100" s="1604"/>
      <c r="AD100" s="1604"/>
      <c r="AE100" s="1605"/>
      <c r="AF100" s="1541" t="s">
        <v>213</v>
      </c>
      <c r="AG100" s="1501"/>
      <c r="AH100" s="1501"/>
      <c r="AI100" s="1501"/>
      <c r="AJ100" s="1501"/>
      <c r="AK100" s="1502"/>
      <c r="AL100" s="1546" t="s">
        <v>214</v>
      </c>
      <c r="AM100" s="1547"/>
      <c r="AN100" s="1547"/>
      <c r="AO100" s="1547"/>
      <c r="AP100" s="1547"/>
      <c r="AQ100" s="1547"/>
      <c r="AR100" s="1547"/>
      <c r="AS100" s="1547"/>
      <c r="AT100" s="1547"/>
      <c r="AU100" s="1547"/>
      <c r="AV100" s="1547"/>
      <c r="AW100" s="1547"/>
      <c r="AX100" s="1547"/>
      <c r="AY100" s="1547"/>
      <c r="AZ100" s="1548"/>
      <c r="BA100" s="1592"/>
      <c r="BB100" s="1593"/>
      <c r="BC100" s="1593"/>
      <c r="BD100" s="1593"/>
      <c r="BE100" s="1595"/>
      <c r="BF100" s="255"/>
    </row>
    <row r="101" spans="1:58" ht="21.95" hidden="1" customHeight="1" x14ac:dyDescent="0.4">
      <c r="A101" s="1515"/>
      <c r="B101" s="1556"/>
      <c r="C101" s="1557"/>
      <c r="D101" s="1557"/>
      <c r="E101" s="1557"/>
      <c r="F101" s="1557"/>
      <c r="G101" s="1557"/>
      <c r="H101" s="1557"/>
      <c r="I101" s="1557"/>
      <c r="J101" s="1558"/>
      <c r="K101" s="1556"/>
      <c r="L101" s="1557"/>
      <c r="M101" s="1557"/>
      <c r="N101" s="1558"/>
      <c r="O101" s="1603"/>
      <c r="P101" s="1604"/>
      <c r="Q101" s="1604"/>
      <c r="R101" s="1604"/>
      <c r="S101" s="1604"/>
      <c r="T101" s="1605"/>
      <c r="U101" s="1603"/>
      <c r="V101" s="1604"/>
      <c r="W101" s="1604"/>
      <c r="X101" s="1604"/>
      <c r="Y101" s="1604"/>
      <c r="Z101" s="1605"/>
      <c r="AA101" s="1603"/>
      <c r="AB101" s="1604"/>
      <c r="AC101" s="1604"/>
      <c r="AD101" s="1604"/>
      <c r="AE101" s="1605"/>
      <c r="AF101" s="1501" t="s">
        <v>235</v>
      </c>
      <c r="AG101" s="1501"/>
      <c r="AH101" s="1501"/>
      <c r="AI101" s="1501"/>
      <c r="AJ101" s="1501"/>
      <c r="AK101" s="1502"/>
      <c r="AL101" s="1503" t="s">
        <v>214</v>
      </c>
      <c r="AM101" s="1504"/>
      <c r="AN101" s="1504"/>
      <c r="AO101" s="1504"/>
      <c r="AP101" s="1504"/>
      <c r="AQ101" s="1504"/>
      <c r="AR101" s="1504"/>
      <c r="AS101" s="1504"/>
      <c r="AT101" s="1504"/>
      <c r="AU101" s="1504"/>
      <c r="AV101" s="1504"/>
      <c r="AW101" s="1504"/>
      <c r="AX101" s="1504"/>
      <c r="AY101" s="1504"/>
      <c r="AZ101" s="1505"/>
      <c r="BA101" s="1506"/>
      <c r="BB101" s="1506"/>
      <c r="BC101" s="1506"/>
      <c r="BD101" s="1506"/>
      <c r="BE101" s="1507"/>
      <c r="BF101" s="255"/>
    </row>
    <row r="102" spans="1:58" ht="21.95" hidden="1" customHeight="1" x14ac:dyDescent="0.4">
      <c r="A102" s="1515"/>
      <c r="B102" s="1556"/>
      <c r="C102" s="1557"/>
      <c r="D102" s="1557"/>
      <c r="E102" s="1557"/>
      <c r="F102" s="1557"/>
      <c r="G102" s="1557"/>
      <c r="H102" s="1557"/>
      <c r="I102" s="1557"/>
      <c r="J102" s="1558"/>
      <c r="K102" s="1556"/>
      <c r="L102" s="1557"/>
      <c r="M102" s="1557"/>
      <c r="N102" s="1558"/>
      <c r="O102" s="1603"/>
      <c r="P102" s="1604"/>
      <c r="Q102" s="1604"/>
      <c r="R102" s="1604"/>
      <c r="S102" s="1604"/>
      <c r="T102" s="1605"/>
      <c r="U102" s="1603"/>
      <c r="V102" s="1604"/>
      <c r="W102" s="1604"/>
      <c r="X102" s="1604"/>
      <c r="Y102" s="1604"/>
      <c r="Z102" s="1605"/>
      <c r="AA102" s="1603"/>
      <c r="AB102" s="1604"/>
      <c r="AC102" s="1604"/>
      <c r="AD102" s="1604"/>
      <c r="AE102" s="1605"/>
      <c r="AF102" s="1501" t="s">
        <v>216</v>
      </c>
      <c r="AG102" s="1501"/>
      <c r="AH102" s="1501"/>
      <c r="AI102" s="1501"/>
      <c r="AJ102" s="1501"/>
      <c r="AK102" s="1502"/>
      <c r="AL102" s="1503" t="s">
        <v>214</v>
      </c>
      <c r="AM102" s="1504"/>
      <c r="AN102" s="1504"/>
      <c r="AO102" s="1504"/>
      <c r="AP102" s="1504"/>
      <c r="AQ102" s="1504"/>
      <c r="AR102" s="1504"/>
      <c r="AS102" s="1504"/>
      <c r="AT102" s="1504"/>
      <c r="AU102" s="1504"/>
      <c r="AV102" s="1504"/>
      <c r="AW102" s="1504"/>
      <c r="AX102" s="1504"/>
      <c r="AY102" s="1504"/>
      <c r="AZ102" s="1505"/>
      <c r="BA102" s="1506"/>
      <c r="BB102" s="1506"/>
      <c r="BC102" s="1506"/>
      <c r="BD102" s="1506"/>
      <c r="BE102" s="1507"/>
      <c r="BF102" s="255"/>
    </row>
    <row r="103" spans="1:58" ht="21.95" hidden="1" customHeight="1" x14ac:dyDescent="0.4">
      <c r="A103" s="1515"/>
      <c r="B103" s="1556"/>
      <c r="C103" s="1557"/>
      <c r="D103" s="1557"/>
      <c r="E103" s="1557"/>
      <c r="F103" s="1557"/>
      <c r="G103" s="1557"/>
      <c r="H103" s="1557"/>
      <c r="I103" s="1557"/>
      <c r="J103" s="1558"/>
      <c r="K103" s="1556"/>
      <c r="L103" s="1557"/>
      <c r="M103" s="1557"/>
      <c r="N103" s="1558"/>
      <c r="O103" s="1603"/>
      <c r="P103" s="1604"/>
      <c r="Q103" s="1604"/>
      <c r="R103" s="1604"/>
      <c r="S103" s="1604"/>
      <c r="T103" s="1605"/>
      <c r="U103" s="1603"/>
      <c r="V103" s="1604"/>
      <c r="W103" s="1604"/>
      <c r="X103" s="1604"/>
      <c r="Y103" s="1604"/>
      <c r="Z103" s="1605"/>
      <c r="AA103" s="1603"/>
      <c r="AB103" s="1604"/>
      <c r="AC103" s="1604"/>
      <c r="AD103" s="1604"/>
      <c r="AE103" s="1605"/>
      <c r="AF103" s="1502" t="s">
        <v>260</v>
      </c>
      <c r="AG103" s="1506"/>
      <c r="AH103" s="1506"/>
      <c r="AI103" s="1506"/>
      <c r="AJ103" s="1506"/>
      <c r="AK103" s="1506"/>
      <c r="AL103" s="1596" t="s">
        <v>214</v>
      </c>
      <c r="AM103" s="1547"/>
      <c r="AN103" s="1547"/>
      <c r="AO103" s="1547"/>
      <c r="AP103" s="1547"/>
      <c r="AQ103" s="1547"/>
      <c r="AR103" s="1547"/>
      <c r="AS103" s="1547"/>
      <c r="AT103" s="1547"/>
      <c r="AU103" s="1547"/>
      <c r="AV103" s="1547"/>
      <c r="AW103" s="1547"/>
      <c r="AX103" s="1547"/>
      <c r="AY103" s="1547"/>
      <c r="AZ103" s="1548"/>
      <c r="BA103" s="1506"/>
      <c r="BB103" s="1506"/>
      <c r="BC103" s="1506"/>
      <c r="BD103" s="1506"/>
      <c r="BE103" s="1507"/>
      <c r="BF103" s="258"/>
    </row>
    <row r="104" spans="1:58" ht="21.95" hidden="1" customHeight="1" x14ac:dyDescent="0.4">
      <c r="A104" s="1515"/>
      <c r="B104" s="1556"/>
      <c r="C104" s="1557"/>
      <c r="D104" s="1557"/>
      <c r="E104" s="1557"/>
      <c r="F104" s="1557"/>
      <c r="G104" s="1557"/>
      <c r="H104" s="1557"/>
      <c r="I104" s="1557"/>
      <c r="J104" s="1558"/>
      <c r="K104" s="1556"/>
      <c r="L104" s="1557"/>
      <c r="M104" s="1557"/>
      <c r="N104" s="1558"/>
      <c r="O104" s="1603"/>
      <c r="P104" s="1604"/>
      <c r="Q104" s="1604"/>
      <c r="R104" s="1604"/>
      <c r="S104" s="1604"/>
      <c r="T104" s="1605"/>
      <c r="U104" s="1603"/>
      <c r="V104" s="1604"/>
      <c r="W104" s="1604"/>
      <c r="X104" s="1604"/>
      <c r="Y104" s="1604"/>
      <c r="Z104" s="1605"/>
      <c r="AA104" s="1603"/>
      <c r="AB104" s="1604"/>
      <c r="AC104" s="1604"/>
      <c r="AD104" s="1604"/>
      <c r="AE104" s="1605"/>
      <c r="AF104" s="1501" t="s">
        <v>287</v>
      </c>
      <c r="AG104" s="1501"/>
      <c r="AH104" s="1501"/>
      <c r="AI104" s="1501"/>
      <c r="AJ104" s="1501"/>
      <c r="AK104" s="1502"/>
      <c r="AL104" s="1503" t="s">
        <v>214</v>
      </c>
      <c r="AM104" s="1504"/>
      <c r="AN104" s="1504"/>
      <c r="AO104" s="1504"/>
      <c r="AP104" s="1504"/>
      <c r="AQ104" s="1504"/>
      <c r="AR104" s="1504"/>
      <c r="AS104" s="1504"/>
      <c r="AT104" s="1504"/>
      <c r="AU104" s="1504"/>
      <c r="AV104" s="1504"/>
      <c r="AW104" s="1504"/>
      <c r="AX104" s="1504"/>
      <c r="AY104" s="1504"/>
      <c r="AZ104" s="1505"/>
      <c r="BA104" s="1506"/>
      <c r="BB104" s="1506"/>
      <c r="BC104" s="1506"/>
      <c r="BD104" s="1506"/>
      <c r="BE104" s="1507"/>
      <c r="BF104" s="255"/>
    </row>
    <row r="105" spans="1:58" ht="21.95" hidden="1" customHeight="1" x14ac:dyDescent="0.4">
      <c r="A105" s="1515"/>
      <c r="B105" s="1556"/>
      <c r="C105" s="1557"/>
      <c r="D105" s="1557"/>
      <c r="E105" s="1557"/>
      <c r="F105" s="1557"/>
      <c r="G105" s="1557"/>
      <c r="H105" s="1557"/>
      <c r="I105" s="1557"/>
      <c r="J105" s="1558"/>
      <c r="K105" s="1556"/>
      <c r="L105" s="1557"/>
      <c r="M105" s="1557"/>
      <c r="N105" s="1558"/>
      <c r="O105" s="1603"/>
      <c r="P105" s="1604"/>
      <c r="Q105" s="1604"/>
      <c r="R105" s="1604"/>
      <c r="S105" s="1604"/>
      <c r="T105" s="1605"/>
      <c r="U105" s="1603"/>
      <c r="V105" s="1604"/>
      <c r="W105" s="1604"/>
      <c r="X105" s="1604"/>
      <c r="Y105" s="1604"/>
      <c r="Z105" s="1605"/>
      <c r="AA105" s="1603"/>
      <c r="AB105" s="1604"/>
      <c r="AC105" s="1604"/>
      <c r="AD105" s="1604"/>
      <c r="AE105" s="1605"/>
      <c r="AF105" s="1502" t="s">
        <v>288</v>
      </c>
      <c r="AG105" s="1506"/>
      <c r="AH105" s="1506"/>
      <c r="AI105" s="1506"/>
      <c r="AJ105" s="1506"/>
      <c r="AK105" s="1506"/>
      <c r="AL105" s="1503" t="s">
        <v>214</v>
      </c>
      <c r="AM105" s="1504"/>
      <c r="AN105" s="1504"/>
      <c r="AO105" s="1504"/>
      <c r="AP105" s="1504"/>
      <c r="AQ105" s="1504"/>
      <c r="AR105" s="1504"/>
      <c r="AS105" s="1504"/>
      <c r="AT105" s="1504"/>
      <c r="AU105" s="1504"/>
      <c r="AV105" s="1504"/>
      <c r="AW105" s="1504"/>
      <c r="AX105" s="1504"/>
      <c r="AY105" s="1504"/>
      <c r="AZ105" s="1505"/>
      <c r="BA105" s="1506"/>
      <c r="BB105" s="1506"/>
      <c r="BC105" s="1506"/>
      <c r="BD105" s="1506"/>
      <c r="BE105" s="1507"/>
      <c r="BF105" s="255"/>
    </row>
    <row r="106" spans="1:58" ht="21.95" hidden="1" customHeight="1" x14ac:dyDescent="0.4">
      <c r="A106" s="1515"/>
      <c r="B106" s="1556"/>
      <c r="C106" s="1557"/>
      <c r="D106" s="1557"/>
      <c r="E106" s="1557"/>
      <c r="F106" s="1557"/>
      <c r="G106" s="1557"/>
      <c r="H106" s="1557"/>
      <c r="I106" s="1557"/>
      <c r="J106" s="1558"/>
      <c r="K106" s="1556"/>
      <c r="L106" s="1557"/>
      <c r="M106" s="1557"/>
      <c r="N106" s="1558"/>
      <c r="O106" s="1603"/>
      <c r="P106" s="1604"/>
      <c r="Q106" s="1604"/>
      <c r="R106" s="1604"/>
      <c r="S106" s="1604"/>
      <c r="T106" s="1605"/>
      <c r="U106" s="1603"/>
      <c r="V106" s="1604"/>
      <c r="W106" s="1604"/>
      <c r="X106" s="1604"/>
      <c r="Y106" s="1604"/>
      <c r="Z106" s="1605"/>
      <c r="AA106" s="1603"/>
      <c r="AB106" s="1604"/>
      <c r="AC106" s="1604"/>
      <c r="AD106" s="1604"/>
      <c r="AE106" s="1605"/>
      <c r="AF106" s="1502" t="s">
        <v>289</v>
      </c>
      <c r="AG106" s="1506"/>
      <c r="AH106" s="1506"/>
      <c r="AI106" s="1506"/>
      <c r="AJ106" s="1506"/>
      <c r="AK106" s="1506"/>
      <c r="AL106" s="1546" t="s">
        <v>214</v>
      </c>
      <c r="AM106" s="1547"/>
      <c r="AN106" s="1547"/>
      <c r="AO106" s="1547"/>
      <c r="AP106" s="1547"/>
      <c r="AQ106" s="1547"/>
      <c r="AR106" s="1547"/>
      <c r="AS106" s="1547"/>
      <c r="AT106" s="1547"/>
      <c r="AU106" s="1547"/>
      <c r="AV106" s="1547"/>
      <c r="AW106" s="1547"/>
      <c r="AX106" s="1547"/>
      <c r="AY106" s="1547"/>
      <c r="AZ106" s="1548"/>
      <c r="BA106" s="1506"/>
      <c r="BB106" s="1506"/>
      <c r="BC106" s="1506"/>
      <c r="BD106" s="1506"/>
      <c r="BE106" s="1507"/>
      <c r="BF106" s="258"/>
    </row>
    <row r="107" spans="1:58" ht="21.95" hidden="1" customHeight="1" x14ac:dyDescent="0.4">
      <c r="A107" s="1515"/>
      <c r="B107" s="1556"/>
      <c r="C107" s="1557"/>
      <c r="D107" s="1557"/>
      <c r="E107" s="1557"/>
      <c r="F107" s="1557"/>
      <c r="G107" s="1557"/>
      <c r="H107" s="1557"/>
      <c r="I107" s="1557"/>
      <c r="J107" s="1558"/>
      <c r="K107" s="1556"/>
      <c r="L107" s="1557"/>
      <c r="M107" s="1557"/>
      <c r="N107" s="1558"/>
      <c r="O107" s="1603"/>
      <c r="P107" s="1604"/>
      <c r="Q107" s="1604"/>
      <c r="R107" s="1604"/>
      <c r="S107" s="1604"/>
      <c r="T107" s="1605"/>
      <c r="U107" s="1603"/>
      <c r="V107" s="1604"/>
      <c r="W107" s="1604"/>
      <c r="X107" s="1604"/>
      <c r="Y107" s="1604"/>
      <c r="Z107" s="1605"/>
      <c r="AA107" s="1603"/>
      <c r="AB107" s="1604"/>
      <c r="AC107" s="1604"/>
      <c r="AD107" s="1604"/>
      <c r="AE107" s="1605"/>
      <c r="AF107" s="1502" t="s">
        <v>290</v>
      </c>
      <c r="AG107" s="1506"/>
      <c r="AH107" s="1506"/>
      <c r="AI107" s="1506"/>
      <c r="AJ107" s="1506"/>
      <c r="AK107" s="1506"/>
      <c r="AL107" s="1610" t="s">
        <v>291</v>
      </c>
      <c r="AM107" s="1611"/>
      <c r="AN107" s="1611"/>
      <c r="AO107" s="1611"/>
      <c r="AP107" s="1611"/>
      <c r="AQ107" s="1611"/>
      <c r="AR107" s="1611"/>
      <c r="AS107" s="1611"/>
      <c r="AT107" s="1611"/>
      <c r="AU107" s="1611"/>
      <c r="AV107" s="1611"/>
      <c r="AW107" s="1611"/>
      <c r="AX107" s="1611"/>
      <c r="AY107" s="1611"/>
      <c r="AZ107" s="1612"/>
      <c r="BA107" s="1506"/>
      <c r="BB107" s="1506"/>
      <c r="BC107" s="1506"/>
      <c r="BD107" s="1506"/>
      <c r="BE107" s="1507"/>
      <c r="BF107" s="255"/>
    </row>
    <row r="108" spans="1:58" ht="21.95" hidden="1" customHeight="1" x14ac:dyDescent="0.4">
      <c r="A108" s="1515"/>
      <c r="B108" s="1556"/>
      <c r="C108" s="1557"/>
      <c r="D108" s="1557"/>
      <c r="E108" s="1557"/>
      <c r="F108" s="1557"/>
      <c r="G108" s="1557"/>
      <c r="H108" s="1557"/>
      <c r="I108" s="1557"/>
      <c r="J108" s="1558"/>
      <c r="K108" s="1556"/>
      <c r="L108" s="1557"/>
      <c r="M108" s="1557"/>
      <c r="N108" s="1558"/>
      <c r="O108" s="1603"/>
      <c r="P108" s="1604"/>
      <c r="Q108" s="1604"/>
      <c r="R108" s="1604"/>
      <c r="S108" s="1604"/>
      <c r="T108" s="1605"/>
      <c r="U108" s="1603"/>
      <c r="V108" s="1604"/>
      <c r="W108" s="1604"/>
      <c r="X108" s="1604"/>
      <c r="Y108" s="1604"/>
      <c r="Z108" s="1605"/>
      <c r="AA108" s="1603"/>
      <c r="AB108" s="1604"/>
      <c r="AC108" s="1604"/>
      <c r="AD108" s="1604"/>
      <c r="AE108" s="1605"/>
      <c r="AF108" s="1502" t="s">
        <v>268</v>
      </c>
      <c r="AG108" s="1506"/>
      <c r="AH108" s="1506"/>
      <c r="AI108" s="1506"/>
      <c r="AJ108" s="1506"/>
      <c r="AK108" s="1506"/>
      <c r="AL108" s="1503" t="s">
        <v>214</v>
      </c>
      <c r="AM108" s="1504"/>
      <c r="AN108" s="1504"/>
      <c r="AO108" s="1504"/>
      <c r="AP108" s="1504"/>
      <c r="AQ108" s="1504"/>
      <c r="AR108" s="1504"/>
      <c r="AS108" s="1504"/>
      <c r="AT108" s="1504"/>
      <c r="AU108" s="1504"/>
      <c r="AV108" s="1504"/>
      <c r="AW108" s="1504"/>
      <c r="AX108" s="1504"/>
      <c r="AY108" s="1504"/>
      <c r="AZ108" s="1505"/>
      <c r="BA108" s="1506"/>
      <c r="BB108" s="1506"/>
      <c r="BC108" s="1506"/>
      <c r="BD108" s="1506"/>
      <c r="BE108" s="1507"/>
      <c r="BF108" s="255"/>
    </row>
    <row r="109" spans="1:58" ht="21.95" hidden="1" customHeight="1" x14ac:dyDescent="0.4">
      <c r="A109" s="1515"/>
      <c r="B109" s="1556"/>
      <c r="C109" s="1557"/>
      <c r="D109" s="1557"/>
      <c r="E109" s="1557"/>
      <c r="F109" s="1557"/>
      <c r="G109" s="1557"/>
      <c r="H109" s="1557"/>
      <c r="I109" s="1557"/>
      <c r="J109" s="1558"/>
      <c r="K109" s="1556"/>
      <c r="L109" s="1557"/>
      <c r="M109" s="1557"/>
      <c r="N109" s="1558"/>
      <c r="O109" s="1603"/>
      <c r="P109" s="1604"/>
      <c r="Q109" s="1604"/>
      <c r="R109" s="1604"/>
      <c r="S109" s="1604"/>
      <c r="T109" s="1605"/>
      <c r="U109" s="1603"/>
      <c r="V109" s="1604"/>
      <c r="W109" s="1604"/>
      <c r="X109" s="1604"/>
      <c r="Y109" s="1604"/>
      <c r="Z109" s="1605"/>
      <c r="AA109" s="1603"/>
      <c r="AB109" s="1604"/>
      <c r="AC109" s="1604"/>
      <c r="AD109" s="1604"/>
      <c r="AE109" s="1605"/>
      <c r="AF109" s="1502" t="s">
        <v>270</v>
      </c>
      <c r="AG109" s="1506"/>
      <c r="AH109" s="1506"/>
      <c r="AI109" s="1506"/>
      <c r="AJ109" s="1506"/>
      <c r="AK109" s="1506"/>
      <c r="AL109" s="1546" t="s">
        <v>214</v>
      </c>
      <c r="AM109" s="1547"/>
      <c r="AN109" s="1547"/>
      <c r="AO109" s="1547"/>
      <c r="AP109" s="1547"/>
      <c r="AQ109" s="1547"/>
      <c r="AR109" s="1547"/>
      <c r="AS109" s="1547"/>
      <c r="AT109" s="1547"/>
      <c r="AU109" s="1547"/>
      <c r="AV109" s="1547"/>
      <c r="AW109" s="1547"/>
      <c r="AX109" s="1547"/>
      <c r="AY109" s="1547"/>
      <c r="AZ109" s="1548"/>
      <c r="BA109" s="1506"/>
      <c r="BB109" s="1506"/>
      <c r="BC109" s="1506"/>
      <c r="BD109" s="1506"/>
      <c r="BE109" s="1507"/>
      <c r="BF109" s="255"/>
    </row>
    <row r="110" spans="1:58" ht="21.95" hidden="1" customHeight="1" x14ac:dyDescent="0.4">
      <c r="A110" s="1515"/>
      <c r="B110" s="1556"/>
      <c r="C110" s="1557"/>
      <c r="D110" s="1557"/>
      <c r="E110" s="1557"/>
      <c r="F110" s="1557"/>
      <c r="G110" s="1557"/>
      <c r="H110" s="1557"/>
      <c r="I110" s="1557"/>
      <c r="J110" s="1558"/>
      <c r="K110" s="1556"/>
      <c r="L110" s="1557"/>
      <c r="M110" s="1557"/>
      <c r="N110" s="1558"/>
      <c r="O110" s="1603"/>
      <c r="P110" s="1604"/>
      <c r="Q110" s="1604"/>
      <c r="R110" s="1604"/>
      <c r="S110" s="1604"/>
      <c r="T110" s="1605"/>
      <c r="U110" s="1603"/>
      <c r="V110" s="1604"/>
      <c r="W110" s="1604"/>
      <c r="X110" s="1604"/>
      <c r="Y110" s="1604"/>
      <c r="Z110" s="1605"/>
      <c r="AA110" s="1603"/>
      <c r="AB110" s="1604"/>
      <c r="AC110" s="1604"/>
      <c r="AD110" s="1604"/>
      <c r="AE110" s="1605"/>
      <c r="AF110" s="1502" t="s">
        <v>292</v>
      </c>
      <c r="AG110" s="1506"/>
      <c r="AH110" s="1506"/>
      <c r="AI110" s="1506"/>
      <c r="AJ110" s="1506"/>
      <c r="AK110" s="1506"/>
      <c r="AL110" s="1546" t="s">
        <v>214</v>
      </c>
      <c r="AM110" s="1547"/>
      <c r="AN110" s="1547"/>
      <c r="AO110" s="1547"/>
      <c r="AP110" s="1547"/>
      <c r="AQ110" s="1547"/>
      <c r="AR110" s="1547"/>
      <c r="AS110" s="1547"/>
      <c r="AT110" s="1547"/>
      <c r="AU110" s="1547"/>
      <c r="AV110" s="1547"/>
      <c r="AW110" s="1547"/>
      <c r="AX110" s="1547"/>
      <c r="AY110" s="1547"/>
      <c r="AZ110" s="1548"/>
      <c r="BA110" s="1506"/>
      <c r="BB110" s="1506"/>
      <c r="BC110" s="1506"/>
      <c r="BD110" s="1506"/>
      <c r="BE110" s="1507"/>
      <c r="BF110" s="255"/>
    </row>
    <row r="111" spans="1:58" ht="21.95" hidden="1" customHeight="1" x14ac:dyDescent="0.4">
      <c r="A111" s="1515"/>
      <c r="B111" s="1556"/>
      <c r="C111" s="1557"/>
      <c r="D111" s="1557"/>
      <c r="E111" s="1557"/>
      <c r="F111" s="1557"/>
      <c r="G111" s="1557"/>
      <c r="H111" s="1557"/>
      <c r="I111" s="1557"/>
      <c r="J111" s="1558"/>
      <c r="K111" s="1556"/>
      <c r="L111" s="1557"/>
      <c r="M111" s="1557"/>
      <c r="N111" s="1558"/>
      <c r="O111" s="1603"/>
      <c r="P111" s="1604"/>
      <c r="Q111" s="1604"/>
      <c r="R111" s="1604"/>
      <c r="S111" s="1604"/>
      <c r="T111" s="1605"/>
      <c r="U111" s="1603"/>
      <c r="V111" s="1604"/>
      <c r="W111" s="1604"/>
      <c r="X111" s="1604"/>
      <c r="Y111" s="1604"/>
      <c r="Z111" s="1605"/>
      <c r="AA111" s="1603"/>
      <c r="AB111" s="1604"/>
      <c r="AC111" s="1604"/>
      <c r="AD111" s="1604"/>
      <c r="AE111" s="1605"/>
      <c r="AF111" s="1501" t="s">
        <v>221</v>
      </c>
      <c r="AG111" s="1501"/>
      <c r="AH111" s="1501"/>
      <c r="AI111" s="1501"/>
      <c r="AJ111" s="1501"/>
      <c r="AK111" s="1502"/>
      <c r="AL111" s="1503" t="s">
        <v>293</v>
      </c>
      <c r="AM111" s="1504"/>
      <c r="AN111" s="1504"/>
      <c r="AO111" s="1504"/>
      <c r="AP111" s="1504"/>
      <c r="AQ111" s="1504"/>
      <c r="AR111" s="1504"/>
      <c r="AS111" s="1504"/>
      <c r="AT111" s="1504"/>
      <c r="AU111" s="1504"/>
      <c r="AV111" s="1504"/>
      <c r="AW111" s="1504"/>
      <c r="AX111" s="1504"/>
      <c r="AY111" s="1504"/>
      <c r="AZ111" s="1505"/>
      <c r="BA111" s="1506"/>
      <c r="BB111" s="1506"/>
      <c r="BC111" s="1506"/>
      <c r="BD111" s="1506"/>
      <c r="BE111" s="1507"/>
      <c r="BF111" s="255"/>
    </row>
    <row r="112" spans="1:58" ht="44.1" hidden="1" customHeight="1" x14ac:dyDescent="0.4">
      <c r="A112" s="1515"/>
      <c r="B112" s="1556"/>
      <c r="C112" s="1557"/>
      <c r="D112" s="1557"/>
      <c r="E112" s="1557"/>
      <c r="F112" s="1557"/>
      <c r="G112" s="1557"/>
      <c r="H112" s="1557"/>
      <c r="I112" s="1557"/>
      <c r="J112" s="1558"/>
      <c r="K112" s="1556"/>
      <c r="L112" s="1557"/>
      <c r="M112" s="1557"/>
      <c r="N112" s="1558"/>
      <c r="O112" s="1603"/>
      <c r="P112" s="1604"/>
      <c r="Q112" s="1604"/>
      <c r="R112" s="1604"/>
      <c r="S112" s="1604"/>
      <c r="T112" s="1605"/>
      <c r="U112" s="1603"/>
      <c r="V112" s="1604"/>
      <c r="W112" s="1604"/>
      <c r="X112" s="1604"/>
      <c r="Y112" s="1604"/>
      <c r="Z112" s="1605"/>
      <c r="AA112" s="1603"/>
      <c r="AB112" s="1604"/>
      <c r="AC112" s="1604"/>
      <c r="AD112" s="1604"/>
      <c r="AE112" s="1605"/>
      <c r="AF112" s="1541" t="s">
        <v>223</v>
      </c>
      <c r="AG112" s="1501"/>
      <c r="AH112" s="1501"/>
      <c r="AI112" s="1501"/>
      <c r="AJ112" s="1501"/>
      <c r="AK112" s="1502"/>
      <c r="AL112" s="1542" t="s">
        <v>294</v>
      </c>
      <c r="AM112" s="1504"/>
      <c r="AN112" s="1504"/>
      <c r="AO112" s="1504"/>
      <c r="AP112" s="1504"/>
      <c r="AQ112" s="1504"/>
      <c r="AR112" s="1504"/>
      <c r="AS112" s="1504"/>
      <c r="AT112" s="1504"/>
      <c r="AU112" s="1504"/>
      <c r="AV112" s="1504"/>
      <c r="AW112" s="1504"/>
      <c r="AX112" s="1504"/>
      <c r="AY112" s="1504"/>
      <c r="AZ112" s="1505"/>
      <c r="BA112" s="1541"/>
      <c r="BB112" s="1501"/>
      <c r="BC112" s="1501"/>
      <c r="BD112" s="1501"/>
      <c r="BE112" s="1543"/>
      <c r="BF112" s="255"/>
    </row>
    <row r="113" spans="1:58" ht="21.95" hidden="1" customHeight="1" x14ac:dyDescent="0.4">
      <c r="A113" s="1515"/>
      <c r="B113" s="1556"/>
      <c r="C113" s="1557"/>
      <c r="D113" s="1557"/>
      <c r="E113" s="1557"/>
      <c r="F113" s="1557"/>
      <c r="G113" s="1557"/>
      <c r="H113" s="1557"/>
      <c r="I113" s="1557"/>
      <c r="J113" s="1558"/>
      <c r="K113" s="1556"/>
      <c r="L113" s="1557"/>
      <c r="M113" s="1557"/>
      <c r="N113" s="1558"/>
      <c r="O113" s="1603"/>
      <c r="P113" s="1604"/>
      <c r="Q113" s="1604"/>
      <c r="R113" s="1604"/>
      <c r="S113" s="1604"/>
      <c r="T113" s="1605"/>
      <c r="U113" s="1603"/>
      <c r="V113" s="1604"/>
      <c r="W113" s="1604"/>
      <c r="X113" s="1604"/>
      <c r="Y113" s="1604"/>
      <c r="Z113" s="1605"/>
      <c r="AA113" s="1603"/>
      <c r="AB113" s="1604"/>
      <c r="AC113" s="1604"/>
      <c r="AD113" s="1604"/>
      <c r="AE113" s="1605"/>
      <c r="AF113" s="1501" t="s">
        <v>243</v>
      </c>
      <c r="AG113" s="1501"/>
      <c r="AH113" s="1501"/>
      <c r="AI113" s="1501"/>
      <c r="AJ113" s="1501"/>
      <c r="AK113" s="1502"/>
      <c r="AL113" s="1503" t="s">
        <v>226</v>
      </c>
      <c r="AM113" s="1504"/>
      <c r="AN113" s="1504"/>
      <c r="AO113" s="1504"/>
      <c r="AP113" s="1504"/>
      <c r="AQ113" s="1504"/>
      <c r="AR113" s="1504"/>
      <c r="AS113" s="1504"/>
      <c r="AT113" s="1504"/>
      <c r="AU113" s="1504"/>
      <c r="AV113" s="1504"/>
      <c r="AW113" s="1504"/>
      <c r="AX113" s="1504"/>
      <c r="AY113" s="1504"/>
      <c r="AZ113" s="1505"/>
      <c r="BA113" s="1506"/>
      <c r="BB113" s="1506"/>
      <c r="BC113" s="1506"/>
      <c r="BD113" s="1506"/>
      <c r="BE113" s="1507"/>
      <c r="BF113" s="255"/>
    </row>
    <row r="114" spans="1:58" ht="21.95" hidden="1" customHeight="1" x14ac:dyDescent="0.4">
      <c r="A114" s="1515"/>
      <c r="B114" s="1556"/>
      <c r="C114" s="1557"/>
      <c r="D114" s="1557"/>
      <c r="E114" s="1557"/>
      <c r="F114" s="1557"/>
      <c r="G114" s="1557"/>
      <c r="H114" s="1557"/>
      <c r="I114" s="1557"/>
      <c r="J114" s="1558"/>
      <c r="K114" s="1556"/>
      <c r="L114" s="1557"/>
      <c r="M114" s="1557"/>
      <c r="N114" s="1558"/>
      <c r="O114" s="1603"/>
      <c r="P114" s="1604"/>
      <c r="Q114" s="1604"/>
      <c r="R114" s="1604"/>
      <c r="S114" s="1604"/>
      <c r="T114" s="1605"/>
      <c r="U114" s="1603"/>
      <c r="V114" s="1604"/>
      <c r="W114" s="1604"/>
      <c r="X114" s="1604"/>
      <c r="Y114" s="1604"/>
      <c r="Z114" s="1605"/>
      <c r="AA114" s="1603"/>
      <c r="AB114" s="1604"/>
      <c r="AC114" s="1604"/>
      <c r="AD114" s="1604"/>
      <c r="AE114" s="1605"/>
      <c r="AF114" s="1501" t="s">
        <v>225</v>
      </c>
      <c r="AG114" s="1501"/>
      <c r="AH114" s="1501"/>
      <c r="AI114" s="1501"/>
      <c r="AJ114" s="1501"/>
      <c r="AK114" s="1502"/>
      <c r="AL114" s="1503" t="s">
        <v>226</v>
      </c>
      <c r="AM114" s="1504"/>
      <c r="AN114" s="1504"/>
      <c r="AO114" s="1504"/>
      <c r="AP114" s="1504"/>
      <c r="AQ114" s="1504"/>
      <c r="AR114" s="1504"/>
      <c r="AS114" s="1504"/>
      <c r="AT114" s="1504"/>
      <c r="AU114" s="1504"/>
      <c r="AV114" s="1504"/>
      <c r="AW114" s="1504"/>
      <c r="AX114" s="1504"/>
      <c r="AY114" s="1504"/>
      <c r="AZ114" s="1505"/>
      <c r="BA114" s="1506"/>
      <c r="BB114" s="1506"/>
      <c r="BC114" s="1506"/>
      <c r="BD114" s="1506"/>
      <c r="BE114" s="1507"/>
      <c r="BF114" s="258"/>
    </row>
    <row r="115" spans="1:58" ht="21.95" hidden="1" customHeight="1" x14ac:dyDescent="0.4">
      <c r="A115" s="1515"/>
      <c r="B115" s="1556"/>
      <c r="C115" s="1557"/>
      <c r="D115" s="1557"/>
      <c r="E115" s="1557"/>
      <c r="F115" s="1557"/>
      <c r="G115" s="1557"/>
      <c r="H115" s="1557"/>
      <c r="I115" s="1557"/>
      <c r="J115" s="1558"/>
      <c r="K115" s="1556"/>
      <c r="L115" s="1557"/>
      <c r="M115" s="1557"/>
      <c r="N115" s="1558"/>
      <c r="O115" s="1603"/>
      <c r="P115" s="1604"/>
      <c r="Q115" s="1604"/>
      <c r="R115" s="1604"/>
      <c r="S115" s="1604"/>
      <c r="T115" s="1605"/>
      <c r="U115" s="1603"/>
      <c r="V115" s="1604"/>
      <c r="W115" s="1604"/>
      <c r="X115" s="1604"/>
      <c r="Y115" s="1604"/>
      <c r="Z115" s="1605"/>
      <c r="AA115" s="1603"/>
      <c r="AB115" s="1604"/>
      <c r="AC115" s="1604"/>
      <c r="AD115" s="1604"/>
      <c r="AE115" s="1605"/>
      <c r="AF115" s="1501" t="s">
        <v>295</v>
      </c>
      <c r="AG115" s="1501"/>
      <c r="AH115" s="1501"/>
      <c r="AI115" s="1501"/>
      <c r="AJ115" s="1501"/>
      <c r="AK115" s="1502"/>
      <c r="AL115" s="1503" t="s">
        <v>296</v>
      </c>
      <c r="AM115" s="1504"/>
      <c r="AN115" s="1504"/>
      <c r="AO115" s="1504"/>
      <c r="AP115" s="1504"/>
      <c r="AQ115" s="1504"/>
      <c r="AR115" s="1504"/>
      <c r="AS115" s="1504"/>
      <c r="AT115" s="1504"/>
      <c r="AU115" s="1504"/>
      <c r="AV115" s="1504"/>
      <c r="AW115" s="1504"/>
      <c r="AX115" s="1504"/>
      <c r="AY115" s="1504"/>
      <c r="AZ115" s="1505"/>
      <c r="BA115" s="1506"/>
      <c r="BB115" s="1506"/>
      <c r="BC115" s="1506"/>
      <c r="BD115" s="1506"/>
      <c r="BE115" s="1507"/>
      <c r="BF115" s="258"/>
    </row>
    <row r="116" spans="1:58" ht="21.95" hidden="1" customHeight="1" x14ac:dyDescent="0.4">
      <c r="A116" s="1515"/>
      <c r="B116" s="1556"/>
      <c r="C116" s="1557"/>
      <c r="D116" s="1557"/>
      <c r="E116" s="1557"/>
      <c r="F116" s="1557"/>
      <c r="G116" s="1557"/>
      <c r="H116" s="1557"/>
      <c r="I116" s="1557"/>
      <c r="J116" s="1558"/>
      <c r="K116" s="1556"/>
      <c r="L116" s="1557"/>
      <c r="M116" s="1557"/>
      <c r="N116" s="1558"/>
      <c r="O116" s="1603"/>
      <c r="P116" s="1604"/>
      <c r="Q116" s="1604"/>
      <c r="R116" s="1604"/>
      <c r="S116" s="1604"/>
      <c r="T116" s="1605"/>
      <c r="U116" s="1603"/>
      <c r="V116" s="1604"/>
      <c r="W116" s="1604"/>
      <c r="X116" s="1604"/>
      <c r="Y116" s="1604"/>
      <c r="Z116" s="1605"/>
      <c r="AA116" s="1603"/>
      <c r="AB116" s="1604"/>
      <c r="AC116" s="1604"/>
      <c r="AD116" s="1604"/>
      <c r="AE116" s="1605"/>
      <c r="AF116" s="1501" t="s">
        <v>227</v>
      </c>
      <c r="AG116" s="1501"/>
      <c r="AH116" s="1501"/>
      <c r="AI116" s="1501"/>
      <c r="AJ116" s="1501"/>
      <c r="AK116" s="1502"/>
      <c r="AL116" s="1503" t="s">
        <v>226</v>
      </c>
      <c r="AM116" s="1504"/>
      <c r="AN116" s="1504"/>
      <c r="AO116" s="1504"/>
      <c r="AP116" s="1504"/>
      <c r="AQ116" s="1504"/>
      <c r="AR116" s="1504"/>
      <c r="AS116" s="1504"/>
      <c r="AT116" s="1504"/>
      <c r="AU116" s="1504"/>
      <c r="AV116" s="1504"/>
      <c r="AW116" s="1504"/>
      <c r="AX116" s="1504"/>
      <c r="AY116" s="1504"/>
      <c r="AZ116" s="1505"/>
      <c r="BA116" s="1506"/>
      <c r="BB116" s="1544"/>
      <c r="BC116" s="1544"/>
      <c r="BD116" s="1544"/>
      <c r="BE116" s="1545"/>
      <c r="BF116" s="259"/>
    </row>
    <row r="117" spans="1:58" ht="21.95" hidden="1" customHeight="1" x14ac:dyDescent="0.4">
      <c r="A117" s="1515"/>
      <c r="B117" s="1550"/>
      <c r="C117" s="1551"/>
      <c r="D117" s="1551"/>
      <c r="E117" s="1551"/>
      <c r="F117" s="1551"/>
      <c r="G117" s="1551"/>
      <c r="H117" s="1551"/>
      <c r="I117" s="1551"/>
      <c r="J117" s="1552"/>
      <c r="K117" s="1597"/>
      <c r="L117" s="1598"/>
      <c r="M117" s="1598"/>
      <c r="N117" s="1599"/>
      <c r="O117" s="1606"/>
      <c r="P117" s="1607"/>
      <c r="Q117" s="1607"/>
      <c r="R117" s="1607"/>
      <c r="S117" s="1607"/>
      <c r="T117" s="1608"/>
      <c r="U117" s="1606"/>
      <c r="V117" s="1607"/>
      <c r="W117" s="1607"/>
      <c r="X117" s="1607"/>
      <c r="Y117" s="1607"/>
      <c r="Z117" s="1608"/>
      <c r="AA117" s="1606"/>
      <c r="AB117" s="1607"/>
      <c r="AC117" s="1607"/>
      <c r="AD117" s="1607"/>
      <c r="AE117" s="1608"/>
      <c r="AF117" s="1541" t="s">
        <v>281</v>
      </c>
      <c r="AG117" s="1501"/>
      <c r="AH117" s="1501"/>
      <c r="AI117" s="1501"/>
      <c r="AJ117" s="1501"/>
      <c r="AK117" s="1502"/>
      <c r="AL117" s="1546" t="s">
        <v>212</v>
      </c>
      <c r="AM117" s="1547"/>
      <c r="AN117" s="1547"/>
      <c r="AO117" s="1547"/>
      <c r="AP117" s="1547"/>
      <c r="AQ117" s="1547"/>
      <c r="AR117" s="1547"/>
      <c r="AS117" s="1547"/>
      <c r="AT117" s="1547"/>
      <c r="AU117" s="1547"/>
      <c r="AV117" s="1547"/>
      <c r="AW117" s="1547"/>
      <c r="AX117" s="1547"/>
      <c r="AY117" s="1547"/>
      <c r="AZ117" s="1548"/>
      <c r="BA117" s="1506"/>
      <c r="BB117" s="1544"/>
      <c r="BC117" s="1544"/>
      <c r="BD117" s="1544"/>
      <c r="BE117" s="1545"/>
      <c r="BF117" s="259"/>
    </row>
    <row r="118" spans="1:58" ht="21.95" hidden="1" customHeight="1" x14ac:dyDescent="0.4">
      <c r="A118" s="1515"/>
      <c r="B118" s="1553" t="s">
        <v>184</v>
      </c>
      <c r="C118" s="1560"/>
      <c r="D118" s="1560"/>
      <c r="E118" s="1560"/>
      <c r="F118" s="1560"/>
      <c r="G118" s="1560"/>
      <c r="H118" s="1560"/>
      <c r="I118" s="1560"/>
      <c r="J118" s="1561"/>
      <c r="K118" s="1613"/>
      <c r="L118" s="1614"/>
      <c r="M118" s="1614"/>
      <c r="N118" s="1615"/>
      <c r="O118" s="1622"/>
      <c r="P118" s="1601"/>
      <c r="Q118" s="1601"/>
      <c r="R118" s="1601"/>
      <c r="S118" s="1601"/>
      <c r="T118" s="1602"/>
      <c r="U118" s="1600"/>
      <c r="V118" s="1601"/>
      <c r="W118" s="1601"/>
      <c r="X118" s="1601"/>
      <c r="Y118" s="1601"/>
      <c r="Z118" s="1602"/>
      <c r="AA118" s="1613"/>
      <c r="AB118" s="1614"/>
      <c r="AC118" s="1614"/>
      <c r="AD118" s="1614"/>
      <c r="AE118" s="1615"/>
      <c r="AF118" s="1541" t="s">
        <v>228</v>
      </c>
      <c r="AG118" s="1501"/>
      <c r="AH118" s="1501"/>
      <c r="AI118" s="1501"/>
      <c r="AJ118" s="1501"/>
      <c r="AK118" s="1502"/>
      <c r="AL118" s="1546" t="s">
        <v>212</v>
      </c>
      <c r="AM118" s="1547"/>
      <c r="AN118" s="1547"/>
      <c r="AO118" s="1547"/>
      <c r="AP118" s="1547"/>
      <c r="AQ118" s="1547"/>
      <c r="AR118" s="1547"/>
      <c r="AS118" s="1547"/>
      <c r="AT118" s="1547"/>
      <c r="AU118" s="1547"/>
      <c r="AV118" s="1547"/>
      <c r="AW118" s="1547"/>
      <c r="AX118" s="1547"/>
      <c r="AY118" s="1547"/>
      <c r="AZ118" s="1548"/>
      <c r="BA118" s="1541"/>
      <c r="BB118" s="1501"/>
      <c r="BC118" s="1501"/>
      <c r="BD118" s="1501"/>
      <c r="BE118" s="1543"/>
      <c r="BF118" s="255"/>
    </row>
    <row r="119" spans="1:58" ht="21.95" hidden="1" customHeight="1" x14ac:dyDescent="0.4">
      <c r="A119" s="1515"/>
      <c r="B119" s="1556"/>
      <c r="C119" s="1563"/>
      <c r="D119" s="1563"/>
      <c r="E119" s="1563"/>
      <c r="F119" s="1563"/>
      <c r="G119" s="1563"/>
      <c r="H119" s="1563"/>
      <c r="I119" s="1563"/>
      <c r="J119" s="1564"/>
      <c r="K119" s="1616"/>
      <c r="L119" s="1617"/>
      <c r="M119" s="1617"/>
      <c r="N119" s="1618"/>
      <c r="O119" s="1623"/>
      <c r="P119" s="1604"/>
      <c r="Q119" s="1604"/>
      <c r="R119" s="1604"/>
      <c r="S119" s="1604"/>
      <c r="T119" s="1605"/>
      <c r="U119" s="1603"/>
      <c r="V119" s="1604"/>
      <c r="W119" s="1604"/>
      <c r="X119" s="1604"/>
      <c r="Y119" s="1604"/>
      <c r="Z119" s="1605"/>
      <c r="AA119" s="1616"/>
      <c r="AB119" s="1617"/>
      <c r="AC119" s="1617"/>
      <c r="AD119" s="1617"/>
      <c r="AE119" s="1618"/>
      <c r="AF119" s="1541" t="s">
        <v>297</v>
      </c>
      <c r="AG119" s="1501"/>
      <c r="AH119" s="1501"/>
      <c r="AI119" s="1501"/>
      <c r="AJ119" s="1501"/>
      <c r="AK119" s="1502"/>
      <c r="AL119" s="1546" t="s">
        <v>214</v>
      </c>
      <c r="AM119" s="1547"/>
      <c r="AN119" s="1547"/>
      <c r="AO119" s="1547"/>
      <c r="AP119" s="1547"/>
      <c r="AQ119" s="1547"/>
      <c r="AR119" s="1547"/>
      <c r="AS119" s="1547"/>
      <c r="AT119" s="1547"/>
      <c r="AU119" s="1547"/>
      <c r="AV119" s="1547"/>
      <c r="AW119" s="1547"/>
      <c r="AX119" s="1547"/>
      <c r="AY119" s="1547"/>
      <c r="AZ119" s="1548"/>
      <c r="BA119" s="1506"/>
      <c r="BB119" s="1506"/>
      <c r="BC119" s="1506"/>
      <c r="BD119" s="1506"/>
      <c r="BE119" s="1507"/>
      <c r="BF119" s="255"/>
    </row>
    <row r="120" spans="1:58" ht="21.95" hidden="1" customHeight="1" x14ac:dyDescent="0.4">
      <c r="A120" s="1515"/>
      <c r="B120" s="1556"/>
      <c r="C120" s="1563"/>
      <c r="D120" s="1563"/>
      <c r="E120" s="1563"/>
      <c r="F120" s="1563"/>
      <c r="G120" s="1563"/>
      <c r="H120" s="1563"/>
      <c r="I120" s="1563"/>
      <c r="J120" s="1564"/>
      <c r="K120" s="1616"/>
      <c r="L120" s="1617"/>
      <c r="M120" s="1617"/>
      <c r="N120" s="1618"/>
      <c r="O120" s="1623"/>
      <c r="P120" s="1604"/>
      <c r="Q120" s="1604"/>
      <c r="R120" s="1604"/>
      <c r="S120" s="1604"/>
      <c r="T120" s="1605"/>
      <c r="U120" s="1603"/>
      <c r="V120" s="1604"/>
      <c r="W120" s="1604"/>
      <c r="X120" s="1604"/>
      <c r="Y120" s="1604"/>
      <c r="Z120" s="1605"/>
      <c r="AA120" s="1616"/>
      <c r="AB120" s="1617"/>
      <c r="AC120" s="1617"/>
      <c r="AD120" s="1617"/>
      <c r="AE120" s="1618"/>
      <c r="AF120" s="1501" t="s">
        <v>215</v>
      </c>
      <c r="AG120" s="1501"/>
      <c r="AH120" s="1501"/>
      <c r="AI120" s="1501"/>
      <c r="AJ120" s="1501"/>
      <c r="AK120" s="1502"/>
      <c r="AL120" s="1503" t="s">
        <v>214</v>
      </c>
      <c r="AM120" s="1504"/>
      <c r="AN120" s="1504"/>
      <c r="AO120" s="1504"/>
      <c r="AP120" s="1504"/>
      <c r="AQ120" s="1504"/>
      <c r="AR120" s="1504"/>
      <c r="AS120" s="1504"/>
      <c r="AT120" s="1504"/>
      <c r="AU120" s="1504"/>
      <c r="AV120" s="1504"/>
      <c r="AW120" s="1504"/>
      <c r="AX120" s="1504"/>
      <c r="AY120" s="1504"/>
      <c r="AZ120" s="1505"/>
      <c r="BA120" s="1506"/>
      <c r="BB120" s="1506"/>
      <c r="BC120" s="1506"/>
      <c r="BD120" s="1506"/>
      <c r="BE120" s="1507"/>
      <c r="BF120" s="255"/>
    </row>
    <row r="121" spans="1:58" ht="21.95" hidden="1" customHeight="1" x14ac:dyDescent="0.4">
      <c r="A121" s="1515"/>
      <c r="B121" s="1556"/>
      <c r="C121" s="1563"/>
      <c r="D121" s="1563"/>
      <c r="E121" s="1563"/>
      <c r="F121" s="1563"/>
      <c r="G121" s="1563"/>
      <c r="H121" s="1563"/>
      <c r="I121" s="1563"/>
      <c r="J121" s="1564"/>
      <c r="K121" s="1616"/>
      <c r="L121" s="1617"/>
      <c r="M121" s="1617"/>
      <c r="N121" s="1618"/>
      <c r="O121" s="1623"/>
      <c r="P121" s="1604"/>
      <c r="Q121" s="1604"/>
      <c r="R121" s="1604"/>
      <c r="S121" s="1604"/>
      <c r="T121" s="1605"/>
      <c r="U121" s="1603"/>
      <c r="V121" s="1604"/>
      <c r="W121" s="1604"/>
      <c r="X121" s="1604"/>
      <c r="Y121" s="1604"/>
      <c r="Z121" s="1605"/>
      <c r="AA121" s="1616"/>
      <c r="AB121" s="1617"/>
      <c r="AC121" s="1617"/>
      <c r="AD121" s="1617"/>
      <c r="AE121" s="1618"/>
      <c r="AF121" s="1501" t="s">
        <v>216</v>
      </c>
      <c r="AG121" s="1501"/>
      <c r="AH121" s="1501"/>
      <c r="AI121" s="1501"/>
      <c r="AJ121" s="1501"/>
      <c r="AK121" s="1502"/>
      <c r="AL121" s="1503" t="s">
        <v>214</v>
      </c>
      <c r="AM121" s="1504"/>
      <c r="AN121" s="1504"/>
      <c r="AO121" s="1504"/>
      <c r="AP121" s="1504"/>
      <c r="AQ121" s="1504"/>
      <c r="AR121" s="1504"/>
      <c r="AS121" s="1504"/>
      <c r="AT121" s="1504"/>
      <c r="AU121" s="1504"/>
      <c r="AV121" s="1504"/>
      <c r="AW121" s="1504"/>
      <c r="AX121" s="1504"/>
      <c r="AY121" s="1504"/>
      <c r="AZ121" s="1505"/>
      <c r="BA121" s="1506"/>
      <c r="BB121" s="1506"/>
      <c r="BC121" s="1506"/>
      <c r="BD121" s="1506"/>
      <c r="BE121" s="1507"/>
      <c r="BF121" s="255"/>
    </row>
    <row r="122" spans="1:58" ht="21.95" hidden="1" customHeight="1" x14ac:dyDescent="0.4">
      <c r="A122" s="1515"/>
      <c r="B122" s="1556"/>
      <c r="C122" s="1563"/>
      <c r="D122" s="1563"/>
      <c r="E122" s="1563"/>
      <c r="F122" s="1563"/>
      <c r="G122" s="1563"/>
      <c r="H122" s="1563"/>
      <c r="I122" s="1563"/>
      <c r="J122" s="1564"/>
      <c r="K122" s="1616"/>
      <c r="L122" s="1617"/>
      <c r="M122" s="1617"/>
      <c r="N122" s="1618"/>
      <c r="O122" s="1623"/>
      <c r="P122" s="1604"/>
      <c r="Q122" s="1604"/>
      <c r="R122" s="1604"/>
      <c r="S122" s="1604"/>
      <c r="T122" s="1605"/>
      <c r="U122" s="1603"/>
      <c r="V122" s="1604"/>
      <c r="W122" s="1604"/>
      <c r="X122" s="1604"/>
      <c r="Y122" s="1604"/>
      <c r="Z122" s="1605"/>
      <c r="AA122" s="1616"/>
      <c r="AB122" s="1617"/>
      <c r="AC122" s="1617"/>
      <c r="AD122" s="1617"/>
      <c r="AE122" s="1618"/>
      <c r="AF122" s="1541" t="s">
        <v>298</v>
      </c>
      <c r="AG122" s="1501"/>
      <c r="AH122" s="1501"/>
      <c r="AI122" s="1501"/>
      <c r="AJ122" s="1501"/>
      <c r="AK122" s="1502"/>
      <c r="AL122" s="1546" t="s">
        <v>214</v>
      </c>
      <c r="AM122" s="1547"/>
      <c r="AN122" s="1547"/>
      <c r="AO122" s="1547"/>
      <c r="AP122" s="1547"/>
      <c r="AQ122" s="1547"/>
      <c r="AR122" s="1547"/>
      <c r="AS122" s="1547"/>
      <c r="AT122" s="1547"/>
      <c r="AU122" s="1547"/>
      <c r="AV122" s="1547"/>
      <c r="AW122" s="1547"/>
      <c r="AX122" s="1547"/>
      <c r="AY122" s="1547"/>
      <c r="AZ122" s="1548"/>
      <c r="BA122" s="1541"/>
      <c r="BB122" s="1501"/>
      <c r="BC122" s="1501"/>
      <c r="BD122" s="1501"/>
      <c r="BE122" s="1543"/>
      <c r="BF122" s="255"/>
    </row>
    <row r="123" spans="1:58" ht="21.95" hidden="1" customHeight="1" x14ac:dyDescent="0.4">
      <c r="A123" s="1515"/>
      <c r="B123" s="1556"/>
      <c r="C123" s="1563"/>
      <c r="D123" s="1563"/>
      <c r="E123" s="1563"/>
      <c r="F123" s="1563"/>
      <c r="G123" s="1563"/>
      <c r="H123" s="1563"/>
      <c r="I123" s="1563"/>
      <c r="J123" s="1564"/>
      <c r="K123" s="1616"/>
      <c r="L123" s="1617"/>
      <c r="M123" s="1617"/>
      <c r="N123" s="1618"/>
      <c r="O123" s="1623"/>
      <c r="P123" s="1604"/>
      <c r="Q123" s="1604"/>
      <c r="R123" s="1604"/>
      <c r="S123" s="1604"/>
      <c r="T123" s="1605"/>
      <c r="U123" s="1603"/>
      <c r="V123" s="1604"/>
      <c r="W123" s="1604"/>
      <c r="X123" s="1604"/>
      <c r="Y123" s="1604"/>
      <c r="Z123" s="1605"/>
      <c r="AA123" s="1616"/>
      <c r="AB123" s="1617"/>
      <c r="AC123" s="1617"/>
      <c r="AD123" s="1617"/>
      <c r="AE123" s="1618"/>
      <c r="AF123" s="1541" t="s">
        <v>299</v>
      </c>
      <c r="AG123" s="1501"/>
      <c r="AH123" s="1501"/>
      <c r="AI123" s="1501"/>
      <c r="AJ123" s="1501"/>
      <c r="AK123" s="1502"/>
      <c r="AL123" s="1546" t="s">
        <v>214</v>
      </c>
      <c r="AM123" s="1547"/>
      <c r="AN123" s="1547"/>
      <c r="AO123" s="1547"/>
      <c r="AP123" s="1547"/>
      <c r="AQ123" s="1547"/>
      <c r="AR123" s="1547"/>
      <c r="AS123" s="1547"/>
      <c r="AT123" s="1547"/>
      <c r="AU123" s="1547"/>
      <c r="AV123" s="1547"/>
      <c r="AW123" s="1547"/>
      <c r="AX123" s="1547"/>
      <c r="AY123" s="1547"/>
      <c r="AZ123" s="1548"/>
      <c r="BA123" s="1541"/>
      <c r="BB123" s="1501"/>
      <c r="BC123" s="1501"/>
      <c r="BD123" s="1501"/>
      <c r="BE123" s="1543"/>
      <c r="BF123" s="255"/>
    </row>
    <row r="124" spans="1:58" ht="21.95" hidden="1" customHeight="1" x14ac:dyDescent="0.4">
      <c r="A124" s="1515"/>
      <c r="B124" s="1556"/>
      <c r="C124" s="1563"/>
      <c r="D124" s="1563"/>
      <c r="E124" s="1563"/>
      <c r="F124" s="1563"/>
      <c r="G124" s="1563"/>
      <c r="H124" s="1563"/>
      <c r="I124" s="1563"/>
      <c r="J124" s="1564"/>
      <c r="K124" s="1616"/>
      <c r="L124" s="1617"/>
      <c r="M124" s="1617"/>
      <c r="N124" s="1618"/>
      <c r="O124" s="1623"/>
      <c r="P124" s="1604"/>
      <c r="Q124" s="1604"/>
      <c r="R124" s="1604"/>
      <c r="S124" s="1604"/>
      <c r="T124" s="1605"/>
      <c r="U124" s="1603"/>
      <c r="V124" s="1604"/>
      <c r="W124" s="1604"/>
      <c r="X124" s="1604"/>
      <c r="Y124" s="1604"/>
      <c r="Z124" s="1605"/>
      <c r="AA124" s="1616"/>
      <c r="AB124" s="1617"/>
      <c r="AC124" s="1617"/>
      <c r="AD124" s="1617"/>
      <c r="AE124" s="1618"/>
      <c r="AF124" s="1541" t="s">
        <v>300</v>
      </c>
      <c r="AG124" s="1501"/>
      <c r="AH124" s="1501"/>
      <c r="AI124" s="1501"/>
      <c r="AJ124" s="1501"/>
      <c r="AK124" s="1502"/>
      <c r="AL124" s="1546" t="s">
        <v>214</v>
      </c>
      <c r="AM124" s="1547"/>
      <c r="AN124" s="1547"/>
      <c r="AO124" s="1547"/>
      <c r="AP124" s="1547"/>
      <c r="AQ124" s="1547"/>
      <c r="AR124" s="1547"/>
      <c r="AS124" s="1547"/>
      <c r="AT124" s="1547"/>
      <c r="AU124" s="1547"/>
      <c r="AV124" s="1547"/>
      <c r="AW124" s="1547"/>
      <c r="AX124" s="1547"/>
      <c r="AY124" s="1547"/>
      <c r="AZ124" s="1548"/>
      <c r="BA124" s="1541"/>
      <c r="BB124" s="1501"/>
      <c r="BC124" s="1501"/>
      <c r="BD124" s="1501"/>
      <c r="BE124" s="1543"/>
      <c r="BF124" s="255"/>
    </row>
    <row r="125" spans="1:58" ht="21.95" hidden="1" customHeight="1" x14ac:dyDescent="0.4">
      <c r="A125" s="1515"/>
      <c r="B125" s="1556"/>
      <c r="C125" s="1563"/>
      <c r="D125" s="1563"/>
      <c r="E125" s="1563"/>
      <c r="F125" s="1563"/>
      <c r="G125" s="1563"/>
      <c r="H125" s="1563"/>
      <c r="I125" s="1563"/>
      <c r="J125" s="1564"/>
      <c r="K125" s="1616"/>
      <c r="L125" s="1617"/>
      <c r="M125" s="1617"/>
      <c r="N125" s="1618"/>
      <c r="O125" s="1623"/>
      <c r="P125" s="1604"/>
      <c r="Q125" s="1604"/>
      <c r="R125" s="1604"/>
      <c r="S125" s="1604"/>
      <c r="T125" s="1605"/>
      <c r="U125" s="1603"/>
      <c r="V125" s="1604"/>
      <c r="W125" s="1604"/>
      <c r="X125" s="1604"/>
      <c r="Y125" s="1604"/>
      <c r="Z125" s="1605"/>
      <c r="AA125" s="1616"/>
      <c r="AB125" s="1617"/>
      <c r="AC125" s="1617"/>
      <c r="AD125" s="1617"/>
      <c r="AE125" s="1618"/>
      <c r="AF125" s="1541" t="s">
        <v>301</v>
      </c>
      <c r="AG125" s="1501"/>
      <c r="AH125" s="1501"/>
      <c r="AI125" s="1501"/>
      <c r="AJ125" s="1501"/>
      <c r="AK125" s="1502"/>
      <c r="AL125" s="1546" t="s">
        <v>214</v>
      </c>
      <c r="AM125" s="1547"/>
      <c r="AN125" s="1547"/>
      <c r="AO125" s="1547"/>
      <c r="AP125" s="1547"/>
      <c r="AQ125" s="1547"/>
      <c r="AR125" s="1547"/>
      <c r="AS125" s="1547"/>
      <c r="AT125" s="1547"/>
      <c r="AU125" s="1547"/>
      <c r="AV125" s="1547"/>
      <c r="AW125" s="1547"/>
      <c r="AX125" s="1547"/>
      <c r="AY125" s="1547"/>
      <c r="AZ125" s="1548"/>
      <c r="BA125" s="1541"/>
      <c r="BB125" s="1501"/>
      <c r="BC125" s="1501"/>
      <c r="BD125" s="1501"/>
      <c r="BE125" s="1543"/>
      <c r="BF125" s="255"/>
    </row>
    <row r="126" spans="1:58" ht="21.95" hidden="1" customHeight="1" x14ac:dyDescent="0.4">
      <c r="A126" s="1515"/>
      <c r="B126" s="1556"/>
      <c r="C126" s="1563"/>
      <c r="D126" s="1563"/>
      <c r="E126" s="1563"/>
      <c r="F126" s="1563"/>
      <c r="G126" s="1563"/>
      <c r="H126" s="1563"/>
      <c r="I126" s="1563"/>
      <c r="J126" s="1564"/>
      <c r="K126" s="1616"/>
      <c r="L126" s="1617"/>
      <c r="M126" s="1617"/>
      <c r="N126" s="1618"/>
      <c r="O126" s="1623"/>
      <c r="P126" s="1604"/>
      <c r="Q126" s="1604"/>
      <c r="R126" s="1604"/>
      <c r="S126" s="1604"/>
      <c r="T126" s="1605"/>
      <c r="U126" s="1603"/>
      <c r="V126" s="1604"/>
      <c r="W126" s="1604"/>
      <c r="X126" s="1604"/>
      <c r="Y126" s="1604"/>
      <c r="Z126" s="1605"/>
      <c r="AA126" s="1616"/>
      <c r="AB126" s="1617"/>
      <c r="AC126" s="1617"/>
      <c r="AD126" s="1617"/>
      <c r="AE126" s="1618"/>
      <c r="AF126" s="1501" t="s">
        <v>221</v>
      </c>
      <c r="AG126" s="1501"/>
      <c r="AH126" s="1501"/>
      <c r="AI126" s="1501"/>
      <c r="AJ126" s="1501"/>
      <c r="AK126" s="1502"/>
      <c r="AL126" s="1503" t="s">
        <v>293</v>
      </c>
      <c r="AM126" s="1504"/>
      <c r="AN126" s="1504"/>
      <c r="AO126" s="1504"/>
      <c r="AP126" s="1504"/>
      <c r="AQ126" s="1504"/>
      <c r="AR126" s="1504"/>
      <c r="AS126" s="1504"/>
      <c r="AT126" s="1504"/>
      <c r="AU126" s="1504"/>
      <c r="AV126" s="1504"/>
      <c r="AW126" s="1504"/>
      <c r="AX126" s="1504"/>
      <c r="AY126" s="1504"/>
      <c r="AZ126" s="1505"/>
      <c r="BA126" s="1506"/>
      <c r="BB126" s="1506"/>
      <c r="BC126" s="1506"/>
      <c r="BD126" s="1506"/>
      <c r="BE126" s="1507"/>
      <c r="BF126" s="255"/>
    </row>
    <row r="127" spans="1:58" ht="44.1" hidden="1" customHeight="1" x14ac:dyDescent="0.4">
      <c r="A127" s="1515"/>
      <c r="B127" s="1556"/>
      <c r="C127" s="1563"/>
      <c r="D127" s="1563"/>
      <c r="E127" s="1563"/>
      <c r="F127" s="1563"/>
      <c r="G127" s="1563"/>
      <c r="H127" s="1563"/>
      <c r="I127" s="1563"/>
      <c r="J127" s="1564"/>
      <c r="K127" s="1616"/>
      <c r="L127" s="1617"/>
      <c r="M127" s="1617"/>
      <c r="N127" s="1618"/>
      <c r="O127" s="1623"/>
      <c r="P127" s="1604"/>
      <c r="Q127" s="1604"/>
      <c r="R127" s="1604"/>
      <c r="S127" s="1604"/>
      <c r="T127" s="1605"/>
      <c r="U127" s="1603"/>
      <c r="V127" s="1604"/>
      <c r="W127" s="1604"/>
      <c r="X127" s="1604"/>
      <c r="Y127" s="1604"/>
      <c r="Z127" s="1605"/>
      <c r="AA127" s="1616"/>
      <c r="AB127" s="1617"/>
      <c r="AC127" s="1617"/>
      <c r="AD127" s="1617"/>
      <c r="AE127" s="1618"/>
      <c r="AF127" s="1541" t="s">
        <v>223</v>
      </c>
      <c r="AG127" s="1501"/>
      <c r="AH127" s="1501"/>
      <c r="AI127" s="1501"/>
      <c r="AJ127" s="1501"/>
      <c r="AK127" s="1502"/>
      <c r="AL127" s="1542" t="s">
        <v>294</v>
      </c>
      <c r="AM127" s="1504"/>
      <c r="AN127" s="1504"/>
      <c r="AO127" s="1504"/>
      <c r="AP127" s="1504"/>
      <c r="AQ127" s="1504"/>
      <c r="AR127" s="1504"/>
      <c r="AS127" s="1504"/>
      <c r="AT127" s="1504"/>
      <c r="AU127" s="1504"/>
      <c r="AV127" s="1504"/>
      <c r="AW127" s="1504"/>
      <c r="AX127" s="1504"/>
      <c r="AY127" s="1504"/>
      <c r="AZ127" s="1505"/>
      <c r="BA127" s="1541"/>
      <c r="BB127" s="1501"/>
      <c r="BC127" s="1501"/>
      <c r="BD127" s="1501"/>
      <c r="BE127" s="1543"/>
      <c r="BF127" s="255"/>
    </row>
    <row r="128" spans="1:58" ht="21.95" hidden="1" customHeight="1" x14ac:dyDescent="0.4">
      <c r="A128" s="1515"/>
      <c r="B128" s="1556"/>
      <c r="C128" s="1563"/>
      <c r="D128" s="1563"/>
      <c r="E128" s="1563"/>
      <c r="F128" s="1563"/>
      <c r="G128" s="1563"/>
      <c r="H128" s="1563"/>
      <c r="I128" s="1563"/>
      <c r="J128" s="1564"/>
      <c r="K128" s="1616"/>
      <c r="L128" s="1617"/>
      <c r="M128" s="1617"/>
      <c r="N128" s="1618"/>
      <c r="O128" s="1623"/>
      <c r="P128" s="1604"/>
      <c r="Q128" s="1604"/>
      <c r="R128" s="1604"/>
      <c r="S128" s="1604"/>
      <c r="T128" s="1605"/>
      <c r="U128" s="1603"/>
      <c r="V128" s="1604"/>
      <c r="W128" s="1604"/>
      <c r="X128" s="1604"/>
      <c r="Y128" s="1604"/>
      <c r="Z128" s="1605"/>
      <c r="AA128" s="1616"/>
      <c r="AB128" s="1617"/>
      <c r="AC128" s="1617"/>
      <c r="AD128" s="1617"/>
      <c r="AE128" s="1618"/>
      <c r="AF128" s="1501" t="s">
        <v>243</v>
      </c>
      <c r="AG128" s="1501"/>
      <c r="AH128" s="1501"/>
      <c r="AI128" s="1501"/>
      <c r="AJ128" s="1501"/>
      <c r="AK128" s="1502"/>
      <c r="AL128" s="1503" t="s">
        <v>226</v>
      </c>
      <c r="AM128" s="1504"/>
      <c r="AN128" s="1504"/>
      <c r="AO128" s="1504"/>
      <c r="AP128" s="1504"/>
      <c r="AQ128" s="1504"/>
      <c r="AR128" s="1504"/>
      <c r="AS128" s="1504"/>
      <c r="AT128" s="1504"/>
      <c r="AU128" s="1504"/>
      <c r="AV128" s="1504"/>
      <c r="AW128" s="1504"/>
      <c r="AX128" s="1504"/>
      <c r="AY128" s="1504"/>
      <c r="AZ128" s="1505"/>
      <c r="BA128" s="1506"/>
      <c r="BB128" s="1506"/>
      <c r="BC128" s="1506"/>
      <c r="BD128" s="1506"/>
      <c r="BE128" s="1507"/>
      <c r="BF128" s="255"/>
    </row>
    <row r="129" spans="1:58" ht="21.95" hidden="1" customHeight="1" x14ac:dyDescent="0.4">
      <c r="A129" s="1515"/>
      <c r="B129" s="1565"/>
      <c r="C129" s="1566"/>
      <c r="D129" s="1566"/>
      <c r="E129" s="1566"/>
      <c r="F129" s="1566"/>
      <c r="G129" s="1566"/>
      <c r="H129" s="1566"/>
      <c r="I129" s="1566"/>
      <c r="J129" s="1567"/>
      <c r="K129" s="1619"/>
      <c r="L129" s="1620"/>
      <c r="M129" s="1620"/>
      <c r="N129" s="1621"/>
      <c r="O129" s="1583"/>
      <c r="P129" s="1584"/>
      <c r="Q129" s="1584"/>
      <c r="R129" s="1584"/>
      <c r="S129" s="1584"/>
      <c r="T129" s="1585"/>
      <c r="U129" s="1583"/>
      <c r="V129" s="1584"/>
      <c r="W129" s="1584"/>
      <c r="X129" s="1584"/>
      <c r="Y129" s="1584"/>
      <c r="Z129" s="1585"/>
      <c r="AA129" s="1619"/>
      <c r="AB129" s="1620"/>
      <c r="AC129" s="1620"/>
      <c r="AD129" s="1620"/>
      <c r="AE129" s="1621"/>
      <c r="AF129" s="1541" t="s">
        <v>227</v>
      </c>
      <c r="AG129" s="1501"/>
      <c r="AH129" s="1501"/>
      <c r="AI129" s="1501"/>
      <c r="AJ129" s="1501"/>
      <c r="AK129" s="1502"/>
      <c r="AL129" s="1546" t="s">
        <v>226</v>
      </c>
      <c r="AM129" s="1547"/>
      <c r="AN129" s="1547"/>
      <c r="AO129" s="1547"/>
      <c r="AP129" s="1547"/>
      <c r="AQ129" s="1547"/>
      <c r="AR129" s="1547"/>
      <c r="AS129" s="1547"/>
      <c r="AT129" s="1547"/>
      <c r="AU129" s="1547"/>
      <c r="AV129" s="1547"/>
      <c r="AW129" s="1547"/>
      <c r="AX129" s="1547"/>
      <c r="AY129" s="1547"/>
      <c r="AZ129" s="1548"/>
      <c r="BA129" s="1506"/>
      <c r="BB129" s="1544"/>
      <c r="BC129" s="1544"/>
      <c r="BD129" s="1544"/>
      <c r="BE129" s="1545"/>
      <c r="BF129" s="259"/>
    </row>
    <row r="130" spans="1:58" ht="21.95" hidden="1" customHeight="1" x14ac:dyDescent="0.4">
      <c r="A130" s="1515"/>
      <c r="B130" s="1553" t="s">
        <v>185</v>
      </c>
      <c r="C130" s="1554"/>
      <c r="D130" s="1554"/>
      <c r="E130" s="1554"/>
      <c r="F130" s="1554"/>
      <c r="G130" s="1554"/>
      <c r="H130" s="1554"/>
      <c r="I130" s="1554"/>
      <c r="J130" s="1555"/>
      <c r="K130" s="1553"/>
      <c r="L130" s="1554"/>
      <c r="M130" s="1554"/>
      <c r="N130" s="1555"/>
      <c r="O130" s="1568" t="s">
        <v>302</v>
      </c>
      <c r="P130" s="1554"/>
      <c r="Q130" s="1554"/>
      <c r="R130" s="1554"/>
      <c r="S130" s="1554"/>
      <c r="T130" s="1555"/>
      <c r="U130" s="1568" t="s">
        <v>302</v>
      </c>
      <c r="V130" s="1554"/>
      <c r="W130" s="1554"/>
      <c r="X130" s="1554"/>
      <c r="Y130" s="1554"/>
      <c r="Z130" s="1555"/>
      <c r="AA130" s="1600"/>
      <c r="AB130" s="1601"/>
      <c r="AC130" s="1601"/>
      <c r="AD130" s="1601"/>
      <c r="AE130" s="1602"/>
      <c r="AF130" s="1541" t="s">
        <v>237</v>
      </c>
      <c r="AG130" s="1501"/>
      <c r="AH130" s="1501"/>
      <c r="AI130" s="1501"/>
      <c r="AJ130" s="1501"/>
      <c r="AK130" s="1502"/>
      <c r="AL130" s="1546" t="s">
        <v>214</v>
      </c>
      <c r="AM130" s="1547"/>
      <c r="AN130" s="1547"/>
      <c r="AO130" s="1547"/>
      <c r="AP130" s="1547"/>
      <c r="AQ130" s="1547"/>
      <c r="AR130" s="1547"/>
      <c r="AS130" s="1547"/>
      <c r="AT130" s="1547"/>
      <c r="AU130" s="1547"/>
      <c r="AV130" s="1547"/>
      <c r="AW130" s="1547"/>
      <c r="AX130" s="1547"/>
      <c r="AY130" s="1547"/>
      <c r="AZ130" s="1548"/>
      <c r="BA130" s="1506"/>
      <c r="BB130" s="1506"/>
      <c r="BC130" s="1506"/>
      <c r="BD130" s="1506"/>
      <c r="BE130" s="1507"/>
      <c r="BF130" s="255"/>
    </row>
    <row r="131" spans="1:58" ht="21.95" hidden="1" customHeight="1" x14ac:dyDescent="0.4">
      <c r="A131" s="1515"/>
      <c r="B131" s="1556"/>
      <c r="C131" s="1557"/>
      <c r="D131" s="1557"/>
      <c r="E131" s="1557"/>
      <c r="F131" s="1557"/>
      <c r="G131" s="1557"/>
      <c r="H131" s="1557"/>
      <c r="I131" s="1557"/>
      <c r="J131" s="1558"/>
      <c r="K131" s="1556"/>
      <c r="L131" s="1557"/>
      <c r="M131" s="1557"/>
      <c r="N131" s="1558"/>
      <c r="O131" s="1556"/>
      <c r="P131" s="1557"/>
      <c r="Q131" s="1557"/>
      <c r="R131" s="1557"/>
      <c r="S131" s="1557"/>
      <c r="T131" s="1558"/>
      <c r="U131" s="1556"/>
      <c r="V131" s="1557"/>
      <c r="W131" s="1557"/>
      <c r="X131" s="1557"/>
      <c r="Y131" s="1557"/>
      <c r="Z131" s="1558"/>
      <c r="AA131" s="1603"/>
      <c r="AB131" s="1604"/>
      <c r="AC131" s="1604"/>
      <c r="AD131" s="1604"/>
      <c r="AE131" s="1605"/>
      <c r="AF131" s="1501" t="s">
        <v>238</v>
      </c>
      <c r="AG131" s="1501"/>
      <c r="AH131" s="1501"/>
      <c r="AI131" s="1501"/>
      <c r="AJ131" s="1501"/>
      <c r="AK131" s="1502"/>
      <c r="AL131" s="1546" t="s">
        <v>214</v>
      </c>
      <c r="AM131" s="1547"/>
      <c r="AN131" s="1547"/>
      <c r="AO131" s="1547"/>
      <c r="AP131" s="1547"/>
      <c r="AQ131" s="1547"/>
      <c r="AR131" s="1547"/>
      <c r="AS131" s="1547"/>
      <c r="AT131" s="1547"/>
      <c r="AU131" s="1547"/>
      <c r="AV131" s="1547"/>
      <c r="AW131" s="1547"/>
      <c r="AX131" s="1547"/>
      <c r="AY131" s="1547"/>
      <c r="AZ131" s="1548"/>
      <c r="BA131" s="1546"/>
      <c r="BB131" s="1547"/>
      <c r="BC131" s="1547"/>
      <c r="BD131" s="1547"/>
      <c r="BE131" s="1609"/>
      <c r="BF131" s="255"/>
    </row>
    <row r="132" spans="1:58" ht="21.95" hidden="1" customHeight="1" x14ac:dyDescent="0.4">
      <c r="A132" s="1515"/>
      <c r="B132" s="1556"/>
      <c r="C132" s="1557"/>
      <c r="D132" s="1557"/>
      <c r="E132" s="1557"/>
      <c r="F132" s="1557"/>
      <c r="G132" s="1557"/>
      <c r="H132" s="1557"/>
      <c r="I132" s="1557"/>
      <c r="J132" s="1558"/>
      <c r="K132" s="1556"/>
      <c r="L132" s="1557"/>
      <c r="M132" s="1557"/>
      <c r="N132" s="1558"/>
      <c r="O132" s="1556"/>
      <c r="P132" s="1557"/>
      <c r="Q132" s="1557"/>
      <c r="R132" s="1557"/>
      <c r="S132" s="1557"/>
      <c r="T132" s="1558"/>
      <c r="U132" s="1556"/>
      <c r="V132" s="1557"/>
      <c r="W132" s="1557"/>
      <c r="X132" s="1557"/>
      <c r="Y132" s="1557"/>
      <c r="Z132" s="1558"/>
      <c r="AA132" s="1603"/>
      <c r="AB132" s="1604"/>
      <c r="AC132" s="1604"/>
      <c r="AD132" s="1604"/>
      <c r="AE132" s="1605"/>
      <c r="AF132" s="1592" t="s">
        <v>303</v>
      </c>
      <c r="AG132" s="1593"/>
      <c r="AH132" s="1593"/>
      <c r="AI132" s="1593"/>
      <c r="AJ132" s="1593"/>
      <c r="AK132" s="1594"/>
      <c r="AL132" s="1610" t="s">
        <v>304</v>
      </c>
      <c r="AM132" s="1611"/>
      <c r="AN132" s="1611"/>
      <c r="AO132" s="1611"/>
      <c r="AP132" s="1611"/>
      <c r="AQ132" s="1611"/>
      <c r="AR132" s="1611"/>
      <c r="AS132" s="1611"/>
      <c r="AT132" s="1611"/>
      <c r="AU132" s="1611"/>
      <c r="AV132" s="1611"/>
      <c r="AW132" s="1611"/>
      <c r="AX132" s="1611"/>
      <c r="AY132" s="1611"/>
      <c r="AZ132" s="1612"/>
      <c r="BA132" s="1541"/>
      <c r="BB132" s="1501"/>
      <c r="BC132" s="1501"/>
      <c r="BD132" s="1501"/>
      <c r="BE132" s="1543"/>
      <c r="BF132" s="255"/>
    </row>
    <row r="133" spans="1:58" ht="21.95" hidden="1" customHeight="1" x14ac:dyDescent="0.4">
      <c r="A133" s="1515"/>
      <c r="B133" s="1556"/>
      <c r="C133" s="1557"/>
      <c r="D133" s="1557"/>
      <c r="E133" s="1557"/>
      <c r="F133" s="1557"/>
      <c r="G133" s="1557"/>
      <c r="H133" s="1557"/>
      <c r="I133" s="1557"/>
      <c r="J133" s="1558"/>
      <c r="K133" s="1556"/>
      <c r="L133" s="1557"/>
      <c r="M133" s="1557"/>
      <c r="N133" s="1558"/>
      <c r="O133" s="1556"/>
      <c r="P133" s="1557"/>
      <c r="Q133" s="1557"/>
      <c r="R133" s="1557"/>
      <c r="S133" s="1557"/>
      <c r="T133" s="1558"/>
      <c r="U133" s="1556"/>
      <c r="V133" s="1557"/>
      <c r="W133" s="1557"/>
      <c r="X133" s="1557"/>
      <c r="Y133" s="1557"/>
      <c r="Z133" s="1558"/>
      <c r="AA133" s="1603"/>
      <c r="AB133" s="1604"/>
      <c r="AC133" s="1604"/>
      <c r="AD133" s="1604"/>
      <c r="AE133" s="1605"/>
      <c r="AF133" s="1541" t="s">
        <v>228</v>
      </c>
      <c r="AG133" s="1501"/>
      <c r="AH133" s="1501"/>
      <c r="AI133" s="1501"/>
      <c r="AJ133" s="1501"/>
      <c r="AK133" s="1502"/>
      <c r="AL133" s="1546" t="s">
        <v>212</v>
      </c>
      <c r="AM133" s="1547"/>
      <c r="AN133" s="1547"/>
      <c r="AO133" s="1547"/>
      <c r="AP133" s="1547"/>
      <c r="AQ133" s="1547"/>
      <c r="AR133" s="1547"/>
      <c r="AS133" s="1547"/>
      <c r="AT133" s="1547"/>
      <c r="AU133" s="1547"/>
      <c r="AV133" s="1547"/>
      <c r="AW133" s="1547"/>
      <c r="AX133" s="1547"/>
      <c r="AY133" s="1547"/>
      <c r="AZ133" s="1548"/>
      <c r="BA133" s="1592"/>
      <c r="BB133" s="1593"/>
      <c r="BC133" s="1593"/>
      <c r="BD133" s="1593"/>
      <c r="BE133" s="1595"/>
      <c r="BF133" s="255"/>
    </row>
    <row r="134" spans="1:58" ht="21.95" hidden="1" customHeight="1" x14ac:dyDescent="0.4">
      <c r="A134" s="1515"/>
      <c r="B134" s="1556"/>
      <c r="C134" s="1557"/>
      <c r="D134" s="1557"/>
      <c r="E134" s="1557"/>
      <c r="F134" s="1557"/>
      <c r="G134" s="1557"/>
      <c r="H134" s="1557"/>
      <c r="I134" s="1557"/>
      <c r="J134" s="1558"/>
      <c r="K134" s="1556"/>
      <c r="L134" s="1557"/>
      <c r="M134" s="1557"/>
      <c r="N134" s="1558"/>
      <c r="O134" s="1556"/>
      <c r="P134" s="1557"/>
      <c r="Q134" s="1557"/>
      <c r="R134" s="1557"/>
      <c r="S134" s="1557"/>
      <c r="T134" s="1558"/>
      <c r="U134" s="1556"/>
      <c r="V134" s="1557"/>
      <c r="W134" s="1557"/>
      <c r="X134" s="1557"/>
      <c r="Y134" s="1557"/>
      <c r="Z134" s="1558"/>
      <c r="AA134" s="1603"/>
      <c r="AB134" s="1604"/>
      <c r="AC134" s="1604"/>
      <c r="AD134" s="1604"/>
      <c r="AE134" s="1605"/>
      <c r="AF134" s="1541" t="s">
        <v>213</v>
      </c>
      <c r="AG134" s="1501"/>
      <c r="AH134" s="1501"/>
      <c r="AI134" s="1501"/>
      <c r="AJ134" s="1501"/>
      <c r="AK134" s="1502"/>
      <c r="AL134" s="1546" t="s">
        <v>214</v>
      </c>
      <c r="AM134" s="1547"/>
      <c r="AN134" s="1547"/>
      <c r="AO134" s="1547"/>
      <c r="AP134" s="1547"/>
      <c r="AQ134" s="1547"/>
      <c r="AR134" s="1547"/>
      <c r="AS134" s="1547"/>
      <c r="AT134" s="1547"/>
      <c r="AU134" s="1547"/>
      <c r="AV134" s="1547"/>
      <c r="AW134" s="1547"/>
      <c r="AX134" s="1547"/>
      <c r="AY134" s="1547"/>
      <c r="AZ134" s="1548"/>
      <c r="BA134" s="1592"/>
      <c r="BB134" s="1593"/>
      <c r="BC134" s="1593"/>
      <c r="BD134" s="1593"/>
      <c r="BE134" s="1595"/>
      <c r="BF134" s="255"/>
    </row>
    <row r="135" spans="1:58" ht="21.95" hidden="1" customHeight="1" x14ac:dyDescent="0.4">
      <c r="A135" s="1515"/>
      <c r="B135" s="1556"/>
      <c r="C135" s="1557"/>
      <c r="D135" s="1557"/>
      <c r="E135" s="1557"/>
      <c r="F135" s="1557"/>
      <c r="G135" s="1557"/>
      <c r="H135" s="1557"/>
      <c r="I135" s="1557"/>
      <c r="J135" s="1558"/>
      <c r="K135" s="1556"/>
      <c r="L135" s="1557"/>
      <c r="M135" s="1557"/>
      <c r="N135" s="1558"/>
      <c r="O135" s="1556"/>
      <c r="P135" s="1557"/>
      <c r="Q135" s="1557"/>
      <c r="R135" s="1557"/>
      <c r="S135" s="1557"/>
      <c r="T135" s="1558"/>
      <c r="U135" s="1556"/>
      <c r="V135" s="1557"/>
      <c r="W135" s="1557"/>
      <c r="X135" s="1557"/>
      <c r="Y135" s="1557"/>
      <c r="Z135" s="1558"/>
      <c r="AA135" s="1603"/>
      <c r="AB135" s="1604"/>
      <c r="AC135" s="1604"/>
      <c r="AD135" s="1604"/>
      <c r="AE135" s="1605"/>
      <c r="AF135" s="1501" t="s">
        <v>235</v>
      </c>
      <c r="AG135" s="1501"/>
      <c r="AH135" s="1501"/>
      <c r="AI135" s="1501"/>
      <c r="AJ135" s="1501"/>
      <c r="AK135" s="1502"/>
      <c r="AL135" s="1503" t="s">
        <v>214</v>
      </c>
      <c r="AM135" s="1504"/>
      <c r="AN135" s="1504"/>
      <c r="AO135" s="1504"/>
      <c r="AP135" s="1504"/>
      <c r="AQ135" s="1504"/>
      <c r="AR135" s="1504"/>
      <c r="AS135" s="1504"/>
      <c r="AT135" s="1504"/>
      <c r="AU135" s="1504"/>
      <c r="AV135" s="1504"/>
      <c r="AW135" s="1504"/>
      <c r="AX135" s="1504"/>
      <c r="AY135" s="1504"/>
      <c r="AZ135" s="1505"/>
      <c r="BA135" s="1506"/>
      <c r="BB135" s="1506"/>
      <c r="BC135" s="1506"/>
      <c r="BD135" s="1506"/>
      <c r="BE135" s="1507"/>
      <c r="BF135" s="255"/>
    </row>
    <row r="136" spans="1:58" ht="21.95" hidden="1" customHeight="1" x14ac:dyDescent="0.4">
      <c r="A136" s="1515"/>
      <c r="B136" s="1556"/>
      <c r="C136" s="1557"/>
      <c r="D136" s="1557"/>
      <c r="E136" s="1557"/>
      <c r="F136" s="1557"/>
      <c r="G136" s="1557"/>
      <c r="H136" s="1557"/>
      <c r="I136" s="1557"/>
      <c r="J136" s="1558"/>
      <c r="K136" s="1556"/>
      <c r="L136" s="1557"/>
      <c r="M136" s="1557"/>
      <c r="N136" s="1558"/>
      <c r="O136" s="1556"/>
      <c r="P136" s="1557"/>
      <c r="Q136" s="1557"/>
      <c r="R136" s="1557"/>
      <c r="S136" s="1557"/>
      <c r="T136" s="1558"/>
      <c r="U136" s="1556"/>
      <c r="V136" s="1557"/>
      <c r="W136" s="1557"/>
      <c r="X136" s="1557"/>
      <c r="Y136" s="1557"/>
      <c r="Z136" s="1558"/>
      <c r="AA136" s="1603"/>
      <c r="AB136" s="1604"/>
      <c r="AC136" s="1604"/>
      <c r="AD136" s="1604"/>
      <c r="AE136" s="1605"/>
      <c r="AF136" s="1501" t="s">
        <v>216</v>
      </c>
      <c r="AG136" s="1501"/>
      <c r="AH136" s="1501"/>
      <c r="AI136" s="1501"/>
      <c r="AJ136" s="1501"/>
      <c r="AK136" s="1502"/>
      <c r="AL136" s="1503" t="s">
        <v>214</v>
      </c>
      <c r="AM136" s="1504"/>
      <c r="AN136" s="1504"/>
      <c r="AO136" s="1504"/>
      <c r="AP136" s="1504"/>
      <c r="AQ136" s="1504"/>
      <c r="AR136" s="1504"/>
      <c r="AS136" s="1504"/>
      <c r="AT136" s="1504"/>
      <c r="AU136" s="1504"/>
      <c r="AV136" s="1504"/>
      <c r="AW136" s="1504"/>
      <c r="AX136" s="1504"/>
      <c r="AY136" s="1504"/>
      <c r="AZ136" s="1505"/>
      <c r="BA136" s="1506"/>
      <c r="BB136" s="1506"/>
      <c r="BC136" s="1506"/>
      <c r="BD136" s="1506"/>
      <c r="BE136" s="1507"/>
      <c r="BF136" s="255"/>
    </row>
    <row r="137" spans="1:58" ht="21.95" hidden="1" customHeight="1" x14ac:dyDescent="0.4">
      <c r="A137" s="1515"/>
      <c r="B137" s="1556"/>
      <c r="C137" s="1557"/>
      <c r="D137" s="1557"/>
      <c r="E137" s="1557"/>
      <c r="F137" s="1557"/>
      <c r="G137" s="1557"/>
      <c r="H137" s="1557"/>
      <c r="I137" s="1557"/>
      <c r="J137" s="1558"/>
      <c r="K137" s="1556"/>
      <c r="L137" s="1557"/>
      <c r="M137" s="1557"/>
      <c r="N137" s="1558"/>
      <c r="O137" s="1556"/>
      <c r="P137" s="1557"/>
      <c r="Q137" s="1557"/>
      <c r="R137" s="1557"/>
      <c r="S137" s="1557"/>
      <c r="T137" s="1558"/>
      <c r="U137" s="1556"/>
      <c r="V137" s="1557"/>
      <c r="W137" s="1557"/>
      <c r="X137" s="1557"/>
      <c r="Y137" s="1557"/>
      <c r="Z137" s="1558"/>
      <c r="AA137" s="1603"/>
      <c r="AB137" s="1604"/>
      <c r="AC137" s="1604"/>
      <c r="AD137" s="1604"/>
      <c r="AE137" s="1605"/>
      <c r="AF137" s="1501" t="s">
        <v>305</v>
      </c>
      <c r="AG137" s="1501"/>
      <c r="AH137" s="1501"/>
      <c r="AI137" s="1501"/>
      <c r="AJ137" s="1501"/>
      <c r="AK137" s="1502"/>
      <c r="AL137" s="1503" t="s">
        <v>214</v>
      </c>
      <c r="AM137" s="1504"/>
      <c r="AN137" s="1504"/>
      <c r="AO137" s="1504"/>
      <c r="AP137" s="1504"/>
      <c r="AQ137" s="1504"/>
      <c r="AR137" s="1504"/>
      <c r="AS137" s="1504"/>
      <c r="AT137" s="1504"/>
      <c r="AU137" s="1504"/>
      <c r="AV137" s="1504"/>
      <c r="AW137" s="1504"/>
      <c r="AX137" s="1504"/>
      <c r="AY137" s="1504"/>
      <c r="AZ137" s="1505"/>
      <c r="BA137" s="1506"/>
      <c r="BB137" s="1506"/>
      <c r="BC137" s="1506"/>
      <c r="BD137" s="1506"/>
      <c r="BE137" s="1507"/>
      <c r="BF137" s="255"/>
    </row>
    <row r="138" spans="1:58" ht="21.95" hidden="1" customHeight="1" x14ac:dyDescent="0.4">
      <c r="A138" s="1515"/>
      <c r="B138" s="1556"/>
      <c r="C138" s="1557"/>
      <c r="D138" s="1557"/>
      <c r="E138" s="1557"/>
      <c r="F138" s="1557"/>
      <c r="G138" s="1557"/>
      <c r="H138" s="1557"/>
      <c r="I138" s="1557"/>
      <c r="J138" s="1558"/>
      <c r="K138" s="1556"/>
      <c r="L138" s="1557"/>
      <c r="M138" s="1557"/>
      <c r="N138" s="1558"/>
      <c r="O138" s="1556"/>
      <c r="P138" s="1557"/>
      <c r="Q138" s="1557"/>
      <c r="R138" s="1557"/>
      <c r="S138" s="1557"/>
      <c r="T138" s="1558"/>
      <c r="U138" s="1556"/>
      <c r="V138" s="1557"/>
      <c r="W138" s="1557"/>
      <c r="X138" s="1557"/>
      <c r="Y138" s="1557"/>
      <c r="Z138" s="1558"/>
      <c r="AA138" s="1603"/>
      <c r="AB138" s="1604"/>
      <c r="AC138" s="1604"/>
      <c r="AD138" s="1604"/>
      <c r="AE138" s="1605"/>
      <c r="AF138" s="1501" t="s">
        <v>306</v>
      </c>
      <c r="AG138" s="1501"/>
      <c r="AH138" s="1501"/>
      <c r="AI138" s="1501"/>
      <c r="AJ138" s="1501"/>
      <c r="AK138" s="1502"/>
      <c r="AL138" s="1503" t="s">
        <v>214</v>
      </c>
      <c r="AM138" s="1504"/>
      <c r="AN138" s="1504"/>
      <c r="AO138" s="1504"/>
      <c r="AP138" s="1504"/>
      <c r="AQ138" s="1504"/>
      <c r="AR138" s="1504"/>
      <c r="AS138" s="1504"/>
      <c r="AT138" s="1504"/>
      <c r="AU138" s="1504"/>
      <c r="AV138" s="1504"/>
      <c r="AW138" s="1504"/>
      <c r="AX138" s="1504"/>
      <c r="AY138" s="1504"/>
      <c r="AZ138" s="1505"/>
      <c r="BA138" s="1506"/>
      <c r="BB138" s="1506"/>
      <c r="BC138" s="1506"/>
      <c r="BD138" s="1506"/>
      <c r="BE138" s="1507"/>
      <c r="BF138" s="255"/>
    </row>
    <row r="139" spans="1:58" ht="21.95" hidden="1" customHeight="1" x14ac:dyDescent="0.4">
      <c r="A139" s="1515"/>
      <c r="B139" s="1556"/>
      <c r="C139" s="1557"/>
      <c r="D139" s="1557"/>
      <c r="E139" s="1557"/>
      <c r="F139" s="1557"/>
      <c r="G139" s="1557"/>
      <c r="H139" s="1557"/>
      <c r="I139" s="1557"/>
      <c r="J139" s="1558"/>
      <c r="K139" s="1556"/>
      <c r="L139" s="1557"/>
      <c r="M139" s="1557"/>
      <c r="N139" s="1558"/>
      <c r="O139" s="1556"/>
      <c r="P139" s="1557"/>
      <c r="Q139" s="1557"/>
      <c r="R139" s="1557"/>
      <c r="S139" s="1557"/>
      <c r="T139" s="1558"/>
      <c r="U139" s="1556"/>
      <c r="V139" s="1557"/>
      <c r="W139" s="1557"/>
      <c r="X139" s="1557"/>
      <c r="Y139" s="1557"/>
      <c r="Z139" s="1558"/>
      <c r="AA139" s="1603"/>
      <c r="AB139" s="1604"/>
      <c r="AC139" s="1604"/>
      <c r="AD139" s="1604"/>
      <c r="AE139" s="1605"/>
      <c r="AF139" s="1501" t="s">
        <v>265</v>
      </c>
      <c r="AG139" s="1501"/>
      <c r="AH139" s="1501"/>
      <c r="AI139" s="1501"/>
      <c r="AJ139" s="1501"/>
      <c r="AK139" s="1502"/>
      <c r="AL139" s="1503" t="s">
        <v>214</v>
      </c>
      <c r="AM139" s="1504"/>
      <c r="AN139" s="1504"/>
      <c r="AO139" s="1504"/>
      <c r="AP139" s="1504"/>
      <c r="AQ139" s="1504"/>
      <c r="AR139" s="1504"/>
      <c r="AS139" s="1504"/>
      <c r="AT139" s="1504"/>
      <c r="AU139" s="1504"/>
      <c r="AV139" s="1504"/>
      <c r="AW139" s="1504"/>
      <c r="AX139" s="1504"/>
      <c r="AY139" s="1504"/>
      <c r="AZ139" s="1505"/>
      <c r="BA139" s="1506"/>
      <c r="BB139" s="1506"/>
      <c r="BC139" s="1506"/>
      <c r="BD139" s="1506"/>
      <c r="BE139" s="1507"/>
      <c r="BF139" s="255"/>
    </row>
    <row r="140" spans="1:58" ht="21.95" hidden="1" customHeight="1" x14ac:dyDescent="0.4">
      <c r="A140" s="1515"/>
      <c r="B140" s="1556"/>
      <c r="C140" s="1557"/>
      <c r="D140" s="1557"/>
      <c r="E140" s="1557"/>
      <c r="F140" s="1557"/>
      <c r="G140" s="1557"/>
      <c r="H140" s="1557"/>
      <c r="I140" s="1557"/>
      <c r="J140" s="1558"/>
      <c r="K140" s="1556"/>
      <c r="L140" s="1557"/>
      <c r="M140" s="1557"/>
      <c r="N140" s="1558"/>
      <c r="O140" s="1556"/>
      <c r="P140" s="1557"/>
      <c r="Q140" s="1557"/>
      <c r="R140" s="1557"/>
      <c r="S140" s="1557"/>
      <c r="T140" s="1558"/>
      <c r="U140" s="1556"/>
      <c r="V140" s="1557"/>
      <c r="W140" s="1557"/>
      <c r="X140" s="1557"/>
      <c r="Y140" s="1557"/>
      <c r="Z140" s="1558"/>
      <c r="AA140" s="1603"/>
      <c r="AB140" s="1604"/>
      <c r="AC140" s="1604"/>
      <c r="AD140" s="1604"/>
      <c r="AE140" s="1605"/>
      <c r="AF140" s="1501" t="s">
        <v>307</v>
      </c>
      <c r="AG140" s="1501"/>
      <c r="AH140" s="1501"/>
      <c r="AI140" s="1501"/>
      <c r="AJ140" s="1501"/>
      <c r="AK140" s="1502"/>
      <c r="AL140" s="1503" t="s">
        <v>214</v>
      </c>
      <c r="AM140" s="1504"/>
      <c r="AN140" s="1504"/>
      <c r="AO140" s="1504"/>
      <c r="AP140" s="1504"/>
      <c r="AQ140" s="1504"/>
      <c r="AR140" s="1504"/>
      <c r="AS140" s="1504"/>
      <c r="AT140" s="1504"/>
      <c r="AU140" s="1504"/>
      <c r="AV140" s="1504"/>
      <c r="AW140" s="1504"/>
      <c r="AX140" s="1504"/>
      <c r="AY140" s="1504"/>
      <c r="AZ140" s="1505"/>
      <c r="BA140" s="1506"/>
      <c r="BB140" s="1506"/>
      <c r="BC140" s="1506"/>
      <c r="BD140" s="1506"/>
      <c r="BE140" s="1507"/>
      <c r="BF140" s="255"/>
    </row>
    <row r="141" spans="1:58" ht="21.95" hidden="1" customHeight="1" x14ac:dyDescent="0.4">
      <c r="A141" s="1515"/>
      <c r="B141" s="1556"/>
      <c r="C141" s="1557"/>
      <c r="D141" s="1557"/>
      <c r="E141" s="1557"/>
      <c r="F141" s="1557"/>
      <c r="G141" s="1557"/>
      <c r="H141" s="1557"/>
      <c r="I141" s="1557"/>
      <c r="J141" s="1558"/>
      <c r="K141" s="1556"/>
      <c r="L141" s="1557"/>
      <c r="M141" s="1557"/>
      <c r="N141" s="1558"/>
      <c r="O141" s="1556"/>
      <c r="P141" s="1557"/>
      <c r="Q141" s="1557"/>
      <c r="R141" s="1557"/>
      <c r="S141" s="1557"/>
      <c r="T141" s="1558"/>
      <c r="U141" s="1556"/>
      <c r="V141" s="1557"/>
      <c r="W141" s="1557"/>
      <c r="X141" s="1557"/>
      <c r="Y141" s="1557"/>
      <c r="Z141" s="1558"/>
      <c r="AA141" s="1603"/>
      <c r="AB141" s="1604"/>
      <c r="AC141" s="1604"/>
      <c r="AD141" s="1604"/>
      <c r="AE141" s="1605"/>
      <c r="AF141" s="1501" t="s">
        <v>266</v>
      </c>
      <c r="AG141" s="1501"/>
      <c r="AH141" s="1501"/>
      <c r="AI141" s="1501"/>
      <c r="AJ141" s="1501"/>
      <c r="AK141" s="1502"/>
      <c r="AL141" s="1503" t="s">
        <v>214</v>
      </c>
      <c r="AM141" s="1504"/>
      <c r="AN141" s="1504"/>
      <c r="AO141" s="1504"/>
      <c r="AP141" s="1504"/>
      <c r="AQ141" s="1504"/>
      <c r="AR141" s="1504"/>
      <c r="AS141" s="1504"/>
      <c r="AT141" s="1504"/>
      <c r="AU141" s="1504"/>
      <c r="AV141" s="1504"/>
      <c r="AW141" s="1504"/>
      <c r="AX141" s="1504"/>
      <c r="AY141" s="1504"/>
      <c r="AZ141" s="1505"/>
      <c r="BA141" s="1506"/>
      <c r="BB141" s="1506"/>
      <c r="BC141" s="1506"/>
      <c r="BD141" s="1506"/>
      <c r="BE141" s="1507"/>
      <c r="BF141" s="255"/>
    </row>
    <row r="142" spans="1:58" ht="21.95" hidden="1" customHeight="1" x14ac:dyDescent="0.4">
      <c r="A142" s="1515"/>
      <c r="B142" s="1556"/>
      <c r="C142" s="1557"/>
      <c r="D142" s="1557"/>
      <c r="E142" s="1557"/>
      <c r="F142" s="1557"/>
      <c r="G142" s="1557"/>
      <c r="H142" s="1557"/>
      <c r="I142" s="1557"/>
      <c r="J142" s="1558"/>
      <c r="K142" s="1556"/>
      <c r="L142" s="1557"/>
      <c r="M142" s="1557"/>
      <c r="N142" s="1558"/>
      <c r="O142" s="1556"/>
      <c r="P142" s="1557"/>
      <c r="Q142" s="1557"/>
      <c r="R142" s="1557"/>
      <c r="S142" s="1557"/>
      <c r="T142" s="1558"/>
      <c r="U142" s="1556"/>
      <c r="V142" s="1557"/>
      <c r="W142" s="1557"/>
      <c r="X142" s="1557"/>
      <c r="Y142" s="1557"/>
      <c r="Z142" s="1558"/>
      <c r="AA142" s="1603"/>
      <c r="AB142" s="1604"/>
      <c r="AC142" s="1604"/>
      <c r="AD142" s="1604"/>
      <c r="AE142" s="1605"/>
      <c r="AF142" s="1502" t="s">
        <v>263</v>
      </c>
      <c r="AG142" s="1506"/>
      <c r="AH142" s="1506"/>
      <c r="AI142" s="1506"/>
      <c r="AJ142" s="1506"/>
      <c r="AK142" s="1506"/>
      <c r="AL142" s="1546" t="s">
        <v>264</v>
      </c>
      <c r="AM142" s="1547"/>
      <c r="AN142" s="1547"/>
      <c r="AO142" s="1547"/>
      <c r="AP142" s="1547"/>
      <c r="AQ142" s="1547"/>
      <c r="AR142" s="1547"/>
      <c r="AS142" s="1547"/>
      <c r="AT142" s="1547"/>
      <c r="AU142" s="1547"/>
      <c r="AV142" s="1547"/>
      <c r="AW142" s="1547"/>
      <c r="AX142" s="1547"/>
      <c r="AY142" s="1547"/>
      <c r="AZ142" s="1548"/>
      <c r="BA142" s="1506"/>
      <c r="BB142" s="1506"/>
      <c r="BC142" s="1506"/>
      <c r="BD142" s="1506"/>
      <c r="BE142" s="1507"/>
      <c r="BF142" s="255"/>
    </row>
    <row r="143" spans="1:58" ht="21.95" hidden="1" customHeight="1" x14ac:dyDescent="0.4">
      <c r="A143" s="1515"/>
      <c r="B143" s="1556"/>
      <c r="C143" s="1557"/>
      <c r="D143" s="1557"/>
      <c r="E143" s="1557"/>
      <c r="F143" s="1557"/>
      <c r="G143" s="1557"/>
      <c r="H143" s="1557"/>
      <c r="I143" s="1557"/>
      <c r="J143" s="1558"/>
      <c r="K143" s="1556"/>
      <c r="L143" s="1557"/>
      <c r="M143" s="1557"/>
      <c r="N143" s="1558"/>
      <c r="O143" s="1556"/>
      <c r="P143" s="1557"/>
      <c r="Q143" s="1557"/>
      <c r="R143" s="1557"/>
      <c r="S143" s="1557"/>
      <c r="T143" s="1558"/>
      <c r="U143" s="1556"/>
      <c r="V143" s="1557"/>
      <c r="W143" s="1557"/>
      <c r="X143" s="1557"/>
      <c r="Y143" s="1557"/>
      <c r="Z143" s="1558"/>
      <c r="AA143" s="1603"/>
      <c r="AB143" s="1604"/>
      <c r="AC143" s="1604"/>
      <c r="AD143" s="1604"/>
      <c r="AE143" s="1605"/>
      <c r="AF143" s="1501" t="s">
        <v>308</v>
      </c>
      <c r="AG143" s="1501"/>
      <c r="AH143" s="1501"/>
      <c r="AI143" s="1501"/>
      <c r="AJ143" s="1501"/>
      <c r="AK143" s="1502"/>
      <c r="AL143" s="1503" t="s">
        <v>231</v>
      </c>
      <c r="AM143" s="1504"/>
      <c r="AN143" s="1504"/>
      <c r="AO143" s="1504"/>
      <c r="AP143" s="1504"/>
      <c r="AQ143" s="1504"/>
      <c r="AR143" s="1504"/>
      <c r="AS143" s="1504"/>
      <c r="AT143" s="1504"/>
      <c r="AU143" s="1504"/>
      <c r="AV143" s="1504"/>
      <c r="AW143" s="1504"/>
      <c r="AX143" s="1504"/>
      <c r="AY143" s="1504"/>
      <c r="AZ143" s="1505"/>
      <c r="BA143" s="1506"/>
      <c r="BB143" s="1506"/>
      <c r="BC143" s="1506"/>
      <c r="BD143" s="1506"/>
      <c r="BE143" s="1507"/>
      <c r="BF143" s="255"/>
    </row>
    <row r="144" spans="1:58" ht="21.95" hidden="1" customHeight="1" x14ac:dyDescent="0.4">
      <c r="A144" s="1515"/>
      <c r="B144" s="1556"/>
      <c r="C144" s="1557"/>
      <c r="D144" s="1557"/>
      <c r="E144" s="1557"/>
      <c r="F144" s="1557"/>
      <c r="G144" s="1557"/>
      <c r="H144" s="1557"/>
      <c r="I144" s="1557"/>
      <c r="J144" s="1558"/>
      <c r="K144" s="1556"/>
      <c r="L144" s="1557"/>
      <c r="M144" s="1557"/>
      <c r="N144" s="1558"/>
      <c r="O144" s="1556"/>
      <c r="P144" s="1557"/>
      <c r="Q144" s="1557"/>
      <c r="R144" s="1557"/>
      <c r="S144" s="1557"/>
      <c r="T144" s="1558"/>
      <c r="U144" s="1556"/>
      <c r="V144" s="1557"/>
      <c r="W144" s="1557"/>
      <c r="X144" s="1557"/>
      <c r="Y144" s="1557"/>
      <c r="Z144" s="1558"/>
      <c r="AA144" s="1603"/>
      <c r="AB144" s="1604"/>
      <c r="AC144" s="1604"/>
      <c r="AD144" s="1604"/>
      <c r="AE144" s="1605"/>
      <c r="AF144" s="1541" t="s">
        <v>309</v>
      </c>
      <c r="AG144" s="1501"/>
      <c r="AH144" s="1501"/>
      <c r="AI144" s="1501"/>
      <c r="AJ144" s="1501"/>
      <c r="AK144" s="1502"/>
      <c r="AL144" s="1546" t="s">
        <v>310</v>
      </c>
      <c r="AM144" s="1547"/>
      <c r="AN144" s="1547"/>
      <c r="AO144" s="1547"/>
      <c r="AP144" s="1547"/>
      <c r="AQ144" s="1547"/>
      <c r="AR144" s="1547"/>
      <c r="AS144" s="1547"/>
      <c r="AT144" s="1547"/>
      <c r="AU144" s="1547"/>
      <c r="AV144" s="1547"/>
      <c r="AW144" s="1547"/>
      <c r="AX144" s="1547"/>
      <c r="AY144" s="1547"/>
      <c r="AZ144" s="1548"/>
      <c r="BA144" s="1546"/>
      <c r="BB144" s="1547"/>
      <c r="BC144" s="1547"/>
      <c r="BD144" s="1547"/>
      <c r="BE144" s="1609"/>
      <c r="BF144" s="255"/>
    </row>
    <row r="145" spans="1:58" ht="21.95" hidden="1" customHeight="1" x14ac:dyDescent="0.4">
      <c r="A145" s="1515"/>
      <c r="B145" s="1556"/>
      <c r="C145" s="1557"/>
      <c r="D145" s="1557"/>
      <c r="E145" s="1557"/>
      <c r="F145" s="1557"/>
      <c r="G145" s="1557"/>
      <c r="H145" s="1557"/>
      <c r="I145" s="1557"/>
      <c r="J145" s="1558"/>
      <c r="K145" s="1556"/>
      <c r="L145" s="1557"/>
      <c r="M145" s="1557"/>
      <c r="N145" s="1558"/>
      <c r="O145" s="1556"/>
      <c r="P145" s="1557"/>
      <c r="Q145" s="1557"/>
      <c r="R145" s="1557"/>
      <c r="S145" s="1557"/>
      <c r="T145" s="1558"/>
      <c r="U145" s="1556"/>
      <c r="V145" s="1557"/>
      <c r="W145" s="1557"/>
      <c r="X145" s="1557"/>
      <c r="Y145" s="1557"/>
      <c r="Z145" s="1558"/>
      <c r="AA145" s="1603"/>
      <c r="AB145" s="1604"/>
      <c r="AC145" s="1604"/>
      <c r="AD145" s="1604"/>
      <c r="AE145" s="1605"/>
      <c r="AF145" s="1501" t="s">
        <v>311</v>
      </c>
      <c r="AG145" s="1501"/>
      <c r="AH145" s="1501"/>
      <c r="AI145" s="1501"/>
      <c r="AJ145" s="1501"/>
      <c r="AK145" s="1502"/>
      <c r="AL145" s="1503" t="s">
        <v>214</v>
      </c>
      <c r="AM145" s="1504"/>
      <c r="AN145" s="1504"/>
      <c r="AO145" s="1504"/>
      <c r="AP145" s="1504"/>
      <c r="AQ145" s="1504"/>
      <c r="AR145" s="1504"/>
      <c r="AS145" s="1504"/>
      <c r="AT145" s="1504"/>
      <c r="AU145" s="1504"/>
      <c r="AV145" s="1504"/>
      <c r="AW145" s="1504"/>
      <c r="AX145" s="1504"/>
      <c r="AY145" s="1504"/>
      <c r="AZ145" s="1505"/>
      <c r="BA145" s="1506"/>
      <c r="BB145" s="1506"/>
      <c r="BC145" s="1506"/>
      <c r="BD145" s="1506"/>
      <c r="BE145" s="1507"/>
      <c r="BF145" s="255"/>
    </row>
    <row r="146" spans="1:58" ht="21.95" hidden="1" customHeight="1" x14ac:dyDescent="0.4">
      <c r="A146" s="1515"/>
      <c r="B146" s="1556"/>
      <c r="C146" s="1557"/>
      <c r="D146" s="1557"/>
      <c r="E146" s="1557"/>
      <c r="F146" s="1557"/>
      <c r="G146" s="1557"/>
      <c r="H146" s="1557"/>
      <c r="I146" s="1557"/>
      <c r="J146" s="1558"/>
      <c r="K146" s="1556"/>
      <c r="L146" s="1557"/>
      <c r="M146" s="1557"/>
      <c r="N146" s="1558"/>
      <c r="O146" s="1556"/>
      <c r="P146" s="1557"/>
      <c r="Q146" s="1557"/>
      <c r="R146" s="1557"/>
      <c r="S146" s="1557"/>
      <c r="T146" s="1558"/>
      <c r="U146" s="1556"/>
      <c r="V146" s="1557"/>
      <c r="W146" s="1557"/>
      <c r="X146" s="1557"/>
      <c r="Y146" s="1557"/>
      <c r="Z146" s="1558"/>
      <c r="AA146" s="1603"/>
      <c r="AB146" s="1604"/>
      <c r="AC146" s="1604"/>
      <c r="AD146" s="1604"/>
      <c r="AE146" s="1605"/>
      <c r="AF146" s="1501" t="s">
        <v>312</v>
      </c>
      <c r="AG146" s="1501"/>
      <c r="AH146" s="1501"/>
      <c r="AI146" s="1501"/>
      <c r="AJ146" s="1501"/>
      <c r="AK146" s="1502"/>
      <c r="AL146" s="1503" t="s">
        <v>214</v>
      </c>
      <c r="AM146" s="1504"/>
      <c r="AN146" s="1504"/>
      <c r="AO146" s="1504"/>
      <c r="AP146" s="1504"/>
      <c r="AQ146" s="1504"/>
      <c r="AR146" s="1504"/>
      <c r="AS146" s="1504"/>
      <c r="AT146" s="1504"/>
      <c r="AU146" s="1504"/>
      <c r="AV146" s="1504"/>
      <c r="AW146" s="1504"/>
      <c r="AX146" s="1504"/>
      <c r="AY146" s="1504"/>
      <c r="AZ146" s="1505"/>
      <c r="BA146" s="1506"/>
      <c r="BB146" s="1506"/>
      <c r="BC146" s="1506"/>
      <c r="BD146" s="1506"/>
      <c r="BE146" s="1507"/>
      <c r="BF146" s="255"/>
    </row>
    <row r="147" spans="1:58" ht="21.95" hidden="1" customHeight="1" x14ac:dyDescent="0.4">
      <c r="A147" s="1515"/>
      <c r="B147" s="1556"/>
      <c r="C147" s="1557"/>
      <c r="D147" s="1557"/>
      <c r="E147" s="1557"/>
      <c r="F147" s="1557"/>
      <c r="G147" s="1557"/>
      <c r="H147" s="1557"/>
      <c r="I147" s="1557"/>
      <c r="J147" s="1558"/>
      <c r="K147" s="1556"/>
      <c r="L147" s="1557"/>
      <c r="M147" s="1557"/>
      <c r="N147" s="1558"/>
      <c r="O147" s="1556"/>
      <c r="P147" s="1557"/>
      <c r="Q147" s="1557"/>
      <c r="R147" s="1557"/>
      <c r="S147" s="1557"/>
      <c r="T147" s="1558"/>
      <c r="U147" s="1556"/>
      <c r="V147" s="1557"/>
      <c r="W147" s="1557"/>
      <c r="X147" s="1557"/>
      <c r="Y147" s="1557"/>
      <c r="Z147" s="1558"/>
      <c r="AA147" s="1603"/>
      <c r="AB147" s="1604"/>
      <c r="AC147" s="1604"/>
      <c r="AD147" s="1604"/>
      <c r="AE147" s="1605"/>
      <c r="AF147" s="1501" t="s">
        <v>221</v>
      </c>
      <c r="AG147" s="1501"/>
      <c r="AH147" s="1501"/>
      <c r="AI147" s="1501"/>
      <c r="AJ147" s="1501"/>
      <c r="AK147" s="1502"/>
      <c r="AL147" s="1503" t="s">
        <v>293</v>
      </c>
      <c r="AM147" s="1504"/>
      <c r="AN147" s="1504"/>
      <c r="AO147" s="1504"/>
      <c r="AP147" s="1504"/>
      <c r="AQ147" s="1504"/>
      <c r="AR147" s="1504"/>
      <c r="AS147" s="1504"/>
      <c r="AT147" s="1504"/>
      <c r="AU147" s="1504"/>
      <c r="AV147" s="1504"/>
      <c r="AW147" s="1504"/>
      <c r="AX147" s="1504"/>
      <c r="AY147" s="1504"/>
      <c r="AZ147" s="1505"/>
      <c r="BA147" s="1506"/>
      <c r="BB147" s="1506"/>
      <c r="BC147" s="1506"/>
      <c r="BD147" s="1506"/>
      <c r="BE147" s="1507"/>
      <c r="BF147" s="255"/>
    </row>
    <row r="148" spans="1:58" ht="44.1" hidden="1" customHeight="1" x14ac:dyDescent="0.4">
      <c r="A148" s="1515"/>
      <c r="B148" s="1556"/>
      <c r="C148" s="1557"/>
      <c r="D148" s="1557"/>
      <c r="E148" s="1557"/>
      <c r="F148" s="1557"/>
      <c r="G148" s="1557"/>
      <c r="H148" s="1557"/>
      <c r="I148" s="1557"/>
      <c r="J148" s="1558"/>
      <c r="K148" s="1556"/>
      <c r="L148" s="1557"/>
      <c r="M148" s="1557"/>
      <c r="N148" s="1558"/>
      <c r="O148" s="1556"/>
      <c r="P148" s="1557"/>
      <c r="Q148" s="1557"/>
      <c r="R148" s="1557"/>
      <c r="S148" s="1557"/>
      <c r="T148" s="1558"/>
      <c r="U148" s="1556"/>
      <c r="V148" s="1557"/>
      <c r="W148" s="1557"/>
      <c r="X148" s="1557"/>
      <c r="Y148" s="1557"/>
      <c r="Z148" s="1558"/>
      <c r="AA148" s="1603"/>
      <c r="AB148" s="1604"/>
      <c r="AC148" s="1604"/>
      <c r="AD148" s="1604"/>
      <c r="AE148" s="1605"/>
      <c r="AF148" s="1541" t="s">
        <v>223</v>
      </c>
      <c r="AG148" s="1501"/>
      <c r="AH148" s="1501"/>
      <c r="AI148" s="1501"/>
      <c r="AJ148" s="1501"/>
      <c r="AK148" s="1502"/>
      <c r="AL148" s="1542" t="s">
        <v>294</v>
      </c>
      <c r="AM148" s="1504"/>
      <c r="AN148" s="1504"/>
      <c r="AO148" s="1504"/>
      <c r="AP148" s="1504"/>
      <c r="AQ148" s="1504"/>
      <c r="AR148" s="1504"/>
      <c r="AS148" s="1504"/>
      <c r="AT148" s="1504"/>
      <c r="AU148" s="1504"/>
      <c r="AV148" s="1504"/>
      <c r="AW148" s="1504"/>
      <c r="AX148" s="1504"/>
      <c r="AY148" s="1504"/>
      <c r="AZ148" s="1505"/>
      <c r="BA148" s="1541"/>
      <c r="BB148" s="1501"/>
      <c r="BC148" s="1501"/>
      <c r="BD148" s="1501"/>
      <c r="BE148" s="1543"/>
      <c r="BF148" s="255"/>
    </row>
    <row r="149" spans="1:58" ht="21.95" hidden="1" customHeight="1" x14ac:dyDescent="0.4">
      <c r="A149" s="1515"/>
      <c r="B149" s="1556"/>
      <c r="C149" s="1557"/>
      <c r="D149" s="1557"/>
      <c r="E149" s="1557"/>
      <c r="F149" s="1557"/>
      <c r="G149" s="1557"/>
      <c r="H149" s="1557"/>
      <c r="I149" s="1557"/>
      <c r="J149" s="1558"/>
      <c r="K149" s="1562"/>
      <c r="L149" s="1563"/>
      <c r="M149" s="1563"/>
      <c r="N149" s="1564"/>
      <c r="O149" s="1556"/>
      <c r="P149" s="1557"/>
      <c r="Q149" s="1557"/>
      <c r="R149" s="1557"/>
      <c r="S149" s="1557"/>
      <c r="T149" s="1558"/>
      <c r="U149" s="1556"/>
      <c r="V149" s="1557"/>
      <c r="W149" s="1557"/>
      <c r="X149" s="1557"/>
      <c r="Y149" s="1557"/>
      <c r="Z149" s="1558"/>
      <c r="AA149" s="1603"/>
      <c r="AB149" s="1604"/>
      <c r="AC149" s="1604"/>
      <c r="AD149" s="1604"/>
      <c r="AE149" s="1605"/>
      <c r="AF149" s="1541" t="s">
        <v>243</v>
      </c>
      <c r="AG149" s="1501"/>
      <c r="AH149" s="1501"/>
      <c r="AI149" s="1501"/>
      <c r="AJ149" s="1501"/>
      <c r="AK149" s="1502"/>
      <c r="AL149" s="1546" t="s">
        <v>226</v>
      </c>
      <c r="AM149" s="1547"/>
      <c r="AN149" s="1547"/>
      <c r="AO149" s="1547"/>
      <c r="AP149" s="1547"/>
      <c r="AQ149" s="1547"/>
      <c r="AR149" s="1547"/>
      <c r="AS149" s="1547"/>
      <c r="AT149" s="1547"/>
      <c r="AU149" s="1547"/>
      <c r="AV149" s="1547"/>
      <c r="AW149" s="1547"/>
      <c r="AX149" s="1547"/>
      <c r="AY149" s="1547"/>
      <c r="AZ149" s="1548"/>
      <c r="BA149" s="1541"/>
      <c r="BB149" s="1501"/>
      <c r="BC149" s="1501"/>
      <c r="BD149" s="1501"/>
      <c r="BE149" s="1543"/>
      <c r="BF149" s="255"/>
    </row>
    <row r="150" spans="1:58" ht="21.95" hidden="1" customHeight="1" x14ac:dyDescent="0.4">
      <c r="A150" s="1515"/>
      <c r="B150" s="1556"/>
      <c r="C150" s="1557"/>
      <c r="D150" s="1557"/>
      <c r="E150" s="1557"/>
      <c r="F150" s="1557"/>
      <c r="G150" s="1557"/>
      <c r="H150" s="1557"/>
      <c r="I150" s="1557"/>
      <c r="J150" s="1558"/>
      <c r="K150" s="1562"/>
      <c r="L150" s="1563"/>
      <c r="M150" s="1563"/>
      <c r="N150" s="1564"/>
      <c r="O150" s="1556"/>
      <c r="P150" s="1557"/>
      <c r="Q150" s="1557"/>
      <c r="R150" s="1557"/>
      <c r="S150" s="1557"/>
      <c r="T150" s="1558"/>
      <c r="U150" s="1556"/>
      <c r="V150" s="1557"/>
      <c r="W150" s="1557"/>
      <c r="X150" s="1557"/>
      <c r="Y150" s="1557"/>
      <c r="Z150" s="1558"/>
      <c r="AA150" s="1603"/>
      <c r="AB150" s="1604"/>
      <c r="AC150" s="1604"/>
      <c r="AD150" s="1604"/>
      <c r="AE150" s="1605"/>
      <c r="AF150" s="1541" t="s">
        <v>227</v>
      </c>
      <c r="AG150" s="1501"/>
      <c r="AH150" s="1501"/>
      <c r="AI150" s="1501"/>
      <c r="AJ150" s="1501"/>
      <c r="AK150" s="1502"/>
      <c r="AL150" s="1546" t="s">
        <v>226</v>
      </c>
      <c r="AM150" s="1547"/>
      <c r="AN150" s="1547"/>
      <c r="AO150" s="1547"/>
      <c r="AP150" s="1547"/>
      <c r="AQ150" s="1547"/>
      <c r="AR150" s="1547"/>
      <c r="AS150" s="1547"/>
      <c r="AT150" s="1547"/>
      <c r="AU150" s="1547"/>
      <c r="AV150" s="1547"/>
      <c r="AW150" s="1547"/>
      <c r="AX150" s="1547"/>
      <c r="AY150" s="1547"/>
      <c r="AZ150" s="1548"/>
      <c r="BA150" s="1506"/>
      <c r="BB150" s="1544"/>
      <c r="BC150" s="1544"/>
      <c r="BD150" s="1544"/>
      <c r="BE150" s="1545"/>
      <c r="BF150" s="259"/>
    </row>
    <row r="151" spans="1:58" ht="21.95" hidden="1" customHeight="1" x14ac:dyDescent="0.4">
      <c r="A151" s="1515"/>
      <c r="B151" s="1556"/>
      <c r="C151" s="1557"/>
      <c r="D151" s="1557"/>
      <c r="E151" s="1557"/>
      <c r="F151" s="1557"/>
      <c r="G151" s="1557"/>
      <c r="H151" s="1557"/>
      <c r="I151" s="1557"/>
      <c r="J151" s="1558"/>
      <c r="K151" s="1562"/>
      <c r="L151" s="1563"/>
      <c r="M151" s="1563"/>
      <c r="N151" s="1564"/>
      <c r="O151" s="1556"/>
      <c r="P151" s="1557"/>
      <c r="Q151" s="1557"/>
      <c r="R151" s="1557"/>
      <c r="S151" s="1557"/>
      <c r="T151" s="1558"/>
      <c r="U151" s="1556"/>
      <c r="V151" s="1557"/>
      <c r="W151" s="1557"/>
      <c r="X151" s="1557"/>
      <c r="Y151" s="1557"/>
      <c r="Z151" s="1558"/>
      <c r="AA151" s="1603"/>
      <c r="AB151" s="1604"/>
      <c r="AC151" s="1604"/>
      <c r="AD151" s="1604"/>
      <c r="AE151" s="1605"/>
      <c r="AF151" s="1541" t="s">
        <v>313</v>
      </c>
      <c r="AG151" s="1501"/>
      <c r="AH151" s="1501"/>
      <c r="AI151" s="1501"/>
      <c r="AJ151" s="1501"/>
      <c r="AK151" s="1502"/>
      <c r="AL151" s="1546" t="s">
        <v>212</v>
      </c>
      <c r="AM151" s="1547"/>
      <c r="AN151" s="1547"/>
      <c r="AO151" s="1547"/>
      <c r="AP151" s="1547"/>
      <c r="AQ151" s="1547"/>
      <c r="AR151" s="1547"/>
      <c r="AS151" s="1547"/>
      <c r="AT151" s="1547"/>
      <c r="AU151" s="1547"/>
      <c r="AV151" s="1547"/>
      <c r="AW151" s="1547"/>
      <c r="AX151" s="1547"/>
      <c r="AY151" s="1547"/>
      <c r="AZ151" s="1548"/>
      <c r="BA151" s="1506"/>
      <c r="BB151" s="1544"/>
      <c r="BC151" s="1544"/>
      <c r="BD151" s="1544"/>
      <c r="BE151" s="1545"/>
      <c r="BF151" s="259"/>
    </row>
    <row r="152" spans="1:58" ht="21.95" hidden="1" customHeight="1" x14ac:dyDescent="0.4">
      <c r="A152" s="1515"/>
      <c r="B152" s="1556"/>
      <c r="C152" s="1557"/>
      <c r="D152" s="1557"/>
      <c r="E152" s="1557"/>
      <c r="F152" s="1557"/>
      <c r="G152" s="1557"/>
      <c r="H152" s="1557"/>
      <c r="I152" s="1557"/>
      <c r="J152" s="1558"/>
      <c r="K152" s="1562"/>
      <c r="L152" s="1563"/>
      <c r="M152" s="1563"/>
      <c r="N152" s="1564"/>
      <c r="O152" s="1556"/>
      <c r="P152" s="1557"/>
      <c r="Q152" s="1557"/>
      <c r="R152" s="1557"/>
      <c r="S152" s="1557"/>
      <c r="T152" s="1558"/>
      <c r="U152" s="1556"/>
      <c r="V152" s="1557"/>
      <c r="W152" s="1557"/>
      <c r="X152" s="1557"/>
      <c r="Y152" s="1557"/>
      <c r="Z152" s="1558"/>
      <c r="AA152" s="1603"/>
      <c r="AB152" s="1604"/>
      <c r="AC152" s="1604"/>
      <c r="AD152" s="1604"/>
      <c r="AE152" s="1605"/>
      <c r="AF152" s="1592" t="s">
        <v>314</v>
      </c>
      <c r="AG152" s="1593"/>
      <c r="AH152" s="1593"/>
      <c r="AI152" s="1593"/>
      <c r="AJ152" s="1593"/>
      <c r="AK152" s="1594"/>
      <c r="AL152" s="1546" t="s">
        <v>315</v>
      </c>
      <c r="AM152" s="1547"/>
      <c r="AN152" s="1547"/>
      <c r="AO152" s="1547"/>
      <c r="AP152" s="1547"/>
      <c r="AQ152" s="1547"/>
      <c r="AR152" s="1547"/>
      <c r="AS152" s="1547"/>
      <c r="AT152" s="1547"/>
      <c r="AU152" s="1547"/>
      <c r="AV152" s="1547"/>
      <c r="AW152" s="1547"/>
      <c r="AX152" s="1547"/>
      <c r="AY152" s="1547"/>
      <c r="AZ152" s="1548"/>
      <c r="BA152" s="1592"/>
      <c r="BB152" s="1593"/>
      <c r="BC152" s="1593"/>
      <c r="BD152" s="1593"/>
      <c r="BE152" s="1595"/>
      <c r="BF152" s="258"/>
    </row>
    <row r="153" spans="1:58" ht="21.95" hidden="1" customHeight="1" x14ac:dyDescent="0.4">
      <c r="A153" s="1515"/>
      <c r="B153" s="1556"/>
      <c r="C153" s="1557"/>
      <c r="D153" s="1557"/>
      <c r="E153" s="1557"/>
      <c r="F153" s="1557"/>
      <c r="G153" s="1557"/>
      <c r="H153" s="1557"/>
      <c r="I153" s="1557"/>
      <c r="J153" s="1558"/>
      <c r="K153" s="1562"/>
      <c r="L153" s="1563"/>
      <c r="M153" s="1563"/>
      <c r="N153" s="1564"/>
      <c r="O153" s="1556"/>
      <c r="P153" s="1557"/>
      <c r="Q153" s="1557"/>
      <c r="R153" s="1557"/>
      <c r="S153" s="1557"/>
      <c r="T153" s="1558"/>
      <c r="U153" s="1556"/>
      <c r="V153" s="1557"/>
      <c r="W153" s="1557"/>
      <c r="X153" s="1557"/>
      <c r="Y153" s="1557"/>
      <c r="Z153" s="1558"/>
      <c r="AA153" s="1603"/>
      <c r="AB153" s="1604"/>
      <c r="AC153" s="1604"/>
      <c r="AD153" s="1604"/>
      <c r="AE153" s="1605"/>
      <c r="AF153" s="1592" t="s">
        <v>316</v>
      </c>
      <c r="AG153" s="1593"/>
      <c r="AH153" s="1593"/>
      <c r="AI153" s="1593"/>
      <c r="AJ153" s="1593"/>
      <c r="AK153" s="1594"/>
      <c r="AL153" s="1546" t="s">
        <v>317</v>
      </c>
      <c r="AM153" s="1547"/>
      <c r="AN153" s="1547"/>
      <c r="AO153" s="1547"/>
      <c r="AP153" s="1547"/>
      <c r="AQ153" s="1547"/>
      <c r="AR153" s="1547"/>
      <c r="AS153" s="1547"/>
      <c r="AT153" s="1547"/>
      <c r="AU153" s="1547"/>
      <c r="AV153" s="1547"/>
      <c r="AW153" s="1547"/>
      <c r="AX153" s="1547"/>
      <c r="AY153" s="1547"/>
      <c r="AZ153" s="1548"/>
      <c r="BA153" s="1592"/>
      <c r="BB153" s="1593"/>
      <c r="BC153" s="1593"/>
      <c r="BD153" s="1593"/>
      <c r="BE153" s="1595"/>
      <c r="BF153" s="258"/>
    </row>
    <row r="154" spans="1:58" ht="21.95" hidden="1" customHeight="1" x14ac:dyDescent="0.4">
      <c r="A154" s="1515"/>
      <c r="B154" s="1556"/>
      <c r="C154" s="1557"/>
      <c r="D154" s="1557"/>
      <c r="E154" s="1557"/>
      <c r="F154" s="1557"/>
      <c r="G154" s="1557"/>
      <c r="H154" s="1557"/>
      <c r="I154" s="1557"/>
      <c r="J154" s="1558"/>
      <c r="K154" s="1562"/>
      <c r="L154" s="1563"/>
      <c r="M154" s="1563"/>
      <c r="N154" s="1564"/>
      <c r="O154" s="1556"/>
      <c r="P154" s="1557"/>
      <c r="Q154" s="1557"/>
      <c r="R154" s="1557"/>
      <c r="S154" s="1557"/>
      <c r="T154" s="1558"/>
      <c r="U154" s="1556"/>
      <c r="V154" s="1557"/>
      <c r="W154" s="1557"/>
      <c r="X154" s="1557"/>
      <c r="Y154" s="1557"/>
      <c r="Z154" s="1558"/>
      <c r="AA154" s="1603"/>
      <c r="AB154" s="1604"/>
      <c r="AC154" s="1604"/>
      <c r="AD154" s="1604"/>
      <c r="AE154" s="1605"/>
      <c r="AF154" s="1541" t="s">
        <v>281</v>
      </c>
      <c r="AG154" s="1501"/>
      <c r="AH154" s="1501"/>
      <c r="AI154" s="1501"/>
      <c r="AJ154" s="1501"/>
      <c r="AK154" s="1502"/>
      <c r="AL154" s="1546" t="s">
        <v>212</v>
      </c>
      <c r="AM154" s="1547"/>
      <c r="AN154" s="1547"/>
      <c r="AO154" s="1547"/>
      <c r="AP154" s="1547"/>
      <c r="AQ154" s="1547"/>
      <c r="AR154" s="1547"/>
      <c r="AS154" s="1547"/>
      <c r="AT154" s="1547"/>
      <c r="AU154" s="1547"/>
      <c r="AV154" s="1547"/>
      <c r="AW154" s="1547"/>
      <c r="AX154" s="1547"/>
      <c r="AY154" s="1547"/>
      <c r="AZ154" s="1548"/>
      <c r="BA154" s="1506"/>
      <c r="BB154" s="1544"/>
      <c r="BC154" s="1544"/>
      <c r="BD154" s="1544"/>
      <c r="BE154" s="1545"/>
      <c r="BF154" s="259"/>
    </row>
    <row r="155" spans="1:58" ht="21.95" hidden="1" customHeight="1" x14ac:dyDescent="0.4">
      <c r="A155" s="1516"/>
      <c r="B155" s="1550"/>
      <c r="C155" s="1551"/>
      <c r="D155" s="1551"/>
      <c r="E155" s="1551"/>
      <c r="F155" s="1551"/>
      <c r="G155" s="1551"/>
      <c r="H155" s="1551"/>
      <c r="I155" s="1551"/>
      <c r="J155" s="1552"/>
      <c r="K155" s="1597"/>
      <c r="L155" s="1598"/>
      <c r="M155" s="1598"/>
      <c r="N155" s="1599"/>
      <c r="O155" s="1550"/>
      <c r="P155" s="1551"/>
      <c r="Q155" s="1551"/>
      <c r="R155" s="1551"/>
      <c r="S155" s="1551"/>
      <c r="T155" s="1552"/>
      <c r="U155" s="1550"/>
      <c r="V155" s="1551"/>
      <c r="W155" s="1551"/>
      <c r="X155" s="1551"/>
      <c r="Y155" s="1551"/>
      <c r="Z155" s="1552"/>
      <c r="AA155" s="1624"/>
      <c r="AB155" s="1625"/>
      <c r="AC155" s="1625"/>
      <c r="AD155" s="1625"/>
      <c r="AE155" s="1626"/>
      <c r="AF155" s="1541" t="s">
        <v>282</v>
      </c>
      <c r="AG155" s="1501"/>
      <c r="AH155" s="1501"/>
      <c r="AI155" s="1501"/>
      <c r="AJ155" s="1501"/>
      <c r="AK155" s="1502"/>
      <c r="AL155" s="1546" t="s">
        <v>212</v>
      </c>
      <c r="AM155" s="1547"/>
      <c r="AN155" s="1547"/>
      <c r="AO155" s="1547"/>
      <c r="AP155" s="1547"/>
      <c r="AQ155" s="1547"/>
      <c r="AR155" s="1547"/>
      <c r="AS155" s="1547"/>
      <c r="AT155" s="1547"/>
      <c r="AU155" s="1547"/>
      <c r="AV155" s="1547"/>
      <c r="AW155" s="1547"/>
      <c r="AX155" s="1547"/>
      <c r="AY155" s="1547"/>
      <c r="AZ155" s="1548"/>
      <c r="BA155" s="1506"/>
      <c r="BB155" s="1544"/>
      <c r="BC155" s="1544"/>
      <c r="BD155" s="1544"/>
      <c r="BE155" s="1545"/>
      <c r="BF155" s="259"/>
    </row>
    <row r="156" spans="1:58" ht="21.95" hidden="1" customHeight="1" x14ac:dyDescent="0.4">
      <c r="A156" s="1629" t="s">
        <v>186</v>
      </c>
      <c r="B156" s="1553" t="s">
        <v>318</v>
      </c>
      <c r="C156" s="1554"/>
      <c r="D156" s="1554"/>
      <c r="E156" s="1554"/>
      <c r="F156" s="1554"/>
      <c r="G156" s="1554"/>
      <c r="H156" s="1554"/>
      <c r="I156" s="1554"/>
      <c r="J156" s="1555"/>
      <c r="K156" s="1632"/>
      <c r="L156" s="1633"/>
      <c r="M156" s="1633"/>
      <c r="N156" s="1634"/>
      <c r="O156" s="1568" t="s">
        <v>319</v>
      </c>
      <c r="P156" s="1569"/>
      <c r="Q156" s="1569"/>
      <c r="R156" s="1569"/>
      <c r="S156" s="1569"/>
      <c r="T156" s="1570"/>
      <c r="U156" s="1568" t="s">
        <v>319</v>
      </c>
      <c r="V156" s="1569"/>
      <c r="W156" s="1569"/>
      <c r="X156" s="1569"/>
      <c r="Y156" s="1569"/>
      <c r="Z156" s="1570"/>
      <c r="AA156" s="1613"/>
      <c r="AB156" s="1614"/>
      <c r="AC156" s="1614"/>
      <c r="AD156" s="1614"/>
      <c r="AE156" s="1615"/>
      <c r="AF156" s="1506" t="s">
        <v>248</v>
      </c>
      <c r="AG156" s="1506"/>
      <c r="AH156" s="1506"/>
      <c r="AI156" s="1506"/>
      <c r="AJ156" s="1506"/>
      <c r="AK156" s="1506"/>
      <c r="AL156" s="1546" t="s">
        <v>320</v>
      </c>
      <c r="AM156" s="1547"/>
      <c r="AN156" s="1547"/>
      <c r="AO156" s="1547"/>
      <c r="AP156" s="1547"/>
      <c r="AQ156" s="1547"/>
      <c r="AR156" s="1547"/>
      <c r="AS156" s="1547"/>
      <c r="AT156" s="1547"/>
      <c r="AU156" s="1547"/>
      <c r="AV156" s="1547"/>
      <c r="AW156" s="1547"/>
      <c r="AX156" s="1547"/>
      <c r="AY156" s="1547"/>
      <c r="AZ156" s="1548"/>
      <c r="BA156" s="1506"/>
      <c r="BB156" s="1506"/>
      <c r="BC156" s="1506"/>
      <c r="BD156" s="1506"/>
      <c r="BE156" s="1507"/>
      <c r="BF156" s="255"/>
    </row>
    <row r="157" spans="1:58" ht="21.95" hidden="1" customHeight="1" x14ac:dyDescent="0.4">
      <c r="A157" s="1630"/>
      <c r="B157" s="1556"/>
      <c r="C157" s="1557"/>
      <c r="D157" s="1557"/>
      <c r="E157" s="1557"/>
      <c r="F157" s="1557"/>
      <c r="G157" s="1557"/>
      <c r="H157" s="1557"/>
      <c r="I157" s="1557"/>
      <c r="J157" s="1558"/>
      <c r="K157" s="1635"/>
      <c r="L157" s="1636"/>
      <c r="M157" s="1636"/>
      <c r="N157" s="1637"/>
      <c r="O157" s="1571"/>
      <c r="P157" s="1572"/>
      <c r="Q157" s="1572"/>
      <c r="R157" s="1572"/>
      <c r="S157" s="1572"/>
      <c r="T157" s="1573"/>
      <c r="U157" s="1571"/>
      <c r="V157" s="1572"/>
      <c r="W157" s="1572"/>
      <c r="X157" s="1572"/>
      <c r="Y157" s="1572"/>
      <c r="Z157" s="1573"/>
      <c r="AA157" s="1616"/>
      <c r="AB157" s="1617"/>
      <c r="AC157" s="1617"/>
      <c r="AD157" s="1617"/>
      <c r="AE157" s="1618"/>
      <c r="AF157" s="1502" t="s">
        <v>321</v>
      </c>
      <c r="AG157" s="1506"/>
      <c r="AH157" s="1506"/>
      <c r="AI157" s="1506"/>
      <c r="AJ157" s="1506"/>
      <c r="AK157" s="1506"/>
      <c r="AL157" s="1503" t="s">
        <v>322</v>
      </c>
      <c r="AM157" s="1504"/>
      <c r="AN157" s="1504"/>
      <c r="AO157" s="1504"/>
      <c r="AP157" s="1504"/>
      <c r="AQ157" s="1504"/>
      <c r="AR157" s="1504"/>
      <c r="AS157" s="1504"/>
      <c r="AT157" s="1504"/>
      <c r="AU157" s="1504"/>
      <c r="AV157" s="1504"/>
      <c r="AW157" s="1504"/>
      <c r="AX157" s="1504"/>
      <c r="AY157" s="1504"/>
      <c r="AZ157" s="1505"/>
      <c r="BA157" s="1506"/>
      <c r="BB157" s="1506"/>
      <c r="BC157" s="1506"/>
      <c r="BD157" s="1506"/>
      <c r="BE157" s="1507"/>
      <c r="BF157" s="255"/>
    </row>
    <row r="158" spans="1:58" ht="21.95" hidden="1" customHeight="1" x14ac:dyDescent="0.4">
      <c r="A158" s="1630"/>
      <c r="B158" s="1556"/>
      <c r="C158" s="1557"/>
      <c r="D158" s="1557"/>
      <c r="E158" s="1557"/>
      <c r="F158" s="1557"/>
      <c r="G158" s="1557"/>
      <c r="H158" s="1557"/>
      <c r="I158" s="1557"/>
      <c r="J158" s="1558"/>
      <c r="K158" s="1635"/>
      <c r="L158" s="1636"/>
      <c r="M158" s="1636"/>
      <c r="N158" s="1637"/>
      <c r="O158" s="1571"/>
      <c r="P158" s="1572"/>
      <c r="Q158" s="1572"/>
      <c r="R158" s="1572"/>
      <c r="S158" s="1572"/>
      <c r="T158" s="1573"/>
      <c r="U158" s="1571"/>
      <c r="V158" s="1572"/>
      <c r="W158" s="1572"/>
      <c r="X158" s="1572"/>
      <c r="Y158" s="1572"/>
      <c r="Z158" s="1573"/>
      <c r="AA158" s="1616"/>
      <c r="AB158" s="1617"/>
      <c r="AC158" s="1617"/>
      <c r="AD158" s="1617"/>
      <c r="AE158" s="1618"/>
      <c r="AF158" s="1627" t="s">
        <v>323</v>
      </c>
      <c r="AG158" s="1627"/>
      <c r="AH158" s="1627"/>
      <c r="AI158" s="1627"/>
      <c r="AJ158" s="1627"/>
      <c r="AK158" s="1628"/>
      <c r="AL158" s="1503" t="s">
        <v>322</v>
      </c>
      <c r="AM158" s="1504"/>
      <c r="AN158" s="1504"/>
      <c r="AO158" s="1504"/>
      <c r="AP158" s="1504"/>
      <c r="AQ158" s="1504"/>
      <c r="AR158" s="1504"/>
      <c r="AS158" s="1504"/>
      <c r="AT158" s="1504"/>
      <c r="AU158" s="1504"/>
      <c r="AV158" s="1504"/>
      <c r="AW158" s="1504"/>
      <c r="AX158" s="1504"/>
      <c r="AY158" s="1504"/>
      <c r="AZ158" s="1505"/>
      <c r="BA158" s="1506"/>
      <c r="BB158" s="1544"/>
      <c r="BC158" s="1544"/>
      <c r="BD158" s="1544"/>
      <c r="BE158" s="1545"/>
      <c r="BF158" s="255"/>
    </row>
    <row r="159" spans="1:58" ht="21.95" hidden="1" customHeight="1" x14ac:dyDescent="0.4">
      <c r="A159" s="1630"/>
      <c r="B159" s="1556"/>
      <c r="C159" s="1557"/>
      <c r="D159" s="1557"/>
      <c r="E159" s="1557"/>
      <c r="F159" s="1557"/>
      <c r="G159" s="1557"/>
      <c r="H159" s="1557"/>
      <c r="I159" s="1557"/>
      <c r="J159" s="1558"/>
      <c r="K159" s="1635"/>
      <c r="L159" s="1636"/>
      <c r="M159" s="1636"/>
      <c r="N159" s="1637"/>
      <c r="O159" s="1571"/>
      <c r="P159" s="1572"/>
      <c r="Q159" s="1572"/>
      <c r="R159" s="1572"/>
      <c r="S159" s="1572"/>
      <c r="T159" s="1573"/>
      <c r="U159" s="1571"/>
      <c r="V159" s="1572"/>
      <c r="W159" s="1572"/>
      <c r="X159" s="1572"/>
      <c r="Y159" s="1572"/>
      <c r="Z159" s="1573"/>
      <c r="AA159" s="1616"/>
      <c r="AB159" s="1617"/>
      <c r="AC159" s="1617"/>
      <c r="AD159" s="1617"/>
      <c r="AE159" s="1618"/>
      <c r="AF159" s="1501" t="s">
        <v>237</v>
      </c>
      <c r="AG159" s="1501"/>
      <c r="AH159" s="1501"/>
      <c r="AI159" s="1501"/>
      <c r="AJ159" s="1501"/>
      <c r="AK159" s="1502"/>
      <c r="AL159" s="1503" t="s">
        <v>214</v>
      </c>
      <c r="AM159" s="1504"/>
      <c r="AN159" s="1504"/>
      <c r="AO159" s="1504"/>
      <c r="AP159" s="1504"/>
      <c r="AQ159" s="1504"/>
      <c r="AR159" s="1504"/>
      <c r="AS159" s="1504"/>
      <c r="AT159" s="1504"/>
      <c r="AU159" s="1504"/>
      <c r="AV159" s="1504"/>
      <c r="AW159" s="1504"/>
      <c r="AX159" s="1504"/>
      <c r="AY159" s="1504"/>
      <c r="AZ159" s="1505"/>
      <c r="BA159" s="1506"/>
      <c r="BB159" s="1506"/>
      <c r="BC159" s="1506"/>
      <c r="BD159" s="1506"/>
      <c r="BE159" s="1507"/>
      <c r="BF159" s="255"/>
    </row>
    <row r="160" spans="1:58" ht="21.95" hidden="1" customHeight="1" x14ac:dyDescent="0.4">
      <c r="A160" s="1630"/>
      <c r="B160" s="1556"/>
      <c r="C160" s="1557"/>
      <c r="D160" s="1557"/>
      <c r="E160" s="1557"/>
      <c r="F160" s="1557"/>
      <c r="G160" s="1557"/>
      <c r="H160" s="1557"/>
      <c r="I160" s="1557"/>
      <c r="J160" s="1558"/>
      <c r="K160" s="1635"/>
      <c r="L160" s="1636"/>
      <c r="M160" s="1636"/>
      <c r="N160" s="1637"/>
      <c r="O160" s="1571"/>
      <c r="P160" s="1572"/>
      <c r="Q160" s="1572"/>
      <c r="R160" s="1572"/>
      <c r="S160" s="1572"/>
      <c r="T160" s="1573"/>
      <c r="U160" s="1571"/>
      <c r="V160" s="1572"/>
      <c r="W160" s="1572"/>
      <c r="X160" s="1572"/>
      <c r="Y160" s="1572"/>
      <c r="Z160" s="1573"/>
      <c r="AA160" s="1616"/>
      <c r="AB160" s="1617"/>
      <c r="AC160" s="1617"/>
      <c r="AD160" s="1617"/>
      <c r="AE160" s="1618"/>
      <c r="AF160" s="1502" t="s">
        <v>238</v>
      </c>
      <c r="AG160" s="1506"/>
      <c r="AH160" s="1506"/>
      <c r="AI160" s="1506"/>
      <c r="AJ160" s="1506"/>
      <c r="AK160" s="1506"/>
      <c r="AL160" s="1503" t="s">
        <v>214</v>
      </c>
      <c r="AM160" s="1504"/>
      <c r="AN160" s="1504"/>
      <c r="AO160" s="1504"/>
      <c r="AP160" s="1504"/>
      <c r="AQ160" s="1504"/>
      <c r="AR160" s="1504"/>
      <c r="AS160" s="1504"/>
      <c r="AT160" s="1504"/>
      <c r="AU160" s="1504"/>
      <c r="AV160" s="1504"/>
      <c r="AW160" s="1504"/>
      <c r="AX160" s="1504"/>
      <c r="AY160" s="1504"/>
      <c r="AZ160" s="1505"/>
      <c r="BA160" s="1506"/>
      <c r="BB160" s="1506"/>
      <c r="BC160" s="1506"/>
      <c r="BD160" s="1506"/>
      <c r="BE160" s="1507"/>
      <c r="BF160" s="255"/>
    </row>
    <row r="161" spans="1:58" ht="21.95" hidden="1" customHeight="1" x14ac:dyDescent="0.4">
      <c r="A161" s="1630"/>
      <c r="B161" s="1556"/>
      <c r="C161" s="1557"/>
      <c r="D161" s="1557"/>
      <c r="E161" s="1557"/>
      <c r="F161" s="1557"/>
      <c r="G161" s="1557"/>
      <c r="H161" s="1557"/>
      <c r="I161" s="1557"/>
      <c r="J161" s="1558"/>
      <c r="K161" s="1635"/>
      <c r="L161" s="1636"/>
      <c r="M161" s="1636"/>
      <c r="N161" s="1637"/>
      <c r="O161" s="1571"/>
      <c r="P161" s="1572"/>
      <c r="Q161" s="1572"/>
      <c r="R161" s="1572"/>
      <c r="S161" s="1572"/>
      <c r="T161" s="1573"/>
      <c r="U161" s="1571"/>
      <c r="V161" s="1572"/>
      <c r="W161" s="1572"/>
      <c r="X161" s="1572"/>
      <c r="Y161" s="1572"/>
      <c r="Z161" s="1573"/>
      <c r="AA161" s="1616"/>
      <c r="AB161" s="1617"/>
      <c r="AC161" s="1617"/>
      <c r="AD161" s="1617"/>
      <c r="AE161" s="1618"/>
      <c r="AF161" s="1502" t="s">
        <v>239</v>
      </c>
      <c r="AG161" s="1506"/>
      <c r="AH161" s="1506"/>
      <c r="AI161" s="1506"/>
      <c r="AJ161" s="1506"/>
      <c r="AK161" s="1506"/>
      <c r="AL161" s="1546" t="s">
        <v>214</v>
      </c>
      <c r="AM161" s="1547"/>
      <c r="AN161" s="1547"/>
      <c r="AO161" s="1547"/>
      <c r="AP161" s="1547"/>
      <c r="AQ161" s="1547"/>
      <c r="AR161" s="1547"/>
      <c r="AS161" s="1547"/>
      <c r="AT161" s="1547"/>
      <c r="AU161" s="1547"/>
      <c r="AV161" s="1547"/>
      <c r="AW161" s="1547"/>
      <c r="AX161" s="1547"/>
      <c r="AY161" s="1547"/>
      <c r="AZ161" s="1548"/>
      <c r="BA161" s="1506"/>
      <c r="BB161" s="1506"/>
      <c r="BC161" s="1506"/>
      <c r="BD161" s="1506"/>
      <c r="BE161" s="1507"/>
      <c r="BF161" s="259"/>
    </row>
    <row r="162" spans="1:58" ht="21.95" hidden="1" customHeight="1" x14ac:dyDescent="0.4">
      <c r="A162" s="1630"/>
      <c r="B162" s="1556"/>
      <c r="C162" s="1557"/>
      <c r="D162" s="1557"/>
      <c r="E162" s="1557"/>
      <c r="F162" s="1557"/>
      <c r="G162" s="1557"/>
      <c r="H162" s="1557"/>
      <c r="I162" s="1557"/>
      <c r="J162" s="1558"/>
      <c r="K162" s="1635"/>
      <c r="L162" s="1636"/>
      <c r="M162" s="1636"/>
      <c r="N162" s="1637"/>
      <c r="O162" s="1571"/>
      <c r="P162" s="1572"/>
      <c r="Q162" s="1572"/>
      <c r="R162" s="1572"/>
      <c r="S162" s="1572"/>
      <c r="T162" s="1573"/>
      <c r="U162" s="1571"/>
      <c r="V162" s="1572"/>
      <c r="W162" s="1572"/>
      <c r="X162" s="1572"/>
      <c r="Y162" s="1572"/>
      <c r="Z162" s="1573"/>
      <c r="AA162" s="1616"/>
      <c r="AB162" s="1617"/>
      <c r="AC162" s="1617"/>
      <c r="AD162" s="1617"/>
      <c r="AE162" s="1618"/>
      <c r="AF162" s="1502" t="s">
        <v>324</v>
      </c>
      <c r="AG162" s="1506"/>
      <c r="AH162" s="1506"/>
      <c r="AI162" s="1506"/>
      <c r="AJ162" s="1506"/>
      <c r="AK162" s="1506"/>
      <c r="AL162" s="1546" t="s">
        <v>325</v>
      </c>
      <c r="AM162" s="1547"/>
      <c r="AN162" s="1547"/>
      <c r="AO162" s="1547"/>
      <c r="AP162" s="1547"/>
      <c r="AQ162" s="1547"/>
      <c r="AR162" s="1547"/>
      <c r="AS162" s="1547"/>
      <c r="AT162" s="1547"/>
      <c r="AU162" s="1547"/>
      <c r="AV162" s="1547"/>
      <c r="AW162" s="1547"/>
      <c r="AX162" s="1547"/>
      <c r="AY162" s="1547"/>
      <c r="AZ162" s="1548"/>
      <c r="BA162" s="1506"/>
      <c r="BB162" s="1506"/>
      <c r="BC162" s="1506"/>
      <c r="BD162" s="1506"/>
      <c r="BE162" s="1507"/>
      <c r="BF162" s="255"/>
    </row>
    <row r="163" spans="1:58" ht="21.95" hidden="1" customHeight="1" x14ac:dyDescent="0.4">
      <c r="A163" s="1630"/>
      <c r="B163" s="1556"/>
      <c r="C163" s="1557"/>
      <c r="D163" s="1557"/>
      <c r="E163" s="1557"/>
      <c r="F163" s="1557"/>
      <c r="G163" s="1557"/>
      <c r="H163" s="1557"/>
      <c r="I163" s="1557"/>
      <c r="J163" s="1558"/>
      <c r="K163" s="1635"/>
      <c r="L163" s="1636"/>
      <c r="M163" s="1636"/>
      <c r="N163" s="1637"/>
      <c r="O163" s="1571"/>
      <c r="P163" s="1572"/>
      <c r="Q163" s="1572"/>
      <c r="R163" s="1572"/>
      <c r="S163" s="1572"/>
      <c r="T163" s="1573"/>
      <c r="U163" s="1571"/>
      <c r="V163" s="1572"/>
      <c r="W163" s="1572"/>
      <c r="X163" s="1572"/>
      <c r="Y163" s="1572"/>
      <c r="Z163" s="1573"/>
      <c r="AA163" s="1616"/>
      <c r="AB163" s="1617"/>
      <c r="AC163" s="1617"/>
      <c r="AD163" s="1617"/>
      <c r="AE163" s="1618"/>
      <c r="AF163" s="1541" t="s">
        <v>326</v>
      </c>
      <c r="AG163" s="1501"/>
      <c r="AH163" s="1501"/>
      <c r="AI163" s="1501"/>
      <c r="AJ163" s="1501"/>
      <c r="AK163" s="1502"/>
      <c r="AL163" s="1546" t="s">
        <v>257</v>
      </c>
      <c r="AM163" s="1547"/>
      <c r="AN163" s="1547"/>
      <c r="AO163" s="1547"/>
      <c r="AP163" s="1547"/>
      <c r="AQ163" s="1547"/>
      <c r="AR163" s="1547"/>
      <c r="AS163" s="1547"/>
      <c r="AT163" s="1547"/>
      <c r="AU163" s="1547"/>
      <c r="AV163" s="1547"/>
      <c r="AW163" s="1547"/>
      <c r="AX163" s="1547"/>
      <c r="AY163" s="1547"/>
      <c r="AZ163" s="1548"/>
      <c r="BA163" s="1592"/>
      <c r="BB163" s="1593"/>
      <c r="BC163" s="1593"/>
      <c r="BD163" s="1593"/>
      <c r="BE163" s="1595"/>
      <c r="BF163" s="255"/>
    </row>
    <row r="164" spans="1:58" ht="21.95" hidden="1" customHeight="1" x14ac:dyDescent="0.4">
      <c r="A164" s="1630"/>
      <c r="B164" s="1556"/>
      <c r="C164" s="1557"/>
      <c r="D164" s="1557"/>
      <c r="E164" s="1557"/>
      <c r="F164" s="1557"/>
      <c r="G164" s="1557"/>
      <c r="H164" s="1557"/>
      <c r="I164" s="1557"/>
      <c r="J164" s="1558"/>
      <c r="K164" s="1635"/>
      <c r="L164" s="1636"/>
      <c r="M164" s="1636"/>
      <c r="N164" s="1637"/>
      <c r="O164" s="1571"/>
      <c r="P164" s="1572"/>
      <c r="Q164" s="1572"/>
      <c r="R164" s="1572"/>
      <c r="S164" s="1572"/>
      <c r="T164" s="1573"/>
      <c r="U164" s="1571"/>
      <c r="V164" s="1572"/>
      <c r="W164" s="1572"/>
      <c r="X164" s="1572"/>
      <c r="Y164" s="1572"/>
      <c r="Z164" s="1573"/>
      <c r="AA164" s="1616"/>
      <c r="AB164" s="1617"/>
      <c r="AC164" s="1617"/>
      <c r="AD164" s="1617"/>
      <c r="AE164" s="1618"/>
      <c r="AF164" s="1541" t="s">
        <v>213</v>
      </c>
      <c r="AG164" s="1501"/>
      <c r="AH164" s="1501"/>
      <c r="AI164" s="1501"/>
      <c r="AJ164" s="1501"/>
      <c r="AK164" s="1502"/>
      <c r="AL164" s="1546" t="s">
        <v>214</v>
      </c>
      <c r="AM164" s="1547"/>
      <c r="AN164" s="1547"/>
      <c r="AO164" s="1547"/>
      <c r="AP164" s="1547"/>
      <c r="AQ164" s="1547"/>
      <c r="AR164" s="1547"/>
      <c r="AS164" s="1547"/>
      <c r="AT164" s="1547"/>
      <c r="AU164" s="1547"/>
      <c r="AV164" s="1547"/>
      <c r="AW164" s="1547"/>
      <c r="AX164" s="1547"/>
      <c r="AY164" s="1547"/>
      <c r="AZ164" s="1548"/>
      <c r="BA164" s="1592"/>
      <c r="BB164" s="1593"/>
      <c r="BC164" s="1593"/>
      <c r="BD164" s="1593"/>
      <c r="BE164" s="1595"/>
      <c r="BF164" s="255"/>
    </row>
    <row r="165" spans="1:58" ht="21.95" hidden="1" customHeight="1" x14ac:dyDescent="0.4">
      <c r="A165" s="1630"/>
      <c r="B165" s="1556"/>
      <c r="C165" s="1557"/>
      <c r="D165" s="1557"/>
      <c r="E165" s="1557"/>
      <c r="F165" s="1557"/>
      <c r="G165" s="1557"/>
      <c r="H165" s="1557"/>
      <c r="I165" s="1557"/>
      <c r="J165" s="1558"/>
      <c r="K165" s="1635"/>
      <c r="L165" s="1636"/>
      <c r="M165" s="1636"/>
      <c r="N165" s="1637"/>
      <c r="O165" s="1571"/>
      <c r="P165" s="1572"/>
      <c r="Q165" s="1572"/>
      <c r="R165" s="1572"/>
      <c r="S165" s="1572"/>
      <c r="T165" s="1573"/>
      <c r="U165" s="1571"/>
      <c r="V165" s="1572"/>
      <c r="W165" s="1572"/>
      <c r="X165" s="1572"/>
      <c r="Y165" s="1572"/>
      <c r="Z165" s="1573"/>
      <c r="AA165" s="1616"/>
      <c r="AB165" s="1617"/>
      <c r="AC165" s="1617"/>
      <c r="AD165" s="1617"/>
      <c r="AE165" s="1618"/>
      <c r="AF165" s="1501" t="s">
        <v>235</v>
      </c>
      <c r="AG165" s="1501"/>
      <c r="AH165" s="1501"/>
      <c r="AI165" s="1501"/>
      <c r="AJ165" s="1501"/>
      <c r="AK165" s="1502"/>
      <c r="AL165" s="1503" t="s">
        <v>214</v>
      </c>
      <c r="AM165" s="1504"/>
      <c r="AN165" s="1504"/>
      <c r="AO165" s="1504"/>
      <c r="AP165" s="1504"/>
      <c r="AQ165" s="1504"/>
      <c r="AR165" s="1504"/>
      <c r="AS165" s="1504"/>
      <c r="AT165" s="1504"/>
      <c r="AU165" s="1504"/>
      <c r="AV165" s="1504"/>
      <c r="AW165" s="1504"/>
      <c r="AX165" s="1504"/>
      <c r="AY165" s="1504"/>
      <c r="AZ165" s="1505"/>
      <c r="BA165" s="1506"/>
      <c r="BB165" s="1506"/>
      <c r="BC165" s="1506"/>
      <c r="BD165" s="1506"/>
      <c r="BE165" s="1507"/>
      <c r="BF165" s="255"/>
    </row>
    <row r="166" spans="1:58" ht="21.95" hidden="1" customHeight="1" x14ac:dyDescent="0.4">
      <c r="A166" s="1630"/>
      <c r="B166" s="1556"/>
      <c r="C166" s="1557"/>
      <c r="D166" s="1557"/>
      <c r="E166" s="1557"/>
      <c r="F166" s="1557"/>
      <c r="G166" s="1557"/>
      <c r="H166" s="1557"/>
      <c r="I166" s="1557"/>
      <c r="J166" s="1558"/>
      <c r="K166" s="1635"/>
      <c r="L166" s="1636"/>
      <c r="M166" s="1636"/>
      <c r="N166" s="1637"/>
      <c r="O166" s="1571"/>
      <c r="P166" s="1572"/>
      <c r="Q166" s="1572"/>
      <c r="R166" s="1572"/>
      <c r="S166" s="1572"/>
      <c r="T166" s="1573"/>
      <c r="U166" s="1571"/>
      <c r="V166" s="1572"/>
      <c r="W166" s="1572"/>
      <c r="X166" s="1572"/>
      <c r="Y166" s="1572"/>
      <c r="Z166" s="1573"/>
      <c r="AA166" s="1616"/>
      <c r="AB166" s="1617"/>
      <c r="AC166" s="1617"/>
      <c r="AD166" s="1617"/>
      <c r="AE166" s="1618"/>
      <c r="AF166" s="1501" t="s">
        <v>216</v>
      </c>
      <c r="AG166" s="1501"/>
      <c r="AH166" s="1501"/>
      <c r="AI166" s="1501"/>
      <c r="AJ166" s="1501"/>
      <c r="AK166" s="1502"/>
      <c r="AL166" s="1503" t="s">
        <v>214</v>
      </c>
      <c r="AM166" s="1504"/>
      <c r="AN166" s="1504"/>
      <c r="AO166" s="1504"/>
      <c r="AP166" s="1504"/>
      <c r="AQ166" s="1504"/>
      <c r="AR166" s="1504"/>
      <c r="AS166" s="1504"/>
      <c r="AT166" s="1504"/>
      <c r="AU166" s="1504"/>
      <c r="AV166" s="1504"/>
      <c r="AW166" s="1504"/>
      <c r="AX166" s="1504"/>
      <c r="AY166" s="1504"/>
      <c r="AZ166" s="1505"/>
      <c r="BA166" s="1506"/>
      <c r="BB166" s="1506"/>
      <c r="BC166" s="1506"/>
      <c r="BD166" s="1506"/>
      <c r="BE166" s="1507"/>
      <c r="BF166" s="255"/>
    </row>
    <row r="167" spans="1:58" ht="21.95" hidden="1" customHeight="1" x14ac:dyDescent="0.4">
      <c r="A167" s="1630"/>
      <c r="B167" s="1556"/>
      <c r="C167" s="1557"/>
      <c r="D167" s="1557"/>
      <c r="E167" s="1557"/>
      <c r="F167" s="1557"/>
      <c r="G167" s="1557"/>
      <c r="H167" s="1557"/>
      <c r="I167" s="1557"/>
      <c r="J167" s="1558"/>
      <c r="K167" s="1635"/>
      <c r="L167" s="1636"/>
      <c r="M167" s="1636"/>
      <c r="N167" s="1637"/>
      <c r="O167" s="1571"/>
      <c r="P167" s="1572"/>
      <c r="Q167" s="1572"/>
      <c r="R167" s="1572"/>
      <c r="S167" s="1572"/>
      <c r="T167" s="1573"/>
      <c r="U167" s="1571"/>
      <c r="V167" s="1572"/>
      <c r="W167" s="1572"/>
      <c r="X167" s="1572"/>
      <c r="Y167" s="1572"/>
      <c r="Z167" s="1573"/>
      <c r="AA167" s="1616"/>
      <c r="AB167" s="1617"/>
      <c r="AC167" s="1617"/>
      <c r="AD167" s="1617"/>
      <c r="AE167" s="1618"/>
      <c r="AF167" s="1502" t="s">
        <v>258</v>
      </c>
      <c r="AG167" s="1506"/>
      <c r="AH167" s="1506"/>
      <c r="AI167" s="1506"/>
      <c r="AJ167" s="1506"/>
      <c r="AK167" s="1506"/>
      <c r="AL167" s="1546" t="s">
        <v>241</v>
      </c>
      <c r="AM167" s="1547"/>
      <c r="AN167" s="1547"/>
      <c r="AO167" s="1547"/>
      <c r="AP167" s="1547"/>
      <c r="AQ167" s="1547"/>
      <c r="AR167" s="1547"/>
      <c r="AS167" s="1547"/>
      <c r="AT167" s="1547"/>
      <c r="AU167" s="1547"/>
      <c r="AV167" s="1547"/>
      <c r="AW167" s="1547"/>
      <c r="AX167" s="1547"/>
      <c r="AY167" s="1547"/>
      <c r="AZ167" s="1548"/>
      <c r="BA167" s="1506"/>
      <c r="BB167" s="1506"/>
      <c r="BC167" s="1506"/>
      <c r="BD167" s="1506"/>
      <c r="BE167" s="1507"/>
      <c r="BF167" s="255"/>
    </row>
    <row r="168" spans="1:58" ht="21.95" hidden="1" customHeight="1" x14ac:dyDescent="0.4">
      <c r="A168" s="1630"/>
      <c r="B168" s="1556"/>
      <c r="C168" s="1557"/>
      <c r="D168" s="1557"/>
      <c r="E168" s="1557"/>
      <c r="F168" s="1557"/>
      <c r="G168" s="1557"/>
      <c r="H168" s="1557"/>
      <c r="I168" s="1557"/>
      <c r="J168" s="1558"/>
      <c r="K168" s="1635"/>
      <c r="L168" s="1636"/>
      <c r="M168" s="1636"/>
      <c r="N168" s="1637"/>
      <c r="O168" s="1571"/>
      <c r="P168" s="1572"/>
      <c r="Q168" s="1572"/>
      <c r="R168" s="1572"/>
      <c r="S168" s="1572"/>
      <c r="T168" s="1573"/>
      <c r="U168" s="1571"/>
      <c r="V168" s="1572"/>
      <c r="W168" s="1572"/>
      <c r="X168" s="1572"/>
      <c r="Y168" s="1572"/>
      <c r="Z168" s="1573"/>
      <c r="AA168" s="1616"/>
      <c r="AB168" s="1617"/>
      <c r="AC168" s="1617"/>
      <c r="AD168" s="1617"/>
      <c r="AE168" s="1618"/>
      <c r="AF168" s="1502" t="s">
        <v>263</v>
      </c>
      <c r="AG168" s="1506"/>
      <c r="AH168" s="1506"/>
      <c r="AI168" s="1506"/>
      <c r="AJ168" s="1506"/>
      <c r="AK168" s="1506"/>
      <c r="AL168" s="1546" t="s">
        <v>264</v>
      </c>
      <c r="AM168" s="1547"/>
      <c r="AN168" s="1547"/>
      <c r="AO168" s="1547"/>
      <c r="AP168" s="1547"/>
      <c r="AQ168" s="1547"/>
      <c r="AR168" s="1547"/>
      <c r="AS168" s="1547"/>
      <c r="AT168" s="1547"/>
      <c r="AU168" s="1547"/>
      <c r="AV168" s="1547"/>
      <c r="AW168" s="1547"/>
      <c r="AX168" s="1547"/>
      <c r="AY168" s="1547"/>
      <c r="AZ168" s="1548"/>
      <c r="BA168" s="1506"/>
      <c r="BB168" s="1506"/>
      <c r="BC168" s="1506"/>
      <c r="BD168" s="1506"/>
      <c r="BE168" s="1507"/>
      <c r="BF168" s="255"/>
    </row>
    <row r="169" spans="1:58" ht="21.95" hidden="1" customHeight="1" x14ac:dyDescent="0.4">
      <c r="A169" s="1630"/>
      <c r="B169" s="1556"/>
      <c r="C169" s="1557"/>
      <c r="D169" s="1557"/>
      <c r="E169" s="1557"/>
      <c r="F169" s="1557"/>
      <c r="G169" s="1557"/>
      <c r="H169" s="1557"/>
      <c r="I169" s="1557"/>
      <c r="J169" s="1558"/>
      <c r="K169" s="1635"/>
      <c r="L169" s="1636"/>
      <c r="M169" s="1636"/>
      <c r="N169" s="1637"/>
      <c r="O169" s="1571"/>
      <c r="P169" s="1572"/>
      <c r="Q169" s="1572"/>
      <c r="R169" s="1572"/>
      <c r="S169" s="1572"/>
      <c r="T169" s="1573"/>
      <c r="U169" s="1571"/>
      <c r="V169" s="1572"/>
      <c r="W169" s="1572"/>
      <c r="X169" s="1572"/>
      <c r="Y169" s="1572"/>
      <c r="Z169" s="1573"/>
      <c r="AA169" s="1616"/>
      <c r="AB169" s="1617"/>
      <c r="AC169" s="1617"/>
      <c r="AD169" s="1617"/>
      <c r="AE169" s="1618"/>
      <c r="AF169" s="1501" t="s">
        <v>327</v>
      </c>
      <c r="AG169" s="1501"/>
      <c r="AH169" s="1501"/>
      <c r="AI169" s="1501"/>
      <c r="AJ169" s="1501"/>
      <c r="AK169" s="1502"/>
      <c r="AL169" s="1503" t="s">
        <v>322</v>
      </c>
      <c r="AM169" s="1504"/>
      <c r="AN169" s="1504"/>
      <c r="AO169" s="1504"/>
      <c r="AP169" s="1504"/>
      <c r="AQ169" s="1504"/>
      <c r="AR169" s="1504"/>
      <c r="AS169" s="1504"/>
      <c r="AT169" s="1504"/>
      <c r="AU169" s="1504"/>
      <c r="AV169" s="1504"/>
      <c r="AW169" s="1504"/>
      <c r="AX169" s="1504"/>
      <c r="AY169" s="1504"/>
      <c r="AZ169" s="1505"/>
      <c r="BA169" s="1546"/>
      <c r="BB169" s="1547"/>
      <c r="BC169" s="1547"/>
      <c r="BD169" s="1547"/>
      <c r="BE169" s="1609"/>
      <c r="BF169" s="255"/>
    </row>
    <row r="170" spans="1:58" ht="21.95" hidden="1" customHeight="1" x14ac:dyDescent="0.4">
      <c r="A170" s="1630"/>
      <c r="B170" s="1556"/>
      <c r="C170" s="1557"/>
      <c r="D170" s="1557"/>
      <c r="E170" s="1557"/>
      <c r="F170" s="1557"/>
      <c r="G170" s="1557"/>
      <c r="H170" s="1557"/>
      <c r="I170" s="1557"/>
      <c r="J170" s="1558"/>
      <c r="K170" s="1635"/>
      <c r="L170" s="1636"/>
      <c r="M170" s="1636"/>
      <c r="N170" s="1637"/>
      <c r="O170" s="1571"/>
      <c r="P170" s="1572"/>
      <c r="Q170" s="1572"/>
      <c r="R170" s="1572"/>
      <c r="S170" s="1572"/>
      <c r="T170" s="1573"/>
      <c r="U170" s="1571"/>
      <c r="V170" s="1572"/>
      <c r="W170" s="1572"/>
      <c r="X170" s="1572"/>
      <c r="Y170" s="1572"/>
      <c r="Z170" s="1573"/>
      <c r="AA170" s="1616"/>
      <c r="AB170" s="1617"/>
      <c r="AC170" s="1617"/>
      <c r="AD170" s="1617"/>
      <c r="AE170" s="1618"/>
      <c r="AF170" s="1502" t="s">
        <v>267</v>
      </c>
      <c r="AG170" s="1506"/>
      <c r="AH170" s="1506"/>
      <c r="AI170" s="1506"/>
      <c r="AJ170" s="1506"/>
      <c r="AK170" s="1506"/>
      <c r="AL170" s="1503" t="s">
        <v>214</v>
      </c>
      <c r="AM170" s="1504"/>
      <c r="AN170" s="1504"/>
      <c r="AO170" s="1504"/>
      <c r="AP170" s="1504"/>
      <c r="AQ170" s="1504"/>
      <c r="AR170" s="1504"/>
      <c r="AS170" s="1504"/>
      <c r="AT170" s="1504"/>
      <c r="AU170" s="1504"/>
      <c r="AV170" s="1504"/>
      <c r="AW170" s="1504"/>
      <c r="AX170" s="1504"/>
      <c r="AY170" s="1504"/>
      <c r="AZ170" s="1505"/>
      <c r="BA170" s="1506"/>
      <c r="BB170" s="1506"/>
      <c r="BC170" s="1506"/>
      <c r="BD170" s="1506"/>
      <c r="BE170" s="1507"/>
      <c r="BF170" s="258"/>
    </row>
    <row r="171" spans="1:58" ht="21.95" hidden="1" customHeight="1" x14ac:dyDescent="0.4">
      <c r="A171" s="1630"/>
      <c r="B171" s="1556"/>
      <c r="C171" s="1557"/>
      <c r="D171" s="1557"/>
      <c r="E171" s="1557"/>
      <c r="F171" s="1557"/>
      <c r="G171" s="1557"/>
      <c r="H171" s="1557"/>
      <c r="I171" s="1557"/>
      <c r="J171" s="1558"/>
      <c r="K171" s="1635"/>
      <c r="L171" s="1636"/>
      <c r="M171" s="1636"/>
      <c r="N171" s="1637"/>
      <c r="O171" s="1571"/>
      <c r="P171" s="1572"/>
      <c r="Q171" s="1572"/>
      <c r="R171" s="1572"/>
      <c r="S171" s="1572"/>
      <c r="T171" s="1573"/>
      <c r="U171" s="1571"/>
      <c r="V171" s="1572"/>
      <c r="W171" s="1572"/>
      <c r="X171" s="1572"/>
      <c r="Y171" s="1572"/>
      <c r="Z171" s="1573"/>
      <c r="AA171" s="1616"/>
      <c r="AB171" s="1617"/>
      <c r="AC171" s="1617"/>
      <c r="AD171" s="1617"/>
      <c r="AE171" s="1618"/>
      <c r="AF171" s="1502" t="s">
        <v>328</v>
      </c>
      <c r="AG171" s="1506"/>
      <c r="AH171" s="1506"/>
      <c r="AI171" s="1506"/>
      <c r="AJ171" s="1506"/>
      <c r="AK171" s="1506"/>
      <c r="AL171" s="1546" t="s">
        <v>214</v>
      </c>
      <c r="AM171" s="1547"/>
      <c r="AN171" s="1547"/>
      <c r="AO171" s="1547"/>
      <c r="AP171" s="1547"/>
      <c r="AQ171" s="1547"/>
      <c r="AR171" s="1547"/>
      <c r="AS171" s="1547"/>
      <c r="AT171" s="1547"/>
      <c r="AU171" s="1547"/>
      <c r="AV171" s="1547"/>
      <c r="AW171" s="1547"/>
      <c r="AX171" s="1547"/>
      <c r="AY171" s="1547"/>
      <c r="AZ171" s="1548"/>
      <c r="BA171" s="1506"/>
      <c r="BB171" s="1506"/>
      <c r="BC171" s="1506"/>
      <c r="BD171" s="1506"/>
      <c r="BE171" s="1507"/>
      <c r="BF171" s="255"/>
    </row>
    <row r="172" spans="1:58" ht="21.95" hidden="1" customHeight="1" x14ac:dyDescent="0.4">
      <c r="A172" s="1630"/>
      <c r="B172" s="1556"/>
      <c r="C172" s="1557"/>
      <c r="D172" s="1557"/>
      <c r="E172" s="1557"/>
      <c r="F172" s="1557"/>
      <c r="G172" s="1557"/>
      <c r="H172" s="1557"/>
      <c r="I172" s="1557"/>
      <c r="J172" s="1558"/>
      <c r="K172" s="1635"/>
      <c r="L172" s="1636"/>
      <c r="M172" s="1636"/>
      <c r="N172" s="1637"/>
      <c r="O172" s="1571"/>
      <c r="P172" s="1572"/>
      <c r="Q172" s="1572"/>
      <c r="R172" s="1572"/>
      <c r="S172" s="1572"/>
      <c r="T172" s="1573"/>
      <c r="U172" s="1571"/>
      <c r="V172" s="1572"/>
      <c r="W172" s="1572"/>
      <c r="X172" s="1572"/>
      <c r="Y172" s="1572"/>
      <c r="Z172" s="1573"/>
      <c r="AA172" s="1616"/>
      <c r="AB172" s="1617"/>
      <c r="AC172" s="1617"/>
      <c r="AD172" s="1617"/>
      <c r="AE172" s="1618"/>
      <c r="AF172" s="1502" t="s">
        <v>329</v>
      </c>
      <c r="AG172" s="1506"/>
      <c r="AH172" s="1506"/>
      <c r="AI172" s="1506"/>
      <c r="AJ172" s="1506"/>
      <c r="AK172" s="1506"/>
      <c r="AL172" s="1546" t="s">
        <v>330</v>
      </c>
      <c r="AM172" s="1547"/>
      <c r="AN172" s="1547"/>
      <c r="AO172" s="1547"/>
      <c r="AP172" s="1547"/>
      <c r="AQ172" s="1547"/>
      <c r="AR172" s="1547"/>
      <c r="AS172" s="1547"/>
      <c r="AT172" s="1547"/>
      <c r="AU172" s="1547"/>
      <c r="AV172" s="1547"/>
      <c r="AW172" s="1547"/>
      <c r="AX172" s="1547"/>
      <c r="AY172" s="1547"/>
      <c r="AZ172" s="1548"/>
      <c r="BA172" s="1506"/>
      <c r="BB172" s="1506"/>
      <c r="BC172" s="1506"/>
      <c r="BD172" s="1506"/>
      <c r="BE172" s="1507"/>
      <c r="BF172" s="255"/>
    </row>
    <row r="173" spans="1:58" ht="21.95" hidden="1" customHeight="1" x14ac:dyDescent="0.4">
      <c r="A173" s="1630"/>
      <c r="B173" s="1556"/>
      <c r="C173" s="1557"/>
      <c r="D173" s="1557"/>
      <c r="E173" s="1557"/>
      <c r="F173" s="1557"/>
      <c r="G173" s="1557"/>
      <c r="H173" s="1557"/>
      <c r="I173" s="1557"/>
      <c r="J173" s="1558"/>
      <c r="K173" s="1635"/>
      <c r="L173" s="1636"/>
      <c r="M173" s="1636"/>
      <c r="N173" s="1637"/>
      <c r="O173" s="1571"/>
      <c r="P173" s="1572"/>
      <c r="Q173" s="1572"/>
      <c r="R173" s="1572"/>
      <c r="S173" s="1572"/>
      <c r="T173" s="1573"/>
      <c r="U173" s="1571"/>
      <c r="V173" s="1572"/>
      <c r="W173" s="1572"/>
      <c r="X173" s="1572"/>
      <c r="Y173" s="1572"/>
      <c r="Z173" s="1573"/>
      <c r="AA173" s="1616"/>
      <c r="AB173" s="1617"/>
      <c r="AC173" s="1617"/>
      <c r="AD173" s="1617"/>
      <c r="AE173" s="1618"/>
      <c r="AF173" s="1502" t="s">
        <v>331</v>
      </c>
      <c r="AG173" s="1506"/>
      <c r="AH173" s="1506"/>
      <c r="AI173" s="1506"/>
      <c r="AJ173" s="1506"/>
      <c r="AK173" s="1506"/>
      <c r="AL173" s="1546" t="s">
        <v>332</v>
      </c>
      <c r="AM173" s="1547"/>
      <c r="AN173" s="1547"/>
      <c r="AO173" s="1547"/>
      <c r="AP173" s="1547"/>
      <c r="AQ173" s="1547"/>
      <c r="AR173" s="1547"/>
      <c r="AS173" s="1547"/>
      <c r="AT173" s="1547"/>
      <c r="AU173" s="1547"/>
      <c r="AV173" s="1547"/>
      <c r="AW173" s="1547"/>
      <c r="AX173" s="1547"/>
      <c r="AY173" s="1547"/>
      <c r="AZ173" s="1548"/>
      <c r="BA173" s="1506"/>
      <c r="BB173" s="1544"/>
      <c r="BC173" s="1544"/>
      <c r="BD173" s="1544"/>
      <c r="BE173" s="1545"/>
      <c r="BF173" s="255"/>
    </row>
    <row r="174" spans="1:58" ht="21.95" hidden="1" customHeight="1" x14ac:dyDescent="0.4">
      <c r="A174" s="1630"/>
      <c r="B174" s="1556"/>
      <c r="C174" s="1557"/>
      <c r="D174" s="1557"/>
      <c r="E174" s="1557"/>
      <c r="F174" s="1557"/>
      <c r="G174" s="1557"/>
      <c r="H174" s="1557"/>
      <c r="I174" s="1557"/>
      <c r="J174" s="1558"/>
      <c r="K174" s="1635"/>
      <c r="L174" s="1636"/>
      <c r="M174" s="1636"/>
      <c r="N174" s="1637"/>
      <c r="O174" s="1571"/>
      <c r="P174" s="1572"/>
      <c r="Q174" s="1572"/>
      <c r="R174" s="1572"/>
      <c r="S174" s="1572"/>
      <c r="T174" s="1573"/>
      <c r="U174" s="1571"/>
      <c r="V174" s="1572"/>
      <c r="W174" s="1572"/>
      <c r="X174" s="1572"/>
      <c r="Y174" s="1572"/>
      <c r="Z174" s="1573"/>
      <c r="AA174" s="1616"/>
      <c r="AB174" s="1617"/>
      <c r="AC174" s="1617"/>
      <c r="AD174" s="1617"/>
      <c r="AE174" s="1618"/>
      <c r="AF174" s="1501" t="s">
        <v>333</v>
      </c>
      <c r="AG174" s="1501"/>
      <c r="AH174" s="1501"/>
      <c r="AI174" s="1501"/>
      <c r="AJ174" s="1501"/>
      <c r="AK174" s="1502"/>
      <c r="AL174" s="1546" t="s">
        <v>322</v>
      </c>
      <c r="AM174" s="1547"/>
      <c r="AN174" s="1547"/>
      <c r="AO174" s="1547"/>
      <c r="AP174" s="1547"/>
      <c r="AQ174" s="1547"/>
      <c r="AR174" s="1547"/>
      <c r="AS174" s="1547"/>
      <c r="AT174" s="1547"/>
      <c r="AU174" s="1547"/>
      <c r="AV174" s="1547"/>
      <c r="AW174" s="1547"/>
      <c r="AX174" s="1547"/>
      <c r="AY174" s="1547"/>
      <c r="AZ174" s="1548"/>
      <c r="BA174" s="1506"/>
      <c r="BB174" s="1506"/>
      <c r="BC174" s="1506"/>
      <c r="BD174" s="1506"/>
      <c r="BE174" s="1507"/>
      <c r="BF174" s="255"/>
    </row>
    <row r="175" spans="1:58" ht="21.95" hidden="1" customHeight="1" x14ac:dyDescent="0.4">
      <c r="A175" s="1630"/>
      <c r="B175" s="1556"/>
      <c r="C175" s="1557"/>
      <c r="D175" s="1557"/>
      <c r="E175" s="1557"/>
      <c r="F175" s="1557"/>
      <c r="G175" s="1557"/>
      <c r="H175" s="1557"/>
      <c r="I175" s="1557"/>
      <c r="J175" s="1558"/>
      <c r="K175" s="1635"/>
      <c r="L175" s="1636"/>
      <c r="M175" s="1636"/>
      <c r="N175" s="1637"/>
      <c r="O175" s="1571"/>
      <c r="P175" s="1572"/>
      <c r="Q175" s="1572"/>
      <c r="R175" s="1572"/>
      <c r="S175" s="1572"/>
      <c r="T175" s="1573"/>
      <c r="U175" s="1571"/>
      <c r="V175" s="1572"/>
      <c r="W175" s="1572"/>
      <c r="X175" s="1572"/>
      <c r="Y175" s="1572"/>
      <c r="Z175" s="1573"/>
      <c r="AA175" s="1616"/>
      <c r="AB175" s="1617"/>
      <c r="AC175" s="1617"/>
      <c r="AD175" s="1617"/>
      <c r="AE175" s="1618"/>
      <c r="AF175" s="1501" t="s">
        <v>311</v>
      </c>
      <c r="AG175" s="1501"/>
      <c r="AH175" s="1501"/>
      <c r="AI175" s="1501"/>
      <c r="AJ175" s="1501"/>
      <c r="AK175" s="1502"/>
      <c r="AL175" s="1546" t="s">
        <v>322</v>
      </c>
      <c r="AM175" s="1547"/>
      <c r="AN175" s="1547"/>
      <c r="AO175" s="1547"/>
      <c r="AP175" s="1547"/>
      <c r="AQ175" s="1547"/>
      <c r="AR175" s="1547"/>
      <c r="AS175" s="1547"/>
      <c r="AT175" s="1547"/>
      <c r="AU175" s="1547"/>
      <c r="AV175" s="1547"/>
      <c r="AW175" s="1547"/>
      <c r="AX175" s="1547"/>
      <c r="AY175" s="1547"/>
      <c r="AZ175" s="1548"/>
      <c r="BA175" s="1506"/>
      <c r="BB175" s="1506"/>
      <c r="BC175" s="1506"/>
      <c r="BD175" s="1506"/>
      <c r="BE175" s="1507"/>
      <c r="BF175" s="255"/>
    </row>
    <row r="176" spans="1:58" ht="21.95" hidden="1" customHeight="1" x14ac:dyDescent="0.4">
      <c r="A176" s="1630"/>
      <c r="B176" s="1556"/>
      <c r="C176" s="1557"/>
      <c r="D176" s="1557"/>
      <c r="E176" s="1557"/>
      <c r="F176" s="1557"/>
      <c r="G176" s="1557"/>
      <c r="H176" s="1557"/>
      <c r="I176" s="1557"/>
      <c r="J176" s="1558"/>
      <c r="K176" s="1635"/>
      <c r="L176" s="1636"/>
      <c r="M176" s="1636"/>
      <c r="N176" s="1637"/>
      <c r="O176" s="1571"/>
      <c r="P176" s="1572"/>
      <c r="Q176" s="1572"/>
      <c r="R176" s="1572"/>
      <c r="S176" s="1572"/>
      <c r="T176" s="1573"/>
      <c r="U176" s="1571"/>
      <c r="V176" s="1572"/>
      <c r="W176" s="1572"/>
      <c r="X176" s="1572"/>
      <c r="Y176" s="1572"/>
      <c r="Z176" s="1573"/>
      <c r="AA176" s="1616"/>
      <c r="AB176" s="1617"/>
      <c r="AC176" s="1617"/>
      <c r="AD176" s="1617"/>
      <c r="AE176" s="1618"/>
      <c r="AF176" s="1541" t="s">
        <v>334</v>
      </c>
      <c r="AG176" s="1501"/>
      <c r="AH176" s="1501"/>
      <c r="AI176" s="1501"/>
      <c r="AJ176" s="1501"/>
      <c r="AK176" s="1502"/>
      <c r="AL176" s="1546" t="s">
        <v>214</v>
      </c>
      <c r="AM176" s="1547"/>
      <c r="AN176" s="1547"/>
      <c r="AO176" s="1547"/>
      <c r="AP176" s="1547"/>
      <c r="AQ176" s="1547"/>
      <c r="AR176" s="1547"/>
      <c r="AS176" s="1547"/>
      <c r="AT176" s="1547"/>
      <c r="AU176" s="1547"/>
      <c r="AV176" s="1547"/>
      <c r="AW176" s="1547"/>
      <c r="AX176" s="1547"/>
      <c r="AY176" s="1547"/>
      <c r="AZ176" s="1548"/>
      <c r="BA176" s="1546"/>
      <c r="BB176" s="1547"/>
      <c r="BC176" s="1547"/>
      <c r="BD176" s="1547"/>
      <c r="BE176" s="1609"/>
      <c r="BF176" s="258"/>
    </row>
    <row r="177" spans="1:58" ht="21.95" hidden="1" customHeight="1" x14ac:dyDescent="0.4">
      <c r="A177" s="1630"/>
      <c r="B177" s="1556"/>
      <c r="C177" s="1557"/>
      <c r="D177" s="1557"/>
      <c r="E177" s="1557"/>
      <c r="F177" s="1557"/>
      <c r="G177" s="1557"/>
      <c r="H177" s="1557"/>
      <c r="I177" s="1557"/>
      <c r="J177" s="1558"/>
      <c r="K177" s="1635"/>
      <c r="L177" s="1636"/>
      <c r="M177" s="1636"/>
      <c r="N177" s="1637"/>
      <c r="O177" s="1571"/>
      <c r="P177" s="1572"/>
      <c r="Q177" s="1572"/>
      <c r="R177" s="1572"/>
      <c r="S177" s="1572"/>
      <c r="T177" s="1573"/>
      <c r="U177" s="1571"/>
      <c r="V177" s="1572"/>
      <c r="W177" s="1572"/>
      <c r="X177" s="1572"/>
      <c r="Y177" s="1572"/>
      <c r="Z177" s="1573"/>
      <c r="AA177" s="1616"/>
      <c r="AB177" s="1617"/>
      <c r="AC177" s="1617"/>
      <c r="AD177" s="1617"/>
      <c r="AE177" s="1618"/>
      <c r="AF177" s="1541" t="s">
        <v>335</v>
      </c>
      <c r="AG177" s="1501"/>
      <c r="AH177" s="1501"/>
      <c r="AI177" s="1501"/>
      <c r="AJ177" s="1501"/>
      <c r="AK177" s="1502"/>
      <c r="AL177" s="1546" t="s">
        <v>214</v>
      </c>
      <c r="AM177" s="1547"/>
      <c r="AN177" s="1547"/>
      <c r="AO177" s="1547"/>
      <c r="AP177" s="1547"/>
      <c r="AQ177" s="1547"/>
      <c r="AR177" s="1547"/>
      <c r="AS177" s="1547"/>
      <c r="AT177" s="1547"/>
      <c r="AU177" s="1547"/>
      <c r="AV177" s="1547"/>
      <c r="AW177" s="1547"/>
      <c r="AX177" s="1547"/>
      <c r="AY177" s="1547"/>
      <c r="AZ177" s="1548"/>
      <c r="BA177" s="1546"/>
      <c r="BB177" s="1547"/>
      <c r="BC177" s="1547"/>
      <c r="BD177" s="1547"/>
      <c r="BE177" s="1609"/>
      <c r="BF177" s="258"/>
    </row>
    <row r="178" spans="1:58" ht="21.95" hidden="1" customHeight="1" x14ac:dyDescent="0.4">
      <c r="A178" s="1630"/>
      <c r="B178" s="1556"/>
      <c r="C178" s="1557"/>
      <c r="D178" s="1557"/>
      <c r="E178" s="1557"/>
      <c r="F178" s="1557"/>
      <c r="G178" s="1557"/>
      <c r="H178" s="1557"/>
      <c r="I178" s="1557"/>
      <c r="J178" s="1558"/>
      <c r="K178" s="1635"/>
      <c r="L178" s="1636"/>
      <c r="M178" s="1636"/>
      <c r="N178" s="1637"/>
      <c r="O178" s="1571"/>
      <c r="P178" s="1572"/>
      <c r="Q178" s="1572"/>
      <c r="R178" s="1572"/>
      <c r="S178" s="1572"/>
      <c r="T178" s="1573"/>
      <c r="U178" s="1571"/>
      <c r="V178" s="1572"/>
      <c r="W178" s="1572"/>
      <c r="X178" s="1572"/>
      <c r="Y178" s="1572"/>
      <c r="Z178" s="1573"/>
      <c r="AA178" s="1616"/>
      <c r="AB178" s="1617"/>
      <c r="AC178" s="1617"/>
      <c r="AD178" s="1617"/>
      <c r="AE178" s="1618"/>
      <c r="AF178" s="1502" t="s">
        <v>268</v>
      </c>
      <c r="AG178" s="1506"/>
      <c r="AH178" s="1506"/>
      <c r="AI178" s="1506"/>
      <c r="AJ178" s="1506"/>
      <c r="AK178" s="1506"/>
      <c r="AL178" s="1503" t="s">
        <v>322</v>
      </c>
      <c r="AM178" s="1504"/>
      <c r="AN178" s="1504"/>
      <c r="AO178" s="1504"/>
      <c r="AP178" s="1504"/>
      <c r="AQ178" s="1504"/>
      <c r="AR178" s="1504"/>
      <c r="AS178" s="1504"/>
      <c r="AT178" s="1504"/>
      <c r="AU178" s="1504"/>
      <c r="AV178" s="1504"/>
      <c r="AW178" s="1504"/>
      <c r="AX178" s="1504"/>
      <c r="AY178" s="1504"/>
      <c r="AZ178" s="1505"/>
      <c r="BA178" s="1506"/>
      <c r="BB178" s="1506"/>
      <c r="BC178" s="1506"/>
      <c r="BD178" s="1506"/>
      <c r="BE178" s="1507"/>
      <c r="BF178" s="255"/>
    </row>
    <row r="179" spans="1:58" ht="21.95" hidden="1" customHeight="1" x14ac:dyDescent="0.4">
      <c r="A179" s="1630"/>
      <c r="B179" s="1556"/>
      <c r="C179" s="1557"/>
      <c r="D179" s="1557"/>
      <c r="E179" s="1557"/>
      <c r="F179" s="1557"/>
      <c r="G179" s="1557"/>
      <c r="H179" s="1557"/>
      <c r="I179" s="1557"/>
      <c r="J179" s="1558"/>
      <c r="K179" s="1635"/>
      <c r="L179" s="1636"/>
      <c r="M179" s="1636"/>
      <c r="N179" s="1637"/>
      <c r="O179" s="1571"/>
      <c r="P179" s="1572"/>
      <c r="Q179" s="1572"/>
      <c r="R179" s="1572"/>
      <c r="S179" s="1572"/>
      <c r="T179" s="1573"/>
      <c r="U179" s="1571"/>
      <c r="V179" s="1572"/>
      <c r="W179" s="1572"/>
      <c r="X179" s="1572"/>
      <c r="Y179" s="1572"/>
      <c r="Z179" s="1573"/>
      <c r="AA179" s="1616"/>
      <c r="AB179" s="1617"/>
      <c r="AC179" s="1617"/>
      <c r="AD179" s="1617"/>
      <c r="AE179" s="1618"/>
      <c r="AF179" s="1502" t="s">
        <v>336</v>
      </c>
      <c r="AG179" s="1506"/>
      <c r="AH179" s="1506"/>
      <c r="AI179" s="1506"/>
      <c r="AJ179" s="1506"/>
      <c r="AK179" s="1506"/>
      <c r="AL179" s="1503" t="s">
        <v>322</v>
      </c>
      <c r="AM179" s="1504"/>
      <c r="AN179" s="1504"/>
      <c r="AO179" s="1504"/>
      <c r="AP179" s="1504"/>
      <c r="AQ179" s="1504"/>
      <c r="AR179" s="1504"/>
      <c r="AS179" s="1504"/>
      <c r="AT179" s="1504"/>
      <c r="AU179" s="1504"/>
      <c r="AV179" s="1504"/>
      <c r="AW179" s="1504"/>
      <c r="AX179" s="1504"/>
      <c r="AY179" s="1504"/>
      <c r="AZ179" s="1505"/>
      <c r="BA179" s="1506"/>
      <c r="BB179" s="1506"/>
      <c r="BC179" s="1506"/>
      <c r="BD179" s="1506"/>
      <c r="BE179" s="1507"/>
      <c r="BF179" s="255"/>
    </row>
    <row r="180" spans="1:58" ht="21.95" hidden="1" customHeight="1" x14ac:dyDescent="0.4">
      <c r="A180" s="1630"/>
      <c r="B180" s="1556"/>
      <c r="C180" s="1557"/>
      <c r="D180" s="1557"/>
      <c r="E180" s="1557"/>
      <c r="F180" s="1557"/>
      <c r="G180" s="1557"/>
      <c r="H180" s="1557"/>
      <c r="I180" s="1557"/>
      <c r="J180" s="1558"/>
      <c r="K180" s="1635"/>
      <c r="L180" s="1636"/>
      <c r="M180" s="1636"/>
      <c r="N180" s="1637"/>
      <c r="O180" s="1571"/>
      <c r="P180" s="1572"/>
      <c r="Q180" s="1572"/>
      <c r="R180" s="1572"/>
      <c r="S180" s="1572"/>
      <c r="T180" s="1573"/>
      <c r="U180" s="1571"/>
      <c r="V180" s="1572"/>
      <c r="W180" s="1572"/>
      <c r="X180" s="1572"/>
      <c r="Y180" s="1572"/>
      <c r="Z180" s="1573"/>
      <c r="AA180" s="1616"/>
      <c r="AB180" s="1617"/>
      <c r="AC180" s="1617"/>
      <c r="AD180" s="1617"/>
      <c r="AE180" s="1618"/>
      <c r="AF180" s="1502" t="s">
        <v>270</v>
      </c>
      <c r="AG180" s="1506"/>
      <c r="AH180" s="1506"/>
      <c r="AI180" s="1506"/>
      <c r="AJ180" s="1506"/>
      <c r="AK180" s="1506"/>
      <c r="AL180" s="1546" t="s">
        <v>271</v>
      </c>
      <c r="AM180" s="1547"/>
      <c r="AN180" s="1547"/>
      <c r="AO180" s="1547"/>
      <c r="AP180" s="1547"/>
      <c r="AQ180" s="1547"/>
      <c r="AR180" s="1547"/>
      <c r="AS180" s="1547"/>
      <c r="AT180" s="1547"/>
      <c r="AU180" s="1547"/>
      <c r="AV180" s="1547"/>
      <c r="AW180" s="1547"/>
      <c r="AX180" s="1547"/>
      <c r="AY180" s="1547"/>
      <c r="AZ180" s="1548"/>
      <c r="BA180" s="1506"/>
      <c r="BB180" s="1506"/>
      <c r="BC180" s="1506"/>
      <c r="BD180" s="1506"/>
      <c r="BE180" s="1507"/>
      <c r="BF180" s="255"/>
    </row>
    <row r="181" spans="1:58" ht="44.1" hidden="1" customHeight="1" x14ac:dyDescent="0.4">
      <c r="A181" s="1630"/>
      <c r="B181" s="1556"/>
      <c r="C181" s="1557"/>
      <c r="D181" s="1557"/>
      <c r="E181" s="1557"/>
      <c r="F181" s="1557"/>
      <c r="G181" s="1557"/>
      <c r="H181" s="1557"/>
      <c r="I181" s="1557"/>
      <c r="J181" s="1558"/>
      <c r="K181" s="1635"/>
      <c r="L181" s="1636"/>
      <c r="M181" s="1636"/>
      <c r="N181" s="1637"/>
      <c r="O181" s="1571"/>
      <c r="P181" s="1572"/>
      <c r="Q181" s="1572"/>
      <c r="R181" s="1572"/>
      <c r="S181" s="1572"/>
      <c r="T181" s="1573"/>
      <c r="U181" s="1571"/>
      <c r="V181" s="1572"/>
      <c r="W181" s="1572"/>
      <c r="X181" s="1572"/>
      <c r="Y181" s="1572"/>
      <c r="Z181" s="1573"/>
      <c r="AA181" s="1616"/>
      <c r="AB181" s="1617"/>
      <c r="AC181" s="1617"/>
      <c r="AD181" s="1617"/>
      <c r="AE181" s="1618"/>
      <c r="AF181" s="1501" t="s">
        <v>337</v>
      </c>
      <c r="AG181" s="1501"/>
      <c r="AH181" s="1501"/>
      <c r="AI181" s="1501"/>
      <c r="AJ181" s="1501"/>
      <c r="AK181" s="1502"/>
      <c r="AL181" s="1641" t="s">
        <v>338</v>
      </c>
      <c r="AM181" s="1501"/>
      <c r="AN181" s="1501"/>
      <c r="AO181" s="1501"/>
      <c r="AP181" s="1501"/>
      <c r="AQ181" s="1501"/>
      <c r="AR181" s="1501"/>
      <c r="AS181" s="1501"/>
      <c r="AT181" s="1501"/>
      <c r="AU181" s="1501"/>
      <c r="AV181" s="1501"/>
      <c r="AW181" s="1501"/>
      <c r="AX181" s="1501"/>
      <c r="AY181" s="1501"/>
      <c r="AZ181" s="1502"/>
      <c r="BA181" s="1517"/>
      <c r="BB181" s="1517"/>
      <c r="BC181" s="1517"/>
      <c r="BD181" s="1517"/>
      <c r="BE181" s="1642"/>
      <c r="BF181" s="255"/>
    </row>
    <row r="182" spans="1:58" ht="21.95" hidden="1" customHeight="1" x14ac:dyDescent="0.4">
      <c r="A182" s="1630"/>
      <c r="B182" s="1556"/>
      <c r="C182" s="1557"/>
      <c r="D182" s="1557"/>
      <c r="E182" s="1557"/>
      <c r="F182" s="1557"/>
      <c r="G182" s="1557"/>
      <c r="H182" s="1557"/>
      <c r="I182" s="1557"/>
      <c r="J182" s="1558"/>
      <c r="K182" s="1635"/>
      <c r="L182" s="1636"/>
      <c r="M182" s="1636"/>
      <c r="N182" s="1637"/>
      <c r="O182" s="1571"/>
      <c r="P182" s="1572"/>
      <c r="Q182" s="1572"/>
      <c r="R182" s="1572"/>
      <c r="S182" s="1572"/>
      <c r="T182" s="1573"/>
      <c r="U182" s="1571"/>
      <c r="V182" s="1572"/>
      <c r="W182" s="1572"/>
      <c r="X182" s="1572"/>
      <c r="Y182" s="1572"/>
      <c r="Z182" s="1573"/>
      <c r="AA182" s="1616"/>
      <c r="AB182" s="1617"/>
      <c r="AC182" s="1617"/>
      <c r="AD182" s="1617"/>
      <c r="AE182" s="1618"/>
      <c r="AF182" s="1643" t="s">
        <v>339</v>
      </c>
      <c r="AG182" s="1501"/>
      <c r="AH182" s="1501"/>
      <c r="AI182" s="1501"/>
      <c r="AJ182" s="1501"/>
      <c r="AK182" s="1502"/>
      <c r="AL182" s="1503" t="s">
        <v>214</v>
      </c>
      <c r="AM182" s="1504"/>
      <c r="AN182" s="1504"/>
      <c r="AO182" s="1504"/>
      <c r="AP182" s="1504"/>
      <c r="AQ182" s="1504"/>
      <c r="AR182" s="1504"/>
      <c r="AS182" s="1504"/>
      <c r="AT182" s="1504"/>
      <c r="AU182" s="1504"/>
      <c r="AV182" s="1504"/>
      <c r="AW182" s="1504"/>
      <c r="AX182" s="1504"/>
      <c r="AY182" s="1504"/>
      <c r="AZ182" s="1505"/>
      <c r="BA182" s="1506"/>
      <c r="BB182" s="1506"/>
      <c r="BC182" s="1506"/>
      <c r="BD182" s="1506"/>
      <c r="BE182" s="1507"/>
      <c r="BF182" s="258"/>
    </row>
    <row r="183" spans="1:58" ht="21.95" hidden="1" customHeight="1" x14ac:dyDescent="0.4">
      <c r="A183" s="1630"/>
      <c r="B183" s="1556"/>
      <c r="C183" s="1557"/>
      <c r="D183" s="1557"/>
      <c r="E183" s="1557"/>
      <c r="F183" s="1557"/>
      <c r="G183" s="1557"/>
      <c r="H183" s="1557"/>
      <c r="I183" s="1557"/>
      <c r="J183" s="1558"/>
      <c r="K183" s="1635"/>
      <c r="L183" s="1636"/>
      <c r="M183" s="1636"/>
      <c r="N183" s="1637"/>
      <c r="O183" s="1571"/>
      <c r="P183" s="1572"/>
      <c r="Q183" s="1572"/>
      <c r="R183" s="1572"/>
      <c r="S183" s="1572"/>
      <c r="T183" s="1573"/>
      <c r="U183" s="1571"/>
      <c r="V183" s="1572"/>
      <c r="W183" s="1572"/>
      <c r="X183" s="1572"/>
      <c r="Y183" s="1572"/>
      <c r="Z183" s="1573"/>
      <c r="AA183" s="1616"/>
      <c r="AB183" s="1617"/>
      <c r="AC183" s="1617"/>
      <c r="AD183" s="1617"/>
      <c r="AE183" s="1618"/>
      <c r="AF183" s="1592" t="s">
        <v>273</v>
      </c>
      <c r="AG183" s="1593"/>
      <c r="AH183" s="1593"/>
      <c r="AI183" s="1593"/>
      <c r="AJ183" s="1593"/>
      <c r="AK183" s="1594"/>
      <c r="AL183" s="1546" t="s">
        <v>214</v>
      </c>
      <c r="AM183" s="1547"/>
      <c r="AN183" s="1547"/>
      <c r="AO183" s="1547"/>
      <c r="AP183" s="1547"/>
      <c r="AQ183" s="1547"/>
      <c r="AR183" s="1547"/>
      <c r="AS183" s="1547"/>
      <c r="AT183" s="1547"/>
      <c r="AU183" s="1547"/>
      <c r="AV183" s="1547"/>
      <c r="AW183" s="1547"/>
      <c r="AX183" s="1547"/>
      <c r="AY183" s="1547"/>
      <c r="AZ183" s="1548"/>
      <c r="BA183" s="1592"/>
      <c r="BB183" s="1593"/>
      <c r="BC183" s="1593"/>
      <c r="BD183" s="1593"/>
      <c r="BE183" s="1595"/>
      <c r="BF183" s="258"/>
    </row>
    <row r="184" spans="1:58" ht="21.95" hidden="1" customHeight="1" x14ac:dyDescent="0.4">
      <c r="A184" s="1630"/>
      <c r="B184" s="1556"/>
      <c r="C184" s="1557"/>
      <c r="D184" s="1557"/>
      <c r="E184" s="1557"/>
      <c r="F184" s="1557"/>
      <c r="G184" s="1557"/>
      <c r="H184" s="1557"/>
      <c r="I184" s="1557"/>
      <c r="J184" s="1558"/>
      <c r="K184" s="1635"/>
      <c r="L184" s="1636"/>
      <c r="M184" s="1636"/>
      <c r="N184" s="1637"/>
      <c r="O184" s="1571"/>
      <c r="P184" s="1572"/>
      <c r="Q184" s="1572"/>
      <c r="R184" s="1572"/>
      <c r="S184" s="1572"/>
      <c r="T184" s="1573"/>
      <c r="U184" s="1571"/>
      <c r="V184" s="1572"/>
      <c r="W184" s="1572"/>
      <c r="X184" s="1572"/>
      <c r="Y184" s="1572"/>
      <c r="Z184" s="1573"/>
      <c r="AA184" s="1616"/>
      <c r="AB184" s="1617"/>
      <c r="AC184" s="1617"/>
      <c r="AD184" s="1617"/>
      <c r="AE184" s="1618"/>
      <c r="AF184" s="1592" t="s">
        <v>274</v>
      </c>
      <c r="AG184" s="1593"/>
      <c r="AH184" s="1593"/>
      <c r="AI184" s="1593"/>
      <c r="AJ184" s="1593"/>
      <c r="AK184" s="1594"/>
      <c r="AL184" s="1546" t="s">
        <v>275</v>
      </c>
      <c r="AM184" s="1547"/>
      <c r="AN184" s="1547"/>
      <c r="AO184" s="1547"/>
      <c r="AP184" s="1547"/>
      <c r="AQ184" s="1547"/>
      <c r="AR184" s="1547"/>
      <c r="AS184" s="1547"/>
      <c r="AT184" s="1547"/>
      <c r="AU184" s="1547"/>
      <c r="AV184" s="1547"/>
      <c r="AW184" s="1547"/>
      <c r="AX184" s="1547"/>
      <c r="AY184" s="1547"/>
      <c r="AZ184" s="1548"/>
      <c r="BA184" s="1592"/>
      <c r="BB184" s="1593"/>
      <c r="BC184" s="1593"/>
      <c r="BD184" s="1593"/>
      <c r="BE184" s="1595"/>
      <c r="BF184" s="258"/>
    </row>
    <row r="185" spans="1:58" ht="21.95" hidden="1" customHeight="1" x14ac:dyDescent="0.4">
      <c r="A185" s="1630"/>
      <c r="B185" s="1556"/>
      <c r="C185" s="1557"/>
      <c r="D185" s="1557"/>
      <c r="E185" s="1557"/>
      <c r="F185" s="1557"/>
      <c r="G185" s="1557"/>
      <c r="H185" s="1557"/>
      <c r="I185" s="1557"/>
      <c r="J185" s="1558"/>
      <c r="K185" s="1635"/>
      <c r="L185" s="1636"/>
      <c r="M185" s="1636"/>
      <c r="N185" s="1637"/>
      <c r="O185" s="1571"/>
      <c r="P185" s="1572"/>
      <c r="Q185" s="1572"/>
      <c r="R185" s="1572"/>
      <c r="S185" s="1572"/>
      <c r="T185" s="1573"/>
      <c r="U185" s="1571"/>
      <c r="V185" s="1572"/>
      <c r="W185" s="1572"/>
      <c r="X185" s="1572"/>
      <c r="Y185" s="1572"/>
      <c r="Z185" s="1573"/>
      <c r="AA185" s="1616"/>
      <c r="AB185" s="1617"/>
      <c r="AC185" s="1617"/>
      <c r="AD185" s="1617"/>
      <c r="AE185" s="1618"/>
      <c r="AF185" s="1501" t="s">
        <v>278</v>
      </c>
      <c r="AG185" s="1501"/>
      <c r="AH185" s="1501"/>
      <c r="AI185" s="1501"/>
      <c r="AJ185" s="1501"/>
      <c r="AK185" s="1502"/>
      <c r="AL185" s="1503" t="s">
        <v>222</v>
      </c>
      <c r="AM185" s="1504"/>
      <c r="AN185" s="1504"/>
      <c r="AO185" s="1504"/>
      <c r="AP185" s="1504"/>
      <c r="AQ185" s="1504"/>
      <c r="AR185" s="1504"/>
      <c r="AS185" s="1504"/>
      <c r="AT185" s="1504"/>
      <c r="AU185" s="1504"/>
      <c r="AV185" s="1504"/>
      <c r="AW185" s="1504"/>
      <c r="AX185" s="1504"/>
      <c r="AY185" s="1504"/>
      <c r="AZ185" s="1505"/>
      <c r="BA185" s="1506"/>
      <c r="BB185" s="1506"/>
      <c r="BC185" s="1506"/>
      <c r="BD185" s="1506"/>
      <c r="BE185" s="1507"/>
      <c r="BF185" s="255"/>
    </row>
    <row r="186" spans="1:58" ht="44.1" hidden="1" customHeight="1" x14ac:dyDescent="0.4">
      <c r="A186" s="1630"/>
      <c r="B186" s="1556"/>
      <c r="C186" s="1557"/>
      <c r="D186" s="1557"/>
      <c r="E186" s="1557"/>
      <c r="F186" s="1557"/>
      <c r="G186" s="1557"/>
      <c r="H186" s="1557"/>
      <c r="I186" s="1557"/>
      <c r="J186" s="1558"/>
      <c r="K186" s="1635"/>
      <c r="L186" s="1636"/>
      <c r="M186" s="1636"/>
      <c r="N186" s="1637"/>
      <c r="O186" s="1571"/>
      <c r="P186" s="1572"/>
      <c r="Q186" s="1572"/>
      <c r="R186" s="1572"/>
      <c r="S186" s="1572"/>
      <c r="T186" s="1573"/>
      <c r="U186" s="1571"/>
      <c r="V186" s="1572"/>
      <c r="W186" s="1572"/>
      <c r="X186" s="1572"/>
      <c r="Y186" s="1572"/>
      <c r="Z186" s="1573"/>
      <c r="AA186" s="1616"/>
      <c r="AB186" s="1617"/>
      <c r="AC186" s="1617"/>
      <c r="AD186" s="1617"/>
      <c r="AE186" s="1618"/>
      <c r="AF186" s="1541" t="s">
        <v>279</v>
      </c>
      <c r="AG186" s="1501"/>
      <c r="AH186" s="1501"/>
      <c r="AI186" s="1501"/>
      <c r="AJ186" s="1501"/>
      <c r="AK186" s="1502"/>
      <c r="AL186" s="1542" t="s">
        <v>224</v>
      </c>
      <c r="AM186" s="1504"/>
      <c r="AN186" s="1504"/>
      <c r="AO186" s="1504"/>
      <c r="AP186" s="1504"/>
      <c r="AQ186" s="1504"/>
      <c r="AR186" s="1504"/>
      <c r="AS186" s="1504"/>
      <c r="AT186" s="1504"/>
      <c r="AU186" s="1504"/>
      <c r="AV186" s="1504"/>
      <c r="AW186" s="1504"/>
      <c r="AX186" s="1504"/>
      <c r="AY186" s="1504"/>
      <c r="AZ186" s="1505"/>
      <c r="BA186" s="1541"/>
      <c r="BB186" s="1501"/>
      <c r="BC186" s="1501"/>
      <c r="BD186" s="1501"/>
      <c r="BE186" s="1543"/>
      <c r="BF186" s="255"/>
    </row>
    <row r="187" spans="1:58" ht="21.95" hidden="1" customHeight="1" x14ac:dyDescent="0.4">
      <c r="A187" s="1630"/>
      <c r="B187" s="1556"/>
      <c r="C187" s="1557"/>
      <c r="D187" s="1557"/>
      <c r="E187" s="1557"/>
      <c r="F187" s="1557"/>
      <c r="G187" s="1557"/>
      <c r="H187" s="1557"/>
      <c r="I187" s="1557"/>
      <c r="J187" s="1558"/>
      <c r="K187" s="1635"/>
      <c r="L187" s="1636"/>
      <c r="M187" s="1636"/>
      <c r="N187" s="1637"/>
      <c r="O187" s="1571"/>
      <c r="P187" s="1572"/>
      <c r="Q187" s="1572"/>
      <c r="R187" s="1572"/>
      <c r="S187" s="1572"/>
      <c r="T187" s="1573"/>
      <c r="U187" s="1571"/>
      <c r="V187" s="1572"/>
      <c r="W187" s="1572"/>
      <c r="X187" s="1572"/>
      <c r="Y187" s="1572"/>
      <c r="Z187" s="1573"/>
      <c r="AA187" s="1616"/>
      <c r="AB187" s="1617"/>
      <c r="AC187" s="1617"/>
      <c r="AD187" s="1617"/>
      <c r="AE187" s="1618"/>
      <c r="AF187" s="1501" t="s">
        <v>243</v>
      </c>
      <c r="AG187" s="1501"/>
      <c r="AH187" s="1501"/>
      <c r="AI187" s="1501"/>
      <c r="AJ187" s="1501"/>
      <c r="AK187" s="1502"/>
      <c r="AL187" s="1503" t="s">
        <v>226</v>
      </c>
      <c r="AM187" s="1504"/>
      <c r="AN187" s="1504"/>
      <c r="AO187" s="1504"/>
      <c r="AP187" s="1504"/>
      <c r="AQ187" s="1504"/>
      <c r="AR187" s="1504"/>
      <c r="AS187" s="1504"/>
      <c r="AT187" s="1504"/>
      <c r="AU187" s="1504"/>
      <c r="AV187" s="1504"/>
      <c r="AW187" s="1504"/>
      <c r="AX187" s="1504"/>
      <c r="AY187" s="1504"/>
      <c r="AZ187" s="1505"/>
      <c r="BA187" s="1506"/>
      <c r="BB187" s="1506"/>
      <c r="BC187" s="1506"/>
      <c r="BD187" s="1506"/>
      <c r="BE187" s="1507"/>
      <c r="BF187" s="255"/>
    </row>
    <row r="188" spans="1:58" ht="21.95" hidden="1" customHeight="1" x14ac:dyDescent="0.4">
      <c r="A188" s="1630"/>
      <c r="B188" s="1556"/>
      <c r="C188" s="1557"/>
      <c r="D188" s="1557"/>
      <c r="E188" s="1557"/>
      <c r="F188" s="1557"/>
      <c r="G188" s="1557"/>
      <c r="H188" s="1557"/>
      <c r="I188" s="1557"/>
      <c r="J188" s="1558"/>
      <c r="K188" s="1635"/>
      <c r="L188" s="1636"/>
      <c r="M188" s="1636"/>
      <c r="N188" s="1637"/>
      <c r="O188" s="1571"/>
      <c r="P188" s="1572"/>
      <c r="Q188" s="1572"/>
      <c r="R188" s="1572"/>
      <c r="S188" s="1572"/>
      <c r="T188" s="1573"/>
      <c r="U188" s="1571"/>
      <c r="V188" s="1572"/>
      <c r="W188" s="1572"/>
      <c r="X188" s="1572"/>
      <c r="Y188" s="1572"/>
      <c r="Z188" s="1573"/>
      <c r="AA188" s="1616"/>
      <c r="AB188" s="1617"/>
      <c r="AC188" s="1617"/>
      <c r="AD188" s="1617"/>
      <c r="AE188" s="1618"/>
      <c r="AF188" s="1501" t="s">
        <v>340</v>
      </c>
      <c r="AG188" s="1501"/>
      <c r="AH188" s="1501"/>
      <c r="AI188" s="1501"/>
      <c r="AJ188" s="1501"/>
      <c r="AK188" s="1502"/>
      <c r="AL188" s="1596" t="s">
        <v>214</v>
      </c>
      <c r="AM188" s="1644"/>
      <c r="AN188" s="1644"/>
      <c r="AO188" s="1644"/>
      <c r="AP188" s="1644"/>
      <c r="AQ188" s="1644"/>
      <c r="AR188" s="1644"/>
      <c r="AS188" s="1644"/>
      <c r="AT188" s="1644"/>
      <c r="AU188" s="1644"/>
      <c r="AV188" s="1644"/>
      <c r="AW188" s="1644"/>
      <c r="AX188" s="1644"/>
      <c r="AY188" s="1644"/>
      <c r="AZ188" s="1645"/>
      <c r="BA188" s="1506"/>
      <c r="BB188" s="1544"/>
      <c r="BC188" s="1544"/>
      <c r="BD188" s="1544"/>
      <c r="BE188" s="1545"/>
      <c r="BF188" s="259"/>
    </row>
    <row r="189" spans="1:58" ht="21.95" hidden="1" customHeight="1" x14ac:dyDescent="0.4">
      <c r="A189" s="1630"/>
      <c r="B189" s="1556"/>
      <c r="C189" s="1557"/>
      <c r="D189" s="1557"/>
      <c r="E189" s="1557"/>
      <c r="F189" s="1557"/>
      <c r="G189" s="1557"/>
      <c r="H189" s="1557"/>
      <c r="I189" s="1557"/>
      <c r="J189" s="1558"/>
      <c r="K189" s="1635"/>
      <c r="L189" s="1636"/>
      <c r="M189" s="1636"/>
      <c r="N189" s="1637"/>
      <c r="O189" s="1571"/>
      <c r="P189" s="1572"/>
      <c r="Q189" s="1572"/>
      <c r="R189" s="1572"/>
      <c r="S189" s="1572"/>
      <c r="T189" s="1573"/>
      <c r="U189" s="1571"/>
      <c r="V189" s="1572"/>
      <c r="W189" s="1572"/>
      <c r="X189" s="1572"/>
      <c r="Y189" s="1572"/>
      <c r="Z189" s="1573"/>
      <c r="AA189" s="1616"/>
      <c r="AB189" s="1617"/>
      <c r="AC189" s="1617"/>
      <c r="AD189" s="1617"/>
      <c r="AE189" s="1618"/>
      <c r="AF189" s="1501" t="s">
        <v>225</v>
      </c>
      <c r="AG189" s="1501"/>
      <c r="AH189" s="1501"/>
      <c r="AI189" s="1501"/>
      <c r="AJ189" s="1501"/>
      <c r="AK189" s="1502"/>
      <c r="AL189" s="1503" t="s">
        <v>226</v>
      </c>
      <c r="AM189" s="1504"/>
      <c r="AN189" s="1504"/>
      <c r="AO189" s="1504"/>
      <c r="AP189" s="1504"/>
      <c r="AQ189" s="1504"/>
      <c r="AR189" s="1504"/>
      <c r="AS189" s="1504"/>
      <c r="AT189" s="1504"/>
      <c r="AU189" s="1504"/>
      <c r="AV189" s="1504"/>
      <c r="AW189" s="1504"/>
      <c r="AX189" s="1504"/>
      <c r="AY189" s="1504"/>
      <c r="AZ189" s="1505"/>
      <c r="BA189" s="1506"/>
      <c r="BB189" s="1506"/>
      <c r="BC189" s="1506"/>
      <c r="BD189" s="1506"/>
      <c r="BE189" s="1507"/>
      <c r="BF189" s="258"/>
    </row>
    <row r="190" spans="1:58" ht="21.95" hidden="1" customHeight="1" x14ac:dyDescent="0.4">
      <c r="A190" s="1630"/>
      <c r="B190" s="1556"/>
      <c r="C190" s="1557"/>
      <c r="D190" s="1557"/>
      <c r="E190" s="1557"/>
      <c r="F190" s="1557"/>
      <c r="G190" s="1557"/>
      <c r="H190" s="1557"/>
      <c r="I190" s="1557"/>
      <c r="J190" s="1558"/>
      <c r="K190" s="1635"/>
      <c r="L190" s="1636"/>
      <c r="M190" s="1636"/>
      <c r="N190" s="1637"/>
      <c r="O190" s="1571"/>
      <c r="P190" s="1572"/>
      <c r="Q190" s="1572"/>
      <c r="R190" s="1572"/>
      <c r="S190" s="1572"/>
      <c r="T190" s="1573"/>
      <c r="U190" s="1571"/>
      <c r="V190" s="1572"/>
      <c r="W190" s="1572"/>
      <c r="X190" s="1572"/>
      <c r="Y190" s="1572"/>
      <c r="Z190" s="1573"/>
      <c r="AA190" s="1616"/>
      <c r="AB190" s="1617"/>
      <c r="AC190" s="1617"/>
      <c r="AD190" s="1617"/>
      <c r="AE190" s="1618"/>
      <c r="AF190" s="1501" t="s">
        <v>280</v>
      </c>
      <c r="AG190" s="1501"/>
      <c r="AH190" s="1501"/>
      <c r="AI190" s="1501"/>
      <c r="AJ190" s="1501"/>
      <c r="AK190" s="1502"/>
      <c r="AL190" s="1503" t="s">
        <v>214</v>
      </c>
      <c r="AM190" s="1504"/>
      <c r="AN190" s="1504"/>
      <c r="AO190" s="1504"/>
      <c r="AP190" s="1504"/>
      <c r="AQ190" s="1504"/>
      <c r="AR190" s="1504"/>
      <c r="AS190" s="1504"/>
      <c r="AT190" s="1504"/>
      <c r="AU190" s="1504"/>
      <c r="AV190" s="1504"/>
      <c r="AW190" s="1504"/>
      <c r="AX190" s="1504"/>
      <c r="AY190" s="1504"/>
      <c r="AZ190" s="1505"/>
      <c r="BA190" s="1506"/>
      <c r="BB190" s="1506"/>
      <c r="BC190" s="1506"/>
      <c r="BD190" s="1506"/>
      <c r="BE190" s="1507"/>
      <c r="BF190" s="258"/>
    </row>
    <row r="191" spans="1:58" ht="21.95" hidden="1" customHeight="1" x14ac:dyDescent="0.4">
      <c r="A191" s="1630"/>
      <c r="B191" s="1556"/>
      <c r="C191" s="1557"/>
      <c r="D191" s="1557"/>
      <c r="E191" s="1557"/>
      <c r="F191" s="1557"/>
      <c r="G191" s="1557"/>
      <c r="H191" s="1557"/>
      <c r="I191" s="1557"/>
      <c r="J191" s="1558"/>
      <c r="K191" s="1635"/>
      <c r="L191" s="1636"/>
      <c r="M191" s="1636"/>
      <c r="N191" s="1637"/>
      <c r="O191" s="1571"/>
      <c r="P191" s="1572"/>
      <c r="Q191" s="1572"/>
      <c r="R191" s="1572"/>
      <c r="S191" s="1572"/>
      <c r="T191" s="1573"/>
      <c r="U191" s="1571"/>
      <c r="V191" s="1572"/>
      <c r="W191" s="1572"/>
      <c r="X191" s="1572"/>
      <c r="Y191" s="1572"/>
      <c r="Z191" s="1573"/>
      <c r="AA191" s="1616"/>
      <c r="AB191" s="1617"/>
      <c r="AC191" s="1617"/>
      <c r="AD191" s="1617"/>
      <c r="AE191" s="1618"/>
      <c r="AF191" s="1541" t="s">
        <v>227</v>
      </c>
      <c r="AG191" s="1501"/>
      <c r="AH191" s="1501"/>
      <c r="AI191" s="1501"/>
      <c r="AJ191" s="1501"/>
      <c r="AK191" s="1502"/>
      <c r="AL191" s="1546" t="s">
        <v>226</v>
      </c>
      <c r="AM191" s="1547"/>
      <c r="AN191" s="1547"/>
      <c r="AO191" s="1547"/>
      <c r="AP191" s="1547"/>
      <c r="AQ191" s="1547"/>
      <c r="AR191" s="1547"/>
      <c r="AS191" s="1547"/>
      <c r="AT191" s="1547"/>
      <c r="AU191" s="1547"/>
      <c r="AV191" s="1547"/>
      <c r="AW191" s="1547"/>
      <c r="AX191" s="1547"/>
      <c r="AY191" s="1547"/>
      <c r="AZ191" s="1548"/>
      <c r="BA191" s="1506"/>
      <c r="BB191" s="1544"/>
      <c r="BC191" s="1544"/>
      <c r="BD191" s="1544"/>
      <c r="BE191" s="1545"/>
      <c r="BF191" s="259"/>
    </row>
    <row r="192" spans="1:58" ht="21.95" hidden="1" customHeight="1" x14ac:dyDescent="0.4">
      <c r="A192" s="1630"/>
      <c r="B192" s="1550"/>
      <c r="C192" s="1551"/>
      <c r="D192" s="1551"/>
      <c r="E192" s="1551"/>
      <c r="F192" s="1551"/>
      <c r="G192" s="1551"/>
      <c r="H192" s="1551"/>
      <c r="I192" s="1551"/>
      <c r="J192" s="1552"/>
      <c r="K192" s="1503"/>
      <c r="L192" s="1504"/>
      <c r="M192" s="1504"/>
      <c r="N192" s="1505"/>
      <c r="O192" s="1574"/>
      <c r="P192" s="1575"/>
      <c r="Q192" s="1575"/>
      <c r="R192" s="1575"/>
      <c r="S192" s="1575"/>
      <c r="T192" s="1576"/>
      <c r="U192" s="1574"/>
      <c r="V192" s="1575"/>
      <c r="W192" s="1575"/>
      <c r="X192" s="1575"/>
      <c r="Y192" s="1575"/>
      <c r="Z192" s="1576"/>
      <c r="AA192" s="1638"/>
      <c r="AB192" s="1639"/>
      <c r="AC192" s="1639"/>
      <c r="AD192" s="1639"/>
      <c r="AE192" s="1640"/>
      <c r="AF192" s="1541" t="s">
        <v>282</v>
      </c>
      <c r="AG192" s="1501"/>
      <c r="AH192" s="1501"/>
      <c r="AI192" s="1501"/>
      <c r="AJ192" s="1501"/>
      <c r="AK192" s="1502"/>
      <c r="AL192" s="1546" t="s">
        <v>212</v>
      </c>
      <c r="AM192" s="1547"/>
      <c r="AN192" s="1547"/>
      <c r="AO192" s="1547"/>
      <c r="AP192" s="1547"/>
      <c r="AQ192" s="1547"/>
      <c r="AR192" s="1547"/>
      <c r="AS192" s="1547"/>
      <c r="AT192" s="1547"/>
      <c r="AU192" s="1547"/>
      <c r="AV192" s="1547"/>
      <c r="AW192" s="1547"/>
      <c r="AX192" s="1547"/>
      <c r="AY192" s="1547"/>
      <c r="AZ192" s="1548"/>
      <c r="BA192" s="1506"/>
      <c r="BB192" s="1544"/>
      <c r="BC192" s="1544"/>
      <c r="BD192" s="1544"/>
      <c r="BE192" s="1545"/>
      <c r="BF192" s="259"/>
    </row>
    <row r="193" spans="1:58" ht="21.95" hidden="1" customHeight="1" x14ac:dyDescent="0.4">
      <c r="A193" s="1630"/>
      <c r="B193" s="1553" t="s">
        <v>190</v>
      </c>
      <c r="C193" s="1554"/>
      <c r="D193" s="1554"/>
      <c r="E193" s="1554"/>
      <c r="F193" s="1554"/>
      <c r="G193" s="1554"/>
      <c r="H193" s="1554"/>
      <c r="I193" s="1554"/>
      <c r="J193" s="1555"/>
      <c r="K193" s="1553"/>
      <c r="L193" s="1554"/>
      <c r="M193" s="1554"/>
      <c r="N193" s="1555"/>
      <c r="O193" s="1568" t="s">
        <v>319</v>
      </c>
      <c r="P193" s="1554"/>
      <c r="Q193" s="1554"/>
      <c r="R193" s="1554"/>
      <c r="S193" s="1554"/>
      <c r="T193" s="1555"/>
      <c r="U193" s="1600"/>
      <c r="V193" s="1601"/>
      <c r="W193" s="1601"/>
      <c r="X193" s="1601"/>
      <c r="Y193" s="1601"/>
      <c r="Z193" s="1602"/>
      <c r="AA193" s="1600"/>
      <c r="AB193" s="1601"/>
      <c r="AC193" s="1601"/>
      <c r="AD193" s="1601"/>
      <c r="AE193" s="1602"/>
      <c r="AF193" s="1506" t="s">
        <v>248</v>
      </c>
      <c r="AG193" s="1506"/>
      <c r="AH193" s="1506"/>
      <c r="AI193" s="1506"/>
      <c r="AJ193" s="1506"/>
      <c r="AK193" s="1506"/>
      <c r="AL193" s="1546" t="s">
        <v>341</v>
      </c>
      <c r="AM193" s="1547"/>
      <c r="AN193" s="1547"/>
      <c r="AO193" s="1547"/>
      <c r="AP193" s="1547"/>
      <c r="AQ193" s="1547"/>
      <c r="AR193" s="1547"/>
      <c r="AS193" s="1547"/>
      <c r="AT193" s="1547"/>
      <c r="AU193" s="1547"/>
      <c r="AV193" s="1547"/>
      <c r="AW193" s="1547"/>
      <c r="AX193" s="1547"/>
      <c r="AY193" s="1547"/>
      <c r="AZ193" s="1548"/>
      <c r="BA193" s="1506"/>
      <c r="BB193" s="1506"/>
      <c r="BC193" s="1506"/>
      <c r="BD193" s="1506"/>
      <c r="BE193" s="1507"/>
      <c r="BF193" s="255"/>
    </row>
    <row r="194" spans="1:58" ht="120" hidden="1" customHeight="1" x14ac:dyDescent="0.4">
      <c r="A194" s="1630"/>
      <c r="B194" s="1556"/>
      <c r="C194" s="1557"/>
      <c r="D194" s="1557"/>
      <c r="E194" s="1557"/>
      <c r="F194" s="1557"/>
      <c r="G194" s="1557"/>
      <c r="H194" s="1557"/>
      <c r="I194" s="1557"/>
      <c r="J194" s="1558"/>
      <c r="K194" s="1556"/>
      <c r="L194" s="1557"/>
      <c r="M194" s="1557"/>
      <c r="N194" s="1558"/>
      <c r="O194" s="1571"/>
      <c r="P194" s="1557"/>
      <c r="Q194" s="1557"/>
      <c r="R194" s="1557"/>
      <c r="S194" s="1557"/>
      <c r="T194" s="1558"/>
      <c r="U194" s="1603"/>
      <c r="V194" s="1604"/>
      <c r="W194" s="1604"/>
      <c r="X194" s="1604"/>
      <c r="Y194" s="1604"/>
      <c r="Z194" s="1605"/>
      <c r="AA194" s="1603"/>
      <c r="AB194" s="1604"/>
      <c r="AC194" s="1604"/>
      <c r="AD194" s="1604"/>
      <c r="AE194" s="1605"/>
      <c r="AF194" s="1641" t="s">
        <v>342</v>
      </c>
      <c r="AG194" s="1643"/>
      <c r="AH194" s="1643"/>
      <c r="AI194" s="1643"/>
      <c r="AJ194" s="1643"/>
      <c r="AK194" s="1646"/>
      <c r="AL194" s="1641" t="s">
        <v>343</v>
      </c>
      <c r="AM194" s="1643"/>
      <c r="AN194" s="1643"/>
      <c r="AO194" s="1643"/>
      <c r="AP194" s="1643"/>
      <c r="AQ194" s="1643"/>
      <c r="AR194" s="1643"/>
      <c r="AS194" s="1643"/>
      <c r="AT194" s="1643"/>
      <c r="AU194" s="1643"/>
      <c r="AV194" s="1643"/>
      <c r="AW194" s="1643"/>
      <c r="AX194" s="1643"/>
      <c r="AY194" s="1643"/>
      <c r="AZ194" s="1646"/>
      <c r="BA194" s="1541"/>
      <c r="BB194" s="1501"/>
      <c r="BC194" s="1501"/>
      <c r="BD194" s="1501"/>
      <c r="BE194" s="1543"/>
      <c r="BF194" s="258"/>
    </row>
    <row r="195" spans="1:58" ht="21.95" hidden="1" customHeight="1" x14ac:dyDescent="0.4">
      <c r="A195" s="1630"/>
      <c r="B195" s="1556"/>
      <c r="C195" s="1557"/>
      <c r="D195" s="1557"/>
      <c r="E195" s="1557"/>
      <c r="F195" s="1557"/>
      <c r="G195" s="1557"/>
      <c r="H195" s="1557"/>
      <c r="I195" s="1557"/>
      <c r="J195" s="1558"/>
      <c r="K195" s="1556"/>
      <c r="L195" s="1557"/>
      <c r="M195" s="1557"/>
      <c r="N195" s="1558"/>
      <c r="O195" s="1556"/>
      <c r="P195" s="1557"/>
      <c r="Q195" s="1557"/>
      <c r="R195" s="1557"/>
      <c r="S195" s="1557"/>
      <c r="T195" s="1558"/>
      <c r="U195" s="1603"/>
      <c r="V195" s="1604"/>
      <c r="W195" s="1604"/>
      <c r="X195" s="1604"/>
      <c r="Y195" s="1604"/>
      <c r="Z195" s="1605"/>
      <c r="AA195" s="1603"/>
      <c r="AB195" s="1604"/>
      <c r="AC195" s="1604"/>
      <c r="AD195" s="1604"/>
      <c r="AE195" s="1605"/>
      <c r="AF195" s="1501" t="s">
        <v>237</v>
      </c>
      <c r="AG195" s="1501"/>
      <c r="AH195" s="1501"/>
      <c r="AI195" s="1501"/>
      <c r="AJ195" s="1501"/>
      <c r="AK195" s="1502"/>
      <c r="AL195" s="1503" t="s">
        <v>214</v>
      </c>
      <c r="AM195" s="1504"/>
      <c r="AN195" s="1504"/>
      <c r="AO195" s="1504"/>
      <c r="AP195" s="1504"/>
      <c r="AQ195" s="1504"/>
      <c r="AR195" s="1504"/>
      <c r="AS195" s="1504"/>
      <c r="AT195" s="1504"/>
      <c r="AU195" s="1504"/>
      <c r="AV195" s="1504"/>
      <c r="AW195" s="1504"/>
      <c r="AX195" s="1504"/>
      <c r="AY195" s="1504"/>
      <c r="AZ195" s="1505"/>
      <c r="BA195" s="1506"/>
      <c r="BB195" s="1506"/>
      <c r="BC195" s="1506"/>
      <c r="BD195" s="1506"/>
      <c r="BE195" s="1507"/>
      <c r="BF195" s="255"/>
    </row>
    <row r="196" spans="1:58" ht="21.95" hidden="1" customHeight="1" x14ac:dyDescent="0.4">
      <c r="A196" s="1630"/>
      <c r="B196" s="1556"/>
      <c r="C196" s="1557"/>
      <c r="D196" s="1557"/>
      <c r="E196" s="1557"/>
      <c r="F196" s="1557"/>
      <c r="G196" s="1557"/>
      <c r="H196" s="1557"/>
      <c r="I196" s="1557"/>
      <c r="J196" s="1558"/>
      <c r="K196" s="1556"/>
      <c r="L196" s="1557"/>
      <c r="M196" s="1557"/>
      <c r="N196" s="1558"/>
      <c r="O196" s="1556"/>
      <c r="P196" s="1557"/>
      <c r="Q196" s="1557"/>
      <c r="R196" s="1557"/>
      <c r="S196" s="1557"/>
      <c r="T196" s="1558"/>
      <c r="U196" s="1603"/>
      <c r="V196" s="1604"/>
      <c r="W196" s="1604"/>
      <c r="X196" s="1604"/>
      <c r="Y196" s="1604"/>
      <c r="Z196" s="1605"/>
      <c r="AA196" s="1603"/>
      <c r="AB196" s="1604"/>
      <c r="AC196" s="1604"/>
      <c r="AD196" s="1604"/>
      <c r="AE196" s="1605"/>
      <c r="AF196" s="1502" t="s">
        <v>238</v>
      </c>
      <c r="AG196" s="1506"/>
      <c r="AH196" s="1506"/>
      <c r="AI196" s="1506"/>
      <c r="AJ196" s="1506"/>
      <c r="AK196" s="1506"/>
      <c r="AL196" s="1503" t="s">
        <v>214</v>
      </c>
      <c r="AM196" s="1504"/>
      <c r="AN196" s="1504"/>
      <c r="AO196" s="1504"/>
      <c r="AP196" s="1504"/>
      <c r="AQ196" s="1504"/>
      <c r="AR196" s="1504"/>
      <c r="AS196" s="1504"/>
      <c r="AT196" s="1504"/>
      <c r="AU196" s="1504"/>
      <c r="AV196" s="1504"/>
      <c r="AW196" s="1504"/>
      <c r="AX196" s="1504"/>
      <c r="AY196" s="1504"/>
      <c r="AZ196" s="1505"/>
      <c r="BA196" s="1506"/>
      <c r="BB196" s="1506"/>
      <c r="BC196" s="1506"/>
      <c r="BD196" s="1506"/>
      <c r="BE196" s="1507"/>
      <c r="BF196" s="255"/>
    </row>
    <row r="197" spans="1:58" ht="21.95" hidden="1" customHeight="1" x14ac:dyDescent="0.4">
      <c r="A197" s="1630"/>
      <c r="B197" s="1556"/>
      <c r="C197" s="1557"/>
      <c r="D197" s="1557"/>
      <c r="E197" s="1557"/>
      <c r="F197" s="1557"/>
      <c r="G197" s="1557"/>
      <c r="H197" s="1557"/>
      <c r="I197" s="1557"/>
      <c r="J197" s="1558"/>
      <c r="K197" s="1556"/>
      <c r="L197" s="1557"/>
      <c r="M197" s="1557"/>
      <c r="N197" s="1558"/>
      <c r="O197" s="1556"/>
      <c r="P197" s="1557"/>
      <c r="Q197" s="1557"/>
      <c r="R197" s="1557"/>
      <c r="S197" s="1557"/>
      <c r="T197" s="1558"/>
      <c r="U197" s="1603"/>
      <c r="V197" s="1604"/>
      <c r="W197" s="1604"/>
      <c r="X197" s="1604"/>
      <c r="Y197" s="1604"/>
      <c r="Z197" s="1605"/>
      <c r="AA197" s="1603"/>
      <c r="AB197" s="1604"/>
      <c r="AC197" s="1604"/>
      <c r="AD197" s="1604"/>
      <c r="AE197" s="1605"/>
      <c r="AF197" s="1502" t="s">
        <v>239</v>
      </c>
      <c r="AG197" s="1506"/>
      <c r="AH197" s="1506"/>
      <c r="AI197" s="1506"/>
      <c r="AJ197" s="1506"/>
      <c r="AK197" s="1506"/>
      <c r="AL197" s="1546" t="s">
        <v>214</v>
      </c>
      <c r="AM197" s="1547"/>
      <c r="AN197" s="1547"/>
      <c r="AO197" s="1547"/>
      <c r="AP197" s="1547"/>
      <c r="AQ197" s="1547"/>
      <c r="AR197" s="1547"/>
      <c r="AS197" s="1547"/>
      <c r="AT197" s="1547"/>
      <c r="AU197" s="1547"/>
      <c r="AV197" s="1547"/>
      <c r="AW197" s="1547"/>
      <c r="AX197" s="1547"/>
      <c r="AY197" s="1547"/>
      <c r="AZ197" s="1548"/>
      <c r="BA197" s="1506"/>
      <c r="BB197" s="1506"/>
      <c r="BC197" s="1506"/>
      <c r="BD197" s="1506"/>
      <c r="BE197" s="1507"/>
      <c r="BF197" s="259"/>
    </row>
    <row r="198" spans="1:58" ht="21.95" hidden="1" customHeight="1" x14ac:dyDescent="0.4">
      <c r="A198" s="1630"/>
      <c r="B198" s="1556"/>
      <c r="C198" s="1557"/>
      <c r="D198" s="1557"/>
      <c r="E198" s="1557"/>
      <c r="F198" s="1557"/>
      <c r="G198" s="1557"/>
      <c r="H198" s="1557"/>
      <c r="I198" s="1557"/>
      <c r="J198" s="1558"/>
      <c r="K198" s="1556"/>
      <c r="L198" s="1557"/>
      <c r="M198" s="1557"/>
      <c r="N198" s="1558"/>
      <c r="O198" s="1556"/>
      <c r="P198" s="1557"/>
      <c r="Q198" s="1557"/>
      <c r="R198" s="1557"/>
      <c r="S198" s="1557"/>
      <c r="T198" s="1558"/>
      <c r="U198" s="1603"/>
      <c r="V198" s="1604"/>
      <c r="W198" s="1604"/>
      <c r="X198" s="1604"/>
      <c r="Y198" s="1604"/>
      <c r="Z198" s="1605"/>
      <c r="AA198" s="1603"/>
      <c r="AB198" s="1604"/>
      <c r="AC198" s="1604"/>
      <c r="AD198" s="1604"/>
      <c r="AE198" s="1605"/>
      <c r="AF198" s="1502" t="s">
        <v>324</v>
      </c>
      <c r="AG198" s="1506"/>
      <c r="AH198" s="1506"/>
      <c r="AI198" s="1506"/>
      <c r="AJ198" s="1506"/>
      <c r="AK198" s="1506"/>
      <c r="AL198" s="1503" t="s">
        <v>214</v>
      </c>
      <c r="AM198" s="1504"/>
      <c r="AN198" s="1504"/>
      <c r="AO198" s="1504"/>
      <c r="AP198" s="1504"/>
      <c r="AQ198" s="1504"/>
      <c r="AR198" s="1504"/>
      <c r="AS198" s="1504"/>
      <c r="AT198" s="1504"/>
      <c r="AU198" s="1504"/>
      <c r="AV198" s="1504"/>
      <c r="AW198" s="1504"/>
      <c r="AX198" s="1504"/>
      <c r="AY198" s="1504"/>
      <c r="AZ198" s="1505"/>
      <c r="BA198" s="1506"/>
      <c r="BB198" s="1506"/>
      <c r="BC198" s="1506"/>
      <c r="BD198" s="1506"/>
      <c r="BE198" s="1507"/>
      <c r="BF198" s="255"/>
    </row>
    <row r="199" spans="1:58" ht="21.95" hidden="1" customHeight="1" x14ac:dyDescent="0.4">
      <c r="A199" s="1630"/>
      <c r="B199" s="1556"/>
      <c r="C199" s="1557"/>
      <c r="D199" s="1557"/>
      <c r="E199" s="1557"/>
      <c r="F199" s="1557"/>
      <c r="G199" s="1557"/>
      <c r="H199" s="1557"/>
      <c r="I199" s="1557"/>
      <c r="J199" s="1558"/>
      <c r="K199" s="1556"/>
      <c r="L199" s="1557"/>
      <c r="M199" s="1557"/>
      <c r="N199" s="1558"/>
      <c r="O199" s="1556"/>
      <c r="P199" s="1557"/>
      <c r="Q199" s="1557"/>
      <c r="R199" s="1557"/>
      <c r="S199" s="1557"/>
      <c r="T199" s="1558"/>
      <c r="U199" s="1603"/>
      <c r="V199" s="1604"/>
      <c r="W199" s="1604"/>
      <c r="X199" s="1604"/>
      <c r="Y199" s="1604"/>
      <c r="Z199" s="1605"/>
      <c r="AA199" s="1603"/>
      <c r="AB199" s="1604"/>
      <c r="AC199" s="1604"/>
      <c r="AD199" s="1604"/>
      <c r="AE199" s="1605"/>
      <c r="AF199" s="1541" t="s">
        <v>228</v>
      </c>
      <c r="AG199" s="1501"/>
      <c r="AH199" s="1501"/>
      <c r="AI199" s="1501"/>
      <c r="AJ199" s="1501"/>
      <c r="AK199" s="1502"/>
      <c r="AL199" s="1546" t="s">
        <v>257</v>
      </c>
      <c r="AM199" s="1547"/>
      <c r="AN199" s="1547"/>
      <c r="AO199" s="1547"/>
      <c r="AP199" s="1547"/>
      <c r="AQ199" s="1547"/>
      <c r="AR199" s="1547"/>
      <c r="AS199" s="1547"/>
      <c r="AT199" s="1547"/>
      <c r="AU199" s="1547"/>
      <c r="AV199" s="1547"/>
      <c r="AW199" s="1547"/>
      <c r="AX199" s="1547"/>
      <c r="AY199" s="1547"/>
      <c r="AZ199" s="1548"/>
      <c r="BA199" s="1592"/>
      <c r="BB199" s="1593"/>
      <c r="BC199" s="1593"/>
      <c r="BD199" s="1593"/>
      <c r="BE199" s="1595"/>
      <c r="BF199" s="255"/>
    </row>
    <row r="200" spans="1:58" ht="21.95" hidden="1" customHeight="1" x14ac:dyDescent="0.4">
      <c r="A200" s="1630"/>
      <c r="B200" s="1556"/>
      <c r="C200" s="1557"/>
      <c r="D200" s="1557"/>
      <c r="E200" s="1557"/>
      <c r="F200" s="1557"/>
      <c r="G200" s="1557"/>
      <c r="H200" s="1557"/>
      <c r="I200" s="1557"/>
      <c r="J200" s="1558"/>
      <c r="K200" s="1556"/>
      <c r="L200" s="1557"/>
      <c r="M200" s="1557"/>
      <c r="N200" s="1558"/>
      <c r="O200" s="1556"/>
      <c r="P200" s="1557"/>
      <c r="Q200" s="1557"/>
      <c r="R200" s="1557"/>
      <c r="S200" s="1557"/>
      <c r="T200" s="1558"/>
      <c r="U200" s="1603"/>
      <c r="V200" s="1604"/>
      <c r="W200" s="1604"/>
      <c r="X200" s="1604"/>
      <c r="Y200" s="1604"/>
      <c r="Z200" s="1605"/>
      <c r="AA200" s="1603"/>
      <c r="AB200" s="1604"/>
      <c r="AC200" s="1604"/>
      <c r="AD200" s="1604"/>
      <c r="AE200" s="1605"/>
      <c r="AF200" s="1541" t="s">
        <v>213</v>
      </c>
      <c r="AG200" s="1501"/>
      <c r="AH200" s="1501"/>
      <c r="AI200" s="1501"/>
      <c r="AJ200" s="1501"/>
      <c r="AK200" s="1502"/>
      <c r="AL200" s="1546" t="s">
        <v>214</v>
      </c>
      <c r="AM200" s="1547"/>
      <c r="AN200" s="1547"/>
      <c r="AO200" s="1547"/>
      <c r="AP200" s="1547"/>
      <c r="AQ200" s="1547"/>
      <c r="AR200" s="1547"/>
      <c r="AS200" s="1547"/>
      <c r="AT200" s="1547"/>
      <c r="AU200" s="1547"/>
      <c r="AV200" s="1547"/>
      <c r="AW200" s="1547"/>
      <c r="AX200" s="1547"/>
      <c r="AY200" s="1547"/>
      <c r="AZ200" s="1548"/>
      <c r="BA200" s="1592"/>
      <c r="BB200" s="1593"/>
      <c r="BC200" s="1593"/>
      <c r="BD200" s="1593"/>
      <c r="BE200" s="1595"/>
      <c r="BF200" s="255"/>
    </row>
    <row r="201" spans="1:58" ht="21.95" hidden="1" customHeight="1" x14ac:dyDescent="0.4">
      <c r="A201" s="1630"/>
      <c r="B201" s="1556"/>
      <c r="C201" s="1557"/>
      <c r="D201" s="1557"/>
      <c r="E201" s="1557"/>
      <c r="F201" s="1557"/>
      <c r="G201" s="1557"/>
      <c r="H201" s="1557"/>
      <c r="I201" s="1557"/>
      <c r="J201" s="1558"/>
      <c r="K201" s="1556"/>
      <c r="L201" s="1557"/>
      <c r="M201" s="1557"/>
      <c r="N201" s="1558"/>
      <c r="O201" s="1556"/>
      <c r="P201" s="1557"/>
      <c r="Q201" s="1557"/>
      <c r="R201" s="1557"/>
      <c r="S201" s="1557"/>
      <c r="T201" s="1558"/>
      <c r="U201" s="1603"/>
      <c r="V201" s="1604"/>
      <c r="W201" s="1604"/>
      <c r="X201" s="1604"/>
      <c r="Y201" s="1604"/>
      <c r="Z201" s="1605"/>
      <c r="AA201" s="1603"/>
      <c r="AB201" s="1604"/>
      <c r="AC201" s="1604"/>
      <c r="AD201" s="1604"/>
      <c r="AE201" s="1605"/>
      <c r="AF201" s="1501" t="s">
        <v>235</v>
      </c>
      <c r="AG201" s="1501"/>
      <c r="AH201" s="1501"/>
      <c r="AI201" s="1501"/>
      <c r="AJ201" s="1501"/>
      <c r="AK201" s="1502"/>
      <c r="AL201" s="1503" t="s">
        <v>214</v>
      </c>
      <c r="AM201" s="1504"/>
      <c r="AN201" s="1504"/>
      <c r="AO201" s="1504"/>
      <c r="AP201" s="1504"/>
      <c r="AQ201" s="1504"/>
      <c r="AR201" s="1504"/>
      <c r="AS201" s="1504"/>
      <c r="AT201" s="1504"/>
      <c r="AU201" s="1504"/>
      <c r="AV201" s="1504"/>
      <c r="AW201" s="1504"/>
      <c r="AX201" s="1504"/>
      <c r="AY201" s="1504"/>
      <c r="AZ201" s="1505"/>
      <c r="BA201" s="1506"/>
      <c r="BB201" s="1506"/>
      <c r="BC201" s="1506"/>
      <c r="BD201" s="1506"/>
      <c r="BE201" s="1507"/>
      <c r="BF201" s="255"/>
    </row>
    <row r="202" spans="1:58" ht="21.95" hidden="1" customHeight="1" x14ac:dyDescent="0.4">
      <c r="A202" s="1630"/>
      <c r="B202" s="1556"/>
      <c r="C202" s="1557"/>
      <c r="D202" s="1557"/>
      <c r="E202" s="1557"/>
      <c r="F202" s="1557"/>
      <c r="G202" s="1557"/>
      <c r="H202" s="1557"/>
      <c r="I202" s="1557"/>
      <c r="J202" s="1558"/>
      <c r="K202" s="1556"/>
      <c r="L202" s="1557"/>
      <c r="M202" s="1557"/>
      <c r="N202" s="1558"/>
      <c r="O202" s="1556"/>
      <c r="P202" s="1557"/>
      <c r="Q202" s="1557"/>
      <c r="R202" s="1557"/>
      <c r="S202" s="1557"/>
      <c r="T202" s="1558"/>
      <c r="U202" s="1603"/>
      <c r="V202" s="1604"/>
      <c r="W202" s="1604"/>
      <c r="X202" s="1604"/>
      <c r="Y202" s="1604"/>
      <c r="Z202" s="1605"/>
      <c r="AA202" s="1603"/>
      <c r="AB202" s="1604"/>
      <c r="AC202" s="1604"/>
      <c r="AD202" s="1604"/>
      <c r="AE202" s="1605"/>
      <c r="AF202" s="1501" t="s">
        <v>216</v>
      </c>
      <c r="AG202" s="1501"/>
      <c r="AH202" s="1501"/>
      <c r="AI202" s="1501"/>
      <c r="AJ202" s="1501"/>
      <c r="AK202" s="1502"/>
      <c r="AL202" s="1503" t="s">
        <v>214</v>
      </c>
      <c r="AM202" s="1504"/>
      <c r="AN202" s="1504"/>
      <c r="AO202" s="1504"/>
      <c r="AP202" s="1504"/>
      <c r="AQ202" s="1504"/>
      <c r="AR202" s="1504"/>
      <c r="AS202" s="1504"/>
      <c r="AT202" s="1504"/>
      <c r="AU202" s="1504"/>
      <c r="AV202" s="1504"/>
      <c r="AW202" s="1504"/>
      <c r="AX202" s="1504"/>
      <c r="AY202" s="1504"/>
      <c r="AZ202" s="1505"/>
      <c r="BA202" s="1506"/>
      <c r="BB202" s="1506"/>
      <c r="BC202" s="1506"/>
      <c r="BD202" s="1506"/>
      <c r="BE202" s="1507"/>
      <c r="BF202" s="255"/>
    </row>
    <row r="203" spans="1:58" ht="21.95" hidden="1" customHeight="1" x14ac:dyDescent="0.4">
      <c r="A203" s="1630"/>
      <c r="B203" s="1556"/>
      <c r="C203" s="1557"/>
      <c r="D203" s="1557"/>
      <c r="E203" s="1557"/>
      <c r="F203" s="1557"/>
      <c r="G203" s="1557"/>
      <c r="H203" s="1557"/>
      <c r="I203" s="1557"/>
      <c r="J203" s="1558"/>
      <c r="K203" s="1556"/>
      <c r="L203" s="1557"/>
      <c r="M203" s="1557"/>
      <c r="N203" s="1558"/>
      <c r="O203" s="1556"/>
      <c r="P203" s="1557"/>
      <c r="Q203" s="1557"/>
      <c r="R203" s="1557"/>
      <c r="S203" s="1557"/>
      <c r="T203" s="1558"/>
      <c r="U203" s="1603"/>
      <c r="V203" s="1604"/>
      <c r="W203" s="1604"/>
      <c r="X203" s="1604"/>
      <c r="Y203" s="1604"/>
      <c r="Z203" s="1605"/>
      <c r="AA203" s="1603"/>
      <c r="AB203" s="1604"/>
      <c r="AC203" s="1604"/>
      <c r="AD203" s="1604"/>
      <c r="AE203" s="1605"/>
      <c r="AF203" s="1502" t="s">
        <v>258</v>
      </c>
      <c r="AG203" s="1506"/>
      <c r="AH203" s="1506"/>
      <c r="AI203" s="1506"/>
      <c r="AJ203" s="1506"/>
      <c r="AK203" s="1506"/>
      <c r="AL203" s="1546" t="s">
        <v>241</v>
      </c>
      <c r="AM203" s="1547"/>
      <c r="AN203" s="1547"/>
      <c r="AO203" s="1547"/>
      <c r="AP203" s="1547"/>
      <c r="AQ203" s="1547"/>
      <c r="AR203" s="1547"/>
      <c r="AS203" s="1547"/>
      <c r="AT203" s="1547"/>
      <c r="AU203" s="1547"/>
      <c r="AV203" s="1547"/>
      <c r="AW203" s="1547"/>
      <c r="AX203" s="1547"/>
      <c r="AY203" s="1547"/>
      <c r="AZ203" s="1548"/>
      <c r="BA203" s="1506"/>
      <c r="BB203" s="1506"/>
      <c r="BC203" s="1506"/>
      <c r="BD203" s="1506"/>
      <c r="BE203" s="1507"/>
      <c r="BF203" s="255"/>
    </row>
    <row r="204" spans="1:58" ht="21.95" hidden="1" customHeight="1" x14ac:dyDescent="0.4">
      <c r="A204" s="1630"/>
      <c r="B204" s="1556"/>
      <c r="C204" s="1557"/>
      <c r="D204" s="1557"/>
      <c r="E204" s="1557"/>
      <c r="F204" s="1557"/>
      <c r="G204" s="1557"/>
      <c r="H204" s="1557"/>
      <c r="I204" s="1557"/>
      <c r="J204" s="1558"/>
      <c r="K204" s="1556"/>
      <c r="L204" s="1557"/>
      <c r="M204" s="1557"/>
      <c r="N204" s="1558"/>
      <c r="O204" s="1556"/>
      <c r="P204" s="1557"/>
      <c r="Q204" s="1557"/>
      <c r="R204" s="1557"/>
      <c r="S204" s="1557"/>
      <c r="T204" s="1558"/>
      <c r="U204" s="1603"/>
      <c r="V204" s="1604"/>
      <c r="W204" s="1604"/>
      <c r="X204" s="1604"/>
      <c r="Y204" s="1604"/>
      <c r="Z204" s="1605"/>
      <c r="AA204" s="1603"/>
      <c r="AB204" s="1604"/>
      <c r="AC204" s="1604"/>
      <c r="AD204" s="1604"/>
      <c r="AE204" s="1605"/>
      <c r="AF204" s="1502" t="s">
        <v>344</v>
      </c>
      <c r="AG204" s="1506"/>
      <c r="AH204" s="1506"/>
      <c r="AI204" s="1506"/>
      <c r="AJ204" s="1506"/>
      <c r="AK204" s="1506"/>
      <c r="AL204" s="1503" t="s">
        <v>214</v>
      </c>
      <c r="AM204" s="1504"/>
      <c r="AN204" s="1504"/>
      <c r="AO204" s="1504"/>
      <c r="AP204" s="1504"/>
      <c r="AQ204" s="1504"/>
      <c r="AR204" s="1504"/>
      <c r="AS204" s="1504"/>
      <c r="AT204" s="1504"/>
      <c r="AU204" s="1504"/>
      <c r="AV204" s="1504"/>
      <c r="AW204" s="1504"/>
      <c r="AX204" s="1504"/>
      <c r="AY204" s="1504"/>
      <c r="AZ204" s="1505"/>
      <c r="BA204" s="1506"/>
      <c r="BB204" s="1506"/>
      <c r="BC204" s="1506"/>
      <c r="BD204" s="1506"/>
      <c r="BE204" s="1507"/>
      <c r="BF204" s="255"/>
    </row>
    <row r="205" spans="1:58" ht="21.95" hidden="1" customHeight="1" x14ac:dyDescent="0.4">
      <c r="A205" s="1630"/>
      <c r="B205" s="1556"/>
      <c r="C205" s="1557"/>
      <c r="D205" s="1557"/>
      <c r="E205" s="1557"/>
      <c r="F205" s="1557"/>
      <c r="G205" s="1557"/>
      <c r="H205" s="1557"/>
      <c r="I205" s="1557"/>
      <c r="J205" s="1558"/>
      <c r="K205" s="1556"/>
      <c r="L205" s="1557"/>
      <c r="M205" s="1557"/>
      <c r="N205" s="1558"/>
      <c r="O205" s="1556"/>
      <c r="P205" s="1557"/>
      <c r="Q205" s="1557"/>
      <c r="R205" s="1557"/>
      <c r="S205" s="1557"/>
      <c r="T205" s="1558"/>
      <c r="U205" s="1603"/>
      <c r="V205" s="1604"/>
      <c r="W205" s="1604"/>
      <c r="X205" s="1604"/>
      <c r="Y205" s="1604"/>
      <c r="Z205" s="1605"/>
      <c r="AA205" s="1603"/>
      <c r="AB205" s="1604"/>
      <c r="AC205" s="1604"/>
      <c r="AD205" s="1604"/>
      <c r="AE205" s="1605"/>
      <c r="AF205" s="1502" t="s">
        <v>263</v>
      </c>
      <c r="AG205" s="1506"/>
      <c r="AH205" s="1506"/>
      <c r="AI205" s="1506"/>
      <c r="AJ205" s="1506"/>
      <c r="AK205" s="1506"/>
      <c r="AL205" s="1546" t="s">
        <v>264</v>
      </c>
      <c r="AM205" s="1547"/>
      <c r="AN205" s="1547"/>
      <c r="AO205" s="1547"/>
      <c r="AP205" s="1547"/>
      <c r="AQ205" s="1547"/>
      <c r="AR205" s="1547"/>
      <c r="AS205" s="1547"/>
      <c r="AT205" s="1547"/>
      <c r="AU205" s="1547"/>
      <c r="AV205" s="1547"/>
      <c r="AW205" s="1547"/>
      <c r="AX205" s="1547"/>
      <c r="AY205" s="1547"/>
      <c r="AZ205" s="1548"/>
      <c r="BA205" s="1506"/>
      <c r="BB205" s="1506"/>
      <c r="BC205" s="1506"/>
      <c r="BD205" s="1506"/>
      <c r="BE205" s="1507"/>
      <c r="BF205" s="255"/>
    </row>
    <row r="206" spans="1:58" ht="21.95" hidden="1" customHeight="1" x14ac:dyDescent="0.4">
      <c r="A206" s="1630"/>
      <c r="B206" s="1556"/>
      <c r="C206" s="1557"/>
      <c r="D206" s="1557"/>
      <c r="E206" s="1557"/>
      <c r="F206" s="1557"/>
      <c r="G206" s="1557"/>
      <c r="H206" s="1557"/>
      <c r="I206" s="1557"/>
      <c r="J206" s="1558"/>
      <c r="K206" s="1556"/>
      <c r="L206" s="1557"/>
      <c r="M206" s="1557"/>
      <c r="N206" s="1558"/>
      <c r="O206" s="1556"/>
      <c r="P206" s="1557"/>
      <c r="Q206" s="1557"/>
      <c r="R206" s="1557"/>
      <c r="S206" s="1557"/>
      <c r="T206" s="1558"/>
      <c r="U206" s="1603"/>
      <c r="V206" s="1604"/>
      <c r="W206" s="1604"/>
      <c r="X206" s="1604"/>
      <c r="Y206" s="1604"/>
      <c r="Z206" s="1605"/>
      <c r="AA206" s="1603"/>
      <c r="AB206" s="1604"/>
      <c r="AC206" s="1604"/>
      <c r="AD206" s="1604"/>
      <c r="AE206" s="1605"/>
      <c r="AF206" s="1502" t="s">
        <v>331</v>
      </c>
      <c r="AG206" s="1506"/>
      <c r="AH206" s="1506"/>
      <c r="AI206" s="1506"/>
      <c r="AJ206" s="1506"/>
      <c r="AK206" s="1506"/>
      <c r="AL206" s="1546" t="s">
        <v>332</v>
      </c>
      <c r="AM206" s="1547"/>
      <c r="AN206" s="1547"/>
      <c r="AO206" s="1547"/>
      <c r="AP206" s="1547"/>
      <c r="AQ206" s="1547"/>
      <c r="AR206" s="1547"/>
      <c r="AS206" s="1547"/>
      <c r="AT206" s="1547"/>
      <c r="AU206" s="1547"/>
      <c r="AV206" s="1547"/>
      <c r="AW206" s="1547"/>
      <c r="AX206" s="1547"/>
      <c r="AY206" s="1547"/>
      <c r="AZ206" s="1548"/>
      <c r="BA206" s="1506"/>
      <c r="BB206" s="1506"/>
      <c r="BC206" s="1506"/>
      <c r="BD206" s="1506"/>
      <c r="BE206" s="1507"/>
      <c r="BF206" s="255"/>
    </row>
    <row r="207" spans="1:58" ht="21.95" hidden="1" customHeight="1" x14ac:dyDescent="0.4">
      <c r="A207" s="1630"/>
      <c r="B207" s="1556"/>
      <c r="C207" s="1557"/>
      <c r="D207" s="1557"/>
      <c r="E207" s="1557"/>
      <c r="F207" s="1557"/>
      <c r="G207" s="1557"/>
      <c r="H207" s="1557"/>
      <c r="I207" s="1557"/>
      <c r="J207" s="1558"/>
      <c r="K207" s="1556"/>
      <c r="L207" s="1557"/>
      <c r="M207" s="1557"/>
      <c r="N207" s="1558"/>
      <c r="O207" s="1556"/>
      <c r="P207" s="1557"/>
      <c r="Q207" s="1557"/>
      <c r="R207" s="1557"/>
      <c r="S207" s="1557"/>
      <c r="T207" s="1558"/>
      <c r="U207" s="1603"/>
      <c r="V207" s="1604"/>
      <c r="W207" s="1604"/>
      <c r="X207" s="1604"/>
      <c r="Y207" s="1604"/>
      <c r="Z207" s="1605"/>
      <c r="AA207" s="1603"/>
      <c r="AB207" s="1604"/>
      <c r="AC207" s="1604"/>
      <c r="AD207" s="1604"/>
      <c r="AE207" s="1605"/>
      <c r="AF207" s="1502" t="s">
        <v>268</v>
      </c>
      <c r="AG207" s="1506"/>
      <c r="AH207" s="1506"/>
      <c r="AI207" s="1506"/>
      <c r="AJ207" s="1506"/>
      <c r="AK207" s="1506"/>
      <c r="AL207" s="1503" t="s">
        <v>214</v>
      </c>
      <c r="AM207" s="1504"/>
      <c r="AN207" s="1504"/>
      <c r="AO207" s="1504"/>
      <c r="AP207" s="1504"/>
      <c r="AQ207" s="1504"/>
      <c r="AR207" s="1504"/>
      <c r="AS207" s="1504"/>
      <c r="AT207" s="1504"/>
      <c r="AU207" s="1504"/>
      <c r="AV207" s="1504"/>
      <c r="AW207" s="1504"/>
      <c r="AX207" s="1504"/>
      <c r="AY207" s="1504"/>
      <c r="AZ207" s="1505"/>
      <c r="BA207" s="1506"/>
      <c r="BB207" s="1506"/>
      <c r="BC207" s="1506"/>
      <c r="BD207" s="1506"/>
      <c r="BE207" s="1507"/>
      <c r="BF207" s="255"/>
    </row>
    <row r="208" spans="1:58" ht="21.95" hidden="1" customHeight="1" x14ac:dyDescent="0.4">
      <c r="A208" s="1630"/>
      <c r="B208" s="1556"/>
      <c r="C208" s="1557"/>
      <c r="D208" s="1557"/>
      <c r="E208" s="1557"/>
      <c r="F208" s="1557"/>
      <c r="G208" s="1557"/>
      <c r="H208" s="1557"/>
      <c r="I208" s="1557"/>
      <c r="J208" s="1558"/>
      <c r="K208" s="1556"/>
      <c r="L208" s="1557"/>
      <c r="M208" s="1557"/>
      <c r="N208" s="1558"/>
      <c r="O208" s="1556"/>
      <c r="P208" s="1557"/>
      <c r="Q208" s="1557"/>
      <c r="R208" s="1557"/>
      <c r="S208" s="1557"/>
      <c r="T208" s="1558"/>
      <c r="U208" s="1603"/>
      <c r="V208" s="1604"/>
      <c r="W208" s="1604"/>
      <c r="X208" s="1604"/>
      <c r="Y208" s="1604"/>
      <c r="Z208" s="1605"/>
      <c r="AA208" s="1603"/>
      <c r="AB208" s="1604"/>
      <c r="AC208" s="1604"/>
      <c r="AD208" s="1604"/>
      <c r="AE208" s="1605"/>
      <c r="AF208" s="1502" t="s">
        <v>345</v>
      </c>
      <c r="AG208" s="1506"/>
      <c r="AH208" s="1506"/>
      <c r="AI208" s="1506"/>
      <c r="AJ208" s="1506"/>
      <c r="AK208" s="1506"/>
      <c r="AL208" s="1503" t="s">
        <v>214</v>
      </c>
      <c r="AM208" s="1504"/>
      <c r="AN208" s="1504"/>
      <c r="AO208" s="1504"/>
      <c r="AP208" s="1504"/>
      <c r="AQ208" s="1504"/>
      <c r="AR208" s="1504"/>
      <c r="AS208" s="1504"/>
      <c r="AT208" s="1504"/>
      <c r="AU208" s="1504"/>
      <c r="AV208" s="1504"/>
      <c r="AW208" s="1504"/>
      <c r="AX208" s="1504"/>
      <c r="AY208" s="1504"/>
      <c r="AZ208" s="1505"/>
      <c r="BA208" s="1506"/>
      <c r="BB208" s="1506"/>
      <c r="BC208" s="1506"/>
      <c r="BD208" s="1506"/>
      <c r="BE208" s="1507"/>
      <c r="BF208" s="255"/>
    </row>
    <row r="209" spans="1:58" ht="21.95" hidden="1" customHeight="1" x14ac:dyDescent="0.4">
      <c r="A209" s="1630"/>
      <c r="B209" s="1556"/>
      <c r="C209" s="1557"/>
      <c r="D209" s="1557"/>
      <c r="E209" s="1557"/>
      <c r="F209" s="1557"/>
      <c r="G209" s="1557"/>
      <c r="H209" s="1557"/>
      <c r="I209" s="1557"/>
      <c r="J209" s="1558"/>
      <c r="K209" s="1556"/>
      <c r="L209" s="1557"/>
      <c r="M209" s="1557"/>
      <c r="N209" s="1558"/>
      <c r="O209" s="1556"/>
      <c r="P209" s="1557"/>
      <c r="Q209" s="1557"/>
      <c r="R209" s="1557"/>
      <c r="S209" s="1557"/>
      <c r="T209" s="1558"/>
      <c r="U209" s="1603"/>
      <c r="V209" s="1604"/>
      <c r="W209" s="1604"/>
      <c r="X209" s="1604"/>
      <c r="Y209" s="1604"/>
      <c r="Z209" s="1605"/>
      <c r="AA209" s="1603"/>
      <c r="AB209" s="1604"/>
      <c r="AC209" s="1604"/>
      <c r="AD209" s="1604"/>
      <c r="AE209" s="1605"/>
      <c r="AF209" s="1502" t="s">
        <v>270</v>
      </c>
      <c r="AG209" s="1506"/>
      <c r="AH209" s="1506"/>
      <c r="AI209" s="1506"/>
      <c r="AJ209" s="1506"/>
      <c r="AK209" s="1506"/>
      <c r="AL209" s="1546" t="s">
        <v>271</v>
      </c>
      <c r="AM209" s="1547"/>
      <c r="AN209" s="1547"/>
      <c r="AO209" s="1547"/>
      <c r="AP209" s="1547"/>
      <c r="AQ209" s="1547"/>
      <c r="AR209" s="1547"/>
      <c r="AS209" s="1547"/>
      <c r="AT209" s="1547"/>
      <c r="AU209" s="1547"/>
      <c r="AV209" s="1547"/>
      <c r="AW209" s="1547"/>
      <c r="AX209" s="1547"/>
      <c r="AY209" s="1547"/>
      <c r="AZ209" s="1548"/>
      <c r="BA209" s="1506"/>
      <c r="BB209" s="1506"/>
      <c r="BC209" s="1506"/>
      <c r="BD209" s="1506"/>
      <c r="BE209" s="1507"/>
      <c r="BF209" s="255"/>
    </row>
    <row r="210" spans="1:58" ht="21.95" hidden="1" customHeight="1" x14ac:dyDescent="0.4">
      <c r="A210" s="1630"/>
      <c r="B210" s="1556"/>
      <c r="C210" s="1557"/>
      <c r="D210" s="1557"/>
      <c r="E210" s="1557"/>
      <c r="F210" s="1557"/>
      <c r="G210" s="1557"/>
      <c r="H210" s="1557"/>
      <c r="I210" s="1557"/>
      <c r="J210" s="1558"/>
      <c r="K210" s="1556"/>
      <c r="L210" s="1557"/>
      <c r="M210" s="1557"/>
      <c r="N210" s="1558"/>
      <c r="O210" s="1556"/>
      <c r="P210" s="1557"/>
      <c r="Q210" s="1557"/>
      <c r="R210" s="1557"/>
      <c r="S210" s="1557"/>
      <c r="T210" s="1558"/>
      <c r="U210" s="1603"/>
      <c r="V210" s="1604"/>
      <c r="W210" s="1604"/>
      <c r="X210" s="1604"/>
      <c r="Y210" s="1604"/>
      <c r="Z210" s="1605"/>
      <c r="AA210" s="1603"/>
      <c r="AB210" s="1604"/>
      <c r="AC210" s="1604"/>
      <c r="AD210" s="1604"/>
      <c r="AE210" s="1605"/>
      <c r="AF210" s="1643" t="s">
        <v>339</v>
      </c>
      <c r="AG210" s="1501"/>
      <c r="AH210" s="1501"/>
      <c r="AI210" s="1501"/>
      <c r="AJ210" s="1501"/>
      <c r="AK210" s="1502"/>
      <c r="AL210" s="1503" t="s">
        <v>214</v>
      </c>
      <c r="AM210" s="1504"/>
      <c r="AN210" s="1504"/>
      <c r="AO210" s="1504"/>
      <c r="AP210" s="1504"/>
      <c r="AQ210" s="1504"/>
      <c r="AR210" s="1504"/>
      <c r="AS210" s="1504"/>
      <c r="AT210" s="1504"/>
      <c r="AU210" s="1504"/>
      <c r="AV210" s="1504"/>
      <c r="AW210" s="1504"/>
      <c r="AX210" s="1504"/>
      <c r="AY210" s="1504"/>
      <c r="AZ210" s="1505"/>
      <c r="BA210" s="1506"/>
      <c r="BB210" s="1506"/>
      <c r="BC210" s="1506"/>
      <c r="BD210" s="1506"/>
      <c r="BE210" s="1507"/>
      <c r="BF210" s="258"/>
    </row>
    <row r="211" spans="1:58" ht="21.95" hidden="1" customHeight="1" x14ac:dyDescent="0.4">
      <c r="A211" s="1630"/>
      <c r="B211" s="1556"/>
      <c r="C211" s="1557"/>
      <c r="D211" s="1557"/>
      <c r="E211" s="1557"/>
      <c r="F211" s="1557"/>
      <c r="G211" s="1557"/>
      <c r="H211" s="1557"/>
      <c r="I211" s="1557"/>
      <c r="J211" s="1558"/>
      <c r="K211" s="1556"/>
      <c r="L211" s="1557"/>
      <c r="M211" s="1557"/>
      <c r="N211" s="1558"/>
      <c r="O211" s="1556"/>
      <c r="P211" s="1557"/>
      <c r="Q211" s="1557"/>
      <c r="R211" s="1557"/>
      <c r="S211" s="1557"/>
      <c r="T211" s="1558"/>
      <c r="U211" s="1603"/>
      <c r="V211" s="1604"/>
      <c r="W211" s="1604"/>
      <c r="X211" s="1604"/>
      <c r="Y211" s="1604"/>
      <c r="Z211" s="1605"/>
      <c r="AA211" s="1603"/>
      <c r="AB211" s="1604"/>
      <c r="AC211" s="1604"/>
      <c r="AD211" s="1604"/>
      <c r="AE211" s="1605"/>
      <c r="AF211" s="1501" t="s">
        <v>278</v>
      </c>
      <c r="AG211" s="1501"/>
      <c r="AH211" s="1501"/>
      <c r="AI211" s="1501"/>
      <c r="AJ211" s="1501"/>
      <c r="AK211" s="1502"/>
      <c r="AL211" s="1503" t="s">
        <v>222</v>
      </c>
      <c r="AM211" s="1504"/>
      <c r="AN211" s="1504"/>
      <c r="AO211" s="1504"/>
      <c r="AP211" s="1504"/>
      <c r="AQ211" s="1504"/>
      <c r="AR211" s="1504"/>
      <c r="AS211" s="1504"/>
      <c r="AT211" s="1504"/>
      <c r="AU211" s="1504"/>
      <c r="AV211" s="1504"/>
      <c r="AW211" s="1504"/>
      <c r="AX211" s="1504"/>
      <c r="AY211" s="1504"/>
      <c r="AZ211" s="1505"/>
      <c r="BA211" s="1506"/>
      <c r="BB211" s="1506"/>
      <c r="BC211" s="1506"/>
      <c r="BD211" s="1506"/>
      <c r="BE211" s="1507"/>
      <c r="BF211" s="255"/>
    </row>
    <row r="212" spans="1:58" ht="44.1" hidden="1" customHeight="1" x14ac:dyDescent="0.4">
      <c r="A212" s="1630"/>
      <c r="B212" s="1556"/>
      <c r="C212" s="1557"/>
      <c r="D212" s="1557"/>
      <c r="E212" s="1557"/>
      <c r="F212" s="1557"/>
      <c r="G212" s="1557"/>
      <c r="H212" s="1557"/>
      <c r="I212" s="1557"/>
      <c r="J212" s="1558"/>
      <c r="K212" s="1556"/>
      <c r="L212" s="1557"/>
      <c r="M212" s="1557"/>
      <c r="N212" s="1558"/>
      <c r="O212" s="1556"/>
      <c r="P212" s="1557"/>
      <c r="Q212" s="1557"/>
      <c r="R212" s="1557"/>
      <c r="S212" s="1557"/>
      <c r="T212" s="1558"/>
      <c r="U212" s="1603"/>
      <c r="V212" s="1604"/>
      <c r="W212" s="1604"/>
      <c r="X212" s="1604"/>
      <c r="Y212" s="1604"/>
      <c r="Z212" s="1605"/>
      <c r="AA212" s="1603"/>
      <c r="AB212" s="1604"/>
      <c r="AC212" s="1604"/>
      <c r="AD212" s="1604"/>
      <c r="AE212" s="1605"/>
      <c r="AF212" s="1541" t="s">
        <v>279</v>
      </c>
      <c r="AG212" s="1501"/>
      <c r="AH212" s="1501"/>
      <c r="AI212" s="1501"/>
      <c r="AJ212" s="1501"/>
      <c r="AK212" s="1502"/>
      <c r="AL212" s="1542" t="s">
        <v>224</v>
      </c>
      <c r="AM212" s="1504"/>
      <c r="AN212" s="1504"/>
      <c r="AO212" s="1504"/>
      <c r="AP212" s="1504"/>
      <c r="AQ212" s="1504"/>
      <c r="AR212" s="1504"/>
      <c r="AS212" s="1504"/>
      <c r="AT212" s="1504"/>
      <c r="AU212" s="1504"/>
      <c r="AV212" s="1504"/>
      <c r="AW212" s="1504"/>
      <c r="AX212" s="1504"/>
      <c r="AY212" s="1504"/>
      <c r="AZ212" s="1505"/>
      <c r="BA212" s="1541"/>
      <c r="BB212" s="1501"/>
      <c r="BC212" s="1501"/>
      <c r="BD212" s="1501"/>
      <c r="BE212" s="1543"/>
      <c r="BF212" s="255"/>
    </row>
    <row r="213" spans="1:58" ht="21.95" hidden="1" customHeight="1" x14ac:dyDescent="0.4">
      <c r="A213" s="1630"/>
      <c r="B213" s="1556"/>
      <c r="C213" s="1557"/>
      <c r="D213" s="1557"/>
      <c r="E213" s="1557"/>
      <c r="F213" s="1557"/>
      <c r="G213" s="1557"/>
      <c r="H213" s="1557"/>
      <c r="I213" s="1557"/>
      <c r="J213" s="1558"/>
      <c r="K213" s="1556"/>
      <c r="L213" s="1557"/>
      <c r="M213" s="1557"/>
      <c r="N213" s="1558"/>
      <c r="O213" s="1556"/>
      <c r="P213" s="1557"/>
      <c r="Q213" s="1557"/>
      <c r="R213" s="1557"/>
      <c r="S213" s="1557"/>
      <c r="T213" s="1558"/>
      <c r="U213" s="1603"/>
      <c r="V213" s="1604"/>
      <c r="W213" s="1604"/>
      <c r="X213" s="1604"/>
      <c r="Y213" s="1604"/>
      <c r="Z213" s="1605"/>
      <c r="AA213" s="1603"/>
      <c r="AB213" s="1604"/>
      <c r="AC213" s="1604"/>
      <c r="AD213" s="1604"/>
      <c r="AE213" s="1605"/>
      <c r="AF213" s="1501" t="s">
        <v>243</v>
      </c>
      <c r="AG213" s="1501"/>
      <c r="AH213" s="1501"/>
      <c r="AI213" s="1501"/>
      <c r="AJ213" s="1501"/>
      <c r="AK213" s="1502"/>
      <c r="AL213" s="1503" t="s">
        <v>226</v>
      </c>
      <c r="AM213" s="1504"/>
      <c r="AN213" s="1504"/>
      <c r="AO213" s="1504"/>
      <c r="AP213" s="1504"/>
      <c r="AQ213" s="1504"/>
      <c r="AR213" s="1504"/>
      <c r="AS213" s="1504"/>
      <c r="AT213" s="1504"/>
      <c r="AU213" s="1504"/>
      <c r="AV213" s="1504"/>
      <c r="AW213" s="1504"/>
      <c r="AX213" s="1504"/>
      <c r="AY213" s="1504"/>
      <c r="AZ213" s="1505"/>
      <c r="BA213" s="1506"/>
      <c r="BB213" s="1506"/>
      <c r="BC213" s="1506"/>
      <c r="BD213" s="1506"/>
      <c r="BE213" s="1507"/>
      <c r="BF213" s="255"/>
    </row>
    <row r="214" spans="1:58" ht="21.95" hidden="1" customHeight="1" x14ac:dyDescent="0.4">
      <c r="A214" s="1630"/>
      <c r="B214" s="1556"/>
      <c r="C214" s="1557"/>
      <c r="D214" s="1557"/>
      <c r="E214" s="1557"/>
      <c r="F214" s="1557"/>
      <c r="G214" s="1557"/>
      <c r="H214" s="1557"/>
      <c r="I214" s="1557"/>
      <c r="J214" s="1558"/>
      <c r="K214" s="1556"/>
      <c r="L214" s="1557"/>
      <c r="M214" s="1557"/>
      <c r="N214" s="1558"/>
      <c r="O214" s="1556"/>
      <c r="P214" s="1557"/>
      <c r="Q214" s="1557"/>
      <c r="R214" s="1557"/>
      <c r="S214" s="1557"/>
      <c r="T214" s="1558"/>
      <c r="U214" s="1603"/>
      <c r="V214" s="1604"/>
      <c r="W214" s="1604"/>
      <c r="X214" s="1604"/>
      <c r="Y214" s="1604"/>
      <c r="Z214" s="1605"/>
      <c r="AA214" s="1603"/>
      <c r="AB214" s="1604"/>
      <c r="AC214" s="1604"/>
      <c r="AD214" s="1604"/>
      <c r="AE214" s="1605"/>
      <c r="AF214" s="1541" t="s">
        <v>227</v>
      </c>
      <c r="AG214" s="1501"/>
      <c r="AH214" s="1501"/>
      <c r="AI214" s="1501"/>
      <c r="AJ214" s="1501"/>
      <c r="AK214" s="1502"/>
      <c r="AL214" s="1546" t="s">
        <v>226</v>
      </c>
      <c r="AM214" s="1547"/>
      <c r="AN214" s="1547"/>
      <c r="AO214" s="1547"/>
      <c r="AP214" s="1547"/>
      <c r="AQ214" s="1547"/>
      <c r="AR214" s="1547"/>
      <c r="AS214" s="1547"/>
      <c r="AT214" s="1547"/>
      <c r="AU214" s="1547"/>
      <c r="AV214" s="1547"/>
      <c r="AW214" s="1547"/>
      <c r="AX214" s="1547"/>
      <c r="AY214" s="1547"/>
      <c r="AZ214" s="1548"/>
      <c r="BA214" s="1506"/>
      <c r="BB214" s="1506"/>
      <c r="BC214" s="1506"/>
      <c r="BD214" s="1506"/>
      <c r="BE214" s="1507"/>
      <c r="BF214" s="255"/>
    </row>
    <row r="215" spans="1:58" ht="21.95" hidden="1" customHeight="1" x14ac:dyDescent="0.4">
      <c r="A215" s="1630"/>
      <c r="B215" s="1550"/>
      <c r="C215" s="1551"/>
      <c r="D215" s="1551"/>
      <c r="E215" s="1551"/>
      <c r="F215" s="1551"/>
      <c r="G215" s="1551"/>
      <c r="H215" s="1551"/>
      <c r="I215" s="1551"/>
      <c r="J215" s="1552"/>
      <c r="K215" s="1550"/>
      <c r="L215" s="1551"/>
      <c r="M215" s="1551"/>
      <c r="N215" s="1552"/>
      <c r="O215" s="1550"/>
      <c r="P215" s="1551"/>
      <c r="Q215" s="1551"/>
      <c r="R215" s="1551"/>
      <c r="S215" s="1551"/>
      <c r="T215" s="1552"/>
      <c r="U215" s="1624"/>
      <c r="V215" s="1625"/>
      <c r="W215" s="1625"/>
      <c r="X215" s="1625"/>
      <c r="Y215" s="1625"/>
      <c r="Z215" s="1626"/>
      <c r="AA215" s="1624"/>
      <c r="AB215" s="1625"/>
      <c r="AC215" s="1625"/>
      <c r="AD215" s="1625"/>
      <c r="AE215" s="1626"/>
      <c r="AF215" s="1541" t="s">
        <v>282</v>
      </c>
      <c r="AG215" s="1501"/>
      <c r="AH215" s="1501"/>
      <c r="AI215" s="1501"/>
      <c r="AJ215" s="1501"/>
      <c r="AK215" s="1502"/>
      <c r="AL215" s="1546" t="s">
        <v>212</v>
      </c>
      <c r="AM215" s="1547"/>
      <c r="AN215" s="1547"/>
      <c r="AO215" s="1547"/>
      <c r="AP215" s="1547"/>
      <c r="AQ215" s="1547"/>
      <c r="AR215" s="1547"/>
      <c r="AS215" s="1547"/>
      <c r="AT215" s="1547"/>
      <c r="AU215" s="1547"/>
      <c r="AV215" s="1547"/>
      <c r="AW215" s="1547"/>
      <c r="AX215" s="1547"/>
      <c r="AY215" s="1547"/>
      <c r="AZ215" s="1548"/>
      <c r="BA215" s="1506"/>
      <c r="BB215" s="1544"/>
      <c r="BC215" s="1544"/>
      <c r="BD215" s="1544"/>
      <c r="BE215" s="1545"/>
      <c r="BF215" s="255"/>
    </row>
    <row r="216" spans="1:58" ht="120" hidden="1" customHeight="1" x14ac:dyDescent="0.4">
      <c r="A216" s="1630"/>
      <c r="B216" s="1568" t="s">
        <v>346</v>
      </c>
      <c r="C216" s="1554"/>
      <c r="D216" s="1554"/>
      <c r="E216" s="1554"/>
      <c r="F216" s="1554"/>
      <c r="G216" s="1554"/>
      <c r="H216" s="1554"/>
      <c r="I216" s="1554"/>
      <c r="J216" s="1555"/>
      <c r="K216" s="1553"/>
      <c r="L216" s="1554"/>
      <c r="M216" s="1554"/>
      <c r="N216" s="1555"/>
      <c r="O216" s="1568" t="s">
        <v>319</v>
      </c>
      <c r="P216" s="1554"/>
      <c r="Q216" s="1554"/>
      <c r="R216" s="1554"/>
      <c r="S216" s="1554"/>
      <c r="T216" s="1555"/>
      <c r="U216" s="1568" t="s">
        <v>319</v>
      </c>
      <c r="V216" s="1554"/>
      <c r="W216" s="1554"/>
      <c r="X216" s="1554"/>
      <c r="Y216" s="1554"/>
      <c r="Z216" s="1555"/>
      <c r="AA216" s="1568" t="s">
        <v>347</v>
      </c>
      <c r="AB216" s="1554"/>
      <c r="AC216" s="1554"/>
      <c r="AD216" s="1554"/>
      <c r="AE216" s="1555"/>
      <c r="AF216" s="1643" t="s">
        <v>348</v>
      </c>
      <c r="AG216" s="1501"/>
      <c r="AH216" s="1501"/>
      <c r="AI216" s="1501"/>
      <c r="AJ216" s="1501"/>
      <c r="AK216" s="1502"/>
      <c r="AL216" s="1641" t="s">
        <v>349</v>
      </c>
      <c r="AM216" s="1501"/>
      <c r="AN216" s="1501"/>
      <c r="AO216" s="1501"/>
      <c r="AP216" s="1501"/>
      <c r="AQ216" s="1501"/>
      <c r="AR216" s="1501"/>
      <c r="AS216" s="1501"/>
      <c r="AT216" s="1501"/>
      <c r="AU216" s="1501"/>
      <c r="AV216" s="1501"/>
      <c r="AW216" s="1501"/>
      <c r="AX216" s="1501"/>
      <c r="AY216" s="1501"/>
      <c r="AZ216" s="1502"/>
      <c r="BA216" s="1506"/>
      <c r="BB216" s="1506"/>
      <c r="BC216" s="1506"/>
      <c r="BD216" s="1506"/>
      <c r="BE216" s="1507"/>
      <c r="BF216" s="258"/>
    </row>
    <row r="217" spans="1:58" ht="21.95" hidden="1" customHeight="1" x14ac:dyDescent="0.4">
      <c r="A217" s="1630"/>
      <c r="B217" s="1556"/>
      <c r="C217" s="1557"/>
      <c r="D217" s="1557"/>
      <c r="E217" s="1557"/>
      <c r="F217" s="1557"/>
      <c r="G217" s="1557"/>
      <c r="H217" s="1557"/>
      <c r="I217" s="1557"/>
      <c r="J217" s="1558"/>
      <c r="K217" s="1556"/>
      <c r="L217" s="1557"/>
      <c r="M217" s="1557"/>
      <c r="N217" s="1558"/>
      <c r="O217" s="1556"/>
      <c r="P217" s="1557"/>
      <c r="Q217" s="1557"/>
      <c r="R217" s="1557"/>
      <c r="S217" s="1557"/>
      <c r="T217" s="1558"/>
      <c r="U217" s="1556"/>
      <c r="V217" s="1557"/>
      <c r="W217" s="1557"/>
      <c r="X217" s="1557"/>
      <c r="Y217" s="1557"/>
      <c r="Z217" s="1558"/>
      <c r="AA217" s="1556"/>
      <c r="AB217" s="1557"/>
      <c r="AC217" s="1557"/>
      <c r="AD217" s="1557"/>
      <c r="AE217" s="1558"/>
      <c r="AF217" s="1501" t="s">
        <v>237</v>
      </c>
      <c r="AG217" s="1501"/>
      <c r="AH217" s="1501"/>
      <c r="AI217" s="1501"/>
      <c r="AJ217" s="1501"/>
      <c r="AK217" s="1502"/>
      <c r="AL217" s="1503" t="s">
        <v>214</v>
      </c>
      <c r="AM217" s="1504"/>
      <c r="AN217" s="1504"/>
      <c r="AO217" s="1504"/>
      <c r="AP217" s="1504"/>
      <c r="AQ217" s="1504"/>
      <c r="AR217" s="1504"/>
      <c r="AS217" s="1504"/>
      <c r="AT217" s="1504"/>
      <c r="AU217" s="1504"/>
      <c r="AV217" s="1504"/>
      <c r="AW217" s="1504"/>
      <c r="AX217" s="1504"/>
      <c r="AY217" s="1504"/>
      <c r="AZ217" s="1505"/>
      <c r="BA217" s="1506"/>
      <c r="BB217" s="1506"/>
      <c r="BC217" s="1506"/>
      <c r="BD217" s="1506"/>
      <c r="BE217" s="1507"/>
      <c r="BF217" s="255"/>
    </row>
    <row r="218" spans="1:58" ht="21.95" hidden="1" customHeight="1" x14ac:dyDescent="0.4">
      <c r="A218" s="1630"/>
      <c r="B218" s="1556"/>
      <c r="C218" s="1557"/>
      <c r="D218" s="1557"/>
      <c r="E218" s="1557"/>
      <c r="F218" s="1557"/>
      <c r="G218" s="1557"/>
      <c r="H218" s="1557"/>
      <c r="I218" s="1557"/>
      <c r="J218" s="1558"/>
      <c r="K218" s="1556"/>
      <c r="L218" s="1557"/>
      <c r="M218" s="1557"/>
      <c r="N218" s="1558"/>
      <c r="O218" s="1556"/>
      <c r="P218" s="1557"/>
      <c r="Q218" s="1557"/>
      <c r="R218" s="1557"/>
      <c r="S218" s="1557"/>
      <c r="T218" s="1558"/>
      <c r="U218" s="1556"/>
      <c r="V218" s="1557"/>
      <c r="W218" s="1557"/>
      <c r="X218" s="1557"/>
      <c r="Y218" s="1557"/>
      <c r="Z218" s="1558"/>
      <c r="AA218" s="1556"/>
      <c r="AB218" s="1557"/>
      <c r="AC218" s="1557"/>
      <c r="AD218" s="1557"/>
      <c r="AE218" s="1558"/>
      <c r="AF218" s="1502" t="s">
        <v>238</v>
      </c>
      <c r="AG218" s="1506"/>
      <c r="AH218" s="1506"/>
      <c r="AI218" s="1506"/>
      <c r="AJ218" s="1506"/>
      <c r="AK218" s="1506"/>
      <c r="AL218" s="1503" t="s">
        <v>214</v>
      </c>
      <c r="AM218" s="1504"/>
      <c r="AN218" s="1504"/>
      <c r="AO218" s="1504"/>
      <c r="AP218" s="1504"/>
      <c r="AQ218" s="1504"/>
      <c r="AR218" s="1504"/>
      <c r="AS218" s="1504"/>
      <c r="AT218" s="1504"/>
      <c r="AU218" s="1504"/>
      <c r="AV218" s="1504"/>
      <c r="AW218" s="1504"/>
      <c r="AX218" s="1504"/>
      <c r="AY218" s="1504"/>
      <c r="AZ218" s="1505"/>
      <c r="BA218" s="1506"/>
      <c r="BB218" s="1506"/>
      <c r="BC218" s="1506"/>
      <c r="BD218" s="1506"/>
      <c r="BE218" s="1507"/>
      <c r="BF218" s="255"/>
    </row>
    <row r="219" spans="1:58" ht="21.95" hidden="1" customHeight="1" x14ac:dyDescent="0.4">
      <c r="A219" s="1630"/>
      <c r="B219" s="1556"/>
      <c r="C219" s="1557"/>
      <c r="D219" s="1557"/>
      <c r="E219" s="1557"/>
      <c r="F219" s="1557"/>
      <c r="G219" s="1557"/>
      <c r="H219" s="1557"/>
      <c r="I219" s="1557"/>
      <c r="J219" s="1558"/>
      <c r="K219" s="1556"/>
      <c r="L219" s="1557"/>
      <c r="M219" s="1557"/>
      <c r="N219" s="1558"/>
      <c r="O219" s="1556"/>
      <c r="P219" s="1557"/>
      <c r="Q219" s="1557"/>
      <c r="R219" s="1557"/>
      <c r="S219" s="1557"/>
      <c r="T219" s="1558"/>
      <c r="U219" s="1556"/>
      <c r="V219" s="1557"/>
      <c r="W219" s="1557"/>
      <c r="X219" s="1557"/>
      <c r="Y219" s="1557"/>
      <c r="Z219" s="1558"/>
      <c r="AA219" s="1556"/>
      <c r="AB219" s="1557"/>
      <c r="AC219" s="1557"/>
      <c r="AD219" s="1557"/>
      <c r="AE219" s="1558"/>
      <c r="AF219" s="1502" t="s">
        <v>239</v>
      </c>
      <c r="AG219" s="1506"/>
      <c r="AH219" s="1506"/>
      <c r="AI219" s="1506"/>
      <c r="AJ219" s="1506"/>
      <c r="AK219" s="1506"/>
      <c r="AL219" s="1546" t="s">
        <v>214</v>
      </c>
      <c r="AM219" s="1547"/>
      <c r="AN219" s="1547"/>
      <c r="AO219" s="1547"/>
      <c r="AP219" s="1547"/>
      <c r="AQ219" s="1547"/>
      <c r="AR219" s="1547"/>
      <c r="AS219" s="1547"/>
      <c r="AT219" s="1547"/>
      <c r="AU219" s="1547"/>
      <c r="AV219" s="1547"/>
      <c r="AW219" s="1547"/>
      <c r="AX219" s="1547"/>
      <c r="AY219" s="1547"/>
      <c r="AZ219" s="1548"/>
      <c r="BA219" s="1506"/>
      <c r="BB219" s="1506"/>
      <c r="BC219" s="1506"/>
      <c r="BD219" s="1506"/>
      <c r="BE219" s="1507"/>
      <c r="BF219" s="259"/>
    </row>
    <row r="220" spans="1:58" ht="21.95" hidden="1" customHeight="1" x14ac:dyDescent="0.4">
      <c r="A220" s="1630"/>
      <c r="B220" s="1556"/>
      <c r="C220" s="1557"/>
      <c r="D220" s="1557"/>
      <c r="E220" s="1557"/>
      <c r="F220" s="1557"/>
      <c r="G220" s="1557"/>
      <c r="H220" s="1557"/>
      <c r="I220" s="1557"/>
      <c r="J220" s="1558"/>
      <c r="K220" s="1556"/>
      <c r="L220" s="1557"/>
      <c r="M220" s="1557"/>
      <c r="N220" s="1558"/>
      <c r="O220" s="1556"/>
      <c r="P220" s="1557"/>
      <c r="Q220" s="1557"/>
      <c r="R220" s="1557"/>
      <c r="S220" s="1557"/>
      <c r="T220" s="1558"/>
      <c r="U220" s="1556"/>
      <c r="V220" s="1557"/>
      <c r="W220" s="1557"/>
      <c r="X220" s="1557"/>
      <c r="Y220" s="1557"/>
      <c r="Z220" s="1558"/>
      <c r="AA220" s="1556"/>
      <c r="AB220" s="1557"/>
      <c r="AC220" s="1557"/>
      <c r="AD220" s="1557"/>
      <c r="AE220" s="1558"/>
      <c r="AF220" s="1541" t="s">
        <v>350</v>
      </c>
      <c r="AG220" s="1501"/>
      <c r="AH220" s="1501"/>
      <c r="AI220" s="1501"/>
      <c r="AJ220" s="1501"/>
      <c r="AK220" s="1502"/>
      <c r="AL220" s="1503" t="s">
        <v>214</v>
      </c>
      <c r="AM220" s="1504"/>
      <c r="AN220" s="1504"/>
      <c r="AO220" s="1504"/>
      <c r="AP220" s="1504"/>
      <c r="AQ220" s="1504"/>
      <c r="AR220" s="1504"/>
      <c r="AS220" s="1504"/>
      <c r="AT220" s="1504"/>
      <c r="AU220" s="1504"/>
      <c r="AV220" s="1504"/>
      <c r="AW220" s="1504"/>
      <c r="AX220" s="1504"/>
      <c r="AY220" s="1504"/>
      <c r="AZ220" s="1505"/>
      <c r="BA220" s="1541"/>
      <c r="BB220" s="1501"/>
      <c r="BC220" s="1501"/>
      <c r="BD220" s="1501"/>
      <c r="BE220" s="1543"/>
      <c r="BF220" s="259"/>
    </row>
    <row r="221" spans="1:58" ht="21.95" hidden="1" customHeight="1" x14ac:dyDescent="0.4">
      <c r="A221" s="1630"/>
      <c r="B221" s="1556"/>
      <c r="C221" s="1557"/>
      <c r="D221" s="1557"/>
      <c r="E221" s="1557"/>
      <c r="F221" s="1557"/>
      <c r="G221" s="1557"/>
      <c r="H221" s="1557"/>
      <c r="I221" s="1557"/>
      <c r="J221" s="1558"/>
      <c r="K221" s="1556"/>
      <c r="L221" s="1557"/>
      <c r="M221" s="1557"/>
      <c r="N221" s="1558"/>
      <c r="O221" s="1556"/>
      <c r="P221" s="1557"/>
      <c r="Q221" s="1557"/>
      <c r="R221" s="1557"/>
      <c r="S221" s="1557"/>
      <c r="T221" s="1558"/>
      <c r="U221" s="1556"/>
      <c r="V221" s="1557"/>
      <c r="W221" s="1557"/>
      <c r="X221" s="1557"/>
      <c r="Y221" s="1557"/>
      <c r="Z221" s="1558"/>
      <c r="AA221" s="1556"/>
      <c r="AB221" s="1557"/>
      <c r="AC221" s="1557"/>
      <c r="AD221" s="1557"/>
      <c r="AE221" s="1558"/>
      <c r="AF221" s="1541" t="s">
        <v>228</v>
      </c>
      <c r="AG221" s="1501"/>
      <c r="AH221" s="1501"/>
      <c r="AI221" s="1501"/>
      <c r="AJ221" s="1501"/>
      <c r="AK221" s="1502"/>
      <c r="AL221" s="1546" t="s">
        <v>257</v>
      </c>
      <c r="AM221" s="1547"/>
      <c r="AN221" s="1547"/>
      <c r="AO221" s="1547"/>
      <c r="AP221" s="1547"/>
      <c r="AQ221" s="1547"/>
      <c r="AR221" s="1547"/>
      <c r="AS221" s="1547"/>
      <c r="AT221" s="1547"/>
      <c r="AU221" s="1547"/>
      <c r="AV221" s="1547"/>
      <c r="AW221" s="1547"/>
      <c r="AX221" s="1547"/>
      <c r="AY221" s="1547"/>
      <c r="AZ221" s="1548"/>
      <c r="BA221" s="1592"/>
      <c r="BB221" s="1593"/>
      <c r="BC221" s="1593"/>
      <c r="BD221" s="1593"/>
      <c r="BE221" s="1595"/>
      <c r="BF221" s="255"/>
    </row>
    <row r="222" spans="1:58" ht="21.95" hidden="1" customHeight="1" x14ac:dyDescent="0.4">
      <c r="A222" s="1630"/>
      <c r="B222" s="1556"/>
      <c r="C222" s="1557"/>
      <c r="D222" s="1557"/>
      <c r="E222" s="1557"/>
      <c r="F222" s="1557"/>
      <c r="G222" s="1557"/>
      <c r="H222" s="1557"/>
      <c r="I222" s="1557"/>
      <c r="J222" s="1558"/>
      <c r="K222" s="1556"/>
      <c r="L222" s="1557"/>
      <c r="M222" s="1557"/>
      <c r="N222" s="1558"/>
      <c r="O222" s="1556"/>
      <c r="P222" s="1557"/>
      <c r="Q222" s="1557"/>
      <c r="R222" s="1557"/>
      <c r="S222" s="1557"/>
      <c r="T222" s="1558"/>
      <c r="U222" s="1556"/>
      <c r="V222" s="1557"/>
      <c r="W222" s="1557"/>
      <c r="X222" s="1557"/>
      <c r="Y222" s="1557"/>
      <c r="Z222" s="1558"/>
      <c r="AA222" s="1556"/>
      <c r="AB222" s="1557"/>
      <c r="AC222" s="1557"/>
      <c r="AD222" s="1557"/>
      <c r="AE222" s="1558"/>
      <c r="AF222" s="1541" t="s">
        <v>213</v>
      </c>
      <c r="AG222" s="1501"/>
      <c r="AH222" s="1501"/>
      <c r="AI222" s="1501"/>
      <c r="AJ222" s="1501"/>
      <c r="AK222" s="1502"/>
      <c r="AL222" s="1546" t="s">
        <v>214</v>
      </c>
      <c r="AM222" s="1547"/>
      <c r="AN222" s="1547"/>
      <c r="AO222" s="1547"/>
      <c r="AP222" s="1547"/>
      <c r="AQ222" s="1547"/>
      <c r="AR222" s="1547"/>
      <c r="AS222" s="1547"/>
      <c r="AT222" s="1547"/>
      <c r="AU222" s="1547"/>
      <c r="AV222" s="1547"/>
      <c r="AW222" s="1547"/>
      <c r="AX222" s="1547"/>
      <c r="AY222" s="1547"/>
      <c r="AZ222" s="1548"/>
      <c r="BA222" s="1592"/>
      <c r="BB222" s="1593"/>
      <c r="BC222" s="1593"/>
      <c r="BD222" s="1593"/>
      <c r="BE222" s="1595"/>
      <c r="BF222" s="255"/>
    </row>
    <row r="223" spans="1:58" ht="21.95" hidden="1" customHeight="1" x14ac:dyDescent="0.4">
      <c r="A223" s="1630"/>
      <c r="B223" s="1556"/>
      <c r="C223" s="1557"/>
      <c r="D223" s="1557"/>
      <c r="E223" s="1557"/>
      <c r="F223" s="1557"/>
      <c r="G223" s="1557"/>
      <c r="H223" s="1557"/>
      <c r="I223" s="1557"/>
      <c r="J223" s="1558"/>
      <c r="K223" s="1556"/>
      <c r="L223" s="1557"/>
      <c r="M223" s="1557"/>
      <c r="N223" s="1558"/>
      <c r="O223" s="1556"/>
      <c r="P223" s="1557"/>
      <c r="Q223" s="1557"/>
      <c r="R223" s="1557"/>
      <c r="S223" s="1557"/>
      <c r="T223" s="1558"/>
      <c r="U223" s="1556"/>
      <c r="V223" s="1557"/>
      <c r="W223" s="1557"/>
      <c r="X223" s="1557"/>
      <c r="Y223" s="1557"/>
      <c r="Z223" s="1558"/>
      <c r="AA223" s="1556"/>
      <c r="AB223" s="1557"/>
      <c r="AC223" s="1557"/>
      <c r="AD223" s="1557"/>
      <c r="AE223" s="1558"/>
      <c r="AF223" s="1501" t="s">
        <v>235</v>
      </c>
      <c r="AG223" s="1501"/>
      <c r="AH223" s="1501"/>
      <c r="AI223" s="1501"/>
      <c r="AJ223" s="1501"/>
      <c r="AK223" s="1502"/>
      <c r="AL223" s="1503" t="s">
        <v>214</v>
      </c>
      <c r="AM223" s="1504"/>
      <c r="AN223" s="1504"/>
      <c r="AO223" s="1504"/>
      <c r="AP223" s="1504"/>
      <c r="AQ223" s="1504"/>
      <c r="AR223" s="1504"/>
      <c r="AS223" s="1504"/>
      <c r="AT223" s="1504"/>
      <c r="AU223" s="1504"/>
      <c r="AV223" s="1504"/>
      <c r="AW223" s="1504"/>
      <c r="AX223" s="1504"/>
      <c r="AY223" s="1504"/>
      <c r="AZ223" s="1505"/>
      <c r="BA223" s="1506"/>
      <c r="BB223" s="1506"/>
      <c r="BC223" s="1506"/>
      <c r="BD223" s="1506"/>
      <c r="BE223" s="1507"/>
      <c r="BF223" s="255"/>
    </row>
    <row r="224" spans="1:58" ht="21.95" hidden="1" customHeight="1" x14ac:dyDescent="0.4">
      <c r="A224" s="1630"/>
      <c r="B224" s="1556"/>
      <c r="C224" s="1557"/>
      <c r="D224" s="1557"/>
      <c r="E224" s="1557"/>
      <c r="F224" s="1557"/>
      <c r="G224" s="1557"/>
      <c r="H224" s="1557"/>
      <c r="I224" s="1557"/>
      <c r="J224" s="1558"/>
      <c r="K224" s="1556"/>
      <c r="L224" s="1557"/>
      <c r="M224" s="1557"/>
      <c r="N224" s="1558"/>
      <c r="O224" s="1556"/>
      <c r="P224" s="1557"/>
      <c r="Q224" s="1557"/>
      <c r="R224" s="1557"/>
      <c r="S224" s="1557"/>
      <c r="T224" s="1558"/>
      <c r="U224" s="1556"/>
      <c r="V224" s="1557"/>
      <c r="W224" s="1557"/>
      <c r="X224" s="1557"/>
      <c r="Y224" s="1557"/>
      <c r="Z224" s="1558"/>
      <c r="AA224" s="1556"/>
      <c r="AB224" s="1557"/>
      <c r="AC224" s="1557"/>
      <c r="AD224" s="1557"/>
      <c r="AE224" s="1558"/>
      <c r="AF224" s="1501" t="s">
        <v>216</v>
      </c>
      <c r="AG224" s="1501"/>
      <c r="AH224" s="1501"/>
      <c r="AI224" s="1501"/>
      <c r="AJ224" s="1501"/>
      <c r="AK224" s="1502"/>
      <c r="AL224" s="1503" t="s">
        <v>214</v>
      </c>
      <c r="AM224" s="1504"/>
      <c r="AN224" s="1504"/>
      <c r="AO224" s="1504"/>
      <c r="AP224" s="1504"/>
      <c r="AQ224" s="1504"/>
      <c r="AR224" s="1504"/>
      <c r="AS224" s="1504"/>
      <c r="AT224" s="1504"/>
      <c r="AU224" s="1504"/>
      <c r="AV224" s="1504"/>
      <c r="AW224" s="1504"/>
      <c r="AX224" s="1504"/>
      <c r="AY224" s="1504"/>
      <c r="AZ224" s="1505"/>
      <c r="BA224" s="1506"/>
      <c r="BB224" s="1506"/>
      <c r="BC224" s="1506"/>
      <c r="BD224" s="1506"/>
      <c r="BE224" s="1507"/>
      <c r="BF224" s="255"/>
    </row>
    <row r="225" spans="1:58" ht="21.95" hidden="1" customHeight="1" x14ac:dyDescent="0.4">
      <c r="A225" s="1630"/>
      <c r="B225" s="1556"/>
      <c r="C225" s="1557"/>
      <c r="D225" s="1557"/>
      <c r="E225" s="1557"/>
      <c r="F225" s="1557"/>
      <c r="G225" s="1557"/>
      <c r="H225" s="1557"/>
      <c r="I225" s="1557"/>
      <c r="J225" s="1558"/>
      <c r="K225" s="1556"/>
      <c r="L225" s="1557"/>
      <c r="M225" s="1557"/>
      <c r="N225" s="1558"/>
      <c r="O225" s="1556"/>
      <c r="P225" s="1557"/>
      <c r="Q225" s="1557"/>
      <c r="R225" s="1557"/>
      <c r="S225" s="1557"/>
      <c r="T225" s="1558"/>
      <c r="U225" s="1556"/>
      <c r="V225" s="1557"/>
      <c r="W225" s="1557"/>
      <c r="X225" s="1557"/>
      <c r="Y225" s="1557"/>
      <c r="Z225" s="1558"/>
      <c r="AA225" s="1556"/>
      <c r="AB225" s="1557"/>
      <c r="AC225" s="1557"/>
      <c r="AD225" s="1557"/>
      <c r="AE225" s="1558"/>
      <c r="AF225" s="1502" t="s">
        <v>258</v>
      </c>
      <c r="AG225" s="1506"/>
      <c r="AH225" s="1506"/>
      <c r="AI225" s="1506"/>
      <c r="AJ225" s="1506"/>
      <c r="AK225" s="1506"/>
      <c r="AL225" s="1546" t="s">
        <v>241</v>
      </c>
      <c r="AM225" s="1547"/>
      <c r="AN225" s="1547"/>
      <c r="AO225" s="1547"/>
      <c r="AP225" s="1547"/>
      <c r="AQ225" s="1547"/>
      <c r="AR225" s="1547"/>
      <c r="AS225" s="1547"/>
      <c r="AT225" s="1547"/>
      <c r="AU225" s="1547"/>
      <c r="AV225" s="1547"/>
      <c r="AW225" s="1547"/>
      <c r="AX225" s="1547"/>
      <c r="AY225" s="1547"/>
      <c r="AZ225" s="1548"/>
      <c r="BA225" s="1506"/>
      <c r="BB225" s="1506"/>
      <c r="BC225" s="1506"/>
      <c r="BD225" s="1506"/>
      <c r="BE225" s="1507"/>
      <c r="BF225" s="255"/>
    </row>
    <row r="226" spans="1:58" ht="21.95" hidden="1" customHeight="1" x14ac:dyDescent="0.4">
      <c r="A226" s="1630"/>
      <c r="B226" s="1556"/>
      <c r="C226" s="1557"/>
      <c r="D226" s="1557"/>
      <c r="E226" s="1557"/>
      <c r="F226" s="1557"/>
      <c r="G226" s="1557"/>
      <c r="H226" s="1557"/>
      <c r="I226" s="1557"/>
      <c r="J226" s="1558"/>
      <c r="K226" s="1556"/>
      <c r="L226" s="1557"/>
      <c r="M226" s="1557"/>
      <c r="N226" s="1558"/>
      <c r="O226" s="1556"/>
      <c r="P226" s="1557"/>
      <c r="Q226" s="1557"/>
      <c r="R226" s="1557"/>
      <c r="S226" s="1557"/>
      <c r="T226" s="1558"/>
      <c r="U226" s="1556"/>
      <c r="V226" s="1557"/>
      <c r="W226" s="1557"/>
      <c r="X226" s="1557"/>
      <c r="Y226" s="1557"/>
      <c r="Z226" s="1558"/>
      <c r="AA226" s="1556"/>
      <c r="AB226" s="1557"/>
      <c r="AC226" s="1557"/>
      <c r="AD226" s="1557"/>
      <c r="AE226" s="1558"/>
      <c r="AF226" s="1501" t="s">
        <v>263</v>
      </c>
      <c r="AG226" s="1501"/>
      <c r="AH226" s="1501"/>
      <c r="AI226" s="1501"/>
      <c r="AJ226" s="1501"/>
      <c r="AK226" s="1502"/>
      <c r="AL226" s="1546" t="s">
        <v>264</v>
      </c>
      <c r="AM226" s="1547"/>
      <c r="AN226" s="1547"/>
      <c r="AO226" s="1547"/>
      <c r="AP226" s="1547"/>
      <c r="AQ226" s="1547"/>
      <c r="AR226" s="1547"/>
      <c r="AS226" s="1547"/>
      <c r="AT226" s="1547"/>
      <c r="AU226" s="1547"/>
      <c r="AV226" s="1547"/>
      <c r="AW226" s="1547"/>
      <c r="AX226" s="1547"/>
      <c r="AY226" s="1547"/>
      <c r="AZ226" s="1548"/>
      <c r="BA226" s="1506"/>
      <c r="BB226" s="1506"/>
      <c r="BC226" s="1506"/>
      <c r="BD226" s="1506"/>
      <c r="BE226" s="1507"/>
      <c r="BF226" s="255"/>
    </row>
    <row r="227" spans="1:58" ht="21.95" hidden="1" customHeight="1" x14ac:dyDescent="0.4">
      <c r="A227" s="1630"/>
      <c r="B227" s="1556"/>
      <c r="C227" s="1557"/>
      <c r="D227" s="1557"/>
      <c r="E227" s="1557"/>
      <c r="F227" s="1557"/>
      <c r="G227" s="1557"/>
      <c r="H227" s="1557"/>
      <c r="I227" s="1557"/>
      <c r="J227" s="1558"/>
      <c r="K227" s="1556"/>
      <c r="L227" s="1557"/>
      <c r="M227" s="1557"/>
      <c r="N227" s="1558"/>
      <c r="O227" s="1556"/>
      <c r="P227" s="1557"/>
      <c r="Q227" s="1557"/>
      <c r="R227" s="1557"/>
      <c r="S227" s="1557"/>
      <c r="T227" s="1558"/>
      <c r="U227" s="1556"/>
      <c r="V227" s="1557"/>
      <c r="W227" s="1557"/>
      <c r="X227" s="1557"/>
      <c r="Y227" s="1557"/>
      <c r="Z227" s="1558"/>
      <c r="AA227" s="1556"/>
      <c r="AB227" s="1557"/>
      <c r="AC227" s="1557"/>
      <c r="AD227" s="1557"/>
      <c r="AE227" s="1558"/>
      <c r="AF227" s="1502" t="s">
        <v>351</v>
      </c>
      <c r="AG227" s="1506"/>
      <c r="AH227" s="1506"/>
      <c r="AI227" s="1506"/>
      <c r="AJ227" s="1506"/>
      <c r="AK227" s="1506"/>
      <c r="AL227" s="1503" t="s">
        <v>296</v>
      </c>
      <c r="AM227" s="1504"/>
      <c r="AN227" s="1504"/>
      <c r="AO227" s="1504"/>
      <c r="AP227" s="1504"/>
      <c r="AQ227" s="1504"/>
      <c r="AR227" s="1504"/>
      <c r="AS227" s="1504"/>
      <c r="AT227" s="1504"/>
      <c r="AU227" s="1504"/>
      <c r="AV227" s="1504"/>
      <c r="AW227" s="1504"/>
      <c r="AX227" s="1504"/>
      <c r="AY227" s="1504"/>
      <c r="AZ227" s="1505"/>
      <c r="BA227" s="1506"/>
      <c r="BB227" s="1506"/>
      <c r="BC227" s="1506"/>
      <c r="BD227" s="1506"/>
      <c r="BE227" s="1507"/>
      <c r="BF227" s="255"/>
    </row>
    <row r="228" spans="1:58" ht="21.95" hidden="1" customHeight="1" x14ac:dyDescent="0.4">
      <c r="A228" s="1630"/>
      <c r="B228" s="1556"/>
      <c r="C228" s="1557"/>
      <c r="D228" s="1557"/>
      <c r="E228" s="1557"/>
      <c r="F228" s="1557"/>
      <c r="G228" s="1557"/>
      <c r="H228" s="1557"/>
      <c r="I228" s="1557"/>
      <c r="J228" s="1558"/>
      <c r="K228" s="1556"/>
      <c r="L228" s="1557"/>
      <c r="M228" s="1557"/>
      <c r="N228" s="1558"/>
      <c r="O228" s="1556"/>
      <c r="P228" s="1557"/>
      <c r="Q228" s="1557"/>
      <c r="R228" s="1557"/>
      <c r="S228" s="1557"/>
      <c r="T228" s="1558"/>
      <c r="U228" s="1556"/>
      <c r="V228" s="1557"/>
      <c r="W228" s="1557"/>
      <c r="X228" s="1557"/>
      <c r="Y228" s="1557"/>
      <c r="Z228" s="1558"/>
      <c r="AA228" s="1556"/>
      <c r="AB228" s="1557"/>
      <c r="AC228" s="1557"/>
      <c r="AD228" s="1557"/>
      <c r="AE228" s="1558"/>
      <c r="AF228" s="1502" t="s">
        <v>273</v>
      </c>
      <c r="AG228" s="1506"/>
      <c r="AH228" s="1506"/>
      <c r="AI228" s="1506"/>
      <c r="AJ228" s="1506"/>
      <c r="AK228" s="1506"/>
      <c r="AL228" s="1503" t="s">
        <v>214</v>
      </c>
      <c r="AM228" s="1504"/>
      <c r="AN228" s="1504"/>
      <c r="AO228" s="1504"/>
      <c r="AP228" s="1504"/>
      <c r="AQ228" s="1504"/>
      <c r="AR228" s="1504"/>
      <c r="AS228" s="1504"/>
      <c r="AT228" s="1504"/>
      <c r="AU228" s="1504"/>
      <c r="AV228" s="1504"/>
      <c r="AW228" s="1504"/>
      <c r="AX228" s="1504"/>
      <c r="AY228" s="1504"/>
      <c r="AZ228" s="1505"/>
      <c r="BA228" s="1506"/>
      <c r="BB228" s="1506"/>
      <c r="BC228" s="1506"/>
      <c r="BD228" s="1506"/>
      <c r="BE228" s="1507"/>
      <c r="BF228" s="255"/>
    </row>
    <row r="229" spans="1:58" ht="21.95" hidden="1" customHeight="1" x14ac:dyDescent="0.4">
      <c r="A229" s="1630"/>
      <c r="B229" s="1556"/>
      <c r="C229" s="1557"/>
      <c r="D229" s="1557"/>
      <c r="E229" s="1557"/>
      <c r="F229" s="1557"/>
      <c r="G229" s="1557"/>
      <c r="H229" s="1557"/>
      <c r="I229" s="1557"/>
      <c r="J229" s="1558"/>
      <c r="K229" s="1556"/>
      <c r="L229" s="1557"/>
      <c r="M229" s="1557"/>
      <c r="N229" s="1558"/>
      <c r="O229" s="1556"/>
      <c r="P229" s="1557"/>
      <c r="Q229" s="1557"/>
      <c r="R229" s="1557"/>
      <c r="S229" s="1557"/>
      <c r="T229" s="1558"/>
      <c r="U229" s="1556"/>
      <c r="V229" s="1557"/>
      <c r="W229" s="1557"/>
      <c r="X229" s="1557"/>
      <c r="Y229" s="1557"/>
      <c r="Z229" s="1558"/>
      <c r="AA229" s="1556"/>
      <c r="AB229" s="1557"/>
      <c r="AC229" s="1557"/>
      <c r="AD229" s="1557"/>
      <c r="AE229" s="1558"/>
      <c r="AF229" s="1592" t="s">
        <v>274</v>
      </c>
      <c r="AG229" s="1593"/>
      <c r="AH229" s="1593"/>
      <c r="AI229" s="1593"/>
      <c r="AJ229" s="1593"/>
      <c r="AK229" s="1594"/>
      <c r="AL229" s="1546" t="s">
        <v>275</v>
      </c>
      <c r="AM229" s="1547"/>
      <c r="AN229" s="1547"/>
      <c r="AO229" s="1547"/>
      <c r="AP229" s="1547"/>
      <c r="AQ229" s="1547"/>
      <c r="AR229" s="1547"/>
      <c r="AS229" s="1547"/>
      <c r="AT229" s="1547"/>
      <c r="AU229" s="1547"/>
      <c r="AV229" s="1547"/>
      <c r="AW229" s="1547"/>
      <c r="AX229" s="1547"/>
      <c r="AY229" s="1547"/>
      <c r="AZ229" s="1548"/>
      <c r="BA229" s="1592"/>
      <c r="BB229" s="1593"/>
      <c r="BC229" s="1593"/>
      <c r="BD229" s="1593"/>
      <c r="BE229" s="1595"/>
      <c r="BF229" s="258"/>
    </row>
    <row r="230" spans="1:58" ht="21.95" hidden="1" customHeight="1" x14ac:dyDescent="0.4">
      <c r="A230" s="1630"/>
      <c r="B230" s="1556"/>
      <c r="C230" s="1557"/>
      <c r="D230" s="1557"/>
      <c r="E230" s="1557"/>
      <c r="F230" s="1557"/>
      <c r="G230" s="1557"/>
      <c r="H230" s="1557"/>
      <c r="I230" s="1557"/>
      <c r="J230" s="1558"/>
      <c r="K230" s="1556"/>
      <c r="L230" s="1557"/>
      <c r="M230" s="1557"/>
      <c r="N230" s="1558"/>
      <c r="O230" s="1556"/>
      <c r="P230" s="1557"/>
      <c r="Q230" s="1557"/>
      <c r="R230" s="1557"/>
      <c r="S230" s="1557"/>
      <c r="T230" s="1558"/>
      <c r="U230" s="1556"/>
      <c r="V230" s="1557"/>
      <c r="W230" s="1557"/>
      <c r="X230" s="1557"/>
      <c r="Y230" s="1557"/>
      <c r="Z230" s="1558"/>
      <c r="AA230" s="1556"/>
      <c r="AB230" s="1557"/>
      <c r="AC230" s="1557"/>
      <c r="AD230" s="1557"/>
      <c r="AE230" s="1558"/>
      <c r="AF230" s="1502" t="s">
        <v>352</v>
      </c>
      <c r="AG230" s="1506"/>
      <c r="AH230" s="1506"/>
      <c r="AI230" s="1506"/>
      <c r="AJ230" s="1506"/>
      <c r="AK230" s="1506"/>
      <c r="AL230" s="1503" t="s">
        <v>214</v>
      </c>
      <c r="AM230" s="1504"/>
      <c r="AN230" s="1504"/>
      <c r="AO230" s="1504"/>
      <c r="AP230" s="1504"/>
      <c r="AQ230" s="1504"/>
      <c r="AR230" s="1504"/>
      <c r="AS230" s="1504"/>
      <c r="AT230" s="1504"/>
      <c r="AU230" s="1504"/>
      <c r="AV230" s="1504"/>
      <c r="AW230" s="1504"/>
      <c r="AX230" s="1504"/>
      <c r="AY230" s="1504"/>
      <c r="AZ230" s="1505"/>
      <c r="BA230" s="1506"/>
      <c r="BB230" s="1506"/>
      <c r="BC230" s="1506"/>
      <c r="BD230" s="1506"/>
      <c r="BE230" s="1507"/>
      <c r="BF230" s="258"/>
    </row>
    <row r="231" spans="1:58" ht="21.95" hidden="1" customHeight="1" x14ac:dyDescent="0.4">
      <c r="A231" s="1630"/>
      <c r="B231" s="1556"/>
      <c r="C231" s="1557"/>
      <c r="D231" s="1557"/>
      <c r="E231" s="1557"/>
      <c r="F231" s="1557"/>
      <c r="G231" s="1557"/>
      <c r="H231" s="1557"/>
      <c r="I231" s="1557"/>
      <c r="J231" s="1558"/>
      <c r="K231" s="1556"/>
      <c r="L231" s="1557"/>
      <c r="M231" s="1557"/>
      <c r="N231" s="1558"/>
      <c r="O231" s="1556"/>
      <c r="P231" s="1557"/>
      <c r="Q231" s="1557"/>
      <c r="R231" s="1557"/>
      <c r="S231" s="1557"/>
      <c r="T231" s="1558"/>
      <c r="U231" s="1556"/>
      <c r="V231" s="1557"/>
      <c r="W231" s="1557"/>
      <c r="X231" s="1557"/>
      <c r="Y231" s="1557"/>
      <c r="Z231" s="1558"/>
      <c r="AA231" s="1556"/>
      <c r="AB231" s="1557"/>
      <c r="AC231" s="1557"/>
      <c r="AD231" s="1557"/>
      <c r="AE231" s="1558"/>
      <c r="AF231" s="1502" t="s">
        <v>270</v>
      </c>
      <c r="AG231" s="1506"/>
      <c r="AH231" s="1506"/>
      <c r="AI231" s="1506"/>
      <c r="AJ231" s="1506"/>
      <c r="AK231" s="1506"/>
      <c r="AL231" s="1546" t="s">
        <v>271</v>
      </c>
      <c r="AM231" s="1547"/>
      <c r="AN231" s="1547"/>
      <c r="AO231" s="1547"/>
      <c r="AP231" s="1547"/>
      <c r="AQ231" s="1547"/>
      <c r="AR231" s="1547"/>
      <c r="AS231" s="1547"/>
      <c r="AT231" s="1547"/>
      <c r="AU231" s="1547"/>
      <c r="AV231" s="1547"/>
      <c r="AW231" s="1547"/>
      <c r="AX231" s="1547"/>
      <c r="AY231" s="1547"/>
      <c r="AZ231" s="1548"/>
      <c r="BA231" s="1506"/>
      <c r="BB231" s="1506"/>
      <c r="BC231" s="1506"/>
      <c r="BD231" s="1506"/>
      <c r="BE231" s="1507"/>
      <c r="BF231" s="258"/>
    </row>
    <row r="232" spans="1:58" ht="21.95" hidden="1" customHeight="1" x14ac:dyDescent="0.4">
      <c r="A232" s="1630"/>
      <c r="B232" s="1556"/>
      <c r="C232" s="1557"/>
      <c r="D232" s="1557"/>
      <c r="E232" s="1557"/>
      <c r="F232" s="1557"/>
      <c r="G232" s="1557"/>
      <c r="H232" s="1557"/>
      <c r="I232" s="1557"/>
      <c r="J232" s="1558"/>
      <c r="K232" s="1556"/>
      <c r="L232" s="1557"/>
      <c r="M232" s="1557"/>
      <c r="N232" s="1558"/>
      <c r="O232" s="1556"/>
      <c r="P232" s="1557"/>
      <c r="Q232" s="1557"/>
      <c r="R232" s="1557"/>
      <c r="S232" s="1557"/>
      <c r="T232" s="1558"/>
      <c r="U232" s="1556"/>
      <c r="V232" s="1557"/>
      <c r="W232" s="1557"/>
      <c r="X232" s="1557"/>
      <c r="Y232" s="1557"/>
      <c r="Z232" s="1558"/>
      <c r="AA232" s="1556"/>
      <c r="AB232" s="1557"/>
      <c r="AC232" s="1557"/>
      <c r="AD232" s="1557"/>
      <c r="AE232" s="1558"/>
      <c r="AF232" s="1502" t="s">
        <v>268</v>
      </c>
      <c r="AG232" s="1506"/>
      <c r="AH232" s="1506"/>
      <c r="AI232" s="1506"/>
      <c r="AJ232" s="1506"/>
      <c r="AK232" s="1506"/>
      <c r="AL232" s="1503" t="s">
        <v>214</v>
      </c>
      <c r="AM232" s="1504"/>
      <c r="AN232" s="1504"/>
      <c r="AO232" s="1504"/>
      <c r="AP232" s="1504"/>
      <c r="AQ232" s="1504"/>
      <c r="AR232" s="1504"/>
      <c r="AS232" s="1504"/>
      <c r="AT232" s="1504"/>
      <c r="AU232" s="1504"/>
      <c r="AV232" s="1504"/>
      <c r="AW232" s="1504"/>
      <c r="AX232" s="1504"/>
      <c r="AY232" s="1504"/>
      <c r="AZ232" s="1505"/>
      <c r="BA232" s="1506"/>
      <c r="BB232" s="1506"/>
      <c r="BC232" s="1506"/>
      <c r="BD232" s="1506"/>
      <c r="BE232" s="1507"/>
      <c r="BF232" s="255"/>
    </row>
    <row r="233" spans="1:58" ht="21.95" hidden="1" customHeight="1" x14ac:dyDescent="0.4">
      <c r="A233" s="1630"/>
      <c r="B233" s="1556"/>
      <c r="C233" s="1557"/>
      <c r="D233" s="1557"/>
      <c r="E233" s="1557"/>
      <c r="F233" s="1557"/>
      <c r="G233" s="1557"/>
      <c r="H233" s="1557"/>
      <c r="I233" s="1557"/>
      <c r="J233" s="1558"/>
      <c r="K233" s="1556"/>
      <c r="L233" s="1557"/>
      <c r="M233" s="1557"/>
      <c r="N233" s="1558"/>
      <c r="O233" s="1556"/>
      <c r="P233" s="1557"/>
      <c r="Q233" s="1557"/>
      <c r="R233" s="1557"/>
      <c r="S233" s="1557"/>
      <c r="T233" s="1558"/>
      <c r="U233" s="1556"/>
      <c r="V233" s="1557"/>
      <c r="W233" s="1557"/>
      <c r="X233" s="1557"/>
      <c r="Y233" s="1557"/>
      <c r="Z233" s="1558"/>
      <c r="AA233" s="1556"/>
      <c r="AB233" s="1557"/>
      <c r="AC233" s="1557"/>
      <c r="AD233" s="1557"/>
      <c r="AE233" s="1558"/>
      <c r="AF233" s="1643" t="s">
        <v>339</v>
      </c>
      <c r="AG233" s="1501"/>
      <c r="AH233" s="1501"/>
      <c r="AI233" s="1501"/>
      <c r="AJ233" s="1501"/>
      <c r="AK233" s="1502"/>
      <c r="AL233" s="1503" t="s">
        <v>214</v>
      </c>
      <c r="AM233" s="1504"/>
      <c r="AN233" s="1504"/>
      <c r="AO233" s="1504"/>
      <c r="AP233" s="1504"/>
      <c r="AQ233" s="1504"/>
      <c r="AR233" s="1504"/>
      <c r="AS233" s="1504"/>
      <c r="AT233" s="1504"/>
      <c r="AU233" s="1504"/>
      <c r="AV233" s="1504"/>
      <c r="AW233" s="1504"/>
      <c r="AX233" s="1504"/>
      <c r="AY233" s="1504"/>
      <c r="AZ233" s="1505"/>
      <c r="BA233" s="1506"/>
      <c r="BB233" s="1506"/>
      <c r="BC233" s="1506"/>
      <c r="BD233" s="1506"/>
      <c r="BE233" s="1507"/>
      <c r="BF233" s="258"/>
    </row>
    <row r="234" spans="1:58" ht="21.95" hidden="1" customHeight="1" x14ac:dyDescent="0.4">
      <c r="A234" s="1630"/>
      <c r="B234" s="1556"/>
      <c r="C234" s="1557"/>
      <c r="D234" s="1557"/>
      <c r="E234" s="1557"/>
      <c r="F234" s="1557"/>
      <c r="G234" s="1557"/>
      <c r="H234" s="1557"/>
      <c r="I234" s="1557"/>
      <c r="J234" s="1558"/>
      <c r="K234" s="1562"/>
      <c r="L234" s="1563"/>
      <c r="M234" s="1563"/>
      <c r="N234" s="1564"/>
      <c r="O234" s="1562"/>
      <c r="P234" s="1563"/>
      <c r="Q234" s="1563"/>
      <c r="R234" s="1563"/>
      <c r="S234" s="1563"/>
      <c r="T234" s="1564"/>
      <c r="U234" s="1562"/>
      <c r="V234" s="1563"/>
      <c r="W234" s="1563"/>
      <c r="X234" s="1563"/>
      <c r="Y234" s="1563"/>
      <c r="Z234" s="1564"/>
      <c r="AA234" s="1562"/>
      <c r="AB234" s="1563"/>
      <c r="AC234" s="1563"/>
      <c r="AD234" s="1563"/>
      <c r="AE234" s="1564"/>
      <c r="AF234" s="1551" t="s">
        <v>353</v>
      </c>
      <c r="AG234" s="1551"/>
      <c r="AH234" s="1551"/>
      <c r="AI234" s="1551"/>
      <c r="AJ234" s="1551"/>
      <c r="AK234" s="1552"/>
      <c r="AL234" s="1503" t="s">
        <v>354</v>
      </c>
      <c r="AM234" s="1504"/>
      <c r="AN234" s="1504"/>
      <c r="AO234" s="1504"/>
      <c r="AP234" s="1504"/>
      <c r="AQ234" s="1504"/>
      <c r="AR234" s="1504"/>
      <c r="AS234" s="1504"/>
      <c r="AT234" s="1504"/>
      <c r="AU234" s="1504"/>
      <c r="AV234" s="1504"/>
      <c r="AW234" s="1504"/>
      <c r="AX234" s="1504"/>
      <c r="AY234" s="1504"/>
      <c r="AZ234" s="1505"/>
      <c r="BA234" s="1517"/>
      <c r="BB234" s="1517"/>
      <c r="BC234" s="1517"/>
      <c r="BD234" s="1517"/>
      <c r="BE234" s="1642"/>
      <c r="BF234" s="255"/>
    </row>
    <row r="235" spans="1:58" ht="21.95" hidden="1" customHeight="1" x14ac:dyDescent="0.4">
      <c r="A235" s="1630"/>
      <c r="B235" s="1556"/>
      <c r="C235" s="1557"/>
      <c r="D235" s="1557"/>
      <c r="E235" s="1557"/>
      <c r="F235" s="1557"/>
      <c r="G235" s="1557"/>
      <c r="H235" s="1557"/>
      <c r="I235" s="1557"/>
      <c r="J235" s="1558"/>
      <c r="K235" s="1562"/>
      <c r="L235" s="1563"/>
      <c r="M235" s="1563"/>
      <c r="N235" s="1564"/>
      <c r="O235" s="1562"/>
      <c r="P235" s="1563"/>
      <c r="Q235" s="1563"/>
      <c r="R235" s="1563"/>
      <c r="S235" s="1563"/>
      <c r="T235" s="1564"/>
      <c r="U235" s="1562"/>
      <c r="V235" s="1563"/>
      <c r="W235" s="1563"/>
      <c r="X235" s="1563"/>
      <c r="Y235" s="1563"/>
      <c r="Z235" s="1564"/>
      <c r="AA235" s="1562"/>
      <c r="AB235" s="1563"/>
      <c r="AC235" s="1563"/>
      <c r="AD235" s="1563"/>
      <c r="AE235" s="1564"/>
      <c r="AF235" s="1501" t="s">
        <v>278</v>
      </c>
      <c r="AG235" s="1501"/>
      <c r="AH235" s="1501"/>
      <c r="AI235" s="1501"/>
      <c r="AJ235" s="1501"/>
      <c r="AK235" s="1502"/>
      <c r="AL235" s="1503" t="s">
        <v>222</v>
      </c>
      <c r="AM235" s="1504"/>
      <c r="AN235" s="1504"/>
      <c r="AO235" s="1504"/>
      <c r="AP235" s="1504"/>
      <c r="AQ235" s="1504"/>
      <c r="AR235" s="1504"/>
      <c r="AS235" s="1504"/>
      <c r="AT235" s="1504"/>
      <c r="AU235" s="1504"/>
      <c r="AV235" s="1504"/>
      <c r="AW235" s="1504"/>
      <c r="AX235" s="1504"/>
      <c r="AY235" s="1504"/>
      <c r="AZ235" s="1505"/>
      <c r="BA235" s="1506"/>
      <c r="BB235" s="1506"/>
      <c r="BC235" s="1506"/>
      <c r="BD235" s="1506"/>
      <c r="BE235" s="1507"/>
      <c r="BF235" s="255"/>
    </row>
    <row r="236" spans="1:58" ht="44.1" hidden="1" customHeight="1" x14ac:dyDescent="0.4">
      <c r="A236" s="1630"/>
      <c r="B236" s="1556"/>
      <c r="C236" s="1557"/>
      <c r="D236" s="1557"/>
      <c r="E236" s="1557"/>
      <c r="F236" s="1557"/>
      <c r="G236" s="1557"/>
      <c r="H236" s="1557"/>
      <c r="I236" s="1557"/>
      <c r="J236" s="1558"/>
      <c r="K236" s="1562"/>
      <c r="L236" s="1563"/>
      <c r="M236" s="1563"/>
      <c r="N236" s="1564"/>
      <c r="O236" s="1562"/>
      <c r="P236" s="1563"/>
      <c r="Q236" s="1563"/>
      <c r="R236" s="1563"/>
      <c r="S236" s="1563"/>
      <c r="T236" s="1564"/>
      <c r="U236" s="1562"/>
      <c r="V236" s="1563"/>
      <c r="W236" s="1563"/>
      <c r="X236" s="1563"/>
      <c r="Y236" s="1563"/>
      <c r="Z236" s="1564"/>
      <c r="AA236" s="1562"/>
      <c r="AB236" s="1563"/>
      <c r="AC236" s="1563"/>
      <c r="AD236" s="1563"/>
      <c r="AE236" s="1564"/>
      <c r="AF236" s="1541" t="s">
        <v>279</v>
      </c>
      <c r="AG236" s="1501"/>
      <c r="AH236" s="1501"/>
      <c r="AI236" s="1501"/>
      <c r="AJ236" s="1501"/>
      <c r="AK236" s="1502"/>
      <c r="AL236" s="1542" t="s">
        <v>224</v>
      </c>
      <c r="AM236" s="1504"/>
      <c r="AN236" s="1504"/>
      <c r="AO236" s="1504"/>
      <c r="AP236" s="1504"/>
      <c r="AQ236" s="1504"/>
      <c r="AR236" s="1504"/>
      <c r="AS236" s="1504"/>
      <c r="AT236" s="1504"/>
      <c r="AU236" s="1504"/>
      <c r="AV236" s="1504"/>
      <c r="AW236" s="1504"/>
      <c r="AX236" s="1504"/>
      <c r="AY236" s="1504"/>
      <c r="AZ236" s="1505"/>
      <c r="BA236" s="1541"/>
      <c r="BB236" s="1501"/>
      <c r="BC236" s="1501"/>
      <c r="BD236" s="1501"/>
      <c r="BE236" s="1543"/>
      <c r="BF236" s="255"/>
    </row>
    <row r="237" spans="1:58" ht="21.95" hidden="1" customHeight="1" x14ac:dyDescent="0.4">
      <c r="A237" s="1630"/>
      <c r="B237" s="1556"/>
      <c r="C237" s="1557"/>
      <c r="D237" s="1557"/>
      <c r="E237" s="1557"/>
      <c r="F237" s="1557"/>
      <c r="G237" s="1557"/>
      <c r="H237" s="1557"/>
      <c r="I237" s="1557"/>
      <c r="J237" s="1558"/>
      <c r="K237" s="1562"/>
      <c r="L237" s="1563"/>
      <c r="M237" s="1563"/>
      <c r="N237" s="1564"/>
      <c r="O237" s="1562"/>
      <c r="P237" s="1563"/>
      <c r="Q237" s="1563"/>
      <c r="R237" s="1563"/>
      <c r="S237" s="1563"/>
      <c r="T237" s="1564"/>
      <c r="U237" s="1562"/>
      <c r="V237" s="1563"/>
      <c r="W237" s="1563"/>
      <c r="X237" s="1563"/>
      <c r="Y237" s="1563"/>
      <c r="Z237" s="1564"/>
      <c r="AA237" s="1562"/>
      <c r="AB237" s="1563"/>
      <c r="AC237" s="1563"/>
      <c r="AD237" s="1563"/>
      <c r="AE237" s="1564"/>
      <c r="AF237" s="1501" t="s">
        <v>243</v>
      </c>
      <c r="AG237" s="1501"/>
      <c r="AH237" s="1501"/>
      <c r="AI237" s="1501"/>
      <c r="AJ237" s="1501"/>
      <c r="AK237" s="1502"/>
      <c r="AL237" s="1503" t="s">
        <v>226</v>
      </c>
      <c r="AM237" s="1504"/>
      <c r="AN237" s="1504"/>
      <c r="AO237" s="1504"/>
      <c r="AP237" s="1504"/>
      <c r="AQ237" s="1504"/>
      <c r="AR237" s="1504"/>
      <c r="AS237" s="1504"/>
      <c r="AT237" s="1504"/>
      <c r="AU237" s="1504"/>
      <c r="AV237" s="1504"/>
      <c r="AW237" s="1504"/>
      <c r="AX237" s="1504"/>
      <c r="AY237" s="1504"/>
      <c r="AZ237" s="1505"/>
      <c r="BA237" s="1506"/>
      <c r="BB237" s="1506"/>
      <c r="BC237" s="1506"/>
      <c r="BD237" s="1506"/>
      <c r="BE237" s="1507"/>
      <c r="BF237" s="255"/>
    </row>
    <row r="238" spans="1:58" ht="21.95" hidden="1" customHeight="1" x14ac:dyDescent="0.4">
      <c r="A238" s="1630"/>
      <c r="B238" s="1556"/>
      <c r="C238" s="1557"/>
      <c r="D238" s="1557"/>
      <c r="E238" s="1557"/>
      <c r="F238" s="1557"/>
      <c r="G238" s="1557"/>
      <c r="H238" s="1557"/>
      <c r="I238" s="1557"/>
      <c r="J238" s="1558"/>
      <c r="K238" s="1562"/>
      <c r="L238" s="1563"/>
      <c r="M238" s="1563"/>
      <c r="N238" s="1564"/>
      <c r="O238" s="1562"/>
      <c r="P238" s="1563"/>
      <c r="Q238" s="1563"/>
      <c r="R238" s="1563"/>
      <c r="S238" s="1563"/>
      <c r="T238" s="1564"/>
      <c r="U238" s="1562"/>
      <c r="V238" s="1563"/>
      <c r="W238" s="1563"/>
      <c r="X238" s="1563"/>
      <c r="Y238" s="1563"/>
      <c r="Z238" s="1564"/>
      <c r="AA238" s="1562"/>
      <c r="AB238" s="1563"/>
      <c r="AC238" s="1563"/>
      <c r="AD238" s="1563"/>
      <c r="AE238" s="1564"/>
      <c r="AF238" s="1541" t="s">
        <v>227</v>
      </c>
      <c r="AG238" s="1501"/>
      <c r="AH238" s="1501"/>
      <c r="AI238" s="1501"/>
      <c r="AJ238" s="1501"/>
      <c r="AK238" s="1502"/>
      <c r="AL238" s="1546" t="s">
        <v>226</v>
      </c>
      <c r="AM238" s="1547"/>
      <c r="AN238" s="1547"/>
      <c r="AO238" s="1547"/>
      <c r="AP238" s="1547"/>
      <c r="AQ238" s="1547"/>
      <c r="AR238" s="1547"/>
      <c r="AS238" s="1547"/>
      <c r="AT238" s="1547"/>
      <c r="AU238" s="1547"/>
      <c r="AV238" s="1547"/>
      <c r="AW238" s="1547"/>
      <c r="AX238" s="1547"/>
      <c r="AY238" s="1547"/>
      <c r="AZ238" s="1548"/>
      <c r="BA238" s="1506"/>
      <c r="BB238" s="1544"/>
      <c r="BC238" s="1544"/>
      <c r="BD238" s="1544"/>
      <c r="BE238" s="1545"/>
      <c r="BF238" s="259"/>
    </row>
    <row r="239" spans="1:58" ht="21.95" hidden="1" customHeight="1" x14ac:dyDescent="0.4">
      <c r="A239" s="1630"/>
      <c r="B239" s="1550"/>
      <c r="C239" s="1551"/>
      <c r="D239" s="1551"/>
      <c r="E239" s="1551"/>
      <c r="F239" s="1551"/>
      <c r="G239" s="1551"/>
      <c r="H239" s="1551"/>
      <c r="I239" s="1551"/>
      <c r="J239" s="1552"/>
      <c r="K239" s="1565"/>
      <c r="L239" s="1566"/>
      <c r="M239" s="1566"/>
      <c r="N239" s="1567"/>
      <c r="O239" s="1565"/>
      <c r="P239" s="1566"/>
      <c r="Q239" s="1566"/>
      <c r="R239" s="1566"/>
      <c r="S239" s="1566"/>
      <c r="T239" s="1567"/>
      <c r="U239" s="1565"/>
      <c r="V239" s="1566"/>
      <c r="W239" s="1566"/>
      <c r="X239" s="1566"/>
      <c r="Y239" s="1566"/>
      <c r="Z239" s="1567"/>
      <c r="AA239" s="1565"/>
      <c r="AB239" s="1566"/>
      <c r="AC239" s="1566"/>
      <c r="AD239" s="1566"/>
      <c r="AE239" s="1567"/>
      <c r="AF239" s="1541" t="s">
        <v>282</v>
      </c>
      <c r="AG239" s="1501"/>
      <c r="AH239" s="1501"/>
      <c r="AI239" s="1501"/>
      <c r="AJ239" s="1501"/>
      <c r="AK239" s="1502"/>
      <c r="AL239" s="1546" t="s">
        <v>212</v>
      </c>
      <c r="AM239" s="1547"/>
      <c r="AN239" s="1547"/>
      <c r="AO239" s="1547"/>
      <c r="AP239" s="1547"/>
      <c r="AQ239" s="1547"/>
      <c r="AR239" s="1547"/>
      <c r="AS239" s="1547"/>
      <c r="AT239" s="1547"/>
      <c r="AU239" s="1547"/>
      <c r="AV239" s="1547"/>
      <c r="AW239" s="1547"/>
      <c r="AX239" s="1547"/>
      <c r="AY239" s="1547"/>
      <c r="AZ239" s="1548"/>
      <c r="BA239" s="1506"/>
      <c r="BB239" s="1544"/>
      <c r="BC239" s="1544"/>
      <c r="BD239" s="1544"/>
      <c r="BE239" s="1545"/>
      <c r="BF239" s="259"/>
    </row>
    <row r="240" spans="1:58" ht="140.1" hidden="1" customHeight="1" x14ac:dyDescent="0.4">
      <c r="A240" s="1630"/>
      <c r="B240" s="1553" t="s">
        <v>355</v>
      </c>
      <c r="C240" s="1554"/>
      <c r="D240" s="1554"/>
      <c r="E240" s="1554"/>
      <c r="F240" s="1554"/>
      <c r="G240" s="1554"/>
      <c r="H240" s="1554"/>
      <c r="I240" s="1554"/>
      <c r="J240" s="1555"/>
      <c r="K240" s="1553"/>
      <c r="L240" s="1554"/>
      <c r="M240" s="1554"/>
      <c r="N240" s="1555"/>
      <c r="O240" s="1568" t="s">
        <v>319</v>
      </c>
      <c r="P240" s="1554"/>
      <c r="Q240" s="1554"/>
      <c r="R240" s="1554"/>
      <c r="S240" s="1554"/>
      <c r="T240" s="1555"/>
      <c r="U240" s="1568" t="s">
        <v>319</v>
      </c>
      <c r="V240" s="1554"/>
      <c r="W240" s="1554"/>
      <c r="X240" s="1554"/>
      <c r="Y240" s="1554"/>
      <c r="Z240" s="1555"/>
      <c r="AA240" s="1568" t="s">
        <v>356</v>
      </c>
      <c r="AB240" s="1554"/>
      <c r="AC240" s="1554"/>
      <c r="AD240" s="1554"/>
      <c r="AE240" s="1555"/>
      <c r="AF240" s="1641" t="s">
        <v>357</v>
      </c>
      <c r="AG240" s="1643"/>
      <c r="AH240" s="1643"/>
      <c r="AI240" s="1643"/>
      <c r="AJ240" s="1643"/>
      <c r="AK240" s="1646"/>
      <c r="AL240" s="1641" t="s">
        <v>358</v>
      </c>
      <c r="AM240" s="1643"/>
      <c r="AN240" s="1643"/>
      <c r="AO240" s="1643"/>
      <c r="AP240" s="1643"/>
      <c r="AQ240" s="1643"/>
      <c r="AR240" s="1643"/>
      <c r="AS240" s="1643"/>
      <c r="AT240" s="1643"/>
      <c r="AU240" s="1643"/>
      <c r="AV240" s="1643"/>
      <c r="AW240" s="1643"/>
      <c r="AX240" s="1643"/>
      <c r="AY240" s="1643"/>
      <c r="AZ240" s="1646"/>
      <c r="BA240" s="1506"/>
      <c r="BB240" s="1506"/>
      <c r="BC240" s="1506"/>
      <c r="BD240" s="1506"/>
      <c r="BE240" s="1507"/>
      <c r="BF240" s="258"/>
    </row>
    <row r="241" spans="1:58" ht="21.95" hidden="1" customHeight="1" x14ac:dyDescent="0.4">
      <c r="A241" s="1630"/>
      <c r="B241" s="1556"/>
      <c r="C241" s="1557"/>
      <c r="D241" s="1557"/>
      <c r="E241" s="1557"/>
      <c r="F241" s="1557"/>
      <c r="G241" s="1557"/>
      <c r="H241" s="1557"/>
      <c r="I241" s="1557"/>
      <c r="J241" s="1558"/>
      <c r="K241" s="1556"/>
      <c r="L241" s="1557"/>
      <c r="M241" s="1557"/>
      <c r="N241" s="1558"/>
      <c r="O241" s="1556"/>
      <c r="P241" s="1557"/>
      <c r="Q241" s="1557"/>
      <c r="R241" s="1557"/>
      <c r="S241" s="1557"/>
      <c r="T241" s="1558"/>
      <c r="U241" s="1556"/>
      <c r="V241" s="1557"/>
      <c r="W241" s="1557"/>
      <c r="X241" s="1557"/>
      <c r="Y241" s="1557"/>
      <c r="Z241" s="1558"/>
      <c r="AA241" s="1556"/>
      <c r="AB241" s="1557"/>
      <c r="AC241" s="1557"/>
      <c r="AD241" s="1557"/>
      <c r="AE241" s="1558"/>
      <c r="AF241" s="1501" t="s">
        <v>237</v>
      </c>
      <c r="AG241" s="1501"/>
      <c r="AH241" s="1501"/>
      <c r="AI241" s="1501"/>
      <c r="AJ241" s="1501"/>
      <c r="AK241" s="1502"/>
      <c r="AL241" s="1503" t="s">
        <v>214</v>
      </c>
      <c r="AM241" s="1504"/>
      <c r="AN241" s="1504"/>
      <c r="AO241" s="1504"/>
      <c r="AP241" s="1504"/>
      <c r="AQ241" s="1504"/>
      <c r="AR241" s="1504"/>
      <c r="AS241" s="1504"/>
      <c r="AT241" s="1504"/>
      <c r="AU241" s="1504"/>
      <c r="AV241" s="1504"/>
      <c r="AW241" s="1504"/>
      <c r="AX241" s="1504"/>
      <c r="AY241" s="1504"/>
      <c r="AZ241" s="1505"/>
      <c r="BA241" s="1506"/>
      <c r="BB241" s="1506"/>
      <c r="BC241" s="1506"/>
      <c r="BD241" s="1506"/>
      <c r="BE241" s="1507"/>
      <c r="BF241" s="255"/>
    </row>
    <row r="242" spans="1:58" ht="21.95" hidden="1" customHeight="1" x14ac:dyDescent="0.4">
      <c r="A242" s="1630"/>
      <c r="B242" s="1556"/>
      <c r="C242" s="1557"/>
      <c r="D242" s="1557"/>
      <c r="E242" s="1557"/>
      <c r="F242" s="1557"/>
      <c r="G242" s="1557"/>
      <c r="H242" s="1557"/>
      <c r="I242" s="1557"/>
      <c r="J242" s="1558"/>
      <c r="K242" s="1556"/>
      <c r="L242" s="1557"/>
      <c r="M242" s="1557"/>
      <c r="N242" s="1558"/>
      <c r="O242" s="1556"/>
      <c r="P242" s="1557"/>
      <c r="Q242" s="1557"/>
      <c r="R242" s="1557"/>
      <c r="S242" s="1557"/>
      <c r="T242" s="1558"/>
      <c r="U242" s="1556"/>
      <c r="V242" s="1557"/>
      <c r="W242" s="1557"/>
      <c r="X242" s="1557"/>
      <c r="Y242" s="1557"/>
      <c r="Z242" s="1558"/>
      <c r="AA242" s="1556"/>
      <c r="AB242" s="1557"/>
      <c r="AC242" s="1557"/>
      <c r="AD242" s="1557"/>
      <c r="AE242" s="1558"/>
      <c r="AF242" s="1502" t="s">
        <v>238</v>
      </c>
      <c r="AG242" s="1506"/>
      <c r="AH242" s="1506"/>
      <c r="AI242" s="1506"/>
      <c r="AJ242" s="1506"/>
      <c r="AK242" s="1506"/>
      <c r="AL242" s="1503" t="s">
        <v>214</v>
      </c>
      <c r="AM242" s="1504"/>
      <c r="AN242" s="1504"/>
      <c r="AO242" s="1504"/>
      <c r="AP242" s="1504"/>
      <c r="AQ242" s="1504"/>
      <c r="AR242" s="1504"/>
      <c r="AS242" s="1504"/>
      <c r="AT242" s="1504"/>
      <c r="AU242" s="1504"/>
      <c r="AV242" s="1504"/>
      <c r="AW242" s="1504"/>
      <c r="AX242" s="1504"/>
      <c r="AY242" s="1504"/>
      <c r="AZ242" s="1505"/>
      <c r="BA242" s="1506"/>
      <c r="BB242" s="1506"/>
      <c r="BC242" s="1506"/>
      <c r="BD242" s="1506"/>
      <c r="BE242" s="1507"/>
      <c r="BF242" s="255"/>
    </row>
    <row r="243" spans="1:58" ht="21.95" hidden="1" customHeight="1" x14ac:dyDescent="0.4">
      <c r="A243" s="1630"/>
      <c r="B243" s="1556"/>
      <c r="C243" s="1557"/>
      <c r="D243" s="1557"/>
      <c r="E243" s="1557"/>
      <c r="F243" s="1557"/>
      <c r="G243" s="1557"/>
      <c r="H243" s="1557"/>
      <c r="I243" s="1557"/>
      <c r="J243" s="1558"/>
      <c r="K243" s="1556"/>
      <c r="L243" s="1557"/>
      <c r="M243" s="1557"/>
      <c r="N243" s="1558"/>
      <c r="O243" s="1556"/>
      <c r="P243" s="1557"/>
      <c r="Q243" s="1557"/>
      <c r="R243" s="1557"/>
      <c r="S243" s="1557"/>
      <c r="T243" s="1558"/>
      <c r="U243" s="1556"/>
      <c r="V243" s="1557"/>
      <c r="W243" s="1557"/>
      <c r="X243" s="1557"/>
      <c r="Y243" s="1557"/>
      <c r="Z243" s="1558"/>
      <c r="AA243" s="1556"/>
      <c r="AB243" s="1557"/>
      <c r="AC243" s="1557"/>
      <c r="AD243" s="1557"/>
      <c r="AE243" s="1558"/>
      <c r="AF243" s="1502" t="s">
        <v>239</v>
      </c>
      <c r="AG243" s="1506"/>
      <c r="AH243" s="1506"/>
      <c r="AI243" s="1506"/>
      <c r="AJ243" s="1506"/>
      <c r="AK243" s="1506"/>
      <c r="AL243" s="1546" t="s">
        <v>214</v>
      </c>
      <c r="AM243" s="1547"/>
      <c r="AN243" s="1547"/>
      <c r="AO243" s="1547"/>
      <c r="AP243" s="1547"/>
      <c r="AQ243" s="1547"/>
      <c r="AR243" s="1547"/>
      <c r="AS243" s="1547"/>
      <c r="AT243" s="1547"/>
      <c r="AU243" s="1547"/>
      <c r="AV243" s="1547"/>
      <c r="AW243" s="1547"/>
      <c r="AX243" s="1547"/>
      <c r="AY243" s="1547"/>
      <c r="AZ243" s="1548"/>
      <c r="BA243" s="1506"/>
      <c r="BB243" s="1506"/>
      <c r="BC243" s="1506"/>
      <c r="BD243" s="1506"/>
      <c r="BE243" s="1507"/>
      <c r="BF243" s="259"/>
    </row>
    <row r="244" spans="1:58" ht="21.95" hidden="1" customHeight="1" x14ac:dyDescent="0.4">
      <c r="A244" s="1630"/>
      <c r="B244" s="1556"/>
      <c r="C244" s="1557"/>
      <c r="D244" s="1557"/>
      <c r="E244" s="1557"/>
      <c r="F244" s="1557"/>
      <c r="G244" s="1557"/>
      <c r="H244" s="1557"/>
      <c r="I244" s="1557"/>
      <c r="J244" s="1558"/>
      <c r="K244" s="1556"/>
      <c r="L244" s="1557"/>
      <c r="M244" s="1557"/>
      <c r="N244" s="1558"/>
      <c r="O244" s="1556"/>
      <c r="P244" s="1557"/>
      <c r="Q244" s="1557"/>
      <c r="R244" s="1557"/>
      <c r="S244" s="1557"/>
      <c r="T244" s="1558"/>
      <c r="U244" s="1556"/>
      <c r="V244" s="1557"/>
      <c r="W244" s="1557"/>
      <c r="X244" s="1557"/>
      <c r="Y244" s="1557"/>
      <c r="Z244" s="1558"/>
      <c r="AA244" s="1556"/>
      <c r="AB244" s="1557"/>
      <c r="AC244" s="1557"/>
      <c r="AD244" s="1557"/>
      <c r="AE244" s="1558"/>
      <c r="AF244" s="1541" t="s">
        <v>228</v>
      </c>
      <c r="AG244" s="1501"/>
      <c r="AH244" s="1501"/>
      <c r="AI244" s="1501"/>
      <c r="AJ244" s="1501"/>
      <c r="AK244" s="1502"/>
      <c r="AL244" s="1546" t="s">
        <v>257</v>
      </c>
      <c r="AM244" s="1547"/>
      <c r="AN244" s="1547"/>
      <c r="AO244" s="1547"/>
      <c r="AP244" s="1547"/>
      <c r="AQ244" s="1547"/>
      <c r="AR244" s="1547"/>
      <c r="AS244" s="1547"/>
      <c r="AT244" s="1547"/>
      <c r="AU244" s="1547"/>
      <c r="AV244" s="1547"/>
      <c r="AW244" s="1547"/>
      <c r="AX244" s="1547"/>
      <c r="AY244" s="1547"/>
      <c r="AZ244" s="1548"/>
      <c r="BA244" s="1592"/>
      <c r="BB244" s="1593"/>
      <c r="BC244" s="1593"/>
      <c r="BD244" s="1593"/>
      <c r="BE244" s="1595"/>
      <c r="BF244" s="255"/>
    </row>
    <row r="245" spans="1:58" ht="21.95" hidden="1" customHeight="1" x14ac:dyDescent="0.4">
      <c r="A245" s="1630"/>
      <c r="B245" s="1556"/>
      <c r="C245" s="1557"/>
      <c r="D245" s="1557"/>
      <c r="E245" s="1557"/>
      <c r="F245" s="1557"/>
      <c r="G245" s="1557"/>
      <c r="H245" s="1557"/>
      <c r="I245" s="1557"/>
      <c r="J245" s="1558"/>
      <c r="K245" s="1556"/>
      <c r="L245" s="1557"/>
      <c r="M245" s="1557"/>
      <c r="N245" s="1558"/>
      <c r="O245" s="1556"/>
      <c r="P245" s="1557"/>
      <c r="Q245" s="1557"/>
      <c r="R245" s="1557"/>
      <c r="S245" s="1557"/>
      <c r="T245" s="1558"/>
      <c r="U245" s="1556"/>
      <c r="V245" s="1557"/>
      <c r="W245" s="1557"/>
      <c r="X245" s="1557"/>
      <c r="Y245" s="1557"/>
      <c r="Z245" s="1558"/>
      <c r="AA245" s="1556"/>
      <c r="AB245" s="1557"/>
      <c r="AC245" s="1557"/>
      <c r="AD245" s="1557"/>
      <c r="AE245" s="1558"/>
      <c r="AF245" s="1541" t="s">
        <v>213</v>
      </c>
      <c r="AG245" s="1501"/>
      <c r="AH245" s="1501"/>
      <c r="AI245" s="1501"/>
      <c r="AJ245" s="1501"/>
      <c r="AK245" s="1502"/>
      <c r="AL245" s="1546" t="s">
        <v>214</v>
      </c>
      <c r="AM245" s="1547"/>
      <c r="AN245" s="1547"/>
      <c r="AO245" s="1547"/>
      <c r="AP245" s="1547"/>
      <c r="AQ245" s="1547"/>
      <c r="AR245" s="1547"/>
      <c r="AS245" s="1547"/>
      <c r="AT245" s="1547"/>
      <c r="AU245" s="1547"/>
      <c r="AV245" s="1547"/>
      <c r="AW245" s="1547"/>
      <c r="AX245" s="1547"/>
      <c r="AY245" s="1547"/>
      <c r="AZ245" s="1548"/>
      <c r="BA245" s="1592"/>
      <c r="BB245" s="1593"/>
      <c r="BC245" s="1593"/>
      <c r="BD245" s="1593"/>
      <c r="BE245" s="1595"/>
      <c r="BF245" s="255"/>
    </row>
    <row r="246" spans="1:58" ht="21.95" hidden="1" customHeight="1" x14ac:dyDescent="0.4">
      <c r="A246" s="1630"/>
      <c r="B246" s="1556"/>
      <c r="C246" s="1557"/>
      <c r="D246" s="1557"/>
      <c r="E246" s="1557"/>
      <c r="F246" s="1557"/>
      <c r="G246" s="1557"/>
      <c r="H246" s="1557"/>
      <c r="I246" s="1557"/>
      <c r="J246" s="1558"/>
      <c r="K246" s="1556"/>
      <c r="L246" s="1557"/>
      <c r="M246" s="1557"/>
      <c r="N246" s="1558"/>
      <c r="O246" s="1556"/>
      <c r="P246" s="1557"/>
      <c r="Q246" s="1557"/>
      <c r="R246" s="1557"/>
      <c r="S246" s="1557"/>
      <c r="T246" s="1558"/>
      <c r="U246" s="1556"/>
      <c r="V246" s="1557"/>
      <c r="W246" s="1557"/>
      <c r="X246" s="1557"/>
      <c r="Y246" s="1557"/>
      <c r="Z246" s="1558"/>
      <c r="AA246" s="1556"/>
      <c r="AB246" s="1557"/>
      <c r="AC246" s="1557"/>
      <c r="AD246" s="1557"/>
      <c r="AE246" s="1558"/>
      <c r="AF246" s="1501" t="s">
        <v>235</v>
      </c>
      <c r="AG246" s="1501"/>
      <c r="AH246" s="1501"/>
      <c r="AI246" s="1501"/>
      <c r="AJ246" s="1501"/>
      <c r="AK246" s="1502"/>
      <c r="AL246" s="1503" t="s">
        <v>214</v>
      </c>
      <c r="AM246" s="1504"/>
      <c r="AN246" s="1504"/>
      <c r="AO246" s="1504"/>
      <c r="AP246" s="1504"/>
      <c r="AQ246" s="1504"/>
      <c r="AR246" s="1504"/>
      <c r="AS246" s="1504"/>
      <c r="AT246" s="1504"/>
      <c r="AU246" s="1504"/>
      <c r="AV246" s="1504"/>
      <c r="AW246" s="1504"/>
      <c r="AX246" s="1504"/>
      <c r="AY246" s="1504"/>
      <c r="AZ246" s="1505"/>
      <c r="BA246" s="1506"/>
      <c r="BB246" s="1506"/>
      <c r="BC246" s="1506"/>
      <c r="BD246" s="1506"/>
      <c r="BE246" s="1507"/>
      <c r="BF246" s="255"/>
    </row>
    <row r="247" spans="1:58" ht="21.95" hidden="1" customHeight="1" x14ac:dyDescent="0.4">
      <c r="A247" s="1630"/>
      <c r="B247" s="1556"/>
      <c r="C247" s="1557"/>
      <c r="D247" s="1557"/>
      <c r="E247" s="1557"/>
      <c r="F247" s="1557"/>
      <c r="G247" s="1557"/>
      <c r="H247" s="1557"/>
      <c r="I247" s="1557"/>
      <c r="J247" s="1558"/>
      <c r="K247" s="1556"/>
      <c r="L247" s="1557"/>
      <c r="M247" s="1557"/>
      <c r="N247" s="1558"/>
      <c r="O247" s="1556"/>
      <c r="P247" s="1557"/>
      <c r="Q247" s="1557"/>
      <c r="R247" s="1557"/>
      <c r="S247" s="1557"/>
      <c r="T247" s="1558"/>
      <c r="U247" s="1556"/>
      <c r="V247" s="1557"/>
      <c r="W247" s="1557"/>
      <c r="X247" s="1557"/>
      <c r="Y247" s="1557"/>
      <c r="Z247" s="1558"/>
      <c r="AA247" s="1556"/>
      <c r="AB247" s="1557"/>
      <c r="AC247" s="1557"/>
      <c r="AD247" s="1557"/>
      <c r="AE247" s="1558"/>
      <c r="AF247" s="1501" t="s">
        <v>216</v>
      </c>
      <c r="AG247" s="1501"/>
      <c r="AH247" s="1501"/>
      <c r="AI247" s="1501"/>
      <c r="AJ247" s="1501"/>
      <c r="AK247" s="1502"/>
      <c r="AL247" s="1503" t="s">
        <v>214</v>
      </c>
      <c r="AM247" s="1504"/>
      <c r="AN247" s="1504"/>
      <c r="AO247" s="1504"/>
      <c r="AP247" s="1504"/>
      <c r="AQ247" s="1504"/>
      <c r="AR247" s="1504"/>
      <c r="AS247" s="1504"/>
      <c r="AT247" s="1504"/>
      <c r="AU247" s="1504"/>
      <c r="AV247" s="1504"/>
      <c r="AW247" s="1504"/>
      <c r="AX247" s="1504"/>
      <c r="AY247" s="1504"/>
      <c r="AZ247" s="1505"/>
      <c r="BA247" s="1506"/>
      <c r="BB247" s="1506"/>
      <c r="BC247" s="1506"/>
      <c r="BD247" s="1506"/>
      <c r="BE247" s="1507"/>
      <c r="BF247" s="255"/>
    </row>
    <row r="248" spans="1:58" ht="21.95" hidden="1" customHeight="1" x14ac:dyDescent="0.4">
      <c r="A248" s="1630"/>
      <c r="B248" s="1556"/>
      <c r="C248" s="1557"/>
      <c r="D248" s="1557"/>
      <c r="E248" s="1557"/>
      <c r="F248" s="1557"/>
      <c r="G248" s="1557"/>
      <c r="H248" s="1557"/>
      <c r="I248" s="1557"/>
      <c r="J248" s="1558"/>
      <c r="K248" s="1556"/>
      <c r="L248" s="1557"/>
      <c r="M248" s="1557"/>
      <c r="N248" s="1558"/>
      <c r="O248" s="1556"/>
      <c r="P248" s="1557"/>
      <c r="Q248" s="1557"/>
      <c r="R248" s="1557"/>
      <c r="S248" s="1557"/>
      <c r="T248" s="1558"/>
      <c r="U248" s="1556"/>
      <c r="V248" s="1557"/>
      <c r="W248" s="1557"/>
      <c r="X248" s="1557"/>
      <c r="Y248" s="1557"/>
      <c r="Z248" s="1558"/>
      <c r="AA248" s="1556"/>
      <c r="AB248" s="1557"/>
      <c r="AC248" s="1557"/>
      <c r="AD248" s="1557"/>
      <c r="AE248" s="1558"/>
      <c r="AF248" s="1502" t="s">
        <v>258</v>
      </c>
      <c r="AG248" s="1506"/>
      <c r="AH248" s="1506"/>
      <c r="AI248" s="1506"/>
      <c r="AJ248" s="1506"/>
      <c r="AK248" s="1506"/>
      <c r="AL248" s="1546" t="s">
        <v>241</v>
      </c>
      <c r="AM248" s="1547"/>
      <c r="AN248" s="1547"/>
      <c r="AO248" s="1547"/>
      <c r="AP248" s="1547"/>
      <c r="AQ248" s="1547"/>
      <c r="AR248" s="1547"/>
      <c r="AS248" s="1547"/>
      <c r="AT248" s="1547"/>
      <c r="AU248" s="1547"/>
      <c r="AV248" s="1547"/>
      <c r="AW248" s="1547"/>
      <c r="AX248" s="1547"/>
      <c r="AY248" s="1547"/>
      <c r="AZ248" s="1548"/>
      <c r="BA248" s="1506"/>
      <c r="BB248" s="1506"/>
      <c r="BC248" s="1506"/>
      <c r="BD248" s="1506"/>
      <c r="BE248" s="1507"/>
      <c r="BF248" s="255"/>
    </row>
    <row r="249" spans="1:58" ht="21.95" hidden="1" customHeight="1" x14ac:dyDescent="0.4">
      <c r="A249" s="1630"/>
      <c r="B249" s="1556"/>
      <c r="C249" s="1557"/>
      <c r="D249" s="1557"/>
      <c r="E249" s="1557"/>
      <c r="F249" s="1557"/>
      <c r="G249" s="1557"/>
      <c r="H249" s="1557"/>
      <c r="I249" s="1557"/>
      <c r="J249" s="1558"/>
      <c r="K249" s="1556"/>
      <c r="L249" s="1557"/>
      <c r="M249" s="1557"/>
      <c r="N249" s="1558"/>
      <c r="O249" s="1556"/>
      <c r="P249" s="1557"/>
      <c r="Q249" s="1557"/>
      <c r="R249" s="1557"/>
      <c r="S249" s="1557"/>
      <c r="T249" s="1558"/>
      <c r="U249" s="1556"/>
      <c r="V249" s="1557"/>
      <c r="W249" s="1557"/>
      <c r="X249" s="1557"/>
      <c r="Y249" s="1557"/>
      <c r="Z249" s="1558"/>
      <c r="AA249" s="1556"/>
      <c r="AB249" s="1557"/>
      <c r="AC249" s="1557"/>
      <c r="AD249" s="1557"/>
      <c r="AE249" s="1558"/>
      <c r="AF249" s="1501" t="s">
        <v>263</v>
      </c>
      <c r="AG249" s="1501"/>
      <c r="AH249" s="1501"/>
      <c r="AI249" s="1501"/>
      <c r="AJ249" s="1501"/>
      <c r="AK249" s="1502"/>
      <c r="AL249" s="1546" t="s">
        <v>264</v>
      </c>
      <c r="AM249" s="1547"/>
      <c r="AN249" s="1547"/>
      <c r="AO249" s="1547"/>
      <c r="AP249" s="1547"/>
      <c r="AQ249" s="1547"/>
      <c r="AR249" s="1547"/>
      <c r="AS249" s="1547"/>
      <c r="AT249" s="1547"/>
      <c r="AU249" s="1547"/>
      <c r="AV249" s="1547"/>
      <c r="AW249" s="1547"/>
      <c r="AX249" s="1547"/>
      <c r="AY249" s="1547"/>
      <c r="AZ249" s="1548"/>
      <c r="BA249" s="1506"/>
      <c r="BB249" s="1506"/>
      <c r="BC249" s="1506"/>
      <c r="BD249" s="1506"/>
      <c r="BE249" s="1507"/>
      <c r="BF249" s="255"/>
    </row>
    <row r="250" spans="1:58" ht="21.95" hidden="1" customHeight="1" x14ac:dyDescent="0.4">
      <c r="A250" s="1630"/>
      <c r="B250" s="1556"/>
      <c r="C250" s="1557"/>
      <c r="D250" s="1557"/>
      <c r="E250" s="1557"/>
      <c r="F250" s="1557"/>
      <c r="G250" s="1557"/>
      <c r="H250" s="1557"/>
      <c r="I250" s="1557"/>
      <c r="J250" s="1558"/>
      <c r="K250" s="1556"/>
      <c r="L250" s="1557"/>
      <c r="M250" s="1557"/>
      <c r="N250" s="1558"/>
      <c r="O250" s="1556"/>
      <c r="P250" s="1557"/>
      <c r="Q250" s="1557"/>
      <c r="R250" s="1557"/>
      <c r="S250" s="1557"/>
      <c r="T250" s="1558"/>
      <c r="U250" s="1556"/>
      <c r="V250" s="1557"/>
      <c r="W250" s="1557"/>
      <c r="X250" s="1557"/>
      <c r="Y250" s="1557"/>
      <c r="Z250" s="1558"/>
      <c r="AA250" s="1556"/>
      <c r="AB250" s="1557"/>
      <c r="AC250" s="1557"/>
      <c r="AD250" s="1557"/>
      <c r="AE250" s="1558"/>
      <c r="AF250" s="1502" t="s">
        <v>351</v>
      </c>
      <c r="AG250" s="1506"/>
      <c r="AH250" s="1506"/>
      <c r="AI250" s="1506"/>
      <c r="AJ250" s="1506"/>
      <c r="AK250" s="1506"/>
      <c r="AL250" s="1503" t="s">
        <v>296</v>
      </c>
      <c r="AM250" s="1504"/>
      <c r="AN250" s="1504"/>
      <c r="AO250" s="1504"/>
      <c r="AP250" s="1504"/>
      <c r="AQ250" s="1504"/>
      <c r="AR250" s="1504"/>
      <c r="AS250" s="1504"/>
      <c r="AT250" s="1504"/>
      <c r="AU250" s="1504"/>
      <c r="AV250" s="1504"/>
      <c r="AW250" s="1504"/>
      <c r="AX250" s="1504"/>
      <c r="AY250" s="1504"/>
      <c r="AZ250" s="1505"/>
      <c r="BA250" s="1506"/>
      <c r="BB250" s="1506"/>
      <c r="BC250" s="1506"/>
      <c r="BD250" s="1506"/>
      <c r="BE250" s="1507"/>
      <c r="BF250" s="255"/>
    </row>
    <row r="251" spans="1:58" ht="21.95" hidden="1" customHeight="1" x14ac:dyDescent="0.4">
      <c r="A251" s="1630"/>
      <c r="B251" s="1556"/>
      <c r="C251" s="1557"/>
      <c r="D251" s="1557"/>
      <c r="E251" s="1557"/>
      <c r="F251" s="1557"/>
      <c r="G251" s="1557"/>
      <c r="H251" s="1557"/>
      <c r="I251" s="1557"/>
      <c r="J251" s="1558"/>
      <c r="K251" s="1556"/>
      <c r="L251" s="1557"/>
      <c r="M251" s="1557"/>
      <c r="N251" s="1558"/>
      <c r="O251" s="1556"/>
      <c r="P251" s="1557"/>
      <c r="Q251" s="1557"/>
      <c r="R251" s="1557"/>
      <c r="S251" s="1557"/>
      <c r="T251" s="1558"/>
      <c r="U251" s="1556"/>
      <c r="V251" s="1557"/>
      <c r="W251" s="1557"/>
      <c r="X251" s="1557"/>
      <c r="Y251" s="1557"/>
      <c r="Z251" s="1558"/>
      <c r="AA251" s="1556"/>
      <c r="AB251" s="1557"/>
      <c r="AC251" s="1557"/>
      <c r="AD251" s="1557"/>
      <c r="AE251" s="1558"/>
      <c r="AF251" s="1502" t="s">
        <v>273</v>
      </c>
      <c r="AG251" s="1506"/>
      <c r="AH251" s="1506"/>
      <c r="AI251" s="1506"/>
      <c r="AJ251" s="1506"/>
      <c r="AK251" s="1506"/>
      <c r="AL251" s="1503" t="s">
        <v>214</v>
      </c>
      <c r="AM251" s="1504"/>
      <c r="AN251" s="1504"/>
      <c r="AO251" s="1504"/>
      <c r="AP251" s="1504"/>
      <c r="AQ251" s="1504"/>
      <c r="AR251" s="1504"/>
      <c r="AS251" s="1504"/>
      <c r="AT251" s="1504"/>
      <c r="AU251" s="1504"/>
      <c r="AV251" s="1504"/>
      <c r="AW251" s="1504"/>
      <c r="AX251" s="1504"/>
      <c r="AY251" s="1504"/>
      <c r="AZ251" s="1505"/>
      <c r="BA251" s="1506"/>
      <c r="BB251" s="1506"/>
      <c r="BC251" s="1506"/>
      <c r="BD251" s="1506"/>
      <c r="BE251" s="1507"/>
      <c r="BF251" s="255"/>
    </row>
    <row r="252" spans="1:58" ht="21.95" hidden="1" customHeight="1" x14ac:dyDescent="0.4">
      <c r="A252" s="1630"/>
      <c r="B252" s="1556"/>
      <c r="C252" s="1557"/>
      <c r="D252" s="1557"/>
      <c r="E252" s="1557"/>
      <c r="F252" s="1557"/>
      <c r="G252" s="1557"/>
      <c r="H252" s="1557"/>
      <c r="I252" s="1557"/>
      <c r="J252" s="1558"/>
      <c r="K252" s="1556"/>
      <c r="L252" s="1557"/>
      <c r="M252" s="1557"/>
      <c r="N252" s="1558"/>
      <c r="O252" s="1556"/>
      <c r="P252" s="1557"/>
      <c r="Q252" s="1557"/>
      <c r="R252" s="1557"/>
      <c r="S252" s="1557"/>
      <c r="T252" s="1558"/>
      <c r="U252" s="1556"/>
      <c r="V252" s="1557"/>
      <c r="W252" s="1557"/>
      <c r="X252" s="1557"/>
      <c r="Y252" s="1557"/>
      <c r="Z252" s="1558"/>
      <c r="AA252" s="1556"/>
      <c r="AB252" s="1557"/>
      <c r="AC252" s="1557"/>
      <c r="AD252" s="1557"/>
      <c r="AE252" s="1558"/>
      <c r="AF252" s="1592" t="s">
        <v>274</v>
      </c>
      <c r="AG252" s="1593"/>
      <c r="AH252" s="1593"/>
      <c r="AI252" s="1593"/>
      <c r="AJ252" s="1593"/>
      <c r="AK252" s="1594"/>
      <c r="AL252" s="1546" t="s">
        <v>275</v>
      </c>
      <c r="AM252" s="1547"/>
      <c r="AN252" s="1547"/>
      <c r="AO252" s="1547"/>
      <c r="AP252" s="1547"/>
      <c r="AQ252" s="1547"/>
      <c r="AR252" s="1547"/>
      <c r="AS252" s="1547"/>
      <c r="AT252" s="1547"/>
      <c r="AU252" s="1547"/>
      <c r="AV252" s="1547"/>
      <c r="AW252" s="1547"/>
      <c r="AX252" s="1547"/>
      <c r="AY252" s="1547"/>
      <c r="AZ252" s="1548"/>
      <c r="BA252" s="1592"/>
      <c r="BB252" s="1593"/>
      <c r="BC252" s="1593"/>
      <c r="BD252" s="1593"/>
      <c r="BE252" s="1595"/>
      <c r="BF252" s="258"/>
    </row>
    <row r="253" spans="1:58" ht="21.95" hidden="1" customHeight="1" x14ac:dyDescent="0.4">
      <c r="A253" s="1630"/>
      <c r="B253" s="1556"/>
      <c r="C253" s="1557"/>
      <c r="D253" s="1557"/>
      <c r="E253" s="1557"/>
      <c r="F253" s="1557"/>
      <c r="G253" s="1557"/>
      <c r="H253" s="1557"/>
      <c r="I253" s="1557"/>
      <c r="J253" s="1558"/>
      <c r="K253" s="1556"/>
      <c r="L253" s="1557"/>
      <c r="M253" s="1557"/>
      <c r="N253" s="1558"/>
      <c r="O253" s="1556"/>
      <c r="P253" s="1557"/>
      <c r="Q253" s="1557"/>
      <c r="R253" s="1557"/>
      <c r="S253" s="1557"/>
      <c r="T253" s="1558"/>
      <c r="U253" s="1556"/>
      <c r="V253" s="1557"/>
      <c r="W253" s="1557"/>
      <c r="X253" s="1557"/>
      <c r="Y253" s="1557"/>
      <c r="Z253" s="1558"/>
      <c r="AA253" s="1556"/>
      <c r="AB253" s="1557"/>
      <c r="AC253" s="1557"/>
      <c r="AD253" s="1557"/>
      <c r="AE253" s="1558"/>
      <c r="AF253" s="1502" t="s">
        <v>359</v>
      </c>
      <c r="AG253" s="1506"/>
      <c r="AH253" s="1506"/>
      <c r="AI253" s="1506"/>
      <c r="AJ253" s="1506"/>
      <c r="AK253" s="1506"/>
      <c r="AL253" s="1503" t="s">
        <v>214</v>
      </c>
      <c r="AM253" s="1504"/>
      <c r="AN253" s="1504"/>
      <c r="AO253" s="1504"/>
      <c r="AP253" s="1504"/>
      <c r="AQ253" s="1504"/>
      <c r="AR253" s="1504"/>
      <c r="AS253" s="1504"/>
      <c r="AT253" s="1504"/>
      <c r="AU253" s="1504"/>
      <c r="AV253" s="1504"/>
      <c r="AW253" s="1504"/>
      <c r="AX253" s="1504"/>
      <c r="AY253" s="1504"/>
      <c r="AZ253" s="1505"/>
      <c r="BA253" s="1506"/>
      <c r="BB253" s="1506"/>
      <c r="BC253" s="1506"/>
      <c r="BD253" s="1506"/>
      <c r="BE253" s="1507"/>
      <c r="BF253" s="255"/>
    </row>
    <row r="254" spans="1:58" ht="21.95" hidden="1" customHeight="1" x14ac:dyDescent="0.4">
      <c r="A254" s="1630"/>
      <c r="B254" s="1556"/>
      <c r="C254" s="1557"/>
      <c r="D254" s="1557"/>
      <c r="E254" s="1557"/>
      <c r="F254" s="1557"/>
      <c r="G254" s="1557"/>
      <c r="H254" s="1557"/>
      <c r="I254" s="1557"/>
      <c r="J254" s="1558"/>
      <c r="K254" s="1556"/>
      <c r="L254" s="1557"/>
      <c r="M254" s="1557"/>
      <c r="N254" s="1558"/>
      <c r="O254" s="1556"/>
      <c r="P254" s="1557"/>
      <c r="Q254" s="1557"/>
      <c r="R254" s="1557"/>
      <c r="S254" s="1557"/>
      <c r="T254" s="1558"/>
      <c r="U254" s="1556"/>
      <c r="V254" s="1557"/>
      <c r="W254" s="1557"/>
      <c r="X254" s="1557"/>
      <c r="Y254" s="1557"/>
      <c r="Z254" s="1558"/>
      <c r="AA254" s="1556"/>
      <c r="AB254" s="1557"/>
      <c r="AC254" s="1557"/>
      <c r="AD254" s="1557"/>
      <c r="AE254" s="1558"/>
      <c r="AF254" s="1502" t="s">
        <v>360</v>
      </c>
      <c r="AG254" s="1506"/>
      <c r="AH254" s="1506"/>
      <c r="AI254" s="1506"/>
      <c r="AJ254" s="1506"/>
      <c r="AK254" s="1506"/>
      <c r="AL254" s="1503" t="s">
        <v>212</v>
      </c>
      <c r="AM254" s="1504"/>
      <c r="AN254" s="1504"/>
      <c r="AO254" s="1504"/>
      <c r="AP254" s="1504"/>
      <c r="AQ254" s="1504"/>
      <c r="AR254" s="1504"/>
      <c r="AS254" s="1504"/>
      <c r="AT254" s="1504"/>
      <c r="AU254" s="1504"/>
      <c r="AV254" s="1504"/>
      <c r="AW254" s="1504"/>
      <c r="AX254" s="1504"/>
      <c r="AY254" s="1504"/>
      <c r="AZ254" s="1505"/>
      <c r="BA254" s="1506"/>
      <c r="BB254" s="1506"/>
      <c r="BC254" s="1506"/>
      <c r="BD254" s="1506"/>
      <c r="BE254" s="1507"/>
      <c r="BF254" s="255"/>
    </row>
    <row r="255" spans="1:58" ht="21.95" hidden="1" customHeight="1" x14ac:dyDescent="0.4">
      <c r="A255" s="1630"/>
      <c r="B255" s="1556"/>
      <c r="C255" s="1557"/>
      <c r="D255" s="1557"/>
      <c r="E255" s="1557"/>
      <c r="F255" s="1557"/>
      <c r="G255" s="1557"/>
      <c r="H255" s="1557"/>
      <c r="I255" s="1557"/>
      <c r="J255" s="1558"/>
      <c r="K255" s="1556"/>
      <c r="L255" s="1557"/>
      <c r="M255" s="1557"/>
      <c r="N255" s="1558"/>
      <c r="O255" s="1556"/>
      <c r="P255" s="1557"/>
      <c r="Q255" s="1557"/>
      <c r="R255" s="1557"/>
      <c r="S255" s="1557"/>
      <c r="T255" s="1558"/>
      <c r="U255" s="1556"/>
      <c r="V255" s="1557"/>
      <c r="W255" s="1557"/>
      <c r="X255" s="1557"/>
      <c r="Y255" s="1557"/>
      <c r="Z255" s="1558"/>
      <c r="AA255" s="1556"/>
      <c r="AB255" s="1557"/>
      <c r="AC255" s="1557"/>
      <c r="AD255" s="1557"/>
      <c r="AE255" s="1558"/>
      <c r="AF255" s="1502" t="s">
        <v>270</v>
      </c>
      <c r="AG255" s="1506"/>
      <c r="AH255" s="1506"/>
      <c r="AI255" s="1506"/>
      <c r="AJ255" s="1506"/>
      <c r="AK255" s="1506"/>
      <c r="AL255" s="1546" t="s">
        <v>271</v>
      </c>
      <c r="AM255" s="1547"/>
      <c r="AN255" s="1547"/>
      <c r="AO255" s="1547"/>
      <c r="AP255" s="1547"/>
      <c r="AQ255" s="1547"/>
      <c r="AR255" s="1547"/>
      <c r="AS255" s="1547"/>
      <c r="AT255" s="1547"/>
      <c r="AU255" s="1547"/>
      <c r="AV255" s="1547"/>
      <c r="AW255" s="1547"/>
      <c r="AX255" s="1547"/>
      <c r="AY255" s="1547"/>
      <c r="AZ255" s="1548"/>
      <c r="BA255" s="1506"/>
      <c r="BB255" s="1506"/>
      <c r="BC255" s="1506"/>
      <c r="BD255" s="1506"/>
      <c r="BE255" s="1507"/>
      <c r="BF255" s="255"/>
    </row>
    <row r="256" spans="1:58" ht="21.95" hidden="1" customHeight="1" x14ac:dyDescent="0.4">
      <c r="A256" s="1630"/>
      <c r="B256" s="1556"/>
      <c r="C256" s="1557"/>
      <c r="D256" s="1557"/>
      <c r="E256" s="1557"/>
      <c r="F256" s="1557"/>
      <c r="G256" s="1557"/>
      <c r="H256" s="1557"/>
      <c r="I256" s="1557"/>
      <c r="J256" s="1558"/>
      <c r="K256" s="1556"/>
      <c r="L256" s="1557"/>
      <c r="M256" s="1557"/>
      <c r="N256" s="1558"/>
      <c r="O256" s="1556"/>
      <c r="P256" s="1557"/>
      <c r="Q256" s="1557"/>
      <c r="R256" s="1557"/>
      <c r="S256" s="1557"/>
      <c r="T256" s="1558"/>
      <c r="U256" s="1556"/>
      <c r="V256" s="1557"/>
      <c r="W256" s="1557"/>
      <c r="X256" s="1557"/>
      <c r="Y256" s="1557"/>
      <c r="Z256" s="1558"/>
      <c r="AA256" s="1556"/>
      <c r="AB256" s="1557"/>
      <c r="AC256" s="1557"/>
      <c r="AD256" s="1557"/>
      <c r="AE256" s="1558"/>
      <c r="AF256" s="1502" t="s">
        <v>268</v>
      </c>
      <c r="AG256" s="1506"/>
      <c r="AH256" s="1506"/>
      <c r="AI256" s="1506"/>
      <c r="AJ256" s="1506"/>
      <c r="AK256" s="1506"/>
      <c r="AL256" s="1503" t="s">
        <v>214</v>
      </c>
      <c r="AM256" s="1504"/>
      <c r="AN256" s="1504"/>
      <c r="AO256" s="1504"/>
      <c r="AP256" s="1504"/>
      <c r="AQ256" s="1504"/>
      <c r="AR256" s="1504"/>
      <c r="AS256" s="1504"/>
      <c r="AT256" s="1504"/>
      <c r="AU256" s="1504"/>
      <c r="AV256" s="1504"/>
      <c r="AW256" s="1504"/>
      <c r="AX256" s="1504"/>
      <c r="AY256" s="1504"/>
      <c r="AZ256" s="1505"/>
      <c r="BA256" s="1506"/>
      <c r="BB256" s="1506"/>
      <c r="BC256" s="1506"/>
      <c r="BD256" s="1506"/>
      <c r="BE256" s="1507"/>
      <c r="BF256" s="255"/>
    </row>
    <row r="257" spans="1:58" ht="21.95" hidden="1" customHeight="1" x14ac:dyDescent="0.4">
      <c r="A257" s="1630"/>
      <c r="B257" s="1556"/>
      <c r="C257" s="1557"/>
      <c r="D257" s="1557"/>
      <c r="E257" s="1557"/>
      <c r="F257" s="1557"/>
      <c r="G257" s="1557"/>
      <c r="H257" s="1557"/>
      <c r="I257" s="1557"/>
      <c r="J257" s="1558"/>
      <c r="K257" s="1562"/>
      <c r="L257" s="1563"/>
      <c r="M257" s="1563"/>
      <c r="N257" s="1564"/>
      <c r="O257" s="1562"/>
      <c r="P257" s="1563"/>
      <c r="Q257" s="1563"/>
      <c r="R257" s="1563"/>
      <c r="S257" s="1563"/>
      <c r="T257" s="1564"/>
      <c r="U257" s="1562"/>
      <c r="V257" s="1563"/>
      <c r="W257" s="1563"/>
      <c r="X257" s="1563"/>
      <c r="Y257" s="1563"/>
      <c r="Z257" s="1564"/>
      <c r="AA257" s="1562"/>
      <c r="AB257" s="1563"/>
      <c r="AC257" s="1563"/>
      <c r="AD257" s="1563"/>
      <c r="AE257" s="1564"/>
      <c r="AF257" s="1643" t="s">
        <v>339</v>
      </c>
      <c r="AG257" s="1501"/>
      <c r="AH257" s="1501"/>
      <c r="AI257" s="1501"/>
      <c r="AJ257" s="1501"/>
      <c r="AK257" s="1502"/>
      <c r="AL257" s="1503" t="s">
        <v>214</v>
      </c>
      <c r="AM257" s="1504"/>
      <c r="AN257" s="1504"/>
      <c r="AO257" s="1504"/>
      <c r="AP257" s="1504"/>
      <c r="AQ257" s="1504"/>
      <c r="AR257" s="1504"/>
      <c r="AS257" s="1504"/>
      <c r="AT257" s="1504"/>
      <c r="AU257" s="1504"/>
      <c r="AV257" s="1504"/>
      <c r="AW257" s="1504"/>
      <c r="AX257" s="1504"/>
      <c r="AY257" s="1504"/>
      <c r="AZ257" s="1505"/>
      <c r="BA257" s="1506"/>
      <c r="BB257" s="1506"/>
      <c r="BC257" s="1506"/>
      <c r="BD257" s="1506"/>
      <c r="BE257" s="1507"/>
      <c r="BF257" s="258"/>
    </row>
    <row r="258" spans="1:58" ht="21.95" hidden="1" customHeight="1" x14ac:dyDescent="0.4">
      <c r="A258" s="1630"/>
      <c r="B258" s="1556"/>
      <c r="C258" s="1557"/>
      <c r="D258" s="1557"/>
      <c r="E258" s="1557"/>
      <c r="F258" s="1557"/>
      <c r="G258" s="1557"/>
      <c r="H258" s="1557"/>
      <c r="I258" s="1557"/>
      <c r="J258" s="1558"/>
      <c r="K258" s="1562"/>
      <c r="L258" s="1563"/>
      <c r="M258" s="1563"/>
      <c r="N258" s="1564"/>
      <c r="O258" s="1562"/>
      <c r="P258" s="1563"/>
      <c r="Q258" s="1563"/>
      <c r="R258" s="1563"/>
      <c r="S258" s="1563"/>
      <c r="T258" s="1564"/>
      <c r="U258" s="1562"/>
      <c r="V258" s="1563"/>
      <c r="W258" s="1563"/>
      <c r="X258" s="1563"/>
      <c r="Y258" s="1563"/>
      <c r="Z258" s="1564"/>
      <c r="AA258" s="1562"/>
      <c r="AB258" s="1563"/>
      <c r="AC258" s="1563"/>
      <c r="AD258" s="1563"/>
      <c r="AE258" s="1564"/>
      <c r="AF258" s="1501" t="s">
        <v>278</v>
      </c>
      <c r="AG258" s="1501"/>
      <c r="AH258" s="1501"/>
      <c r="AI258" s="1501"/>
      <c r="AJ258" s="1501"/>
      <c r="AK258" s="1502"/>
      <c r="AL258" s="1503" t="s">
        <v>222</v>
      </c>
      <c r="AM258" s="1504"/>
      <c r="AN258" s="1504"/>
      <c r="AO258" s="1504"/>
      <c r="AP258" s="1504"/>
      <c r="AQ258" s="1504"/>
      <c r="AR258" s="1504"/>
      <c r="AS258" s="1504"/>
      <c r="AT258" s="1504"/>
      <c r="AU258" s="1504"/>
      <c r="AV258" s="1504"/>
      <c r="AW258" s="1504"/>
      <c r="AX258" s="1504"/>
      <c r="AY258" s="1504"/>
      <c r="AZ258" s="1505"/>
      <c r="BA258" s="1506"/>
      <c r="BB258" s="1506"/>
      <c r="BC258" s="1506"/>
      <c r="BD258" s="1506"/>
      <c r="BE258" s="1507"/>
      <c r="BF258" s="255"/>
    </row>
    <row r="259" spans="1:58" ht="44.1" hidden="1" customHeight="1" x14ac:dyDescent="0.4">
      <c r="A259" s="1630"/>
      <c r="B259" s="1556"/>
      <c r="C259" s="1557"/>
      <c r="D259" s="1557"/>
      <c r="E259" s="1557"/>
      <c r="F259" s="1557"/>
      <c r="G259" s="1557"/>
      <c r="H259" s="1557"/>
      <c r="I259" s="1557"/>
      <c r="J259" s="1558"/>
      <c r="K259" s="1562"/>
      <c r="L259" s="1563"/>
      <c r="M259" s="1563"/>
      <c r="N259" s="1564"/>
      <c r="O259" s="1562"/>
      <c r="P259" s="1563"/>
      <c r="Q259" s="1563"/>
      <c r="R259" s="1563"/>
      <c r="S259" s="1563"/>
      <c r="T259" s="1564"/>
      <c r="U259" s="1562"/>
      <c r="V259" s="1563"/>
      <c r="W259" s="1563"/>
      <c r="X259" s="1563"/>
      <c r="Y259" s="1563"/>
      <c r="Z259" s="1564"/>
      <c r="AA259" s="1562"/>
      <c r="AB259" s="1563"/>
      <c r="AC259" s="1563"/>
      <c r="AD259" s="1563"/>
      <c r="AE259" s="1564"/>
      <c r="AF259" s="1541" t="s">
        <v>279</v>
      </c>
      <c r="AG259" s="1501"/>
      <c r="AH259" s="1501"/>
      <c r="AI259" s="1501"/>
      <c r="AJ259" s="1501"/>
      <c r="AK259" s="1502"/>
      <c r="AL259" s="1542" t="s">
        <v>224</v>
      </c>
      <c r="AM259" s="1504"/>
      <c r="AN259" s="1504"/>
      <c r="AO259" s="1504"/>
      <c r="AP259" s="1504"/>
      <c r="AQ259" s="1504"/>
      <c r="AR259" s="1504"/>
      <c r="AS259" s="1504"/>
      <c r="AT259" s="1504"/>
      <c r="AU259" s="1504"/>
      <c r="AV259" s="1504"/>
      <c r="AW259" s="1504"/>
      <c r="AX259" s="1504"/>
      <c r="AY259" s="1504"/>
      <c r="AZ259" s="1505"/>
      <c r="BA259" s="1541"/>
      <c r="BB259" s="1501"/>
      <c r="BC259" s="1501"/>
      <c r="BD259" s="1501"/>
      <c r="BE259" s="1543"/>
      <c r="BF259" s="255"/>
    </row>
    <row r="260" spans="1:58" ht="21.95" hidden="1" customHeight="1" x14ac:dyDescent="0.4">
      <c r="A260" s="1630"/>
      <c r="B260" s="1556"/>
      <c r="C260" s="1557"/>
      <c r="D260" s="1557"/>
      <c r="E260" s="1557"/>
      <c r="F260" s="1557"/>
      <c r="G260" s="1557"/>
      <c r="H260" s="1557"/>
      <c r="I260" s="1557"/>
      <c r="J260" s="1558"/>
      <c r="K260" s="1562"/>
      <c r="L260" s="1563"/>
      <c r="M260" s="1563"/>
      <c r="N260" s="1564"/>
      <c r="O260" s="1562"/>
      <c r="P260" s="1563"/>
      <c r="Q260" s="1563"/>
      <c r="R260" s="1563"/>
      <c r="S260" s="1563"/>
      <c r="T260" s="1564"/>
      <c r="U260" s="1562"/>
      <c r="V260" s="1563"/>
      <c r="W260" s="1563"/>
      <c r="X260" s="1563"/>
      <c r="Y260" s="1563"/>
      <c r="Z260" s="1564"/>
      <c r="AA260" s="1562"/>
      <c r="AB260" s="1563"/>
      <c r="AC260" s="1563"/>
      <c r="AD260" s="1563"/>
      <c r="AE260" s="1564"/>
      <c r="AF260" s="1501" t="s">
        <v>243</v>
      </c>
      <c r="AG260" s="1501"/>
      <c r="AH260" s="1501"/>
      <c r="AI260" s="1501"/>
      <c r="AJ260" s="1501"/>
      <c r="AK260" s="1502"/>
      <c r="AL260" s="1503" t="s">
        <v>226</v>
      </c>
      <c r="AM260" s="1504"/>
      <c r="AN260" s="1504"/>
      <c r="AO260" s="1504"/>
      <c r="AP260" s="1504"/>
      <c r="AQ260" s="1504"/>
      <c r="AR260" s="1504"/>
      <c r="AS260" s="1504"/>
      <c r="AT260" s="1504"/>
      <c r="AU260" s="1504"/>
      <c r="AV260" s="1504"/>
      <c r="AW260" s="1504"/>
      <c r="AX260" s="1504"/>
      <c r="AY260" s="1504"/>
      <c r="AZ260" s="1505"/>
      <c r="BA260" s="1506"/>
      <c r="BB260" s="1506"/>
      <c r="BC260" s="1506"/>
      <c r="BD260" s="1506"/>
      <c r="BE260" s="1507"/>
      <c r="BF260" s="255"/>
    </row>
    <row r="261" spans="1:58" ht="21.95" hidden="1" customHeight="1" x14ac:dyDescent="0.4">
      <c r="A261" s="1630"/>
      <c r="B261" s="1556"/>
      <c r="C261" s="1557"/>
      <c r="D261" s="1557"/>
      <c r="E261" s="1557"/>
      <c r="F261" s="1557"/>
      <c r="G261" s="1557"/>
      <c r="H261" s="1557"/>
      <c r="I261" s="1557"/>
      <c r="J261" s="1558"/>
      <c r="K261" s="1562"/>
      <c r="L261" s="1563"/>
      <c r="M261" s="1563"/>
      <c r="N261" s="1564"/>
      <c r="O261" s="1562"/>
      <c r="P261" s="1563"/>
      <c r="Q261" s="1563"/>
      <c r="R261" s="1563"/>
      <c r="S261" s="1563"/>
      <c r="T261" s="1564"/>
      <c r="U261" s="1562"/>
      <c r="V261" s="1563"/>
      <c r="W261" s="1563"/>
      <c r="X261" s="1563"/>
      <c r="Y261" s="1563"/>
      <c r="Z261" s="1564"/>
      <c r="AA261" s="1562"/>
      <c r="AB261" s="1563"/>
      <c r="AC261" s="1563"/>
      <c r="AD261" s="1563"/>
      <c r="AE261" s="1564"/>
      <c r="AF261" s="1501" t="s">
        <v>340</v>
      </c>
      <c r="AG261" s="1501"/>
      <c r="AH261" s="1501"/>
      <c r="AI261" s="1501"/>
      <c r="AJ261" s="1501"/>
      <c r="AK261" s="1502"/>
      <c r="AL261" s="1596" t="s">
        <v>214</v>
      </c>
      <c r="AM261" s="1644"/>
      <c r="AN261" s="1644"/>
      <c r="AO261" s="1644"/>
      <c r="AP261" s="1644"/>
      <c r="AQ261" s="1644"/>
      <c r="AR261" s="1644"/>
      <c r="AS261" s="1644"/>
      <c r="AT261" s="1644"/>
      <c r="AU261" s="1644"/>
      <c r="AV261" s="1644"/>
      <c r="AW261" s="1644"/>
      <c r="AX261" s="1644"/>
      <c r="AY261" s="1644"/>
      <c r="AZ261" s="1645"/>
      <c r="BA261" s="1506"/>
      <c r="BB261" s="1544"/>
      <c r="BC261" s="1544"/>
      <c r="BD261" s="1544"/>
      <c r="BE261" s="1545"/>
      <c r="BF261" s="259"/>
    </row>
    <row r="262" spans="1:58" ht="21.95" hidden="1" customHeight="1" x14ac:dyDescent="0.4">
      <c r="A262" s="1630"/>
      <c r="B262" s="1556"/>
      <c r="C262" s="1557"/>
      <c r="D262" s="1557"/>
      <c r="E262" s="1557"/>
      <c r="F262" s="1557"/>
      <c r="G262" s="1557"/>
      <c r="H262" s="1557"/>
      <c r="I262" s="1557"/>
      <c r="J262" s="1558"/>
      <c r="K262" s="1562"/>
      <c r="L262" s="1563"/>
      <c r="M262" s="1563"/>
      <c r="N262" s="1564"/>
      <c r="O262" s="1562"/>
      <c r="P262" s="1563"/>
      <c r="Q262" s="1563"/>
      <c r="R262" s="1563"/>
      <c r="S262" s="1563"/>
      <c r="T262" s="1564"/>
      <c r="U262" s="1562"/>
      <c r="V262" s="1563"/>
      <c r="W262" s="1563"/>
      <c r="X262" s="1563"/>
      <c r="Y262" s="1563"/>
      <c r="Z262" s="1564"/>
      <c r="AA262" s="1562"/>
      <c r="AB262" s="1563"/>
      <c r="AC262" s="1563"/>
      <c r="AD262" s="1563"/>
      <c r="AE262" s="1564"/>
      <c r="AF262" s="1501" t="s">
        <v>227</v>
      </c>
      <c r="AG262" s="1501"/>
      <c r="AH262" s="1501"/>
      <c r="AI262" s="1501"/>
      <c r="AJ262" s="1501"/>
      <c r="AK262" s="1502"/>
      <c r="AL262" s="1503" t="s">
        <v>226</v>
      </c>
      <c r="AM262" s="1504"/>
      <c r="AN262" s="1504"/>
      <c r="AO262" s="1504"/>
      <c r="AP262" s="1504"/>
      <c r="AQ262" s="1504"/>
      <c r="AR262" s="1504"/>
      <c r="AS262" s="1504"/>
      <c r="AT262" s="1504"/>
      <c r="AU262" s="1504"/>
      <c r="AV262" s="1504"/>
      <c r="AW262" s="1504"/>
      <c r="AX262" s="1504"/>
      <c r="AY262" s="1504"/>
      <c r="AZ262" s="1505"/>
      <c r="BA262" s="1506"/>
      <c r="BB262" s="1544"/>
      <c r="BC262" s="1544"/>
      <c r="BD262" s="1544"/>
      <c r="BE262" s="1545"/>
      <c r="BF262" s="259"/>
    </row>
    <row r="263" spans="1:58" ht="21.95" hidden="1" customHeight="1" x14ac:dyDescent="0.4">
      <c r="A263" s="1630"/>
      <c r="B263" s="1550"/>
      <c r="C263" s="1551"/>
      <c r="D263" s="1551"/>
      <c r="E263" s="1551"/>
      <c r="F263" s="1551"/>
      <c r="G263" s="1551"/>
      <c r="H263" s="1551"/>
      <c r="I263" s="1551"/>
      <c r="J263" s="1552"/>
      <c r="K263" s="1565"/>
      <c r="L263" s="1566"/>
      <c r="M263" s="1566"/>
      <c r="N263" s="1567"/>
      <c r="O263" s="1565"/>
      <c r="P263" s="1566"/>
      <c r="Q263" s="1566"/>
      <c r="R263" s="1566"/>
      <c r="S263" s="1566"/>
      <c r="T263" s="1567"/>
      <c r="U263" s="1565"/>
      <c r="V263" s="1566"/>
      <c r="W263" s="1566"/>
      <c r="X263" s="1566"/>
      <c r="Y263" s="1566"/>
      <c r="Z263" s="1567"/>
      <c r="AA263" s="1565"/>
      <c r="AB263" s="1566"/>
      <c r="AC263" s="1566"/>
      <c r="AD263" s="1566"/>
      <c r="AE263" s="1567"/>
      <c r="AF263" s="1541" t="s">
        <v>282</v>
      </c>
      <c r="AG263" s="1501"/>
      <c r="AH263" s="1501"/>
      <c r="AI263" s="1501"/>
      <c r="AJ263" s="1501"/>
      <c r="AK263" s="1502"/>
      <c r="AL263" s="1546" t="s">
        <v>212</v>
      </c>
      <c r="AM263" s="1547"/>
      <c r="AN263" s="1547"/>
      <c r="AO263" s="1547"/>
      <c r="AP263" s="1547"/>
      <c r="AQ263" s="1547"/>
      <c r="AR263" s="1547"/>
      <c r="AS263" s="1547"/>
      <c r="AT263" s="1547"/>
      <c r="AU263" s="1547"/>
      <c r="AV263" s="1547"/>
      <c r="AW263" s="1547"/>
      <c r="AX263" s="1547"/>
      <c r="AY263" s="1547"/>
      <c r="AZ263" s="1548"/>
      <c r="BA263" s="1506"/>
      <c r="BB263" s="1544"/>
      <c r="BC263" s="1544"/>
      <c r="BD263" s="1544"/>
      <c r="BE263" s="1545"/>
      <c r="BF263" s="259"/>
    </row>
    <row r="264" spans="1:58" ht="21.95" hidden="1" customHeight="1" x14ac:dyDescent="0.4">
      <c r="A264" s="1630"/>
      <c r="B264" s="1553" t="s">
        <v>193</v>
      </c>
      <c r="C264" s="1554"/>
      <c r="D264" s="1554"/>
      <c r="E264" s="1554"/>
      <c r="F264" s="1554"/>
      <c r="G264" s="1554"/>
      <c r="H264" s="1554"/>
      <c r="I264" s="1554"/>
      <c r="J264" s="1555"/>
      <c r="K264" s="1600"/>
      <c r="L264" s="1601"/>
      <c r="M264" s="1601"/>
      <c r="N264" s="1602"/>
      <c r="O264" s="1600"/>
      <c r="P264" s="1601"/>
      <c r="Q264" s="1601"/>
      <c r="R264" s="1601"/>
      <c r="S264" s="1601"/>
      <c r="T264" s="1602"/>
      <c r="U264" s="1600"/>
      <c r="V264" s="1578"/>
      <c r="W264" s="1578"/>
      <c r="X264" s="1578"/>
      <c r="Y264" s="1578"/>
      <c r="Z264" s="1579"/>
      <c r="AA264" s="1622"/>
      <c r="AB264" s="1601"/>
      <c r="AC264" s="1601"/>
      <c r="AD264" s="1601"/>
      <c r="AE264" s="1602"/>
      <c r="AF264" s="1641" t="s">
        <v>361</v>
      </c>
      <c r="AG264" s="1643"/>
      <c r="AH264" s="1643"/>
      <c r="AI264" s="1643"/>
      <c r="AJ264" s="1643"/>
      <c r="AK264" s="1646"/>
      <c r="AL264" s="1546" t="s">
        <v>362</v>
      </c>
      <c r="AM264" s="1547"/>
      <c r="AN264" s="1547"/>
      <c r="AO264" s="1547"/>
      <c r="AP264" s="1547"/>
      <c r="AQ264" s="1547"/>
      <c r="AR264" s="1547"/>
      <c r="AS264" s="1547"/>
      <c r="AT264" s="1547"/>
      <c r="AU264" s="1547"/>
      <c r="AV264" s="1547"/>
      <c r="AW264" s="1547"/>
      <c r="AX264" s="1547"/>
      <c r="AY264" s="1547"/>
      <c r="AZ264" s="1548"/>
      <c r="BA264" s="1541"/>
      <c r="BB264" s="1501"/>
      <c r="BC264" s="1501"/>
      <c r="BD264" s="1501"/>
      <c r="BE264" s="1543"/>
      <c r="BF264" s="259"/>
    </row>
    <row r="265" spans="1:58" ht="99" hidden="1" customHeight="1" x14ac:dyDescent="0.4">
      <c r="A265" s="1630"/>
      <c r="B265" s="1556"/>
      <c r="C265" s="1557"/>
      <c r="D265" s="1557"/>
      <c r="E265" s="1557"/>
      <c r="F265" s="1557"/>
      <c r="G265" s="1557"/>
      <c r="H265" s="1557"/>
      <c r="I265" s="1557"/>
      <c r="J265" s="1558"/>
      <c r="K265" s="1603"/>
      <c r="L265" s="1604"/>
      <c r="M265" s="1604"/>
      <c r="N265" s="1605"/>
      <c r="O265" s="1603"/>
      <c r="P265" s="1604"/>
      <c r="Q265" s="1604"/>
      <c r="R265" s="1604"/>
      <c r="S265" s="1604"/>
      <c r="T265" s="1605"/>
      <c r="U265" s="1603"/>
      <c r="V265" s="1581"/>
      <c r="W265" s="1581"/>
      <c r="X265" s="1581"/>
      <c r="Y265" s="1581"/>
      <c r="Z265" s="1582"/>
      <c r="AA265" s="1623"/>
      <c r="AB265" s="1604"/>
      <c r="AC265" s="1604"/>
      <c r="AD265" s="1604"/>
      <c r="AE265" s="1605"/>
      <c r="AF265" s="1641" t="s">
        <v>363</v>
      </c>
      <c r="AG265" s="1643"/>
      <c r="AH265" s="1643"/>
      <c r="AI265" s="1643"/>
      <c r="AJ265" s="1643"/>
      <c r="AK265" s="1646"/>
      <c r="AL265" s="1641" t="s">
        <v>364</v>
      </c>
      <c r="AM265" s="1643"/>
      <c r="AN265" s="1643"/>
      <c r="AO265" s="1643"/>
      <c r="AP265" s="1643"/>
      <c r="AQ265" s="1643"/>
      <c r="AR265" s="1643"/>
      <c r="AS265" s="1643"/>
      <c r="AT265" s="1643"/>
      <c r="AU265" s="1643"/>
      <c r="AV265" s="1643"/>
      <c r="AW265" s="1643"/>
      <c r="AX265" s="1643"/>
      <c r="AY265" s="1643"/>
      <c r="AZ265" s="1646"/>
      <c r="BA265" s="1541"/>
      <c r="BB265" s="1501"/>
      <c r="BC265" s="1501"/>
      <c r="BD265" s="1501"/>
      <c r="BE265" s="1543"/>
      <c r="BF265" s="258"/>
    </row>
    <row r="266" spans="1:58" ht="21.95" hidden="1" customHeight="1" x14ac:dyDescent="0.4">
      <c r="A266" s="1630"/>
      <c r="B266" s="1556"/>
      <c r="C266" s="1557"/>
      <c r="D266" s="1557"/>
      <c r="E266" s="1557"/>
      <c r="F266" s="1557"/>
      <c r="G266" s="1557"/>
      <c r="H266" s="1557"/>
      <c r="I266" s="1557"/>
      <c r="J266" s="1558"/>
      <c r="K266" s="1603"/>
      <c r="L266" s="1604"/>
      <c r="M266" s="1604"/>
      <c r="N266" s="1605"/>
      <c r="O266" s="1603"/>
      <c r="P266" s="1604"/>
      <c r="Q266" s="1604"/>
      <c r="R266" s="1604"/>
      <c r="S266" s="1604"/>
      <c r="T266" s="1605"/>
      <c r="U266" s="1603"/>
      <c r="V266" s="1581"/>
      <c r="W266" s="1581"/>
      <c r="X266" s="1581"/>
      <c r="Y266" s="1581"/>
      <c r="Z266" s="1582"/>
      <c r="AA266" s="1623"/>
      <c r="AB266" s="1604"/>
      <c r="AC266" s="1604"/>
      <c r="AD266" s="1604"/>
      <c r="AE266" s="1605"/>
      <c r="AF266" s="1502" t="s">
        <v>238</v>
      </c>
      <c r="AG266" s="1506"/>
      <c r="AH266" s="1506"/>
      <c r="AI266" s="1506"/>
      <c r="AJ266" s="1506"/>
      <c r="AK266" s="1506"/>
      <c r="AL266" s="1546" t="s">
        <v>214</v>
      </c>
      <c r="AM266" s="1547"/>
      <c r="AN266" s="1547"/>
      <c r="AO266" s="1547"/>
      <c r="AP266" s="1547"/>
      <c r="AQ266" s="1547"/>
      <c r="AR266" s="1547"/>
      <c r="AS266" s="1547"/>
      <c r="AT266" s="1547"/>
      <c r="AU266" s="1547"/>
      <c r="AV266" s="1547"/>
      <c r="AW266" s="1547"/>
      <c r="AX266" s="1547"/>
      <c r="AY266" s="1547"/>
      <c r="AZ266" s="1548"/>
      <c r="BA266" s="1506"/>
      <c r="BB266" s="1506"/>
      <c r="BC266" s="1506"/>
      <c r="BD266" s="1506"/>
      <c r="BE266" s="1507"/>
      <c r="BF266" s="259"/>
    </row>
    <row r="267" spans="1:58" ht="21.95" hidden="1" customHeight="1" x14ac:dyDescent="0.4">
      <c r="A267" s="1630"/>
      <c r="B267" s="1556"/>
      <c r="C267" s="1557"/>
      <c r="D267" s="1557"/>
      <c r="E267" s="1557"/>
      <c r="F267" s="1557"/>
      <c r="G267" s="1557"/>
      <c r="H267" s="1557"/>
      <c r="I267" s="1557"/>
      <c r="J267" s="1558"/>
      <c r="K267" s="1603"/>
      <c r="L267" s="1604"/>
      <c r="M267" s="1604"/>
      <c r="N267" s="1605"/>
      <c r="O267" s="1603"/>
      <c r="P267" s="1604"/>
      <c r="Q267" s="1604"/>
      <c r="R267" s="1604"/>
      <c r="S267" s="1604"/>
      <c r="T267" s="1605"/>
      <c r="U267" s="1603"/>
      <c r="V267" s="1581"/>
      <c r="W267" s="1581"/>
      <c r="X267" s="1581"/>
      <c r="Y267" s="1581"/>
      <c r="Z267" s="1582"/>
      <c r="AA267" s="1623"/>
      <c r="AB267" s="1604"/>
      <c r="AC267" s="1604"/>
      <c r="AD267" s="1604"/>
      <c r="AE267" s="1605"/>
      <c r="AF267" s="1502" t="s">
        <v>239</v>
      </c>
      <c r="AG267" s="1506"/>
      <c r="AH267" s="1506"/>
      <c r="AI267" s="1506"/>
      <c r="AJ267" s="1506"/>
      <c r="AK267" s="1506"/>
      <c r="AL267" s="1546" t="s">
        <v>214</v>
      </c>
      <c r="AM267" s="1547"/>
      <c r="AN267" s="1547"/>
      <c r="AO267" s="1547"/>
      <c r="AP267" s="1547"/>
      <c r="AQ267" s="1547"/>
      <c r="AR267" s="1547"/>
      <c r="AS267" s="1547"/>
      <c r="AT267" s="1547"/>
      <c r="AU267" s="1547"/>
      <c r="AV267" s="1547"/>
      <c r="AW267" s="1547"/>
      <c r="AX267" s="1547"/>
      <c r="AY267" s="1547"/>
      <c r="AZ267" s="1548"/>
      <c r="BA267" s="1506"/>
      <c r="BB267" s="1506"/>
      <c r="BC267" s="1506"/>
      <c r="BD267" s="1506"/>
      <c r="BE267" s="1507"/>
      <c r="BF267" s="259"/>
    </row>
    <row r="268" spans="1:58" ht="21.95" hidden="1" customHeight="1" x14ac:dyDescent="0.4">
      <c r="A268" s="1630"/>
      <c r="B268" s="1556"/>
      <c r="C268" s="1557"/>
      <c r="D268" s="1557"/>
      <c r="E268" s="1557"/>
      <c r="F268" s="1557"/>
      <c r="G268" s="1557"/>
      <c r="H268" s="1557"/>
      <c r="I268" s="1557"/>
      <c r="J268" s="1558"/>
      <c r="K268" s="1603"/>
      <c r="L268" s="1604"/>
      <c r="M268" s="1604"/>
      <c r="N268" s="1605"/>
      <c r="O268" s="1603"/>
      <c r="P268" s="1604"/>
      <c r="Q268" s="1604"/>
      <c r="R268" s="1604"/>
      <c r="S268" s="1604"/>
      <c r="T268" s="1605"/>
      <c r="U268" s="1603"/>
      <c r="V268" s="1581"/>
      <c r="W268" s="1581"/>
      <c r="X268" s="1581"/>
      <c r="Y268" s="1581"/>
      <c r="Z268" s="1582"/>
      <c r="AA268" s="1623"/>
      <c r="AB268" s="1604"/>
      <c r="AC268" s="1604"/>
      <c r="AD268" s="1604"/>
      <c r="AE268" s="1605"/>
      <c r="AF268" s="1502" t="s">
        <v>365</v>
      </c>
      <c r="AG268" s="1506"/>
      <c r="AH268" s="1506"/>
      <c r="AI268" s="1506"/>
      <c r="AJ268" s="1506"/>
      <c r="AK268" s="1506"/>
      <c r="AL268" s="1546" t="s">
        <v>214</v>
      </c>
      <c r="AM268" s="1547"/>
      <c r="AN268" s="1547"/>
      <c r="AO268" s="1547"/>
      <c r="AP268" s="1547"/>
      <c r="AQ268" s="1547"/>
      <c r="AR268" s="1547"/>
      <c r="AS268" s="1547"/>
      <c r="AT268" s="1547"/>
      <c r="AU268" s="1547"/>
      <c r="AV268" s="1547"/>
      <c r="AW268" s="1547"/>
      <c r="AX268" s="1547"/>
      <c r="AY268" s="1547"/>
      <c r="AZ268" s="1548"/>
      <c r="BA268" s="1506"/>
      <c r="BB268" s="1506"/>
      <c r="BC268" s="1506"/>
      <c r="BD268" s="1506"/>
      <c r="BE268" s="1507"/>
      <c r="BF268" s="259"/>
    </row>
    <row r="269" spans="1:58" ht="21.95" hidden="1" customHeight="1" x14ac:dyDescent="0.4">
      <c r="A269" s="1630"/>
      <c r="B269" s="1556"/>
      <c r="C269" s="1557"/>
      <c r="D269" s="1557"/>
      <c r="E269" s="1557"/>
      <c r="F269" s="1557"/>
      <c r="G269" s="1557"/>
      <c r="H269" s="1557"/>
      <c r="I269" s="1557"/>
      <c r="J269" s="1558"/>
      <c r="K269" s="1603"/>
      <c r="L269" s="1604"/>
      <c r="M269" s="1604"/>
      <c r="N269" s="1605"/>
      <c r="O269" s="1603"/>
      <c r="P269" s="1604"/>
      <c r="Q269" s="1604"/>
      <c r="R269" s="1604"/>
      <c r="S269" s="1604"/>
      <c r="T269" s="1605"/>
      <c r="U269" s="1603"/>
      <c r="V269" s="1581"/>
      <c r="W269" s="1581"/>
      <c r="X269" s="1581"/>
      <c r="Y269" s="1581"/>
      <c r="Z269" s="1582"/>
      <c r="AA269" s="1623"/>
      <c r="AB269" s="1604"/>
      <c r="AC269" s="1604"/>
      <c r="AD269" s="1604"/>
      <c r="AE269" s="1605"/>
      <c r="AF269" s="1541" t="s">
        <v>213</v>
      </c>
      <c r="AG269" s="1501"/>
      <c r="AH269" s="1501"/>
      <c r="AI269" s="1501"/>
      <c r="AJ269" s="1501"/>
      <c r="AK269" s="1502"/>
      <c r="AL269" s="1546" t="s">
        <v>214</v>
      </c>
      <c r="AM269" s="1547"/>
      <c r="AN269" s="1547"/>
      <c r="AO269" s="1547"/>
      <c r="AP269" s="1547"/>
      <c r="AQ269" s="1547"/>
      <c r="AR269" s="1547"/>
      <c r="AS269" s="1547"/>
      <c r="AT269" s="1547"/>
      <c r="AU269" s="1547"/>
      <c r="AV269" s="1547"/>
      <c r="AW269" s="1547"/>
      <c r="AX269" s="1547"/>
      <c r="AY269" s="1547"/>
      <c r="AZ269" s="1548"/>
      <c r="BA269" s="1592"/>
      <c r="BB269" s="1593"/>
      <c r="BC269" s="1593"/>
      <c r="BD269" s="1593"/>
      <c r="BE269" s="1595"/>
      <c r="BF269" s="255"/>
    </row>
    <row r="270" spans="1:58" ht="21.95" hidden="1" customHeight="1" x14ac:dyDescent="0.4">
      <c r="A270" s="1630"/>
      <c r="B270" s="1556"/>
      <c r="C270" s="1557"/>
      <c r="D270" s="1557"/>
      <c r="E270" s="1557"/>
      <c r="F270" s="1557"/>
      <c r="G270" s="1557"/>
      <c r="H270" s="1557"/>
      <c r="I270" s="1557"/>
      <c r="J270" s="1558"/>
      <c r="K270" s="1603"/>
      <c r="L270" s="1604"/>
      <c r="M270" s="1604"/>
      <c r="N270" s="1605"/>
      <c r="O270" s="1603"/>
      <c r="P270" s="1604"/>
      <c r="Q270" s="1604"/>
      <c r="R270" s="1604"/>
      <c r="S270" s="1604"/>
      <c r="T270" s="1605"/>
      <c r="U270" s="1603"/>
      <c r="V270" s="1581"/>
      <c r="W270" s="1581"/>
      <c r="X270" s="1581"/>
      <c r="Y270" s="1581"/>
      <c r="Z270" s="1582"/>
      <c r="AA270" s="1623"/>
      <c r="AB270" s="1604"/>
      <c r="AC270" s="1604"/>
      <c r="AD270" s="1604"/>
      <c r="AE270" s="1605"/>
      <c r="AF270" s="1501" t="s">
        <v>215</v>
      </c>
      <c r="AG270" s="1501"/>
      <c r="AH270" s="1501"/>
      <c r="AI270" s="1501"/>
      <c r="AJ270" s="1501"/>
      <c r="AK270" s="1502"/>
      <c r="AL270" s="1503" t="s">
        <v>214</v>
      </c>
      <c r="AM270" s="1504"/>
      <c r="AN270" s="1504"/>
      <c r="AO270" s="1504"/>
      <c r="AP270" s="1504"/>
      <c r="AQ270" s="1504"/>
      <c r="AR270" s="1504"/>
      <c r="AS270" s="1504"/>
      <c r="AT270" s="1504"/>
      <c r="AU270" s="1504"/>
      <c r="AV270" s="1504"/>
      <c r="AW270" s="1504"/>
      <c r="AX270" s="1504"/>
      <c r="AY270" s="1504"/>
      <c r="AZ270" s="1505"/>
      <c r="BA270" s="1506"/>
      <c r="BB270" s="1506"/>
      <c r="BC270" s="1506"/>
      <c r="BD270" s="1506"/>
      <c r="BE270" s="1507"/>
      <c r="BF270" s="255"/>
    </row>
    <row r="271" spans="1:58" ht="21.95" hidden="1" customHeight="1" x14ac:dyDescent="0.4">
      <c r="A271" s="1630"/>
      <c r="B271" s="1556"/>
      <c r="C271" s="1557"/>
      <c r="D271" s="1557"/>
      <c r="E271" s="1557"/>
      <c r="F271" s="1557"/>
      <c r="G271" s="1557"/>
      <c r="H271" s="1557"/>
      <c r="I271" s="1557"/>
      <c r="J271" s="1558"/>
      <c r="K271" s="1603"/>
      <c r="L271" s="1604"/>
      <c r="M271" s="1604"/>
      <c r="N271" s="1605"/>
      <c r="O271" s="1603"/>
      <c r="P271" s="1604"/>
      <c r="Q271" s="1604"/>
      <c r="R271" s="1604"/>
      <c r="S271" s="1604"/>
      <c r="T271" s="1605"/>
      <c r="U271" s="1603"/>
      <c r="V271" s="1581"/>
      <c r="W271" s="1581"/>
      <c r="X271" s="1581"/>
      <c r="Y271" s="1581"/>
      <c r="Z271" s="1582"/>
      <c r="AA271" s="1623"/>
      <c r="AB271" s="1604"/>
      <c r="AC271" s="1604"/>
      <c r="AD271" s="1604"/>
      <c r="AE271" s="1605"/>
      <c r="AF271" s="1501" t="s">
        <v>216</v>
      </c>
      <c r="AG271" s="1501"/>
      <c r="AH271" s="1501"/>
      <c r="AI271" s="1501"/>
      <c r="AJ271" s="1501"/>
      <c r="AK271" s="1502"/>
      <c r="AL271" s="1503" t="s">
        <v>214</v>
      </c>
      <c r="AM271" s="1504"/>
      <c r="AN271" s="1504"/>
      <c r="AO271" s="1504"/>
      <c r="AP271" s="1504"/>
      <c r="AQ271" s="1504"/>
      <c r="AR271" s="1504"/>
      <c r="AS271" s="1504"/>
      <c r="AT271" s="1504"/>
      <c r="AU271" s="1504"/>
      <c r="AV271" s="1504"/>
      <c r="AW271" s="1504"/>
      <c r="AX271" s="1504"/>
      <c r="AY271" s="1504"/>
      <c r="AZ271" s="1505"/>
      <c r="BA271" s="1506"/>
      <c r="BB271" s="1506"/>
      <c r="BC271" s="1506"/>
      <c r="BD271" s="1506"/>
      <c r="BE271" s="1507"/>
      <c r="BF271" s="255"/>
    </row>
    <row r="272" spans="1:58" ht="21.95" hidden="1" customHeight="1" x14ac:dyDescent="0.4">
      <c r="A272" s="1630"/>
      <c r="B272" s="1556"/>
      <c r="C272" s="1557"/>
      <c r="D272" s="1557"/>
      <c r="E272" s="1557"/>
      <c r="F272" s="1557"/>
      <c r="G272" s="1557"/>
      <c r="H272" s="1557"/>
      <c r="I272" s="1557"/>
      <c r="J272" s="1558"/>
      <c r="K272" s="1603"/>
      <c r="L272" s="1604"/>
      <c r="M272" s="1604"/>
      <c r="N272" s="1605"/>
      <c r="O272" s="1603"/>
      <c r="P272" s="1604"/>
      <c r="Q272" s="1604"/>
      <c r="R272" s="1604"/>
      <c r="S272" s="1604"/>
      <c r="T272" s="1605"/>
      <c r="U272" s="1603"/>
      <c r="V272" s="1581"/>
      <c r="W272" s="1581"/>
      <c r="X272" s="1581"/>
      <c r="Y272" s="1581"/>
      <c r="Z272" s="1582"/>
      <c r="AA272" s="1623"/>
      <c r="AB272" s="1604"/>
      <c r="AC272" s="1604"/>
      <c r="AD272" s="1604"/>
      <c r="AE272" s="1605"/>
      <c r="AF272" s="1646" t="s">
        <v>366</v>
      </c>
      <c r="AG272" s="1506"/>
      <c r="AH272" s="1506"/>
      <c r="AI272" s="1506"/>
      <c r="AJ272" s="1506"/>
      <c r="AK272" s="1506"/>
      <c r="AL272" s="1546" t="s">
        <v>214</v>
      </c>
      <c r="AM272" s="1547"/>
      <c r="AN272" s="1547"/>
      <c r="AO272" s="1547"/>
      <c r="AP272" s="1547"/>
      <c r="AQ272" s="1547"/>
      <c r="AR272" s="1547"/>
      <c r="AS272" s="1547"/>
      <c r="AT272" s="1547"/>
      <c r="AU272" s="1547"/>
      <c r="AV272" s="1547"/>
      <c r="AW272" s="1547"/>
      <c r="AX272" s="1547"/>
      <c r="AY272" s="1547"/>
      <c r="AZ272" s="1548"/>
      <c r="BA272" s="1506"/>
      <c r="BB272" s="1506"/>
      <c r="BC272" s="1506"/>
      <c r="BD272" s="1506"/>
      <c r="BE272" s="1507"/>
      <c r="BF272" s="258"/>
    </row>
    <row r="273" spans="1:58" ht="21.95" hidden="1" customHeight="1" x14ac:dyDescent="0.4">
      <c r="A273" s="1630"/>
      <c r="B273" s="1556"/>
      <c r="C273" s="1557"/>
      <c r="D273" s="1557"/>
      <c r="E273" s="1557"/>
      <c r="F273" s="1557"/>
      <c r="G273" s="1557"/>
      <c r="H273" s="1557"/>
      <c r="I273" s="1557"/>
      <c r="J273" s="1558"/>
      <c r="K273" s="1603"/>
      <c r="L273" s="1604"/>
      <c r="M273" s="1604"/>
      <c r="N273" s="1605"/>
      <c r="O273" s="1603"/>
      <c r="P273" s="1604"/>
      <c r="Q273" s="1604"/>
      <c r="R273" s="1604"/>
      <c r="S273" s="1604"/>
      <c r="T273" s="1605"/>
      <c r="U273" s="1603"/>
      <c r="V273" s="1581"/>
      <c r="W273" s="1581"/>
      <c r="X273" s="1581"/>
      <c r="Y273" s="1581"/>
      <c r="Z273" s="1582"/>
      <c r="AA273" s="1623"/>
      <c r="AB273" s="1604"/>
      <c r="AC273" s="1604"/>
      <c r="AD273" s="1604"/>
      <c r="AE273" s="1605"/>
      <c r="AF273" s="1501" t="s">
        <v>221</v>
      </c>
      <c r="AG273" s="1501"/>
      <c r="AH273" s="1501"/>
      <c r="AI273" s="1501"/>
      <c r="AJ273" s="1501"/>
      <c r="AK273" s="1502"/>
      <c r="AL273" s="1503" t="s">
        <v>293</v>
      </c>
      <c r="AM273" s="1504"/>
      <c r="AN273" s="1504"/>
      <c r="AO273" s="1504"/>
      <c r="AP273" s="1504"/>
      <c r="AQ273" s="1504"/>
      <c r="AR273" s="1504"/>
      <c r="AS273" s="1504"/>
      <c r="AT273" s="1504"/>
      <c r="AU273" s="1504"/>
      <c r="AV273" s="1504"/>
      <c r="AW273" s="1504"/>
      <c r="AX273" s="1504"/>
      <c r="AY273" s="1504"/>
      <c r="AZ273" s="1505"/>
      <c r="BA273" s="1506"/>
      <c r="BB273" s="1506"/>
      <c r="BC273" s="1506"/>
      <c r="BD273" s="1506"/>
      <c r="BE273" s="1507"/>
      <c r="BF273" s="258"/>
    </row>
    <row r="274" spans="1:58" ht="44.1" hidden="1" customHeight="1" x14ac:dyDescent="0.4">
      <c r="A274" s="1630"/>
      <c r="B274" s="1556"/>
      <c r="C274" s="1557"/>
      <c r="D274" s="1557"/>
      <c r="E274" s="1557"/>
      <c r="F274" s="1557"/>
      <c r="G274" s="1557"/>
      <c r="H274" s="1557"/>
      <c r="I274" s="1557"/>
      <c r="J274" s="1558"/>
      <c r="K274" s="1603"/>
      <c r="L274" s="1604"/>
      <c r="M274" s="1604"/>
      <c r="N274" s="1605"/>
      <c r="O274" s="1603"/>
      <c r="P274" s="1604"/>
      <c r="Q274" s="1604"/>
      <c r="R274" s="1604"/>
      <c r="S274" s="1604"/>
      <c r="T274" s="1605"/>
      <c r="U274" s="1603"/>
      <c r="V274" s="1581"/>
      <c r="W274" s="1581"/>
      <c r="X274" s="1581"/>
      <c r="Y274" s="1581"/>
      <c r="Z274" s="1582"/>
      <c r="AA274" s="1623"/>
      <c r="AB274" s="1604"/>
      <c r="AC274" s="1604"/>
      <c r="AD274" s="1604"/>
      <c r="AE274" s="1605"/>
      <c r="AF274" s="1541" t="s">
        <v>223</v>
      </c>
      <c r="AG274" s="1501"/>
      <c r="AH274" s="1501"/>
      <c r="AI274" s="1501"/>
      <c r="AJ274" s="1501"/>
      <c r="AK274" s="1502"/>
      <c r="AL274" s="1542" t="s">
        <v>294</v>
      </c>
      <c r="AM274" s="1504"/>
      <c r="AN274" s="1504"/>
      <c r="AO274" s="1504"/>
      <c r="AP274" s="1504"/>
      <c r="AQ274" s="1504"/>
      <c r="AR274" s="1504"/>
      <c r="AS274" s="1504"/>
      <c r="AT274" s="1504"/>
      <c r="AU274" s="1504"/>
      <c r="AV274" s="1504"/>
      <c r="AW274" s="1504"/>
      <c r="AX274" s="1504"/>
      <c r="AY274" s="1504"/>
      <c r="AZ274" s="1505"/>
      <c r="BA274" s="1541"/>
      <c r="BB274" s="1501"/>
      <c r="BC274" s="1501"/>
      <c r="BD274" s="1501"/>
      <c r="BE274" s="1543"/>
      <c r="BF274" s="255"/>
    </row>
    <row r="275" spans="1:58" ht="21.95" hidden="1" customHeight="1" x14ac:dyDescent="0.4">
      <c r="A275" s="1630"/>
      <c r="B275" s="1550"/>
      <c r="C275" s="1551"/>
      <c r="D275" s="1551"/>
      <c r="E275" s="1551"/>
      <c r="F275" s="1551"/>
      <c r="G275" s="1551"/>
      <c r="H275" s="1551"/>
      <c r="I275" s="1551"/>
      <c r="J275" s="1552"/>
      <c r="K275" s="1606"/>
      <c r="L275" s="1607"/>
      <c r="M275" s="1607"/>
      <c r="N275" s="1608"/>
      <c r="O275" s="1606"/>
      <c r="P275" s="1607"/>
      <c r="Q275" s="1607"/>
      <c r="R275" s="1607"/>
      <c r="S275" s="1607"/>
      <c r="T275" s="1608"/>
      <c r="U275" s="1606"/>
      <c r="V275" s="1607"/>
      <c r="W275" s="1607"/>
      <c r="X275" s="1607"/>
      <c r="Y275" s="1607"/>
      <c r="Z275" s="1608"/>
      <c r="AA275" s="1606"/>
      <c r="AB275" s="1607"/>
      <c r="AC275" s="1607"/>
      <c r="AD275" s="1607"/>
      <c r="AE275" s="1608"/>
      <c r="AF275" s="1541" t="s">
        <v>227</v>
      </c>
      <c r="AG275" s="1501"/>
      <c r="AH275" s="1501"/>
      <c r="AI275" s="1501"/>
      <c r="AJ275" s="1501"/>
      <c r="AK275" s="1502"/>
      <c r="AL275" s="1546" t="s">
        <v>226</v>
      </c>
      <c r="AM275" s="1547"/>
      <c r="AN275" s="1547"/>
      <c r="AO275" s="1547"/>
      <c r="AP275" s="1547"/>
      <c r="AQ275" s="1547"/>
      <c r="AR275" s="1547"/>
      <c r="AS275" s="1547"/>
      <c r="AT275" s="1547"/>
      <c r="AU275" s="1547"/>
      <c r="AV275" s="1547"/>
      <c r="AW275" s="1547"/>
      <c r="AX275" s="1547"/>
      <c r="AY275" s="1547"/>
      <c r="AZ275" s="1548"/>
      <c r="BA275" s="1506"/>
      <c r="BB275" s="1544"/>
      <c r="BC275" s="1544"/>
      <c r="BD275" s="1544"/>
      <c r="BE275" s="1545"/>
      <c r="BF275" s="259"/>
    </row>
    <row r="276" spans="1:58" ht="21.95" hidden="1" customHeight="1" x14ac:dyDescent="0.4">
      <c r="A276" s="1630"/>
      <c r="B276" s="1553" t="s">
        <v>194</v>
      </c>
      <c r="C276" s="1554"/>
      <c r="D276" s="1554"/>
      <c r="E276" s="1554"/>
      <c r="F276" s="1554"/>
      <c r="G276" s="1554"/>
      <c r="H276" s="1554"/>
      <c r="I276" s="1554"/>
      <c r="J276" s="1555"/>
      <c r="K276" s="1600"/>
      <c r="L276" s="1601"/>
      <c r="M276" s="1601"/>
      <c r="N276" s="1602"/>
      <c r="O276" s="1600"/>
      <c r="P276" s="1601"/>
      <c r="Q276" s="1601"/>
      <c r="R276" s="1601"/>
      <c r="S276" s="1601"/>
      <c r="T276" s="1602"/>
      <c r="U276" s="1600"/>
      <c r="V276" s="1578"/>
      <c r="W276" s="1578"/>
      <c r="X276" s="1578"/>
      <c r="Y276" s="1578"/>
      <c r="Z276" s="1579"/>
      <c r="AA276" s="1568" t="s">
        <v>367</v>
      </c>
      <c r="AB276" s="1554"/>
      <c r="AC276" s="1554"/>
      <c r="AD276" s="1554"/>
      <c r="AE276" s="1555"/>
      <c r="AF276" s="1506" t="s">
        <v>239</v>
      </c>
      <c r="AG276" s="1506"/>
      <c r="AH276" s="1506"/>
      <c r="AI276" s="1506"/>
      <c r="AJ276" s="1506"/>
      <c r="AK276" s="1506"/>
      <c r="AL276" s="1546" t="s">
        <v>214</v>
      </c>
      <c r="AM276" s="1547"/>
      <c r="AN276" s="1547"/>
      <c r="AO276" s="1547"/>
      <c r="AP276" s="1547"/>
      <c r="AQ276" s="1547"/>
      <c r="AR276" s="1547"/>
      <c r="AS276" s="1547"/>
      <c r="AT276" s="1547"/>
      <c r="AU276" s="1547"/>
      <c r="AV276" s="1547"/>
      <c r="AW276" s="1547"/>
      <c r="AX276" s="1547"/>
      <c r="AY276" s="1547"/>
      <c r="AZ276" s="1548"/>
      <c r="BA276" s="1506"/>
      <c r="BB276" s="1506"/>
      <c r="BC276" s="1506"/>
      <c r="BD276" s="1506"/>
      <c r="BE276" s="1507"/>
      <c r="BF276" s="259"/>
    </row>
    <row r="277" spans="1:58" ht="21.95" hidden="1" customHeight="1" x14ac:dyDescent="0.4">
      <c r="A277" s="1630"/>
      <c r="B277" s="1556"/>
      <c r="C277" s="1557"/>
      <c r="D277" s="1557"/>
      <c r="E277" s="1557"/>
      <c r="F277" s="1557"/>
      <c r="G277" s="1557"/>
      <c r="H277" s="1557"/>
      <c r="I277" s="1557"/>
      <c r="J277" s="1558"/>
      <c r="K277" s="1603"/>
      <c r="L277" s="1604"/>
      <c r="M277" s="1604"/>
      <c r="N277" s="1605"/>
      <c r="O277" s="1603"/>
      <c r="P277" s="1604"/>
      <c r="Q277" s="1604"/>
      <c r="R277" s="1604"/>
      <c r="S277" s="1604"/>
      <c r="T277" s="1605"/>
      <c r="U277" s="1603"/>
      <c r="V277" s="1581"/>
      <c r="W277" s="1581"/>
      <c r="X277" s="1581"/>
      <c r="Y277" s="1581"/>
      <c r="Z277" s="1582"/>
      <c r="AA277" s="1571"/>
      <c r="AB277" s="1557"/>
      <c r="AC277" s="1557"/>
      <c r="AD277" s="1557"/>
      <c r="AE277" s="1558"/>
      <c r="AF277" s="1541" t="s">
        <v>324</v>
      </c>
      <c r="AG277" s="1501"/>
      <c r="AH277" s="1501"/>
      <c r="AI277" s="1501"/>
      <c r="AJ277" s="1501"/>
      <c r="AK277" s="1502"/>
      <c r="AL277" s="1546" t="s">
        <v>214</v>
      </c>
      <c r="AM277" s="1547"/>
      <c r="AN277" s="1547"/>
      <c r="AO277" s="1547"/>
      <c r="AP277" s="1547"/>
      <c r="AQ277" s="1547"/>
      <c r="AR277" s="1547"/>
      <c r="AS277" s="1547"/>
      <c r="AT277" s="1547"/>
      <c r="AU277" s="1547"/>
      <c r="AV277" s="1547"/>
      <c r="AW277" s="1547"/>
      <c r="AX277" s="1547"/>
      <c r="AY277" s="1547"/>
      <c r="AZ277" s="1548"/>
      <c r="BA277" s="1517"/>
      <c r="BB277" s="1517"/>
      <c r="BC277" s="1517"/>
      <c r="BD277" s="1517"/>
      <c r="BE277" s="1642"/>
      <c r="BF277" s="258"/>
    </row>
    <row r="278" spans="1:58" ht="21.95" hidden="1" customHeight="1" x14ac:dyDescent="0.4">
      <c r="A278" s="1630"/>
      <c r="B278" s="1556"/>
      <c r="C278" s="1557"/>
      <c r="D278" s="1557"/>
      <c r="E278" s="1557"/>
      <c r="F278" s="1557"/>
      <c r="G278" s="1557"/>
      <c r="H278" s="1557"/>
      <c r="I278" s="1557"/>
      <c r="J278" s="1558"/>
      <c r="K278" s="1603"/>
      <c r="L278" s="1604"/>
      <c r="M278" s="1604"/>
      <c r="N278" s="1605"/>
      <c r="O278" s="1603"/>
      <c r="P278" s="1604"/>
      <c r="Q278" s="1604"/>
      <c r="R278" s="1604"/>
      <c r="S278" s="1604"/>
      <c r="T278" s="1605"/>
      <c r="U278" s="1603"/>
      <c r="V278" s="1581"/>
      <c r="W278" s="1581"/>
      <c r="X278" s="1581"/>
      <c r="Y278" s="1581"/>
      <c r="Z278" s="1582"/>
      <c r="AA278" s="1571"/>
      <c r="AB278" s="1557"/>
      <c r="AC278" s="1557"/>
      <c r="AD278" s="1557"/>
      <c r="AE278" s="1558"/>
      <c r="AF278" s="1541" t="s">
        <v>213</v>
      </c>
      <c r="AG278" s="1501"/>
      <c r="AH278" s="1501"/>
      <c r="AI278" s="1501"/>
      <c r="AJ278" s="1501"/>
      <c r="AK278" s="1502"/>
      <c r="AL278" s="1546" t="s">
        <v>214</v>
      </c>
      <c r="AM278" s="1547"/>
      <c r="AN278" s="1547"/>
      <c r="AO278" s="1547"/>
      <c r="AP278" s="1547"/>
      <c r="AQ278" s="1547"/>
      <c r="AR278" s="1547"/>
      <c r="AS278" s="1547"/>
      <c r="AT278" s="1547"/>
      <c r="AU278" s="1547"/>
      <c r="AV278" s="1547"/>
      <c r="AW278" s="1547"/>
      <c r="AX278" s="1547"/>
      <c r="AY278" s="1547"/>
      <c r="AZ278" s="1548"/>
      <c r="BA278" s="1592"/>
      <c r="BB278" s="1593"/>
      <c r="BC278" s="1593"/>
      <c r="BD278" s="1593"/>
      <c r="BE278" s="1595"/>
      <c r="BF278" s="255"/>
    </row>
    <row r="279" spans="1:58" ht="21.95" hidden="1" customHeight="1" x14ac:dyDescent="0.4">
      <c r="A279" s="1630"/>
      <c r="B279" s="1556"/>
      <c r="C279" s="1557"/>
      <c r="D279" s="1557"/>
      <c r="E279" s="1557"/>
      <c r="F279" s="1557"/>
      <c r="G279" s="1557"/>
      <c r="H279" s="1557"/>
      <c r="I279" s="1557"/>
      <c r="J279" s="1558"/>
      <c r="K279" s="1603"/>
      <c r="L279" s="1604"/>
      <c r="M279" s="1604"/>
      <c r="N279" s="1605"/>
      <c r="O279" s="1603"/>
      <c r="P279" s="1604"/>
      <c r="Q279" s="1604"/>
      <c r="R279" s="1604"/>
      <c r="S279" s="1604"/>
      <c r="T279" s="1605"/>
      <c r="U279" s="1603"/>
      <c r="V279" s="1581"/>
      <c r="W279" s="1581"/>
      <c r="X279" s="1581"/>
      <c r="Y279" s="1581"/>
      <c r="Z279" s="1582"/>
      <c r="AA279" s="1571"/>
      <c r="AB279" s="1557"/>
      <c r="AC279" s="1557"/>
      <c r="AD279" s="1557"/>
      <c r="AE279" s="1558"/>
      <c r="AF279" s="1501" t="s">
        <v>215</v>
      </c>
      <c r="AG279" s="1501"/>
      <c r="AH279" s="1501"/>
      <c r="AI279" s="1501"/>
      <c r="AJ279" s="1501"/>
      <c r="AK279" s="1502"/>
      <c r="AL279" s="1503" t="s">
        <v>214</v>
      </c>
      <c r="AM279" s="1504"/>
      <c r="AN279" s="1504"/>
      <c r="AO279" s="1504"/>
      <c r="AP279" s="1504"/>
      <c r="AQ279" s="1504"/>
      <c r="AR279" s="1504"/>
      <c r="AS279" s="1504"/>
      <c r="AT279" s="1504"/>
      <c r="AU279" s="1504"/>
      <c r="AV279" s="1504"/>
      <c r="AW279" s="1504"/>
      <c r="AX279" s="1504"/>
      <c r="AY279" s="1504"/>
      <c r="AZ279" s="1505"/>
      <c r="BA279" s="1506"/>
      <c r="BB279" s="1506"/>
      <c r="BC279" s="1506"/>
      <c r="BD279" s="1506"/>
      <c r="BE279" s="1507"/>
      <c r="BF279" s="255"/>
    </row>
    <row r="280" spans="1:58" ht="21.95" hidden="1" customHeight="1" x14ac:dyDescent="0.4">
      <c r="A280" s="1630"/>
      <c r="B280" s="1556"/>
      <c r="C280" s="1557"/>
      <c r="D280" s="1557"/>
      <c r="E280" s="1557"/>
      <c r="F280" s="1557"/>
      <c r="G280" s="1557"/>
      <c r="H280" s="1557"/>
      <c r="I280" s="1557"/>
      <c r="J280" s="1558"/>
      <c r="K280" s="1603"/>
      <c r="L280" s="1604"/>
      <c r="M280" s="1604"/>
      <c r="N280" s="1605"/>
      <c r="O280" s="1603"/>
      <c r="P280" s="1604"/>
      <c r="Q280" s="1604"/>
      <c r="R280" s="1604"/>
      <c r="S280" s="1604"/>
      <c r="T280" s="1605"/>
      <c r="U280" s="1603"/>
      <c r="V280" s="1581"/>
      <c r="W280" s="1581"/>
      <c r="X280" s="1581"/>
      <c r="Y280" s="1581"/>
      <c r="Z280" s="1582"/>
      <c r="AA280" s="1571"/>
      <c r="AB280" s="1557"/>
      <c r="AC280" s="1557"/>
      <c r="AD280" s="1557"/>
      <c r="AE280" s="1558"/>
      <c r="AF280" s="1501" t="s">
        <v>216</v>
      </c>
      <c r="AG280" s="1501"/>
      <c r="AH280" s="1501"/>
      <c r="AI280" s="1501"/>
      <c r="AJ280" s="1501"/>
      <c r="AK280" s="1502"/>
      <c r="AL280" s="1503" t="s">
        <v>214</v>
      </c>
      <c r="AM280" s="1504"/>
      <c r="AN280" s="1504"/>
      <c r="AO280" s="1504"/>
      <c r="AP280" s="1504"/>
      <c r="AQ280" s="1504"/>
      <c r="AR280" s="1504"/>
      <c r="AS280" s="1504"/>
      <c r="AT280" s="1504"/>
      <c r="AU280" s="1504"/>
      <c r="AV280" s="1504"/>
      <c r="AW280" s="1504"/>
      <c r="AX280" s="1504"/>
      <c r="AY280" s="1504"/>
      <c r="AZ280" s="1505"/>
      <c r="BA280" s="1506"/>
      <c r="BB280" s="1506"/>
      <c r="BC280" s="1506"/>
      <c r="BD280" s="1506"/>
      <c r="BE280" s="1507"/>
      <c r="BF280" s="255"/>
    </row>
    <row r="281" spans="1:58" ht="21.95" hidden="1" customHeight="1" x14ac:dyDescent="0.4">
      <c r="A281" s="1630"/>
      <c r="B281" s="1556"/>
      <c r="C281" s="1557"/>
      <c r="D281" s="1557"/>
      <c r="E281" s="1557"/>
      <c r="F281" s="1557"/>
      <c r="G281" s="1557"/>
      <c r="H281" s="1557"/>
      <c r="I281" s="1557"/>
      <c r="J281" s="1558"/>
      <c r="K281" s="1603"/>
      <c r="L281" s="1604"/>
      <c r="M281" s="1604"/>
      <c r="N281" s="1605"/>
      <c r="O281" s="1603"/>
      <c r="P281" s="1604"/>
      <c r="Q281" s="1604"/>
      <c r="R281" s="1604"/>
      <c r="S281" s="1604"/>
      <c r="T281" s="1605"/>
      <c r="U281" s="1603"/>
      <c r="V281" s="1581"/>
      <c r="W281" s="1581"/>
      <c r="X281" s="1581"/>
      <c r="Y281" s="1581"/>
      <c r="Z281" s="1582"/>
      <c r="AA281" s="1571"/>
      <c r="AB281" s="1557"/>
      <c r="AC281" s="1557"/>
      <c r="AD281" s="1557"/>
      <c r="AE281" s="1558"/>
      <c r="AF281" s="1502" t="s">
        <v>258</v>
      </c>
      <c r="AG281" s="1506"/>
      <c r="AH281" s="1506"/>
      <c r="AI281" s="1506"/>
      <c r="AJ281" s="1506"/>
      <c r="AK281" s="1506"/>
      <c r="AL281" s="1546" t="s">
        <v>241</v>
      </c>
      <c r="AM281" s="1547"/>
      <c r="AN281" s="1547"/>
      <c r="AO281" s="1547"/>
      <c r="AP281" s="1547"/>
      <c r="AQ281" s="1547"/>
      <c r="AR281" s="1547"/>
      <c r="AS281" s="1547"/>
      <c r="AT281" s="1547"/>
      <c r="AU281" s="1547"/>
      <c r="AV281" s="1547"/>
      <c r="AW281" s="1547"/>
      <c r="AX281" s="1547"/>
      <c r="AY281" s="1547"/>
      <c r="AZ281" s="1548"/>
      <c r="BA281" s="1506"/>
      <c r="BB281" s="1506"/>
      <c r="BC281" s="1506"/>
      <c r="BD281" s="1506"/>
      <c r="BE281" s="1507"/>
      <c r="BF281" s="258"/>
    </row>
    <row r="282" spans="1:58" ht="21.95" hidden="1" customHeight="1" x14ac:dyDescent="0.4">
      <c r="A282" s="1630"/>
      <c r="B282" s="1556"/>
      <c r="C282" s="1557"/>
      <c r="D282" s="1557"/>
      <c r="E282" s="1557"/>
      <c r="F282" s="1557"/>
      <c r="G282" s="1557"/>
      <c r="H282" s="1557"/>
      <c r="I282" s="1557"/>
      <c r="J282" s="1558"/>
      <c r="K282" s="1603"/>
      <c r="L282" s="1604"/>
      <c r="M282" s="1604"/>
      <c r="N282" s="1605"/>
      <c r="O282" s="1603"/>
      <c r="P282" s="1604"/>
      <c r="Q282" s="1604"/>
      <c r="R282" s="1604"/>
      <c r="S282" s="1604"/>
      <c r="T282" s="1605"/>
      <c r="U282" s="1603"/>
      <c r="V282" s="1581"/>
      <c r="W282" s="1581"/>
      <c r="X282" s="1581"/>
      <c r="Y282" s="1581"/>
      <c r="Z282" s="1582"/>
      <c r="AA282" s="1571"/>
      <c r="AB282" s="1557"/>
      <c r="AC282" s="1557"/>
      <c r="AD282" s="1557"/>
      <c r="AE282" s="1558"/>
      <c r="AF282" s="1501" t="s">
        <v>368</v>
      </c>
      <c r="AG282" s="1501"/>
      <c r="AH282" s="1501"/>
      <c r="AI282" s="1501"/>
      <c r="AJ282" s="1501"/>
      <c r="AK282" s="1502"/>
      <c r="AL282" s="1503" t="s">
        <v>226</v>
      </c>
      <c r="AM282" s="1504"/>
      <c r="AN282" s="1504"/>
      <c r="AO282" s="1504"/>
      <c r="AP282" s="1504"/>
      <c r="AQ282" s="1504"/>
      <c r="AR282" s="1504"/>
      <c r="AS282" s="1504"/>
      <c r="AT282" s="1504"/>
      <c r="AU282" s="1504"/>
      <c r="AV282" s="1504"/>
      <c r="AW282" s="1504"/>
      <c r="AX282" s="1504"/>
      <c r="AY282" s="1504"/>
      <c r="AZ282" s="1505"/>
      <c r="BA282" s="1506"/>
      <c r="BB282" s="1544"/>
      <c r="BC282" s="1544"/>
      <c r="BD282" s="1544"/>
      <c r="BE282" s="1545"/>
      <c r="BF282" s="259"/>
    </row>
    <row r="283" spans="1:58" ht="21.95" hidden="1" customHeight="1" x14ac:dyDescent="0.4">
      <c r="A283" s="1630"/>
      <c r="B283" s="1556"/>
      <c r="C283" s="1557"/>
      <c r="D283" s="1557"/>
      <c r="E283" s="1557"/>
      <c r="F283" s="1557"/>
      <c r="G283" s="1557"/>
      <c r="H283" s="1557"/>
      <c r="I283" s="1557"/>
      <c r="J283" s="1558"/>
      <c r="K283" s="1603"/>
      <c r="L283" s="1604"/>
      <c r="M283" s="1604"/>
      <c r="N283" s="1605"/>
      <c r="O283" s="1603"/>
      <c r="P283" s="1604"/>
      <c r="Q283" s="1604"/>
      <c r="R283" s="1604"/>
      <c r="S283" s="1604"/>
      <c r="T283" s="1605"/>
      <c r="U283" s="1603"/>
      <c r="V283" s="1581"/>
      <c r="W283" s="1581"/>
      <c r="X283" s="1581"/>
      <c r="Y283" s="1581"/>
      <c r="Z283" s="1582"/>
      <c r="AA283" s="1571"/>
      <c r="AB283" s="1557"/>
      <c r="AC283" s="1557"/>
      <c r="AD283" s="1557"/>
      <c r="AE283" s="1558"/>
      <c r="AF283" s="1501" t="s">
        <v>221</v>
      </c>
      <c r="AG283" s="1501"/>
      <c r="AH283" s="1501"/>
      <c r="AI283" s="1501"/>
      <c r="AJ283" s="1501"/>
      <c r="AK283" s="1502"/>
      <c r="AL283" s="1503" t="s">
        <v>222</v>
      </c>
      <c r="AM283" s="1504"/>
      <c r="AN283" s="1504"/>
      <c r="AO283" s="1504"/>
      <c r="AP283" s="1504"/>
      <c r="AQ283" s="1504"/>
      <c r="AR283" s="1504"/>
      <c r="AS283" s="1504"/>
      <c r="AT283" s="1504"/>
      <c r="AU283" s="1504"/>
      <c r="AV283" s="1504"/>
      <c r="AW283" s="1504"/>
      <c r="AX283" s="1504"/>
      <c r="AY283" s="1504"/>
      <c r="AZ283" s="1505"/>
      <c r="BA283" s="1506"/>
      <c r="BB283" s="1506"/>
      <c r="BC283" s="1506"/>
      <c r="BD283" s="1506"/>
      <c r="BE283" s="1507"/>
      <c r="BF283" s="255"/>
    </row>
    <row r="284" spans="1:58" ht="44.1" hidden="1" customHeight="1" x14ac:dyDescent="0.4">
      <c r="A284" s="1630"/>
      <c r="B284" s="1556"/>
      <c r="C284" s="1557"/>
      <c r="D284" s="1557"/>
      <c r="E284" s="1557"/>
      <c r="F284" s="1557"/>
      <c r="G284" s="1557"/>
      <c r="H284" s="1557"/>
      <c r="I284" s="1557"/>
      <c r="J284" s="1558"/>
      <c r="K284" s="1603"/>
      <c r="L284" s="1604"/>
      <c r="M284" s="1604"/>
      <c r="N284" s="1605"/>
      <c r="O284" s="1603"/>
      <c r="P284" s="1604"/>
      <c r="Q284" s="1604"/>
      <c r="R284" s="1604"/>
      <c r="S284" s="1604"/>
      <c r="T284" s="1605"/>
      <c r="U284" s="1603"/>
      <c r="V284" s="1581"/>
      <c r="W284" s="1581"/>
      <c r="X284" s="1581"/>
      <c r="Y284" s="1581"/>
      <c r="Z284" s="1582"/>
      <c r="AA284" s="1571"/>
      <c r="AB284" s="1557"/>
      <c r="AC284" s="1557"/>
      <c r="AD284" s="1557"/>
      <c r="AE284" s="1558"/>
      <c r="AF284" s="1541" t="s">
        <v>223</v>
      </c>
      <c r="AG284" s="1501"/>
      <c r="AH284" s="1501"/>
      <c r="AI284" s="1501"/>
      <c r="AJ284" s="1501"/>
      <c r="AK284" s="1502"/>
      <c r="AL284" s="1542" t="s">
        <v>224</v>
      </c>
      <c r="AM284" s="1504"/>
      <c r="AN284" s="1504"/>
      <c r="AO284" s="1504"/>
      <c r="AP284" s="1504"/>
      <c r="AQ284" s="1504"/>
      <c r="AR284" s="1504"/>
      <c r="AS284" s="1504"/>
      <c r="AT284" s="1504"/>
      <c r="AU284" s="1504"/>
      <c r="AV284" s="1504"/>
      <c r="AW284" s="1504"/>
      <c r="AX284" s="1504"/>
      <c r="AY284" s="1504"/>
      <c r="AZ284" s="1505"/>
      <c r="BA284" s="1541"/>
      <c r="BB284" s="1501"/>
      <c r="BC284" s="1501"/>
      <c r="BD284" s="1501"/>
      <c r="BE284" s="1543"/>
      <c r="BF284" s="255"/>
    </row>
    <row r="285" spans="1:58" ht="21.95" hidden="1" customHeight="1" x14ac:dyDescent="0.4">
      <c r="A285" s="1630"/>
      <c r="B285" s="1556"/>
      <c r="C285" s="1557"/>
      <c r="D285" s="1557"/>
      <c r="E285" s="1557"/>
      <c r="F285" s="1557"/>
      <c r="G285" s="1557"/>
      <c r="H285" s="1557"/>
      <c r="I285" s="1557"/>
      <c r="J285" s="1558"/>
      <c r="K285" s="1603"/>
      <c r="L285" s="1604"/>
      <c r="M285" s="1604"/>
      <c r="N285" s="1605"/>
      <c r="O285" s="1603"/>
      <c r="P285" s="1604"/>
      <c r="Q285" s="1604"/>
      <c r="R285" s="1604"/>
      <c r="S285" s="1604"/>
      <c r="T285" s="1605"/>
      <c r="U285" s="1603"/>
      <c r="V285" s="1581"/>
      <c r="W285" s="1581"/>
      <c r="X285" s="1581"/>
      <c r="Y285" s="1581"/>
      <c r="Z285" s="1582"/>
      <c r="AA285" s="1571"/>
      <c r="AB285" s="1557"/>
      <c r="AC285" s="1557"/>
      <c r="AD285" s="1557"/>
      <c r="AE285" s="1558"/>
      <c r="AF285" s="1501" t="s">
        <v>369</v>
      </c>
      <c r="AG285" s="1501"/>
      <c r="AH285" s="1501"/>
      <c r="AI285" s="1501"/>
      <c r="AJ285" s="1501"/>
      <c r="AK285" s="1502"/>
      <c r="AL285" s="1596" t="s">
        <v>214</v>
      </c>
      <c r="AM285" s="1644"/>
      <c r="AN285" s="1644"/>
      <c r="AO285" s="1644"/>
      <c r="AP285" s="1644"/>
      <c r="AQ285" s="1644"/>
      <c r="AR285" s="1644"/>
      <c r="AS285" s="1644"/>
      <c r="AT285" s="1644"/>
      <c r="AU285" s="1644"/>
      <c r="AV285" s="1644"/>
      <c r="AW285" s="1644"/>
      <c r="AX285" s="1644"/>
      <c r="AY285" s="1644"/>
      <c r="AZ285" s="1645"/>
      <c r="BA285" s="1506"/>
      <c r="BB285" s="1544"/>
      <c r="BC285" s="1544"/>
      <c r="BD285" s="1544"/>
      <c r="BE285" s="1545"/>
      <c r="BF285" s="259"/>
    </row>
    <row r="286" spans="1:58" ht="21.95" hidden="1" customHeight="1" x14ac:dyDescent="0.4">
      <c r="A286" s="1630"/>
      <c r="B286" s="1556"/>
      <c r="C286" s="1557"/>
      <c r="D286" s="1557"/>
      <c r="E286" s="1557"/>
      <c r="F286" s="1557"/>
      <c r="G286" s="1557"/>
      <c r="H286" s="1557"/>
      <c r="I286" s="1557"/>
      <c r="J286" s="1558"/>
      <c r="K286" s="1603"/>
      <c r="L286" s="1604"/>
      <c r="M286" s="1604"/>
      <c r="N286" s="1605"/>
      <c r="O286" s="1603"/>
      <c r="P286" s="1604"/>
      <c r="Q286" s="1604"/>
      <c r="R286" s="1604"/>
      <c r="S286" s="1604"/>
      <c r="T286" s="1605"/>
      <c r="U286" s="1603"/>
      <c r="V286" s="1581"/>
      <c r="W286" s="1581"/>
      <c r="X286" s="1581"/>
      <c r="Y286" s="1581"/>
      <c r="Z286" s="1582"/>
      <c r="AA286" s="1571"/>
      <c r="AB286" s="1557"/>
      <c r="AC286" s="1557"/>
      <c r="AD286" s="1557"/>
      <c r="AE286" s="1558"/>
      <c r="AF286" s="1501" t="s">
        <v>227</v>
      </c>
      <c r="AG286" s="1501"/>
      <c r="AH286" s="1501"/>
      <c r="AI286" s="1501"/>
      <c r="AJ286" s="1501"/>
      <c r="AK286" s="1502"/>
      <c r="AL286" s="1503" t="s">
        <v>226</v>
      </c>
      <c r="AM286" s="1504"/>
      <c r="AN286" s="1504"/>
      <c r="AO286" s="1504"/>
      <c r="AP286" s="1504"/>
      <c r="AQ286" s="1504"/>
      <c r="AR286" s="1504"/>
      <c r="AS286" s="1504"/>
      <c r="AT286" s="1504"/>
      <c r="AU286" s="1504"/>
      <c r="AV286" s="1504"/>
      <c r="AW286" s="1504"/>
      <c r="AX286" s="1504"/>
      <c r="AY286" s="1504"/>
      <c r="AZ286" s="1505"/>
      <c r="BA286" s="1506"/>
      <c r="BB286" s="1544"/>
      <c r="BC286" s="1544"/>
      <c r="BD286" s="1544"/>
      <c r="BE286" s="1545"/>
      <c r="BF286" s="259"/>
    </row>
    <row r="287" spans="1:58" ht="21.95" hidden="1" customHeight="1" x14ac:dyDescent="0.4">
      <c r="A287" s="1630"/>
      <c r="B287" s="1550"/>
      <c r="C287" s="1551"/>
      <c r="D287" s="1551"/>
      <c r="E287" s="1551"/>
      <c r="F287" s="1551"/>
      <c r="G287" s="1551"/>
      <c r="H287" s="1551"/>
      <c r="I287" s="1551"/>
      <c r="J287" s="1552"/>
      <c r="K287" s="1624"/>
      <c r="L287" s="1625"/>
      <c r="M287" s="1625"/>
      <c r="N287" s="1626"/>
      <c r="O287" s="1624"/>
      <c r="P287" s="1625"/>
      <c r="Q287" s="1625"/>
      <c r="R287" s="1625"/>
      <c r="S287" s="1625"/>
      <c r="T287" s="1626"/>
      <c r="U287" s="1624"/>
      <c r="V287" s="1584"/>
      <c r="W287" s="1584"/>
      <c r="X287" s="1584"/>
      <c r="Y287" s="1584"/>
      <c r="Z287" s="1585"/>
      <c r="AA287" s="1574"/>
      <c r="AB287" s="1551"/>
      <c r="AC287" s="1551"/>
      <c r="AD287" s="1551"/>
      <c r="AE287" s="1552"/>
      <c r="AF287" s="1541" t="s">
        <v>370</v>
      </c>
      <c r="AG287" s="1501"/>
      <c r="AH287" s="1501"/>
      <c r="AI287" s="1501"/>
      <c r="AJ287" s="1501"/>
      <c r="AK287" s="1502"/>
      <c r="AL287" s="1596" t="s">
        <v>214</v>
      </c>
      <c r="AM287" s="1644"/>
      <c r="AN287" s="1644"/>
      <c r="AO287" s="1644"/>
      <c r="AP287" s="1644"/>
      <c r="AQ287" s="1644"/>
      <c r="AR287" s="1644"/>
      <c r="AS287" s="1644"/>
      <c r="AT287" s="1644"/>
      <c r="AU287" s="1644"/>
      <c r="AV287" s="1644"/>
      <c r="AW287" s="1644"/>
      <c r="AX287" s="1644"/>
      <c r="AY287" s="1644"/>
      <c r="AZ287" s="1645"/>
      <c r="BA287" s="1506"/>
      <c r="BB287" s="1544"/>
      <c r="BC287" s="1544"/>
      <c r="BD287" s="1544"/>
      <c r="BE287" s="1545"/>
      <c r="BF287" s="259"/>
    </row>
    <row r="288" spans="1:58" ht="21.95" customHeight="1" x14ac:dyDescent="0.4">
      <c r="A288" s="1630"/>
      <c r="B288" s="1553" t="s">
        <v>195</v>
      </c>
      <c r="C288" s="1554"/>
      <c r="D288" s="1554"/>
      <c r="E288" s="1554"/>
      <c r="F288" s="1554"/>
      <c r="G288" s="1554"/>
      <c r="H288" s="1554"/>
      <c r="I288" s="1554"/>
      <c r="J288" s="1555"/>
      <c r="K288" s="1553"/>
      <c r="L288" s="1554"/>
      <c r="M288" s="1554"/>
      <c r="N288" s="1555"/>
      <c r="O288" s="1600"/>
      <c r="P288" s="1601"/>
      <c r="Q288" s="1601"/>
      <c r="R288" s="1601"/>
      <c r="S288" s="1601"/>
      <c r="T288" s="1602"/>
      <c r="U288" s="1600"/>
      <c r="V288" s="1578"/>
      <c r="W288" s="1578"/>
      <c r="X288" s="1578"/>
      <c r="Y288" s="1578"/>
      <c r="Z288" s="1579"/>
      <c r="AA288" s="1568" t="s">
        <v>371</v>
      </c>
      <c r="AB288" s="1554"/>
      <c r="AC288" s="1554"/>
      <c r="AD288" s="1554"/>
      <c r="AE288" s="1555"/>
      <c r="AF288" s="1501" t="s">
        <v>248</v>
      </c>
      <c r="AG288" s="1501"/>
      <c r="AH288" s="1501"/>
      <c r="AI288" s="1501"/>
      <c r="AJ288" s="1501"/>
      <c r="AK288" s="1502"/>
      <c r="AL288" s="1546" t="s">
        <v>372</v>
      </c>
      <c r="AM288" s="1547"/>
      <c r="AN288" s="1547"/>
      <c r="AO288" s="1547"/>
      <c r="AP288" s="1547"/>
      <c r="AQ288" s="1547"/>
      <c r="AR288" s="1547"/>
      <c r="AS288" s="1547"/>
      <c r="AT288" s="1547"/>
      <c r="AU288" s="1547"/>
      <c r="AV288" s="1547"/>
      <c r="AW288" s="1547"/>
      <c r="AX288" s="1547"/>
      <c r="AY288" s="1547"/>
      <c r="AZ288" s="1548"/>
      <c r="BA288" s="1506"/>
      <c r="BB288" s="1506"/>
      <c r="BC288" s="1506"/>
      <c r="BD288" s="1506"/>
      <c r="BE288" s="1507"/>
      <c r="BF288" s="258"/>
    </row>
    <row r="289" spans="1:58" ht="44.1" customHeight="1" x14ac:dyDescent="0.4">
      <c r="A289" s="1630"/>
      <c r="B289" s="1556"/>
      <c r="C289" s="1557"/>
      <c r="D289" s="1557"/>
      <c r="E289" s="1557"/>
      <c r="F289" s="1557"/>
      <c r="G289" s="1557"/>
      <c r="H289" s="1557"/>
      <c r="I289" s="1557"/>
      <c r="J289" s="1558"/>
      <c r="K289" s="1556"/>
      <c r="L289" s="1557"/>
      <c r="M289" s="1557"/>
      <c r="N289" s="1558"/>
      <c r="O289" s="1603"/>
      <c r="P289" s="1604"/>
      <c r="Q289" s="1604"/>
      <c r="R289" s="1604"/>
      <c r="S289" s="1604"/>
      <c r="T289" s="1605"/>
      <c r="U289" s="1603"/>
      <c r="V289" s="1581"/>
      <c r="W289" s="1581"/>
      <c r="X289" s="1581"/>
      <c r="Y289" s="1581"/>
      <c r="Z289" s="1582"/>
      <c r="AA289" s="1556"/>
      <c r="AB289" s="1557"/>
      <c r="AC289" s="1557"/>
      <c r="AD289" s="1557"/>
      <c r="AE289" s="1558"/>
      <c r="AF289" s="1592" t="s">
        <v>373</v>
      </c>
      <c r="AG289" s="1593"/>
      <c r="AH289" s="1593"/>
      <c r="AI289" s="1593"/>
      <c r="AJ289" s="1593"/>
      <c r="AK289" s="1594"/>
      <c r="AL289" s="1596" t="s">
        <v>374</v>
      </c>
      <c r="AM289" s="1547"/>
      <c r="AN289" s="1547"/>
      <c r="AO289" s="1547"/>
      <c r="AP289" s="1547"/>
      <c r="AQ289" s="1547"/>
      <c r="AR289" s="1547"/>
      <c r="AS289" s="1547"/>
      <c r="AT289" s="1547"/>
      <c r="AU289" s="1547"/>
      <c r="AV289" s="1547"/>
      <c r="AW289" s="1547"/>
      <c r="AX289" s="1547"/>
      <c r="AY289" s="1547"/>
      <c r="AZ289" s="1548"/>
      <c r="BA289" s="1506"/>
      <c r="BB289" s="1506"/>
      <c r="BC289" s="1506"/>
      <c r="BD289" s="1506"/>
      <c r="BE289" s="1507"/>
      <c r="BF289" s="255"/>
    </row>
    <row r="290" spans="1:58" ht="21.95" customHeight="1" x14ac:dyDescent="0.4">
      <c r="A290" s="1630"/>
      <c r="B290" s="1556"/>
      <c r="C290" s="1557"/>
      <c r="D290" s="1557"/>
      <c r="E290" s="1557"/>
      <c r="F290" s="1557"/>
      <c r="G290" s="1557"/>
      <c r="H290" s="1557"/>
      <c r="I290" s="1557"/>
      <c r="J290" s="1558"/>
      <c r="K290" s="1556"/>
      <c r="L290" s="1557"/>
      <c r="M290" s="1557"/>
      <c r="N290" s="1558"/>
      <c r="O290" s="1603"/>
      <c r="P290" s="1604"/>
      <c r="Q290" s="1604"/>
      <c r="R290" s="1604"/>
      <c r="S290" s="1604"/>
      <c r="T290" s="1605"/>
      <c r="U290" s="1603"/>
      <c r="V290" s="1581"/>
      <c r="W290" s="1581"/>
      <c r="X290" s="1581"/>
      <c r="Y290" s="1581"/>
      <c r="Z290" s="1582"/>
      <c r="AA290" s="1556"/>
      <c r="AB290" s="1557"/>
      <c r="AC290" s="1557"/>
      <c r="AD290" s="1557"/>
      <c r="AE290" s="1558"/>
      <c r="AF290" s="1501" t="s">
        <v>238</v>
      </c>
      <c r="AG290" s="1501"/>
      <c r="AH290" s="1501"/>
      <c r="AI290" s="1501"/>
      <c r="AJ290" s="1501"/>
      <c r="AK290" s="1502"/>
      <c r="AL290" s="1503" t="s">
        <v>214</v>
      </c>
      <c r="AM290" s="1504"/>
      <c r="AN290" s="1504"/>
      <c r="AO290" s="1504"/>
      <c r="AP290" s="1504"/>
      <c r="AQ290" s="1504"/>
      <c r="AR290" s="1504"/>
      <c r="AS290" s="1504"/>
      <c r="AT290" s="1504"/>
      <c r="AU290" s="1504"/>
      <c r="AV290" s="1504"/>
      <c r="AW290" s="1504"/>
      <c r="AX290" s="1504"/>
      <c r="AY290" s="1504"/>
      <c r="AZ290" s="1505"/>
      <c r="BA290" s="1506"/>
      <c r="BB290" s="1506"/>
      <c r="BC290" s="1506"/>
      <c r="BD290" s="1506"/>
      <c r="BE290" s="1507"/>
      <c r="BF290" s="255"/>
    </row>
    <row r="291" spans="1:58" ht="21.95" customHeight="1" x14ac:dyDescent="0.4">
      <c r="A291" s="1630"/>
      <c r="B291" s="1556"/>
      <c r="C291" s="1557"/>
      <c r="D291" s="1557"/>
      <c r="E291" s="1557"/>
      <c r="F291" s="1557"/>
      <c r="G291" s="1557"/>
      <c r="H291" s="1557"/>
      <c r="I291" s="1557"/>
      <c r="J291" s="1558"/>
      <c r="K291" s="1556"/>
      <c r="L291" s="1557"/>
      <c r="M291" s="1557"/>
      <c r="N291" s="1558"/>
      <c r="O291" s="1603"/>
      <c r="P291" s="1604"/>
      <c r="Q291" s="1604"/>
      <c r="R291" s="1604"/>
      <c r="S291" s="1604"/>
      <c r="T291" s="1605"/>
      <c r="U291" s="1603"/>
      <c r="V291" s="1581"/>
      <c r="W291" s="1581"/>
      <c r="X291" s="1581"/>
      <c r="Y291" s="1581"/>
      <c r="Z291" s="1582"/>
      <c r="AA291" s="1556"/>
      <c r="AB291" s="1557"/>
      <c r="AC291" s="1557"/>
      <c r="AD291" s="1557"/>
      <c r="AE291" s="1558"/>
      <c r="AF291" s="1502" t="s">
        <v>239</v>
      </c>
      <c r="AG291" s="1506"/>
      <c r="AH291" s="1506"/>
      <c r="AI291" s="1506"/>
      <c r="AJ291" s="1506"/>
      <c r="AK291" s="1506"/>
      <c r="AL291" s="1546" t="s">
        <v>214</v>
      </c>
      <c r="AM291" s="1547"/>
      <c r="AN291" s="1547"/>
      <c r="AO291" s="1547"/>
      <c r="AP291" s="1547"/>
      <c r="AQ291" s="1547"/>
      <c r="AR291" s="1547"/>
      <c r="AS291" s="1547"/>
      <c r="AT291" s="1547"/>
      <c r="AU291" s="1547"/>
      <c r="AV291" s="1547"/>
      <c r="AW291" s="1547"/>
      <c r="AX291" s="1547"/>
      <c r="AY291" s="1547"/>
      <c r="AZ291" s="1548"/>
      <c r="BA291" s="1506"/>
      <c r="BB291" s="1506"/>
      <c r="BC291" s="1506"/>
      <c r="BD291" s="1506"/>
      <c r="BE291" s="1507"/>
      <c r="BF291" s="259"/>
    </row>
    <row r="292" spans="1:58" ht="21.95" customHeight="1" x14ac:dyDescent="0.4">
      <c r="A292" s="1630"/>
      <c r="B292" s="1556"/>
      <c r="C292" s="1557"/>
      <c r="D292" s="1557"/>
      <c r="E292" s="1557"/>
      <c r="F292" s="1557"/>
      <c r="G292" s="1557"/>
      <c r="H292" s="1557"/>
      <c r="I292" s="1557"/>
      <c r="J292" s="1558"/>
      <c r="K292" s="1556"/>
      <c r="L292" s="1557"/>
      <c r="M292" s="1557"/>
      <c r="N292" s="1558"/>
      <c r="O292" s="1603"/>
      <c r="P292" s="1604"/>
      <c r="Q292" s="1604"/>
      <c r="R292" s="1604"/>
      <c r="S292" s="1604"/>
      <c r="T292" s="1605"/>
      <c r="U292" s="1603"/>
      <c r="V292" s="1581"/>
      <c r="W292" s="1581"/>
      <c r="X292" s="1581"/>
      <c r="Y292" s="1581"/>
      <c r="Z292" s="1582"/>
      <c r="AA292" s="1556"/>
      <c r="AB292" s="1557"/>
      <c r="AC292" s="1557"/>
      <c r="AD292" s="1557"/>
      <c r="AE292" s="1558"/>
      <c r="AF292" s="1541" t="s">
        <v>228</v>
      </c>
      <c r="AG292" s="1501"/>
      <c r="AH292" s="1501"/>
      <c r="AI292" s="1501"/>
      <c r="AJ292" s="1501"/>
      <c r="AK292" s="1502"/>
      <c r="AL292" s="1546" t="s">
        <v>212</v>
      </c>
      <c r="AM292" s="1547"/>
      <c r="AN292" s="1547"/>
      <c r="AO292" s="1547"/>
      <c r="AP292" s="1547"/>
      <c r="AQ292" s="1547"/>
      <c r="AR292" s="1547"/>
      <c r="AS292" s="1547"/>
      <c r="AT292" s="1547"/>
      <c r="AU292" s="1547"/>
      <c r="AV292" s="1547"/>
      <c r="AW292" s="1547"/>
      <c r="AX292" s="1547"/>
      <c r="AY292" s="1547"/>
      <c r="AZ292" s="1548"/>
      <c r="BA292" s="1592"/>
      <c r="BB292" s="1593"/>
      <c r="BC292" s="1593"/>
      <c r="BD292" s="1593"/>
      <c r="BE292" s="1595"/>
      <c r="BF292" s="255"/>
    </row>
    <row r="293" spans="1:58" ht="21.95" customHeight="1" x14ac:dyDescent="0.4">
      <c r="A293" s="1630"/>
      <c r="B293" s="1556"/>
      <c r="C293" s="1557"/>
      <c r="D293" s="1557"/>
      <c r="E293" s="1557"/>
      <c r="F293" s="1557"/>
      <c r="G293" s="1557"/>
      <c r="H293" s="1557"/>
      <c r="I293" s="1557"/>
      <c r="J293" s="1558"/>
      <c r="K293" s="1556"/>
      <c r="L293" s="1557"/>
      <c r="M293" s="1557"/>
      <c r="N293" s="1558"/>
      <c r="O293" s="1603"/>
      <c r="P293" s="1604"/>
      <c r="Q293" s="1604"/>
      <c r="R293" s="1604"/>
      <c r="S293" s="1604"/>
      <c r="T293" s="1605"/>
      <c r="U293" s="1603"/>
      <c r="V293" s="1581"/>
      <c r="W293" s="1581"/>
      <c r="X293" s="1581"/>
      <c r="Y293" s="1581"/>
      <c r="Z293" s="1582"/>
      <c r="AA293" s="1556"/>
      <c r="AB293" s="1557"/>
      <c r="AC293" s="1557"/>
      <c r="AD293" s="1557"/>
      <c r="AE293" s="1558"/>
      <c r="AF293" s="1541" t="s">
        <v>213</v>
      </c>
      <c r="AG293" s="1501"/>
      <c r="AH293" s="1501"/>
      <c r="AI293" s="1501"/>
      <c r="AJ293" s="1501"/>
      <c r="AK293" s="1502"/>
      <c r="AL293" s="1546" t="s">
        <v>214</v>
      </c>
      <c r="AM293" s="1547"/>
      <c r="AN293" s="1547"/>
      <c r="AO293" s="1547"/>
      <c r="AP293" s="1547"/>
      <c r="AQ293" s="1547"/>
      <c r="AR293" s="1547"/>
      <c r="AS293" s="1547"/>
      <c r="AT293" s="1547"/>
      <c r="AU293" s="1547"/>
      <c r="AV293" s="1547"/>
      <c r="AW293" s="1547"/>
      <c r="AX293" s="1547"/>
      <c r="AY293" s="1547"/>
      <c r="AZ293" s="1548"/>
      <c r="BA293" s="1592"/>
      <c r="BB293" s="1593"/>
      <c r="BC293" s="1593"/>
      <c r="BD293" s="1593"/>
      <c r="BE293" s="1595"/>
      <c r="BF293" s="255"/>
    </row>
    <row r="294" spans="1:58" ht="21.95" customHeight="1" x14ac:dyDescent="0.4">
      <c r="A294" s="1630"/>
      <c r="B294" s="1556"/>
      <c r="C294" s="1557"/>
      <c r="D294" s="1557"/>
      <c r="E294" s="1557"/>
      <c r="F294" s="1557"/>
      <c r="G294" s="1557"/>
      <c r="H294" s="1557"/>
      <c r="I294" s="1557"/>
      <c r="J294" s="1558"/>
      <c r="K294" s="1556"/>
      <c r="L294" s="1557"/>
      <c r="M294" s="1557"/>
      <c r="N294" s="1558"/>
      <c r="O294" s="1603"/>
      <c r="P294" s="1604"/>
      <c r="Q294" s="1604"/>
      <c r="R294" s="1604"/>
      <c r="S294" s="1604"/>
      <c r="T294" s="1605"/>
      <c r="U294" s="1603"/>
      <c r="V294" s="1581"/>
      <c r="W294" s="1581"/>
      <c r="X294" s="1581"/>
      <c r="Y294" s="1581"/>
      <c r="Z294" s="1582"/>
      <c r="AA294" s="1556"/>
      <c r="AB294" s="1557"/>
      <c r="AC294" s="1557"/>
      <c r="AD294" s="1557"/>
      <c r="AE294" s="1558"/>
      <c r="AF294" s="1501" t="s">
        <v>235</v>
      </c>
      <c r="AG294" s="1501"/>
      <c r="AH294" s="1501"/>
      <c r="AI294" s="1501"/>
      <c r="AJ294" s="1501"/>
      <c r="AK294" s="1502"/>
      <c r="AL294" s="1503" t="s">
        <v>214</v>
      </c>
      <c r="AM294" s="1504"/>
      <c r="AN294" s="1504"/>
      <c r="AO294" s="1504"/>
      <c r="AP294" s="1504"/>
      <c r="AQ294" s="1504"/>
      <c r="AR294" s="1504"/>
      <c r="AS294" s="1504"/>
      <c r="AT294" s="1504"/>
      <c r="AU294" s="1504"/>
      <c r="AV294" s="1504"/>
      <c r="AW294" s="1504"/>
      <c r="AX294" s="1504"/>
      <c r="AY294" s="1504"/>
      <c r="AZ294" s="1505"/>
      <c r="BA294" s="1506"/>
      <c r="BB294" s="1506"/>
      <c r="BC294" s="1506"/>
      <c r="BD294" s="1506"/>
      <c r="BE294" s="1507"/>
      <c r="BF294" s="255"/>
    </row>
    <row r="295" spans="1:58" ht="21.95" customHeight="1" x14ac:dyDescent="0.4">
      <c r="A295" s="1630"/>
      <c r="B295" s="1556"/>
      <c r="C295" s="1557"/>
      <c r="D295" s="1557"/>
      <c r="E295" s="1557"/>
      <c r="F295" s="1557"/>
      <c r="G295" s="1557"/>
      <c r="H295" s="1557"/>
      <c r="I295" s="1557"/>
      <c r="J295" s="1558"/>
      <c r="K295" s="1556"/>
      <c r="L295" s="1557"/>
      <c r="M295" s="1557"/>
      <c r="N295" s="1558"/>
      <c r="O295" s="1603"/>
      <c r="P295" s="1604"/>
      <c r="Q295" s="1604"/>
      <c r="R295" s="1604"/>
      <c r="S295" s="1604"/>
      <c r="T295" s="1605"/>
      <c r="U295" s="1603"/>
      <c r="V295" s="1581"/>
      <c r="W295" s="1581"/>
      <c r="X295" s="1581"/>
      <c r="Y295" s="1581"/>
      <c r="Z295" s="1582"/>
      <c r="AA295" s="1556"/>
      <c r="AB295" s="1557"/>
      <c r="AC295" s="1557"/>
      <c r="AD295" s="1557"/>
      <c r="AE295" s="1558"/>
      <c r="AF295" s="1501" t="s">
        <v>216</v>
      </c>
      <c r="AG295" s="1501"/>
      <c r="AH295" s="1501"/>
      <c r="AI295" s="1501"/>
      <c r="AJ295" s="1501"/>
      <c r="AK295" s="1502"/>
      <c r="AL295" s="1503" t="s">
        <v>214</v>
      </c>
      <c r="AM295" s="1504"/>
      <c r="AN295" s="1504"/>
      <c r="AO295" s="1504"/>
      <c r="AP295" s="1504"/>
      <c r="AQ295" s="1504"/>
      <c r="AR295" s="1504"/>
      <c r="AS295" s="1504"/>
      <c r="AT295" s="1504"/>
      <c r="AU295" s="1504"/>
      <c r="AV295" s="1504"/>
      <c r="AW295" s="1504"/>
      <c r="AX295" s="1504"/>
      <c r="AY295" s="1504"/>
      <c r="AZ295" s="1505"/>
      <c r="BA295" s="1506"/>
      <c r="BB295" s="1506"/>
      <c r="BC295" s="1506"/>
      <c r="BD295" s="1506"/>
      <c r="BE295" s="1507"/>
      <c r="BF295" s="255"/>
    </row>
    <row r="296" spans="1:58" ht="21.95" customHeight="1" x14ac:dyDescent="0.4">
      <c r="A296" s="1630"/>
      <c r="B296" s="1556"/>
      <c r="C296" s="1557"/>
      <c r="D296" s="1557"/>
      <c r="E296" s="1557"/>
      <c r="F296" s="1557"/>
      <c r="G296" s="1557"/>
      <c r="H296" s="1557"/>
      <c r="I296" s="1557"/>
      <c r="J296" s="1558"/>
      <c r="K296" s="1556"/>
      <c r="L296" s="1557"/>
      <c r="M296" s="1557"/>
      <c r="N296" s="1558"/>
      <c r="O296" s="1603"/>
      <c r="P296" s="1604"/>
      <c r="Q296" s="1604"/>
      <c r="R296" s="1604"/>
      <c r="S296" s="1604"/>
      <c r="T296" s="1605"/>
      <c r="U296" s="1603"/>
      <c r="V296" s="1581"/>
      <c r="W296" s="1581"/>
      <c r="X296" s="1581"/>
      <c r="Y296" s="1581"/>
      <c r="Z296" s="1582"/>
      <c r="AA296" s="1556"/>
      <c r="AB296" s="1557"/>
      <c r="AC296" s="1557"/>
      <c r="AD296" s="1557"/>
      <c r="AE296" s="1558"/>
      <c r="AF296" s="1502" t="s">
        <v>258</v>
      </c>
      <c r="AG296" s="1506"/>
      <c r="AH296" s="1506"/>
      <c r="AI296" s="1506"/>
      <c r="AJ296" s="1506"/>
      <c r="AK296" s="1506"/>
      <c r="AL296" s="1546" t="s">
        <v>241</v>
      </c>
      <c r="AM296" s="1547"/>
      <c r="AN296" s="1547"/>
      <c r="AO296" s="1547"/>
      <c r="AP296" s="1547"/>
      <c r="AQ296" s="1547"/>
      <c r="AR296" s="1547"/>
      <c r="AS296" s="1547"/>
      <c r="AT296" s="1547"/>
      <c r="AU296" s="1547"/>
      <c r="AV296" s="1547"/>
      <c r="AW296" s="1547"/>
      <c r="AX296" s="1547"/>
      <c r="AY296" s="1547"/>
      <c r="AZ296" s="1548"/>
      <c r="BA296" s="1517"/>
      <c r="BB296" s="1517"/>
      <c r="BC296" s="1517"/>
      <c r="BD296" s="1517"/>
      <c r="BE296" s="1642"/>
      <c r="BF296" s="255"/>
    </row>
    <row r="297" spans="1:58" ht="21.95" customHeight="1" x14ac:dyDescent="0.4">
      <c r="A297" s="1630"/>
      <c r="B297" s="1556"/>
      <c r="C297" s="1557"/>
      <c r="D297" s="1557"/>
      <c r="E297" s="1557"/>
      <c r="F297" s="1557"/>
      <c r="G297" s="1557"/>
      <c r="H297" s="1557"/>
      <c r="I297" s="1557"/>
      <c r="J297" s="1558"/>
      <c r="K297" s="1556"/>
      <c r="L297" s="1557"/>
      <c r="M297" s="1557"/>
      <c r="N297" s="1558"/>
      <c r="O297" s="1603"/>
      <c r="P297" s="1604"/>
      <c r="Q297" s="1604"/>
      <c r="R297" s="1604"/>
      <c r="S297" s="1604"/>
      <c r="T297" s="1605"/>
      <c r="U297" s="1603"/>
      <c r="V297" s="1581"/>
      <c r="W297" s="1581"/>
      <c r="X297" s="1581"/>
      <c r="Y297" s="1581"/>
      <c r="Z297" s="1582"/>
      <c r="AA297" s="1556"/>
      <c r="AB297" s="1557"/>
      <c r="AC297" s="1557"/>
      <c r="AD297" s="1557"/>
      <c r="AE297" s="1558"/>
      <c r="AF297" s="1502" t="s">
        <v>263</v>
      </c>
      <c r="AG297" s="1506"/>
      <c r="AH297" s="1506"/>
      <c r="AI297" s="1506"/>
      <c r="AJ297" s="1506"/>
      <c r="AK297" s="1506"/>
      <c r="AL297" s="1546" t="s">
        <v>264</v>
      </c>
      <c r="AM297" s="1547"/>
      <c r="AN297" s="1547"/>
      <c r="AO297" s="1547"/>
      <c r="AP297" s="1547"/>
      <c r="AQ297" s="1547"/>
      <c r="AR297" s="1547"/>
      <c r="AS297" s="1547"/>
      <c r="AT297" s="1547"/>
      <c r="AU297" s="1547"/>
      <c r="AV297" s="1547"/>
      <c r="AW297" s="1547"/>
      <c r="AX297" s="1547"/>
      <c r="AY297" s="1547"/>
      <c r="AZ297" s="1548"/>
      <c r="BA297" s="1506"/>
      <c r="BB297" s="1506"/>
      <c r="BC297" s="1506"/>
      <c r="BD297" s="1506"/>
      <c r="BE297" s="1507"/>
      <c r="BF297" s="255"/>
    </row>
    <row r="298" spans="1:58" ht="21.95" customHeight="1" x14ac:dyDescent="0.4">
      <c r="A298" s="1630"/>
      <c r="B298" s="1556"/>
      <c r="C298" s="1557"/>
      <c r="D298" s="1557"/>
      <c r="E298" s="1557"/>
      <c r="F298" s="1557"/>
      <c r="G298" s="1557"/>
      <c r="H298" s="1557"/>
      <c r="I298" s="1557"/>
      <c r="J298" s="1558"/>
      <c r="K298" s="1556"/>
      <c r="L298" s="1557"/>
      <c r="M298" s="1557"/>
      <c r="N298" s="1558"/>
      <c r="O298" s="1603"/>
      <c r="P298" s="1604"/>
      <c r="Q298" s="1604"/>
      <c r="R298" s="1604"/>
      <c r="S298" s="1604"/>
      <c r="T298" s="1605"/>
      <c r="U298" s="1603"/>
      <c r="V298" s="1581"/>
      <c r="W298" s="1581"/>
      <c r="X298" s="1581"/>
      <c r="Y298" s="1581"/>
      <c r="Z298" s="1582"/>
      <c r="AA298" s="1556"/>
      <c r="AB298" s="1557"/>
      <c r="AC298" s="1557"/>
      <c r="AD298" s="1557"/>
      <c r="AE298" s="1558"/>
      <c r="AF298" s="1541" t="s">
        <v>375</v>
      </c>
      <c r="AG298" s="1501"/>
      <c r="AH298" s="1501"/>
      <c r="AI298" s="1501"/>
      <c r="AJ298" s="1501"/>
      <c r="AK298" s="1502"/>
      <c r="AL298" s="1596" t="s">
        <v>214</v>
      </c>
      <c r="AM298" s="1644"/>
      <c r="AN298" s="1644"/>
      <c r="AO298" s="1644"/>
      <c r="AP298" s="1644"/>
      <c r="AQ298" s="1644"/>
      <c r="AR298" s="1644"/>
      <c r="AS298" s="1644"/>
      <c r="AT298" s="1644"/>
      <c r="AU298" s="1644"/>
      <c r="AV298" s="1644"/>
      <c r="AW298" s="1644"/>
      <c r="AX298" s="1644"/>
      <c r="AY298" s="1644"/>
      <c r="AZ298" s="1645"/>
      <c r="BA298" s="1541"/>
      <c r="BB298" s="1501"/>
      <c r="BC298" s="1501"/>
      <c r="BD298" s="1501"/>
      <c r="BE298" s="1543"/>
      <c r="BF298" s="258"/>
    </row>
    <row r="299" spans="1:58" ht="44.1" customHeight="1" x14ac:dyDescent="0.4">
      <c r="A299" s="1630"/>
      <c r="B299" s="1556"/>
      <c r="C299" s="1557"/>
      <c r="D299" s="1557"/>
      <c r="E299" s="1557"/>
      <c r="F299" s="1557"/>
      <c r="G299" s="1557"/>
      <c r="H299" s="1557"/>
      <c r="I299" s="1557"/>
      <c r="J299" s="1558"/>
      <c r="K299" s="1556"/>
      <c r="L299" s="1557"/>
      <c r="M299" s="1557"/>
      <c r="N299" s="1558"/>
      <c r="O299" s="1603"/>
      <c r="P299" s="1604"/>
      <c r="Q299" s="1604"/>
      <c r="R299" s="1604"/>
      <c r="S299" s="1604"/>
      <c r="T299" s="1605"/>
      <c r="U299" s="1603"/>
      <c r="V299" s="1581"/>
      <c r="W299" s="1581"/>
      <c r="X299" s="1581"/>
      <c r="Y299" s="1581"/>
      <c r="Z299" s="1582"/>
      <c r="AA299" s="1556"/>
      <c r="AB299" s="1557"/>
      <c r="AC299" s="1557"/>
      <c r="AD299" s="1557"/>
      <c r="AE299" s="1558"/>
      <c r="AF299" s="1501" t="s">
        <v>337</v>
      </c>
      <c r="AG299" s="1501"/>
      <c r="AH299" s="1501"/>
      <c r="AI299" s="1501"/>
      <c r="AJ299" s="1501"/>
      <c r="AK299" s="1502"/>
      <c r="AL299" s="1641" t="s">
        <v>338</v>
      </c>
      <c r="AM299" s="1501"/>
      <c r="AN299" s="1501"/>
      <c r="AO299" s="1501"/>
      <c r="AP299" s="1501"/>
      <c r="AQ299" s="1501"/>
      <c r="AR299" s="1501"/>
      <c r="AS299" s="1501"/>
      <c r="AT299" s="1501"/>
      <c r="AU299" s="1501"/>
      <c r="AV299" s="1501"/>
      <c r="AW299" s="1501"/>
      <c r="AX299" s="1501"/>
      <c r="AY299" s="1501"/>
      <c r="AZ299" s="1502"/>
      <c r="BA299" s="1517"/>
      <c r="BB299" s="1517"/>
      <c r="BC299" s="1517"/>
      <c r="BD299" s="1517"/>
      <c r="BE299" s="1642"/>
      <c r="BF299" s="255"/>
    </row>
    <row r="300" spans="1:58" ht="44.1" customHeight="1" x14ac:dyDescent="0.4">
      <c r="A300" s="1630"/>
      <c r="B300" s="1556"/>
      <c r="C300" s="1557"/>
      <c r="D300" s="1557"/>
      <c r="E300" s="1557"/>
      <c r="F300" s="1557"/>
      <c r="G300" s="1557"/>
      <c r="H300" s="1557"/>
      <c r="I300" s="1557"/>
      <c r="J300" s="1558"/>
      <c r="K300" s="1556"/>
      <c r="L300" s="1557"/>
      <c r="M300" s="1557"/>
      <c r="N300" s="1558"/>
      <c r="O300" s="1603"/>
      <c r="P300" s="1604"/>
      <c r="Q300" s="1604"/>
      <c r="R300" s="1604"/>
      <c r="S300" s="1604"/>
      <c r="T300" s="1605"/>
      <c r="U300" s="1603"/>
      <c r="V300" s="1581"/>
      <c r="W300" s="1581"/>
      <c r="X300" s="1581"/>
      <c r="Y300" s="1581"/>
      <c r="Z300" s="1582"/>
      <c r="AA300" s="1556"/>
      <c r="AB300" s="1557"/>
      <c r="AC300" s="1557"/>
      <c r="AD300" s="1557"/>
      <c r="AE300" s="1558"/>
      <c r="AF300" s="1541" t="s">
        <v>376</v>
      </c>
      <c r="AG300" s="1501"/>
      <c r="AH300" s="1501"/>
      <c r="AI300" s="1501"/>
      <c r="AJ300" s="1501"/>
      <c r="AK300" s="1502"/>
      <c r="AL300" s="1596" t="s">
        <v>377</v>
      </c>
      <c r="AM300" s="1644"/>
      <c r="AN300" s="1644"/>
      <c r="AO300" s="1644"/>
      <c r="AP300" s="1644"/>
      <c r="AQ300" s="1644"/>
      <c r="AR300" s="1644"/>
      <c r="AS300" s="1644"/>
      <c r="AT300" s="1644"/>
      <c r="AU300" s="1644"/>
      <c r="AV300" s="1644"/>
      <c r="AW300" s="1644"/>
      <c r="AX300" s="1644"/>
      <c r="AY300" s="1644"/>
      <c r="AZ300" s="1645"/>
      <c r="BA300" s="1541"/>
      <c r="BB300" s="1501"/>
      <c r="BC300" s="1501"/>
      <c r="BD300" s="1501"/>
      <c r="BE300" s="1543"/>
      <c r="BF300" s="259"/>
    </row>
    <row r="301" spans="1:58" ht="21.95" customHeight="1" x14ac:dyDescent="0.4">
      <c r="A301" s="1630"/>
      <c r="B301" s="1556"/>
      <c r="C301" s="1557"/>
      <c r="D301" s="1557"/>
      <c r="E301" s="1557"/>
      <c r="F301" s="1557"/>
      <c r="G301" s="1557"/>
      <c r="H301" s="1557"/>
      <c r="I301" s="1557"/>
      <c r="J301" s="1558"/>
      <c r="K301" s="1556"/>
      <c r="L301" s="1557"/>
      <c r="M301" s="1557"/>
      <c r="N301" s="1558"/>
      <c r="O301" s="1603"/>
      <c r="P301" s="1604"/>
      <c r="Q301" s="1604"/>
      <c r="R301" s="1604"/>
      <c r="S301" s="1604"/>
      <c r="T301" s="1605"/>
      <c r="U301" s="1603"/>
      <c r="V301" s="1581"/>
      <c r="W301" s="1581"/>
      <c r="X301" s="1581"/>
      <c r="Y301" s="1581"/>
      <c r="Z301" s="1582"/>
      <c r="AA301" s="1556"/>
      <c r="AB301" s="1557"/>
      <c r="AC301" s="1557"/>
      <c r="AD301" s="1557"/>
      <c r="AE301" s="1558"/>
      <c r="AF301" s="1553" t="s">
        <v>378</v>
      </c>
      <c r="AG301" s="1554"/>
      <c r="AH301" s="1554"/>
      <c r="AI301" s="1554"/>
      <c r="AJ301" s="1554"/>
      <c r="AK301" s="1555"/>
      <c r="AL301" s="1596" t="s">
        <v>214</v>
      </c>
      <c r="AM301" s="1644"/>
      <c r="AN301" s="1644"/>
      <c r="AO301" s="1644"/>
      <c r="AP301" s="1644"/>
      <c r="AQ301" s="1644"/>
      <c r="AR301" s="1644"/>
      <c r="AS301" s="1644"/>
      <c r="AT301" s="1644"/>
      <c r="AU301" s="1644"/>
      <c r="AV301" s="1644"/>
      <c r="AW301" s="1644"/>
      <c r="AX301" s="1644"/>
      <c r="AY301" s="1644"/>
      <c r="AZ301" s="1645"/>
      <c r="BA301" s="1546"/>
      <c r="BB301" s="1547"/>
      <c r="BC301" s="1547"/>
      <c r="BD301" s="1547"/>
      <c r="BE301" s="1609"/>
      <c r="BF301" s="258"/>
    </row>
    <row r="302" spans="1:58" ht="21.95" customHeight="1" x14ac:dyDescent="0.4">
      <c r="A302" s="1630"/>
      <c r="B302" s="1556"/>
      <c r="C302" s="1557"/>
      <c r="D302" s="1557"/>
      <c r="E302" s="1557"/>
      <c r="F302" s="1557"/>
      <c r="G302" s="1557"/>
      <c r="H302" s="1557"/>
      <c r="I302" s="1557"/>
      <c r="J302" s="1558"/>
      <c r="K302" s="1556"/>
      <c r="L302" s="1557"/>
      <c r="M302" s="1557"/>
      <c r="N302" s="1558"/>
      <c r="O302" s="1603"/>
      <c r="P302" s="1604"/>
      <c r="Q302" s="1604"/>
      <c r="R302" s="1604"/>
      <c r="S302" s="1604"/>
      <c r="T302" s="1605"/>
      <c r="U302" s="1580"/>
      <c r="V302" s="1581"/>
      <c r="W302" s="1581"/>
      <c r="X302" s="1581"/>
      <c r="Y302" s="1581"/>
      <c r="Z302" s="1582"/>
      <c r="AA302" s="1556"/>
      <c r="AB302" s="1557"/>
      <c r="AC302" s="1557"/>
      <c r="AD302" s="1557"/>
      <c r="AE302" s="1557"/>
      <c r="AF302" s="1541" t="s">
        <v>379</v>
      </c>
      <c r="AG302" s="1501"/>
      <c r="AH302" s="1501"/>
      <c r="AI302" s="1501"/>
      <c r="AJ302" s="1501"/>
      <c r="AK302" s="1502"/>
      <c r="AL302" s="1547" t="s">
        <v>322</v>
      </c>
      <c r="AM302" s="1547"/>
      <c r="AN302" s="1547"/>
      <c r="AO302" s="1547"/>
      <c r="AP302" s="1547"/>
      <c r="AQ302" s="1547"/>
      <c r="AR302" s="1547"/>
      <c r="AS302" s="1547"/>
      <c r="AT302" s="1547"/>
      <c r="AU302" s="1547"/>
      <c r="AV302" s="1547"/>
      <c r="AW302" s="1547"/>
      <c r="AX302" s="1547"/>
      <c r="AY302" s="1547"/>
      <c r="AZ302" s="1548"/>
      <c r="BA302" s="1506"/>
      <c r="BB302" s="1506"/>
      <c r="BC302" s="1506"/>
      <c r="BD302" s="1506"/>
      <c r="BE302" s="1507"/>
      <c r="BF302" s="255"/>
    </row>
    <row r="303" spans="1:58" ht="21.95" customHeight="1" x14ac:dyDescent="0.4">
      <c r="A303" s="1630"/>
      <c r="B303" s="1556"/>
      <c r="C303" s="1557"/>
      <c r="D303" s="1557"/>
      <c r="E303" s="1557"/>
      <c r="F303" s="1557"/>
      <c r="G303" s="1557"/>
      <c r="H303" s="1557"/>
      <c r="I303" s="1557"/>
      <c r="J303" s="1558"/>
      <c r="K303" s="1556"/>
      <c r="L303" s="1557"/>
      <c r="M303" s="1557"/>
      <c r="N303" s="1558"/>
      <c r="O303" s="1603"/>
      <c r="P303" s="1604"/>
      <c r="Q303" s="1604"/>
      <c r="R303" s="1604"/>
      <c r="S303" s="1604"/>
      <c r="T303" s="1605"/>
      <c r="U303" s="1580"/>
      <c r="V303" s="1581"/>
      <c r="W303" s="1581"/>
      <c r="X303" s="1581"/>
      <c r="Y303" s="1581"/>
      <c r="Z303" s="1582"/>
      <c r="AA303" s="1556"/>
      <c r="AB303" s="1557"/>
      <c r="AC303" s="1557"/>
      <c r="AD303" s="1557"/>
      <c r="AE303" s="1558"/>
      <c r="AF303" s="1552" t="s">
        <v>311</v>
      </c>
      <c r="AG303" s="1517"/>
      <c r="AH303" s="1517"/>
      <c r="AI303" s="1517"/>
      <c r="AJ303" s="1517"/>
      <c r="AK303" s="1517"/>
      <c r="AL303" s="1546" t="s">
        <v>322</v>
      </c>
      <c r="AM303" s="1547"/>
      <c r="AN303" s="1547"/>
      <c r="AO303" s="1547"/>
      <c r="AP303" s="1547"/>
      <c r="AQ303" s="1547"/>
      <c r="AR303" s="1547"/>
      <c r="AS303" s="1547"/>
      <c r="AT303" s="1547"/>
      <c r="AU303" s="1547"/>
      <c r="AV303" s="1547"/>
      <c r="AW303" s="1547"/>
      <c r="AX303" s="1547"/>
      <c r="AY303" s="1547"/>
      <c r="AZ303" s="1548"/>
      <c r="BA303" s="1506"/>
      <c r="BB303" s="1506"/>
      <c r="BC303" s="1506"/>
      <c r="BD303" s="1506"/>
      <c r="BE303" s="1507"/>
      <c r="BF303" s="255"/>
    </row>
    <row r="304" spans="1:58" ht="21.95" customHeight="1" x14ac:dyDescent="0.4">
      <c r="A304" s="1630"/>
      <c r="B304" s="1556"/>
      <c r="C304" s="1557"/>
      <c r="D304" s="1557"/>
      <c r="E304" s="1557"/>
      <c r="F304" s="1557"/>
      <c r="G304" s="1557"/>
      <c r="H304" s="1557"/>
      <c r="I304" s="1557"/>
      <c r="J304" s="1558"/>
      <c r="K304" s="1556"/>
      <c r="L304" s="1557"/>
      <c r="M304" s="1557"/>
      <c r="N304" s="1558"/>
      <c r="O304" s="1603"/>
      <c r="P304" s="1604"/>
      <c r="Q304" s="1604"/>
      <c r="R304" s="1604"/>
      <c r="S304" s="1604"/>
      <c r="T304" s="1605"/>
      <c r="U304" s="1580"/>
      <c r="V304" s="1581"/>
      <c r="W304" s="1581"/>
      <c r="X304" s="1581"/>
      <c r="Y304" s="1581"/>
      <c r="Z304" s="1582"/>
      <c r="AA304" s="1556"/>
      <c r="AB304" s="1557"/>
      <c r="AC304" s="1557"/>
      <c r="AD304" s="1557"/>
      <c r="AE304" s="1558"/>
      <c r="AF304" s="1541" t="s">
        <v>334</v>
      </c>
      <c r="AG304" s="1501"/>
      <c r="AH304" s="1501"/>
      <c r="AI304" s="1501"/>
      <c r="AJ304" s="1501"/>
      <c r="AK304" s="1502"/>
      <c r="AL304" s="1596" t="s">
        <v>212</v>
      </c>
      <c r="AM304" s="1644"/>
      <c r="AN304" s="1644"/>
      <c r="AO304" s="1644"/>
      <c r="AP304" s="1644"/>
      <c r="AQ304" s="1644"/>
      <c r="AR304" s="1644"/>
      <c r="AS304" s="1644"/>
      <c r="AT304" s="1644"/>
      <c r="AU304" s="1644"/>
      <c r="AV304" s="1644"/>
      <c r="AW304" s="1644"/>
      <c r="AX304" s="1644"/>
      <c r="AY304" s="1644"/>
      <c r="AZ304" s="1645"/>
      <c r="BA304" s="1546"/>
      <c r="BB304" s="1547"/>
      <c r="BC304" s="1547"/>
      <c r="BD304" s="1547"/>
      <c r="BE304" s="1609"/>
      <c r="BF304" s="258"/>
    </row>
    <row r="305" spans="1:58" ht="21.95" customHeight="1" x14ac:dyDescent="0.4">
      <c r="A305" s="1630"/>
      <c r="B305" s="1556"/>
      <c r="C305" s="1557"/>
      <c r="D305" s="1557"/>
      <c r="E305" s="1557"/>
      <c r="F305" s="1557"/>
      <c r="G305" s="1557"/>
      <c r="H305" s="1557"/>
      <c r="I305" s="1557"/>
      <c r="J305" s="1558"/>
      <c r="K305" s="1556"/>
      <c r="L305" s="1557"/>
      <c r="M305" s="1557"/>
      <c r="N305" s="1558"/>
      <c r="O305" s="1603"/>
      <c r="P305" s="1604"/>
      <c r="Q305" s="1604"/>
      <c r="R305" s="1604"/>
      <c r="S305" s="1604"/>
      <c r="T305" s="1605"/>
      <c r="U305" s="1580"/>
      <c r="V305" s="1581"/>
      <c r="W305" s="1581"/>
      <c r="X305" s="1581"/>
      <c r="Y305" s="1581"/>
      <c r="Z305" s="1582"/>
      <c r="AA305" s="1556"/>
      <c r="AB305" s="1557"/>
      <c r="AC305" s="1557"/>
      <c r="AD305" s="1557"/>
      <c r="AE305" s="1558"/>
      <c r="AF305" s="1541" t="s">
        <v>335</v>
      </c>
      <c r="AG305" s="1501"/>
      <c r="AH305" s="1501"/>
      <c r="AI305" s="1501"/>
      <c r="AJ305" s="1501"/>
      <c r="AK305" s="1502"/>
      <c r="AL305" s="1596" t="s">
        <v>322</v>
      </c>
      <c r="AM305" s="1644"/>
      <c r="AN305" s="1644"/>
      <c r="AO305" s="1644"/>
      <c r="AP305" s="1644"/>
      <c r="AQ305" s="1644"/>
      <c r="AR305" s="1644"/>
      <c r="AS305" s="1644"/>
      <c r="AT305" s="1644"/>
      <c r="AU305" s="1644"/>
      <c r="AV305" s="1644"/>
      <c r="AW305" s="1644"/>
      <c r="AX305" s="1644"/>
      <c r="AY305" s="1644"/>
      <c r="AZ305" s="1645"/>
      <c r="BA305" s="1546"/>
      <c r="BB305" s="1547"/>
      <c r="BC305" s="1547"/>
      <c r="BD305" s="1547"/>
      <c r="BE305" s="1609"/>
      <c r="BF305" s="258"/>
    </row>
    <row r="306" spans="1:58" ht="21.95" customHeight="1" x14ac:dyDescent="0.4">
      <c r="A306" s="1630"/>
      <c r="B306" s="1556"/>
      <c r="C306" s="1557"/>
      <c r="D306" s="1557"/>
      <c r="E306" s="1557"/>
      <c r="F306" s="1557"/>
      <c r="G306" s="1557"/>
      <c r="H306" s="1557"/>
      <c r="I306" s="1557"/>
      <c r="J306" s="1558"/>
      <c r="K306" s="1556"/>
      <c r="L306" s="1557"/>
      <c r="M306" s="1557"/>
      <c r="N306" s="1558"/>
      <c r="O306" s="1603"/>
      <c r="P306" s="1604"/>
      <c r="Q306" s="1604"/>
      <c r="R306" s="1604"/>
      <c r="S306" s="1604"/>
      <c r="T306" s="1605"/>
      <c r="U306" s="1580"/>
      <c r="V306" s="1581"/>
      <c r="W306" s="1581"/>
      <c r="X306" s="1581"/>
      <c r="Y306" s="1581"/>
      <c r="Z306" s="1582"/>
      <c r="AA306" s="1556"/>
      <c r="AB306" s="1557"/>
      <c r="AC306" s="1557"/>
      <c r="AD306" s="1557"/>
      <c r="AE306" s="1558"/>
      <c r="AF306" s="1541" t="s">
        <v>380</v>
      </c>
      <c r="AG306" s="1501"/>
      <c r="AH306" s="1501"/>
      <c r="AI306" s="1501"/>
      <c r="AJ306" s="1501"/>
      <c r="AK306" s="1502"/>
      <c r="AL306" s="1596" t="s">
        <v>212</v>
      </c>
      <c r="AM306" s="1644"/>
      <c r="AN306" s="1644"/>
      <c r="AO306" s="1644"/>
      <c r="AP306" s="1644"/>
      <c r="AQ306" s="1644"/>
      <c r="AR306" s="1644"/>
      <c r="AS306" s="1644"/>
      <c r="AT306" s="1644"/>
      <c r="AU306" s="1644"/>
      <c r="AV306" s="1644"/>
      <c r="AW306" s="1644"/>
      <c r="AX306" s="1644"/>
      <c r="AY306" s="1644"/>
      <c r="AZ306" s="1645"/>
      <c r="BA306" s="1546"/>
      <c r="BB306" s="1547"/>
      <c r="BC306" s="1547"/>
      <c r="BD306" s="1547"/>
      <c r="BE306" s="1609"/>
      <c r="BF306" s="258"/>
    </row>
    <row r="307" spans="1:58" ht="21.95" customHeight="1" x14ac:dyDescent="0.4">
      <c r="A307" s="1630"/>
      <c r="B307" s="1556"/>
      <c r="C307" s="1557"/>
      <c r="D307" s="1557"/>
      <c r="E307" s="1557"/>
      <c r="F307" s="1557"/>
      <c r="G307" s="1557"/>
      <c r="H307" s="1557"/>
      <c r="I307" s="1557"/>
      <c r="J307" s="1558"/>
      <c r="K307" s="1556"/>
      <c r="L307" s="1557"/>
      <c r="M307" s="1557"/>
      <c r="N307" s="1558"/>
      <c r="O307" s="1603"/>
      <c r="P307" s="1604"/>
      <c r="Q307" s="1604"/>
      <c r="R307" s="1604"/>
      <c r="S307" s="1604"/>
      <c r="T307" s="1605"/>
      <c r="U307" s="1580"/>
      <c r="V307" s="1581"/>
      <c r="W307" s="1581"/>
      <c r="X307" s="1581"/>
      <c r="Y307" s="1581"/>
      <c r="Z307" s="1582"/>
      <c r="AA307" s="1556"/>
      <c r="AB307" s="1557"/>
      <c r="AC307" s="1557"/>
      <c r="AD307" s="1557"/>
      <c r="AE307" s="1558"/>
      <c r="AF307" s="1541" t="s">
        <v>381</v>
      </c>
      <c r="AG307" s="1501"/>
      <c r="AH307" s="1501"/>
      <c r="AI307" s="1501"/>
      <c r="AJ307" s="1501"/>
      <c r="AK307" s="1502"/>
      <c r="AL307" s="1546" t="s">
        <v>212</v>
      </c>
      <c r="AM307" s="1547"/>
      <c r="AN307" s="1547"/>
      <c r="AO307" s="1547"/>
      <c r="AP307" s="1547"/>
      <c r="AQ307" s="1547"/>
      <c r="AR307" s="1547"/>
      <c r="AS307" s="1547"/>
      <c r="AT307" s="1547"/>
      <c r="AU307" s="1547"/>
      <c r="AV307" s="1547"/>
      <c r="AW307" s="1547"/>
      <c r="AX307" s="1547"/>
      <c r="AY307" s="1547"/>
      <c r="AZ307" s="1548"/>
      <c r="BA307" s="1541"/>
      <c r="BB307" s="1501"/>
      <c r="BC307" s="1501"/>
      <c r="BD307" s="1501"/>
      <c r="BE307" s="1543"/>
      <c r="BF307" s="255"/>
    </row>
    <row r="308" spans="1:58" ht="21.95" customHeight="1" x14ac:dyDescent="0.4">
      <c r="A308" s="1630"/>
      <c r="B308" s="1556"/>
      <c r="C308" s="1557"/>
      <c r="D308" s="1557"/>
      <c r="E308" s="1557"/>
      <c r="F308" s="1557"/>
      <c r="G308" s="1557"/>
      <c r="H308" s="1557"/>
      <c r="I308" s="1557"/>
      <c r="J308" s="1558"/>
      <c r="K308" s="1556"/>
      <c r="L308" s="1557"/>
      <c r="M308" s="1557"/>
      <c r="N308" s="1558"/>
      <c r="O308" s="1603"/>
      <c r="P308" s="1604"/>
      <c r="Q308" s="1604"/>
      <c r="R308" s="1604"/>
      <c r="S308" s="1604"/>
      <c r="T308" s="1605"/>
      <c r="U308" s="1580"/>
      <c r="V308" s="1581"/>
      <c r="W308" s="1581"/>
      <c r="X308" s="1581"/>
      <c r="Y308" s="1581"/>
      <c r="Z308" s="1582"/>
      <c r="AA308" s="1556"/>
      <c r="AB308" s="1557"/>
      <c r="AC308" s="1557"/>
      <c r="AD308" s="1557"/>
      <c r="AE308" s="1558"/>
      <c r="AF308" s="1502" t="s">
        <v>333</v>
      </c>
      <c r="AG308" s="1506"/>
      <c r="AH308" s="1506"/>
      <c r="AI308" s="1506"/>
      <c r="AJ308" s="1506"/>
      <c r="AK308" s="1506"/>
      <c r="AL308" s="1546" t="s">
        <v>322</v>
      </c>
      <c r="AM308" s="1547"/>
      <c r="AN308" s="1547"/>
      <c r="AO308" s="1547"/>
      <c r="AP308" s="1547"/>
      <c r="AQ308" s="1547"/>
      <c r="AR308" s="1547"/>
      <c r="AS308" s="1547"/>
      <c r="AT308" s="1547"/>
      <c r="AU308" s="1547"/>
      <c r="AV308" s="1547"/>
      <c r="AW308" s="1547"/>
      <c r="AX308" s="1547"/>
      <c r="AY308" s="1547"/>
      <c r="AZ308" s="1548"/>
      <c r="BA308" s="1506"/>
      <c r="BB308" s="1506"/>
      <c r="BC308" s="1506"/>
      <c r="BD308" s="1506"/>
      <c r="BE308" s="1507"/>
      <c r="BF308" s="255"/>
    </row>
    <row r="309" spans="1:58" ht="21.95" customHeight="1" x14ac:dyDescent="0.4">
      <c r="A309" s="1630"/>
      <c r="B309" s="1556"/>
      <c r="C309" s="1557"/>
      <c r="D309" s="1557"/>
      <c r="E309" s="1557"/>
      <c r="F309" s="1557"/>
      <c r="G309" s="1557"/>
      <c r="H309" s="1557"/>
      <c r="I309" s="1557"/>
      <c r="J309" s="1558"/>
      <c r="K309" s="1556"/>
      <c r="L309" s="1557"/>
      <c r="M309" s="1557"/>
      <c r="N309" s="1558"/>
      <c r="O309" s="1603"/>
      <c r="P309" s="1604"/>
      <c r="Q309" s="1604"/>
      <c r="R309" s="1604"/>
      <c r="S309" s="1604"/>
      <c r="T309" s="1605"/>
      <c r="U309" s="1580"/>
      <c r="V309" s="1581"/>
      <c r="W309" s="1581"/>
      <c r="X309" s="1581"/>
      <c r="Y309" s="1581"/>
      <c r="Z309" s="1582"/>
      <c r="AA309" s="1556"/>
      <c r="AB309" s="1557"/>
      <c r="AC309" s="1557"/>
      <c r="AD309" s="1557"/>
      <c r="AE309" s="1558"/>
      <c r="AF309" s="1541" t="s">
        <v>382</v>
      </c>
      <c r="AG309" s="1501"/>
      <c r="AH309" s="1501"/>
      <c r="AI309" s="1501"/>
      <c r="AJ309" s="1501"/>
      <c r="AK309" s="1502"/>
      <c r="AL309" s="1546" t="s">
        <v>212</v>
      </c>
      <c r="AM309" s="1547"/>
      <c r="AN309" s="1547"/>
      <c r="AO309" s="1547"/>
      <c r="AP309" s="1547"/>
      <c r="AQ309" s="1547"/>
      <c r="AR309" s="1547"/>
      <c r="AS309" s="1547"/>
      <c r="AT309" s="1547"/>
      <c r="AU309" s="1547"/>
      <c r="AV309" s="1547"/>
      <c r="AW309" s="1547"/>
      <c r="AX309" s="1547"/>
      <c r="AY309" s="1547"/>
      <c r="AZ309" s="1548"/>
      <c r="BA309" s="1541"/>
      <c r="BB309" s="1501"/>
      <c r="BC309" s="1501"/>
      <c r="BD309" s="1501"/>
      <c r="BE309" s="1543"/>
      <c r="BF309" s="259"/>
    </row>
    <row r="310" spans="1:58" ht="21.95" customHeight="1" x14ac:dyDescent="0.4">
      <c r="A310" s="1630"/>
      <c r="B310" s="1556"/>
      <c r="C310" s="1557"/>
      <c r="D310" s="1557"/>
      <c r="E310" s="1557"/>
      <c r="F310" s="1557"/>
      <c r="G310" s="1557"/>
      <c r="H310" s="1557"/>
      <c r="I310" s="1557"/>
      <c r="J310" s="1558"/>
      <c r="K310" s="1556"/>
      <c r="L310" s="1557"/>
      <c r="M310" s="1557"/>
      <c r="N310" s="1558"/>
      <c r="O310" s="1603"/>
      <c r="P310" s="1604"/>
      <c r="Q310" s="1604"/>
      <c r="R310" s="1604"/>
      <c r="S310" s="1604"/>
      <c r="T310" s="1605"/>
      <c r="U310" s="1580"/>
      <c r="V310" s="1581"/>
      <c r="W310" s="1581"/>
      <c r="X310" s="1581"/>
      <c r="Y310" s="1581"/>
      <c r="Z310" s="1582"/>
      <c r="AA310" s="1556"/>
      <c r="AB310" s="1557"/>
      <c r="AC310" s="1557"/>
      <c r="AD310" s="1557"/>
      <c r="AE310" s="1558"/>
      <c r="AF310" s="1501" t="s">
        <v>368</v>
      </c>
      <c r="AG310" s="1501"/>
      <c r="AH310" s="1501"/>
      <c r="AI310" s="1501"/>
      <c r="AJ310" s="1501"/>
      <c r="AK310" s="1502"/>
      <c r="AL310" s="1503" t="s">
        <v>226</v>
      </c>
      <c r="AM310" s="1504"/>
      <c r="AN310" s="1504"/>
      <c r="AO310" s="1504"/>
      <c r="AP310" s="1504"/>
      <c r="AQ310" s="1504"/>
      <c r="AR310" s="1504"/>
      <c r="AS310" s="1504"/>
      <c r="AT310" s="1504"/>
      <c r="AU310" s="1504"/>
      <c r="AV310" s="1504"/>
      <c r="AW310" s="1504"/>
      <c r="AX310" s="1504"/>
      <c r="AY310" s="1504"/>
      <c r="AZ310" s="1505"/>
      <c r="BA310" s="1506"/>
      <c r="BB310" s="1544"/>
      <c r="BC310" s="1544"/>
      <c r="BD310" s="1544"/>
      <c r="BE310" s="1545"/>
      <c r="BF310" s="259"/>
    </row>
    <row r="311" spans="1:58" ht="21.95" customHeight="1" x14ac:dyDescent="0.4">
      <c r="A311" s="1630"/>
      <c r="B311" s="1556"/>
      <c r="C311" s="1557"/>
      <c r="D311" s="1557"/>
      <c r="E311" s="1557"/>
      <c r="F311" s="1557"/>
      <c r="G311" s="1557"/>
      <c r="H311" s="1557"/>
      <c r="I311" s="1557"/>
      <c r="J311" s="1558"/>
      <c r="K311" s="1556"/>
      <c r="L311" s="1557"/>
      <c r="M311" s="1557"/>
      <c r="N311" s="1558"/>
      <c r="O311" s="1603"/>
      <c r="P311" s="1604"/>
      <c r="Q311" s="1604"/>
      <c r="R311" s="1604"/>
      <c r="S311" s="1604"/>
      <c r="T311" s="1605"/>
      <c r="U311" s="1580"/>
      <c r="V311" s="1581"/>
      <c r="W311" s="1581"/>
      <c r="X311" s="1581"/>
      <c r="Y311" s="1581"/>
      <c r="Z311" s="1582"/>
      <c r="AA311" s="1556"/>
      <c r="AB311" s="1557"/>
      <c r="AC311" s="1557"/>
      <c r="AD311" s="1557"/>
      <c r="AE311" s="1558"/>
      <c r="AF311" s="1501" t="s">
        <v>383</v>
      </c>
      <c r="AG311" s="1501"/>
      <c r="AH311" s="1501"/>
      <c r="AI311" s="1501"/>
      <c r="AJ311" s="1501"/>
      <c r="AK311" s="1502"/>
      <c r="AL311" s="1503" t="s">
        <v>214</v>
      </c>
      <c r="AM311" s="1504"/>
      <c r="AN311" s="1504"/>
      <c r="AO311" s="1504"/>
      <c r="AP311" s="1504"/>
      <c r="AQ311" s="1504"/>
      <c r="AR311" s="1504"/>
      <c r="AS311" s="1504"/>
      <c r="AT311" s="1504"/>
      <c r="AU311" s="1504"/>
      <c r="AV311" s="1504"/>
      <c r="AW311" s="1504"/>
      <c r="AX311" s="1504"/>
      <c r="AY311" s="1504"/>
      <c r="AZ311" s="1505"/>
      <c r="BA311" s="1506"/>
      <c r="BB311" s="1544"/>
      <c r="BC311" s="1544"/>
      <c r="BD311" s="1544"/>
      <c r="BE311" s="1545"/>
      <c r="BF311" s="259"/>
    </row>
    <row r="312" spans="1:58" ht="21.95" customHeight="1" x14ac:dyDescent="0.4">
      <c r="A312" s="1630"/>
      <c r="B312" s="1556"/>
      <c r="C312" s="1557"/>
      <c r="D312" s="1557"/>
      <c r="E312" s="1557"/>
      <c r="F312" s="1557"/>
      <c r="G312" s="1557"/>
      <c r="H312" s="1557"/>
      <c r="I312" s="1557"/>
      <c r="J312" s="1558"/>
      <c r="K312" s="1556"/>
      <c r="L312" s="1557"/>
      <c r="M312" s="1557"/>
      <c r="N312" s="1558"/>
      <c r="O312" s="1603"/>
      <c r="P312" s="1604"/>
      <c r="Q312" s="1604"/>
      <c r="R312" s="1604"/>
      <c r="S312" s="1604"/>
      <c r="T312" s="1605"/>
      <c r="U312" s="1580"/>
      <c r="V312" s="1581"/>
      <c r="W312" s="1581"/>
      <c r="X312" s="1581"/>
      <c r="Y312" s="1581"/>
      <c r="Z312" s="1582"/>
      <c r="AA312" s="1556"/>
      <c r="AB312" s="1557"/>
      <c r="AC312" s="1557"/>
      <c r="AD312" s="1557"/>
      <c r="AE312" s="1558"/>
      <c r="AF312" s="1502" t="s">
        <v>242</v>
      </c>
      <c r="AG312" s="1506"/>
      <c r="AH312" s="1506"/>
      <c r="AI312" s="1506"/>
      <c r="AJ312" s="1506"/>
      <c r="AK312" s="1506"/>
      <c r="AL312" s="1546" t="s">
        <v>384</v>
      </c>
      <c r="AM312" s="1547"/>
      <c r="AN312" s="1547"/>
      <c r="AO312" s="1547"/>
      <c r="AP312" s="1547"/>
      <c r="AQ312" s="1547"/>
      <c r="AR312" s="1547"/>
      <c r="AS312" s="1547"/>
      <c r="AT312" s="1547"/>
      <c r="AU312" s="1547"/>
      <c r="AV312" s="1547"/>
      <c r="AW312" s="1547"/>
      <c r="AX312" s="1547"/>
      <c r="AY312" s="1547"/>
      <c r="AZ312" s="1548"/>
      <c r="BA312" s="1506"/>
      <c r="BB312" s="1506"/>
      <c r="BC312" s="1506"/>
      <c r="BD312" s="1506"/>
      <c r="BE312" s="1507"/>
      <c r="BF312" s="255"/>
    </row>
    <row r="313" spans="1:58" ht="21.95" customHeight="1" x14ac:dyDescent="0.4">
      <c r="A313" s="1630"/>
      <c r="B313" s="1556"/>
      <c r="C313" s="1557"/>
      <c r="D313" s="1557"/>
      <c r="E313" s="1557"/>
      <c r="F313" s="1557"/>
      <c r="G313" s="1557"/>
      <c r="H313" s="1557"/>
      <c r="I313" s="1557"/>
      <c r="J313" s="1558"/>
      <c r="K313" s="1556"/>
      <c r="L313" s="1557"/>
      <c r="M313" s="1557"/>
      <c r="N313" s="1558"/>
      <c r="O313" s="1603"/>
      <c r="P313" s="1604"/>
      <c r="Q313" s="1604"/>
      <c r="R313" s="1604"/>
      <c r="S313" s="1604"/>
      <c r="T313" s="1605"/>
      <c r="U313" s="1580"/>
      <c r="V313" s="1581"/>
      <c r="W313" s="1581"/>
      <c r="X313" s="1581"/>
      <c r="Y313" s="1581"/>
      <c r="Z313" s="1582"/>
      <c r="AA313" s="1556"/>
      <c r="AB313" s="1557"/>
      <c r="AC313" s="1557"/>
      <c r="AD313" s="1557"/>
      <c r="AE313" s="1558"/>
      <c r="AF313" s="1501" t="s">
        <v>221</v>
      </c>
      <c r="AG313" s="1501"/>
      <c r="AH313" s="1501"/>
      <c r="AI313" s="1501"/>
      <c r="AJ313" s="1501"/>
      <c r="AK313" s="1502"/>
      <c r="AL313" s="1503" t="s">
        <v>222</v>
      </c>
      <c r="AM313" s="1504"/>
      <c r="AN313" s="1504"/>
      <c r="AO313" s="1504"/>
      <c r="AP313" s="1504"/>
      <c r="AQ313" s="1504"/>
      <c r="AR313" s="1504"/>
      <c r="AS313" s="1504"/>
      <c r="AT313" s="1504"/>
      <c r="AU313" s="1504"/>
      <c r="AV313" s="1504"/>
      <c r="AW313" s="1504"/>
      <c r="AX313" s="1504"/>
      <c r="AY313" s="1504"/>
      <c r="AZ313" s="1505"/>
      <c r="BA313" s="1506"/>
      <c r="BB313" s="1506"/>
      <c r="BC313" s="1506"/>
      <c r="BD313" s="1506"/>
      <c r="BE313" s="1507"/>
      <c r="BF313" s="255"/>
    </row>
    <row r="314" spans="1:58" ht="44.1" customHeight="1" x14ac:dyDescent="0.4">
      <c r="A314" s="1630"/>
      <c r="B314" s="1556"/>
      <c r="C314" s="1557"/>
      <c r="D314" s="1557"/>
      <c r="E314" s="1557"/>
      <c r="F314" s="1557"/>
      <c r="G314" s="1557"/>
      <c r="H314" s="1557"/>
      <c r="I314" s="1557"/>
      <c r="J314" s="1558"/>
      <c r="K314" s="1556"/>
      <c r="L314" s="1557"/>
      <c r="M314" s="1557"/>
      <c r="N314" s="1558"/>
      <c r="O314" s="1603"/>
      <c r="P314" s="1604"/>
      <c r="Q314" s="1604"/>
      <c r="R314" s="1604"/>
      <c r="S314" s="1604"/>
      <c r="T314" s="1605"/>
      <c r="U314" s="1580"/>
      <c r="V314" s="1581"/>
      <c r="W314" s="1581"/>
      <c r="X314" s="1581"/>
      <c r="Y314" s="1581"/>
      <c r="Z314" s="1582"/>
      <c r="AA314" s="1556"/>
      <c r="AB314" s="1557"/>
      <c r="AC314" s="1557"/>
      <c r="AD314" s="1557"/>
      <c r="AE314" s="1558"/>
      <c r="AF314" s="1541" t="s">
        <v>223</v>
      </c>
      <c r="AG314" s="1501"/>
      <c r="AH314" s="1501"/>
      <c r="AI314" s="1501"/>
      <c r="AJ314" s="1501"/>
      <c r="AK314" s="1502"/>
      <c r="AL314" s="1542" t="s">
        <v>224</v>
      </c>
      <c r="AM314" s="1504"/>
      <c r="AN314" s="1504"/>
      <c r="AO314" s="1504"/>
      <c r="AP314" s="1504"/>
      <c r="AQ314" s="1504"/>
      <c r="AR314" s="1504"/>
      <c r="AS314" s="1504"/>
      <c r="AT314" s="1504"/>
      <c r="AU314" s="1504"/>
      <c r="AV314" s="1504"/>
      <c r="AW314" s="1504"/>
      <c r="AX314" s="1504"/>
      <c r="AY314" s="1504"/>
      <c r="AZ314" s="1505"/>
      <c r="BA314" s="1541"/>
      <c r="BB314" s="1501"/>
      <c r="BC314" s="1501"/>
      <c r="BD314" s="1501"/>
      <c r="BE314" s="1543"/>
      <c r="BF314" s="255"/>
    </row>
    <row r="315" spans="1:58" ht="21.95" customHeight="1" x14ac:dyDescent="0.4">
      <c r="A315" s="1630"/>
      <c r="B315" s="1556"/>
      <c r="C315" s="1557"/>
      <c r="D315" s="1557"/>
      <c r="E315" s="1557"/>
      <c r="F315" s="1557"/>
      <c r="G315" s="1557"/>
      <c r="H315" s="1557"/>
      <c r="I315" s="1557"/>
      <c r="J315" s="1558"/>
      <c r="K315" s="1562"/>
      <c r="L315" s="1563"/>
      <c r="M315" s="1563"/>
      <c r="N315" s="1564"/>
      <c r="O315" s="1580"/>
      <c r="P315" s="1581"/>
      <c r="Q315" s="1581"/>
      <c r="R315" s="1581"/>
      <c r="S315" s="1581"/>
      <c r="T315" s="1582"/>
      <c r="U315" s="1580"/>
      <c r="V315" s="1581"/>
      <c r="W315" s="1581"/>
      <c r="X315" s="1581"/>
      <c r="Y315" s="1581"/>
      <c r="Z315" s="1582"/>
      <c r="AA315" s="1562"/>
      <c r="AB315" s="1563"/>
      <c r="AC315" s="1563"/>
      <c r="AD315" s="1563"/>
      <c r="AE315" s="1564"/>
      <c r="AF315" s="1501" t="s">
        <v>243</v>
      </c>
      <c r="AG315" s="1501"/>
      <c r="AH315" s="1501"/>
      <c r="AI315" s="1501"/>
      <c r="AJ315" s="1501"/>
      <c r="AK315" s="1502"/>
      <c r="AL315" s="1503" t="s">
        <v>226</v>
      </c>
      <c r="AM315" s="1504"/>
      <c r="AN315" s="1504"/>
      <c r="AO315" s="1504"/>
      <c r="AP315" s="1504"/>
      <c r="AQ315" s="1504"/>
      <c r="AR315" s="1504"/>
      <c r="AS315" s="1504"/>
      <c r="AT315" s="1504"/>
      <c r="AU315" s="1504"/>
      <c r="AV315" s="1504"/>
      <c r="AW315" s="1504"/>
      <c r="AX315" s="1504"/>
      <c r="AY315" s="1504"/>
      <c r="AZ315" s="1505"/>
      <c r="BA315" s="1506"/>
      <c r="BB315" s="1506"/>
      <c r="BC315" s="1506"/>
      <c r="BD315" s="1506"/>
      <c r="BE315" s="1507"/>
      <c r="BF315" s="255"/>
    </row>
    <row r="316" spans="1:58" ht="21.95" customHeight="1" x14ac:dyDescent="0.4">
      <c r="A316" s="1630"/>
      <c r="B316" s="1556"/>
      <c r="C316" s="1557"/>
      <c r="D316" s="1557"/>
      <c r="E316" s="1557"/>
      <c r="F316" s="1557"/>
      <c r="G316" s="1557"/>
      <c r="H316" s="1557"/>
      <c r="I316" s="1557"/>
      <c r="J316" s="1558"/>
      <c r="K316" s="1562"/>
      <c r="L316" s="1563"/>
      <c r="M316" s="1563"/>
      <c r="N316" s="1564"/>
      <c r="O316" s="1580"/>
      <c r="P316" s="1581"/>
      <c r="Q316" s="1581"/>
      <c r="R316" s="1581"/>
      <c r="S316" s="1581"/>
      <c r="T316" s="1582"/>
      <c r="U316" s="1580"/>
      <c r="V316" s="1581"/>
      <c r="W316" s="1581"/>
      <c r="X316" s="1581"/>
      <c r="Y316" s="1581"/>
      <c r="Z316" s="1582"/>
      <c r="AA316" s="1562"/>
      <c r="AB316" s="1563"/>
      <c r="AC316" s="1563"/>
      <c r="AD316" s="1563"/>
      <c r="AE316" s="1564"/>
      <c r="AF316" s="1501" t="s">
        <v>340</v>
      </c>
      <c r="AG316" s="1501"/>
      <c r="AH316" s="1501"/>
      <c r="AI316" s="1501"/>
      <c r="AJ316" s="1501"/>
      <c r="AK316" s="1502"/>
      <c r="AL316" s="1596" t="s">
        <v>214</v>
      </c>
      <c r="AM316" s="1644"/>
      <c r="AN316" s="1644"/>
      <c r="AO316" s="1644"/>
      <c r="AP316" s="1644"/>
      <c r="AQ316" s="1644"/>
      <c r="AR316" s="1644"/>
      <c r="AS316" s="1644"/>
      <c r="AT316" s="1644"/>
      <c r="AU316" s="1644"/>
      <c r="AV316" s="1644"/>
      <c r="AW316" s="1644"/>
      <c r="AX316" s="1644"/>
      <c r="AY316" s="1644"/>
      <c r="AZ316" s="1645"/>
      <c r="BA316" s="1506"/>
      <c r="BB316" s="1544"/>
      <c r="BC316" s="1544"/>
      <c r="BD316" s="1544"/>
      <c r="BE316" s="1545"/>
      <c r="BF316" s="259"/>
    </row>
    <row r="317" spans="1:58" ht="21.95" customHeight="1" x14ac:dyDescent="0.4">
      <c r="A317" s="1630"/>
      <c r="B317" s="1556"/>
      <c r="C317" s="1557"/>
      <c r="D317" s="1557"/>
      <c r="E317" s="1557"/>
      <c r="F317" s="1557"/>
      <c r="G317" s="1557"/>
      <c r="H317" s="1557"/>
      <c r="I317" s="1557"/>
      <c r="J317" s="1558"/>
      <c r="K317" s="1562"/>
      <c r="L317" s="1563"/>
      <c r="M317" s="1563"/>
      <c r="N317" s="1564"/>
      <c r="O317" s="1580"/>
      <c r="P317" s="1581"/>
      <c r="Q317" s="1581"/>
      <c r="R317" s="1581"/>
      <c r="S317" s="1581"/>
      <c r="T317" s="1582"/>
      <c r="U317" s="1580"/>
      <c r="V317" s="1581"/>
      <c r="W317" s="1581"/>
      <c r="X317" s="1581"/>
      <c r="Y317" s="1581"/>
      <c r="Z317" s="1582"/>
      <c r="AA317" s="1562"/>
      <c r="AB317" s="1563"/>
      <c r="AC317" s="1563"/>
      <c r="AD317" s="1563"/>
      <c r="AE317" s="1564"/>
      <c r="AF317" s="1541" t="s">
        <v>227</v>
      </c>
      <c r="AG317" s="1501"/>
      <c r="AH317" s="1501"/>
      <c r="AI317" s="1501"/>
      <c r="AJ317" s="1501"/>
      <c r="AK317" s="1502"/>
      <c r="AL317" s="1546" t="s">
        <v>226</v>
      </c>
      <c r="AM317" s="1547"/>
      <c r="AN317" s="1547"/>
      <c r="AO317" s="1547"/>
      <c r="AP317" s="1547"/>
      <c r="AQ317" s="1547"/>
      <c r="AR317" s="1547"/>
      <c r="AS317" s="1547"/>
      <c r="AT317" s="1547"/>
      <c r="AU317" s="1547"/>
      <c r="AV317" s="1547"/>
      <c r="AW317" s="1547"/>
      <c r="AX317" s="1547"/>
      <c r="AY317" s="1547"/>
      <c r="AZ317" s="1548"/>
      <c r="BA317" s="1506"/>
      <c r="BB317" s="1506"/>
      <c r="BC317" s="1506"/>
      <c r="BD317" s="1506"/>
      <c r="BE317" s="1507"/>
      <c r="BF317" s="255"/>
    </row>
    <row r="318" spans="1:58" ht="21.95" customHeight="1" x14ac:dyDescent="0.4">
      <c r="A318" s="1630"/>
      <c r="B318" s="1556"/>
      <c r="C318" s="1557"/>
      <c r="D318" s="1557"/>
      <c r="E318" s="1557"/>
      <c r="F318" s="1557"/>
      <c r="G318" s="1557"/>
      <c r="H318" s="1557"/>
      <c r="I318" s="1557"/>
      <c r="J318" s="1558"/>
      <c r="K318" s="1562"/>
      <c r="L318" s="1563"/>
      <c r="M318" s="1563"/>
      <c r="N318" s="1564"/>
      <c r="O318" s="1580"/>
      <c r="P318" s="1581"/>
      <c r="Q318" s="1581"/>
      <c r="R318" s="1581"/>
      <c r="S318" s="1581"/>
      <c r="T318" s="1582"/>
      <c r="U318" s="1580"/>
      <c r="V318" s="1581"/>
      <c r="W318" s="1581"/>
      <c r="X318" s="1581"/>
      <c r="Y318" s="1581"/>
      <c r="Z318" s="1582"/>
      <c r="AA318" s="1562"/>
      <c r="AB318" s="1563"/>
      <c r="AC318" s="1563"/>
      <c r="AD318" s="1563"/>
      <c r="AE318" s="1564"/>
      <c r="AF318" s="1592" t="s">
        <v>316</v>
      </c>
      <c r="AG318" s="1593"/>
      <c r="AH318" s="1593"/>
      <c r="AI318" s="1593"/>
      <c r="AJ318" s="1593"/>
      <c r="AK318" s="1594"/>
      <c r="AL318" s="1546" t="s">
        <v>317</v>
      </c>
      <c r="AM318" s="1547"/>
      <c r="AN318" s="1547"/>
      <c r="AO318" s="1547"/>
      <c r="AP318" s="1547"/>
      <c r="AQ318" s="1547"/>
      <c r="AR318" s="1547"/>
      <c r="AS318" s="1547"/>
      <c r="AT318" s="1547"/>
      <c r="AU318" s="1547"/>
      <c r="AV318" s="1547"/>
      <c r="AW318" s="1547"/>
      <c r="AX318" s="1547"/>
      <c r="AY318" s="1547"/>
      <c r="AZ318" s="1548"/>
      <c r="BA318" s="1592"/>
      <c r="BB318" s="1593"/>
      <c r="BC318" s="1593"/>
      <c r="BD318" s="1593"/>
      <c r="BE318" s="1595"/>
      <c r="BF318" s="258"/>
    </row>
    <row r="319" spans="1:58" ht="21.95" customHeight="1" x14ac:dyDescent="0.4">
      <c r="A319" s="1630"/>
      <c r="B319" s="1556"/>
      <c r="C319" s="1557"/>
      <c r="D319" s="1557"/>
      <c r="E319" s="1557"/>
      <c r="F319" s="1557"/>
      <c r="G319" s="1557"/>
      <c r="H319" s="1557"/>
      <c r="I319" s="1557"/>
      <c r="J319" s="1558"/>
      <c r="K319" s="1562"/>
      <c r="L319" s="1563"/>
      <c r="M319" s="1563"/>
      <c r="N319" s="1564"/>
      <c r="O319" s="1580"/>
      <c r="P319" s="1581"/>
      <c r="Q319" s="1581"/>
      <c r="R319" s="1581"/>
      <c r="S319" s="1581"/>
      <c r="T319" s="1582"/>
      <c r="U319" s="1580"/>
      <c r="V319" s="1581"/>
      <c r="W319" s="1581"/>
      <c r="X319" s="1581"/>
      <c r="Y319" s="1581"/>
      <c r="Z319" s="1582"/>
      <c r="AA319" s="1562"/>
      <c r="AB319" s="1563"/>
      <c r="AC319" s="1563"/>
      <c r="AD319" s="1563"/>
      <c r="AE319" s="1564"/>
      <c r="AF319" s="1541" t="s">
        <v>281</v>
      </c>
      <c r="AG319" s="1501"/>
      <c r="AH319" s="1501"/>
      <c r="AI319" s="1501"/>
      <c r="AJ319" s="1501"/>
      <c r="AK319" s="1502"/>
      <c r="AL319" s="1546" t="s">
        <v>212</v>
      </c>
      <c r="AM319" s="1547"/>
      <c r="AN319" s="1547"/>
      <c r="AO319" s="1547"/>
      <c r="AP319" s="1547"/>
      <c r="AQ319" s="1547"/>
      <c r="AR319" s="1547"/>
      <c r="AS319" s="1547"/>
      <c r="AT319" s="1547"/>
      <c r="AU319" s="1547"/>
      <c r="AV319" s="1547"/>
      <c r="AW319" s="1547"/>
      <c r="AX319" s="1547"/>
      <c r="AY319" s="1547"/>
      <c r="AZ319" s="1548"/>
      <c r="BA319" s="1506"/>
      <c r="BB319" s="1544"/>
      <c r="BC319" s="1544"/>
      <c r="BD319" s="1544"/>
      <c r="BE319" s="1545"/>
      <c r="BF319" s="255"/>
    </row>
    <row r="320" spans="1:58" ht="21.95" customHeight="1" thickBot="1" x14ac:dyDescent="0.45">
      <c r="A320" s="1631"/>
      <c r="B320" s="1550"/>
      <c r="C320" s="1551"/>
      <c r="D320" s="1551"/>
      <c r="E320" s="1551"/>
      <c r="F320" s="1551"/>
      <c r="G320" s="1551"/>
      <c r="H320" s="1551"/>
      <c r="I320" s="1551"/>
      <c r="J320" s="1552"/>
      <c r="K320" s="1565"/>
      <c r="L320" s="1566"/>
      <c r="M320" s="1566"/>
      <c r="N320" s="1567"/>
      <c r="O320" s="1583"/>
      <c r="P320" s="1584"/>
      <c r="Q320" s="1584"/>
      <c r="R320" s="1584"/>
      <c r="S320" s="1584"/>
      <c r="T320" s="1585"/>
      <c r="U320" s="1583"/>
      <c r="V320" s="1584"/>
      <c r="W320" s="1584"/>
      <c r="X320" s="1584"/>
      <c r="Y320" s="1584"/>
      <c r="Z320" s="1585"/>
      <c r="AA320" s="1565"/>
      <c r="AB320" s="1566"/>
      <c r="AC320" s="1566"/>
      <c r="AD320" s="1566"/>
      <c r="AE320" s="1567"/>
      <c r="AF320" s="1541" t="s">
        <v>282</v>
      </c>
      <c r="AG320" s="1501"/>
      <c r="AH320" s="1501"/>
      <c r="AI320" s="1501"/>
      <c r="AJ320" s="1501"/>
      <c r="AK320" s="1502"/>
      <c r="AL320" s="1546" t="s">
        <v>212</v>
      </c>
      <c r="AM320" s="1547"/>
      <c r="AN320" s="1547"/>
      <c r="AO320" s="1547"/>
      <c r="AP320" s="1547"/>
      <c r="AQ320" s="1547"/>
      <c r="AR320" s="1547"/>
      <c r="AS320" s="1547"/>
      <c r="AT320" s="1547"/>
      <c r="AU320" s="1547"/>
      <c r="AV320" s="1547"/>
      <c r="AW320" s="1547"/>
      <c r="AX320" s="1547"/>
      <c r="AY320" s="1547"/>
      <c r="AZ320" s="1548"/>
      <c r="BA320" s="1506"/>
      <c r="BB320" s="1544"/>
      <c r="BC320" s="1544"/>
      <c r="BD320" s="1544"/>
      <c r="BE320" s="1545"/>
      <c r="BF320" s="255"/>
    </row>
    <row r="321" spans="1:58" ht="21.95" hidden="1" customHeight="1" x14ac:dyDescent="0.4">
      <c r="A321" s="1630" t="s">
        <v>385</v>
      </c>
      <c r="B321" s="1559" t="s">
        <v>386</v>
      </c>
      <c r="C321" s="1560"/>
      <c r="D321" s="1560"/>
      <c r="E321" s="1560"/>
      <c r="F321" s="1560"/>
      <c r="G321" s="1560"/>
      <c r="H321" s="1560"/>
      <c r="I321" s="1560"/>
      <c r="J321" s="1561"/>
      <c r="K321" s="1649"/>
      <c r="L321" s="1650"/>
      <c r="M321" s="1650"/>
      <c r="N321" s="1651"/>
      <c r="O321" s="1649"/>
      <c r="P321" s="1650"/>
      <c r="Q321" s="1650"/>
      <c r="R321" s="1650"/>
      <c r="S321" s="1650"/>
      <c r="T321" s="1651"/>
      <c r="U321" s="1649"/>
      <c r="V321" s="1650"/>
      <c r="W321" s="1650"/>
      <c r="X321" s="1650"/>
      <c r="Y321" s="1650"/>
      <c r="Z321" s="1651"/>
      <c r="AA321" s="1655"/>
      <c r="AB321" s="1656"/>
      <c r="AC321" s="1656"/>
      <c r="AD321" s="1656"/>
      <c r="AE321" s="1657"/>
      <c r="AF321" s="1541" t="s">
        <v>248</v>
      </c>
      <c r="AG321" s="1501"/>
      <c r="AH321" s="1501"/>
      <c r="AI321" s="1501"/>
      <c r="AJ321" s="1501"/>
      <c r="AK321" s="1502"/>
      <c r="AL321" s="1596" t="s">
        <v>387</v>
      </c>
      <c r="AM321" s="1547"/>
      <c r="AN321" s="1547"/>
      <c r="AO321" s="1547"/>
      <c r="AP321" s="1547"/>
      <c r="AQ321" s="1547"/>
      <c r="AR321" s="1547"/>
      <c r="AS321" s="1547"/>
      <c r="AT321" s="1547"/>
      <c r="AU321" s="1547"/>
      <c r="AV321" s="1547"/>
      <c r="AW321" s="1547"/>
      <c r="AX321" s="1547"/>
      <c r="AY321" s="1547"/>
      <c r="AZ321" s="1548"/>
      <c r="BA321" s="1647"/>
      <c r="BB321" s="1647"/>
      <c r="BC321" s="1647"/>
      <c r="BD321" s="1647"/>
      <c r="BE321" s="1648"/>
      <c r="BF321" s="258"/>
    </row>
    <row r="322" spans="1:58" ht="21.95" hidden="1" customHeight="1" x14ac:dyDescent="0.4">
      <c r="A322" s="1630"/>
      <c r="B322" s="1562"/>
      <c r="C322" s="1563"/>
      <c r="D322" s="1563"/>
      <c r="E322" s="1563"/>
      <c r="F322" s="1563"/>
      <c r="G322" s="1563"/>
      <c r="H322" s="1563"/>
      <c r="I322" s="1563"/>
      <c r="J322" s="1564"/>
      <c r="K322" s="1652"/>
      <c r="L322" s="1653"/>
      <c r="M322" s="1653"/>
      <c r="N322" s="1654"/>
      <c r="O322" s="1652"/>
      <c r="P322" s="1653"/>
      <c r="Q322" s="1653"/>
      <c r="R322" s="1653"/>
      <c r="S322" s="1653"/>
      <c r="T322" s="1654"/>
      <c r="U322" s="1652"/>
      <c r="V322" s="1653"/>
      <c r="W322" s="1653"/>
      <c r="X322" s="1653"/>
      <c r="Y322" s="1653"/>
      <c r="Z322" s="1654"/>
      <c r="AA322" s="1658"/>
      <c r="AB322" s="1659"/>
      <c r="AC322" s="1659"/>
      <c r="AD322" s="1659"/>
      <c r="AE322" s="1660"/>
      <c r="AF322" s="1541" t="s">
        <v>213</v>
      </c>
      <c r="AG322" s="1501"/>
      <c r="AH322" s="1501"/>
      <c r="AI322" s="1501"/>
      <c r="AJ322" s="1501"/>
      <c r="AK322" s="1502"/>
      <c r="AL322" s="1546" t="s">
        <v>214</v>
      </c>
      <c r="AM322" s="1547"/>
      <c r="AN322" s="1547"/>
      <c r="AO322" s="1547"/>
      <c r="AP322" s="1547"/>
      <c r="AQ322" s="1547"/>
      <c r="AR322" s="1547"/>
      <c r="AS322" s="1547"/>
      <c r="AT322" s="1547"/>
      <c r="AU322" s="1547"/>
      <c r="AV322" s="1547"/>
      <c r="AW322" s="1547"/>
      <c r="AX322" s="1547"/>
      <c r="AY322" s="1547"/>
      <c r="AZ322" s="1548"/>
      <c r="BA322" s="1592"/>
      <c r="BB322" s="1593"/>
      <c r="BC322" s="1593"/>
      <c r="BD322" s="1593"/>
      <c r="BE322" s="1595"/>
      <c r="BF322" s="255"/>
    </row>
    <row r="323" spans="1:58" ht="21.95" hidden="1" customHeight="1" x14ac:dyDescent="0.4">
      <c r="A323" s="1630"/>
      <c r="B323" s="1562"/>
      <c r="C323" s="1563"/>
      <c r="D323" s="1563"/>
      <c r="E323" s="1563"/>
      <c r="F323" s="1563"/>
      <c r="G323" s="1563"/>
      <c r="H323" s="1563"/>
      <c r="I323" s="1563"/>
      <c r="J323" s="1564"/>
      <c r="K323" s="1652"/>
      <c r="L323" s="1653"/>
      <c r="M323" s="1653"/>
      <c r="N323" s="1654"/>
      <c r="O323" s="1652"/>
      <c r="P323" s="1653"/>
      <c r="Q323" s="1653"/>
      <c r="R323" s="1653"/>
      <c r="S323" s="1653"/>
      <c r="T323" s="1654"/>
      <c r="U323" s="1652"/>
      <c r="V323" s="1653"/>
      <c r="W323" s="1653"/>
      <c r="X323" s="1653"/>
      <c r="Y323" s="1653"/>
      <c r="Z323" s="1654"/>
      <c r="AA323" s="1658"/>
      <c r="AB323" s="1659"/>
      <c r="AC323" s="1659"/>
      <c r="AD323" s="1659"/>
      <c r="AE323" s="1660"/>
      <c r="AF323" s="1501" t="s">
        <v>215</v>
      </c>
      <c r="AG323" s="1501"/>
      <c r="AH323" s="1501"/>
      <c r="AI323" s="1501"/>
      <c r="AJ323" s="1501"/>
      <c r="AK323" s="1502"/>
      <c r="AL323" s="1503" t="s">
        <v>214</v>
      </c>
      <c r="AM323" s="1504"/>
      <c r="AN323" s="1504"/>
      <c r="AO323" s="1504"/>
      <c r="AP323" s="1504"/>
      <c r="AQ323" s="1504"/>
      <c r="AR323" s="1504"/>
      <c r="AS323" s="1504"/>
      <c r="AT323" s="1504"/>
      <c r="AU323" s="1504"/>
      <c r="AV323" s="1504"/>
      <c r="AW323" s="1504"/>
      <c r="AX323" s="1504"/>
      <c r="AY323" s="1504"/>
      <c r="AZ323" s="1505"/>
      <c r="BA323" s="1506"/>
      <c r="BB323" s="1506"/>
      <c r="BC323" s="1506"/>
      <c r="BD323" s="1506"/>
      <c r="BE323" s="1507"/>
      <c r="BF323" s="255"/>
    </row>
    <row r="324" spans="1:58" ht="21.95" hidden="1" customHeight="1" x14ac:dyDescent="0.4">
      <c r="A324" s="1630"/>
      <c r="B324" s="1562"/>
      <c r="C324" s="1563"/>
      <c r="D324" s="1563"/>
      <c r="E324" s="1563"/>
      <c r="F324" s="1563"/>
      <c r="G324" s="1563"/>
      <c r="H324" s="1563"/>
      <c r="I324" s="1563"/>
      <c r="J324" s="1564"/>
      <c r="K324" s="1652"/>
      <c r="L324" s="1653"/>
      <c r="M324" s="1653"/>
      <c r="N324" s="1654"/>
      <c r="O324" s="1652"/>
      <c r="P324" s="1653"/>
      <c r="Q324" s="1653"/>
      <c r="R324" s="1653"/>
      <c r="S324" s="1653"/>
      <c r="T324" s="1654"/>
      <c r="U324" s="1652"/>
      <c r="V324" s="1653"/>
      <c r="W324" s="1653"/>
      <c r="X324" s="1653"/>
      <c r="Y324" s="1653"/>
      <c r="Z324" s="1654"/>
      <c r="AA324" s="1658"/>
      <c r="AB324" s="1659"/>
      <c r="AC324" s="1659"/>
      <c r="AD324" s="1659"/>
      <c r="AE324" s="1660"/>
      <c r="AF324" s="1501" t="s">
        <v>216</v>
      </c>
      <c r="AG324" s="1501"/>
      <c r="AH324" s="1501"/>
      <c r="AI324" s="1501"/>
      <c r="AJ324" s="1501"/>
      <c r="AK324" s="1502"/>
      <c r="AL324" s="1503" t="s">
        <v>214</v>
      </c>
      <c r="AM324" s="1504"/>
      <c r="AN324" s="1504"/>
      <c r="AO324" s="1504"/>
      <c r="AP324" s="1504"/>
      <c r="AQ324" s="1504"/>
      <c r="AR324" s="1504"/>
      <c r="AS324" s="1504"/>
      <c r="AT324" s="1504"/>
      <c r="AU324" s="1504"/>
      <c r="AV324" s="1504"/>
      <c r="AW324" s="1504"/>
      <c r="AX324" s="1504"/>
      <c r="AY324" s="1504"/>
      <c r="AZ324" s="1505"/>
      <c r="BA324" s="1506"/>
      <c r="BB324" s="1506"/>
      <c r="BC324" s="1506"/>
      <c r="BD324" s="1506"/>
      <c r="BE324" s="1507"/>
      <c r="BF324" s="255"/>
    </row>
    <row r="325" spans="1:58" ht="21.95" hidden="1" customHeight="1" x14ac:dyDescent="0.4">
      <c r="A325" s="1630"/>
      <c r="B325" s="1562"/>
      <c r="C325" s="1563"/>
      <c r="D325" s="1563"/>
      <c r="E325" s="1563"/>
      <c r="F325" s="1563"/>
      <c r="G325" s="1563"/>
      <c r="H325" s="1563"/>
      <c r="I325" s="1563"/>
      <c r="J325" s="1564"/>
      <c r="K325" s="1652"/>
      <c r="L325" s="1653"/>
      <c r="M325" s="1653"/>
      <c r="N325" s="1654"/>
      <c r="O325" s="1652"/>
      <c r="P325" s="1653"/>
      <c r="Q325" s="1653"/>
      <c r="R325" s="1653"/>
      <c r="S325" s="1653"/>
      <c r="T325" s="1654"/>
      <c r="U325" s="1652"/>
      <c r="V325" s="1653"/>
      <c r="W325" s="1653"/>
      <c r="X325" s="1653"/>
      <c r="Y325" s="1653"/>
      <c r="Z325" s="1654"/>
      <c r="AA325" s="1658"/>
      <c r="AB325" s="1659"/>
      <c r="AC325" s="1659"/>
      <c r="AD325" s="1659"/>
      <c r="AE325" s="1660"/>
      <c r="AF325" s="1501" t="s">
        <v>368</v>
      </c>
      <c r="AG325" s="1501"/>
      <c r="AH325" s="1501"/>
      <c r="AI325" s="1501"/>
      <c r="AJ325" s="1501"/>
      <c r="AK325" s="1502"/>
      <c r="AL325" s="1503" t="s">
        <v>226</v>
      </c>
      <c r="AM325" s="1504"/>
      <c r="AN325" s="1504"/>
      <c r="AO325" s="1504"/>
      <c r="AP325" s="1504"/>
      <c r="AQ325" s="1504"/>
      <c r="AR325" s="1504"/>
      <c r="AS325" s="1504"/>
      <c r="AT325" s="1504"/>
      <c r="AU325" s="1504"/>
      <c r="AV325" s="1504"/>
      <c r="AW325" s="1504"/>
      <c r="AX325" s="1504"/>
      <c r="AY325" s="1504"/>
      <c r="AZ325" s="1505"/>
      <c r="BA325" s="1506"/>
      <c r="BB325" s="1544"/>
      <c r="BC325" s="1544"/>
      <c r="BD325" s="1544"/>
      <c r="BE325" s="1545"/>
      <c r="BF325" s="259"/>
    </row>
    <row r="326" spans="1:58" ht="21.95" hidden="1" customHeight="1" x14ac:dyDescent="0.4">
      <c r="A326" s="1630"/>
      <c r="B326" s="1562"/>
      <c r="C326" s="1563"/>
      <c r="D326" s="1563"/>
      <c r="E326" s="1563"/>
      <c r="F326" s="1563"/>
      <c r="G326" s="1563"/>
      <c r="H326" s="1563"/>
      <c r="I326" s="1563"/>
      <c r="J326" s="1564"/>
      <c r="K326" s="1652"/>
      <c r="L326" s="1653"/>
      <c r="M326" s="1653"/>
      <c r="N326" s="1654"/>
      <c r="O326" s="1652"/>
      <c r="P326" s="1653"/>
      <c r="Q326" s="1653"/>
      <c r="R326" s="1653"/>
      <c r="S326" s="1653"/>
      <c r="T326" s="1654"/>
      <c r="U326" s="1652"/>
      <c r="V326" s="1653"/>
      <c r="W326" s="1653"/>
      <c r="X326" s="1653"/>
      <c r="Y326" s="1653"/>
      <c r="Z326" s="1654"/>
      <c r="AA326" s="1658"/>
      <c r="AB326" s="1659"/>
      <c r="AC326" s="1659"/>
      <c r="AD326" s="1659"/>
      <c r="AE326" s="1660"/>
      <c r="AF326" s="1501" t="s">
        <v>369</v>
      </c>
      <c r="AG326" s="1501"/>
      <c r="AH326" s="1501"/>
      <c r="AI326" s="1501"/>
      <c r="AJ326" s="1501"/>
      <c r="AK326" s="1502"/>
      <c r="AL326" s="1596" t="s">
        <v>214</v>
      </c>
      <c r="AM326" s="1644"/>
      <c r="AN326" s="1644"/>
      <c r="AO326" s="1644"/>
      <c r="AP326" s="1644"/>
      <c r="AQ326" s="1644"/>
      <c r="AR326" s="1644"/>
      <c r="AS326" s="1644"/>
      <c r="AT326" s="1644"/>
      <c r="AU326" s="1644"/>
      <c r="AV326" s="1644"/>
      <c r="AW326" s="1644"/>
      <c r="AX326" s="1644"/>
      <c r="AY326" s="1644"/>
      <c r="AZ326" s="1645"/>
      <c r="BA326" s="1506"/>
      <c r="BB326" s="1544"/>
      <c r="BC326" s="1544"/>
      <c r="BD326" s="1544"/>
      <c r="BE326" s="1545"/>
      <c r="BF326" s="259"/>
    </row>
    <row r="327" spans="1:58" ht="21.95" hidden="1" customHeight="1" x14ac:dyDescent="0.4">
      <c r="A327" s="1630"/>
      <c r="B327" s="1562"/>
      <c r="C327" s="1563"/>
      <c r="D327" s="1563"/>
      <c r="E327" s="1563"/>
      <c r="F327" s="1563"/>
      <c r="G327" s="1563"/>
      <c r="H327" s="1563"/>
      <c r="I327" s="1563"/>
      <c r="J327" s="1564"/>
      <c r="K327" s="1652"/>
      <c r="L327" s="1653"/>
      <c r="M327" s="1653"/>
      <c r="N327" s="1654"/>
      <c r="O327" s="1652"/>
      <c r="P327" s="1653"/>
      <c r="Q327" s="1653"/>
      <c r="R327" s="1653"/>
      <c r="S327" s="1653"/>
      <c r="T327" s="1654"/>
      <c r="U327" s="1652"/>
      <c r="V327" s="1653"/>
      <c r="W327" s="1653"/>
      <c r="X327" s="1653"/>
      <c r="Y327" s="1653"/>
      <c r="Z327" s="1654"/>
      <c r="AA327" s="1658"/>
      <c r="AB327" s="1659"/>
      <c r="AC327" s="1659"/>
      <c r="AD327" s="1659"/>
      <c r="AE327" s="1660"/>
      <c r="AF327" s="1501" t="s">
        <v>227</v>
      </c>
      <c r="AG327" s="1501"/>
      <c r="AH327" s="1501"/>
      <c r="AI327" s="1501"/>
      <c r="AJ327" s="1501"/>
      <c r="AK327" s="1502"/>
      <c r="AL327" s="1503" t="s">
        <v>226</v>
      </c>
      <c r="AM327" s="1504"/>
      <c r="AN327" s="1504"/>
      <c r="AO327" s="1504"/>
      <c r="AP327" s="1504"/>
      <c r="AQ327" s="1504"/>
      <c r="AR327" s="1504"/>
      <c r="AS327" s="1504"/>
      <c r="AT327" s="1504"/>
      <c r="AU327" s="1504"/>
      <c r="AV327" s="1504"/>
      <c r="AW327" s="1504"/>
      <c r="AX327" s="1504"/>
      <c r="AY327" s="1504"/>
      <c r="AZ327" s="1505"/>
      <c r="BA327" s="1506"/>
      <c r="BB327" s="1544"/>
      <c r="BC327" s="1544"/>
      <c r="BD327" s="1544"/>
      <c r="BE327" s="1545"/>
      <c r="BF327" s="259"/>
    </row>
    <row r="328" spans="1:58" ht="21.95" hidden="1" customHeight="1" x14ac:dyDescent="0.4">
      <c r="A328" s="1630"/>
      <c r="B328" s="1565"/>
      <c r="C328" s="1566"/>
      <c r="D328" s="1566"/>
      <c r="E328" s="1566"/>
      <c r="F328" s="1566"/>
      <c r="G328" s="1566"/>
      <c r="H328" s="1566"/>
      <c r="I328" s="1566"/>
      <c r="J328" s="1567"/>
      <c r="K328" s="1619"/>
      <c r="L328" s="1620"/>
      <c r="M328" s="1620"/>
      <c r="N328" s="1621"/>
      <c r="O328" s="1619"/>
      <c r="P328" s="1620"/>
      <c r="Q328" s="1620"/>
      <c r="R328" s="1620"/>
      <c r="S328" s="1620"/>
      <c r="T328" s="1621"/>
      <c r="U328" s="1619"/>
      <c r="V328" s="1620"/>
      <c r="W328" s="1620"/>
      <c r="X328" s="1620"/>
      <c r="Y328" s="1620"/>
      <c r="Z328" s="1621"/>
      <c r="AA328" s="1661"/>
      <c r="AB328" s="1662"/>
      <c r="AC328" s="1662"/>
      <c r="AD328" s="1662"/>
      <c r="AE328" s="1663"/>
      <c r="AF328" s="1541" t="s">
        <v>370</v>
      </c>
      <c r="AG328" s="1501"/>
      <c r="AH328" s="1501"/>
      <c r="AI328" s="1501"/>
      <c r="AJ328" s="1501"/>
      <c r="AK328" s="1502"/>
      <c r="AL328" s="1596" t="s">
        <v>214</v>
      </c>
      <c r="AM328" s="1644"/>
      <c r="AN328" s="1644"/>
      <c r="AO328" s="1644"/>
      <c r="AP328" s="1644"/>
      <c r="AQ328" s="1644"/>
      <c r="AR328" s="1644"/>
      <c r="AS328" s="1644"/>
      <c r="AT328" s="1644"/>
      <c r="AU328" s="1644"/>
      <c r="AV328" s="1644"/>
      <c r="AW328" s="1644"/>
      <c r="AX328" s="1644"/>
      <c r="AY328" s="1644"/>
      <c r="AZ328" s="1645"/>
      <c r="BA328" s="1506"/>
      <c r="BB328" s="1544"/>
      <c r="BC328" s="1544"/>
      <c r="BD328" s="1544"/>
      <c r="BE328" s="1545"/>
      <c r="BF328" s="259"/>
    </row>
    <row r="329" spans="1:58" ht="21.95" hidden="1" customHeight="1" x14ac:dyDescent="0.4">
      <c r="A329" s="1630"/>
      <c r="B329" s="1559" t="s">
        <v>388</v>
      </c>
      <c r="C329" s="1560"/>
      <c r="D329" s="1560"/>
      <c r="E329" s="1560"/>
      <c r="F329" s="1560"/>
      <c r="G329" s="1560"/>
      <c r="H329" s="1560"/>
      <c r="I329" s="1560"/>
      <c r="J329" s="1561"/>
      <c r="K329" s="1649"/>
      <c r="L329" s="1650"/>
      <c r="M329" s="1650"/>
      <c r="N329" s="1651"/>
      <c r="O329" s="1649"/>
      <c r="P329" s="1650"/>
      <c r="Q329" s="1650"/>
      <c r="R329" s="1650"/>
      <c r="S329" s="1650"/>
      <c r="T329" s="1651"/>
      <c r="U329" s="1649"/>
      <c r="V329" s="1650"/>
      <c r="W329" s="1650"/>
      <c r="X329" s="1650"/>
      <c r="Y329" s="1650"/>
      <c r="Z329" s="1651"/>
      <c r="AA329" s="1655"/>
      <c r="AB329" s="1656"/>
      <c r="AC329" s="1656"/>
      <c r="AD329" s="1656"/>
      <c r="AE329" s="1657"/>
      <c r="AF329" s="1541" t="s">
        <v>213</v>
      </c>
      <c r="AG329" s="1501"/>
      <c r="AH329" s="1501"/>
      <c r="AI329" s="1501"/>
      <c r="AJ329" s="1501"/>
      <c r="AK329" s="1502"/>
      <c r="AL329" s="1546" t="s">
        <v>214</v>
      </c>
      <c r="AM329" s="1547"/>
      <c r="AN329" s="1547"/>
      <c r="AO329" s="1547"/>
      <c r="AP329" s="1547"/>
      <c r="AQ329" s="1547"/>
      <c r="AR329" s="1547"/>
      <c r="AS329" s="1547"/>
      <c r="AT329" s="1547"/>
      <c r="AU329" s="1547"/>
      <c r="AV329" s="1547"/>
      <c r="AW329" s="1547"/>
      <c r="AX329" s="1547"/>
      <c r="AY329" s="1547"/>
      <c r="AZ329" s="1548"/>
      <c r="BA329" s="1506"/>
      <c r="BB329" s="1544"/>
      <c r="BC329" s="1544"/>
      <c r="BD329" s="1544"/>
      <c r="BE329" s="1545"/>
      <c r="BF329" s="259"/>
    </row>
    <row r="330" spans="1:58" ht="21.95" hidden="1" customHeight="1" x14ac:dyDescent="0.4">
      <c r="A330" s="1630"/>
      <c r="B330" s="1562"/>
      <c r="C330" s="1563"/>
      <c r="D330" s="1563"/>
      <c r="E330" s="1563"/>
      <c r="F330" s="1563"/>
      <c r="G330" s="1563"/>
      <c r="H330" s="1563"/>
      <c r="I330" s="1563"/>
      <c r="J330" s="1564"/>
      <c r="K330" s="1652"/>
      <c r="L330" s="1653"/>
      <c r="M330" s="1653"/>
      <c r="N330" s="1654"/>
      <c r="O330" s="1652"/>
      <c r="P330" s="1653"/>
      <c r="Q330" s="1653"/>
      <c r="R330" s="1653"/>
      <c r="S330" s="1653"/>
      <c r="T330" s="1654"/>
      <c r="U330" s="1652"/>
      <c r="V330" s="1653"/>
      <c r="W330" s="1653"/>
      <c r="X330" s="1653"/>
      <c r="Y330" s="1653"/>
      <c r="Z330" s="1654"/>
      <c r="AA330" s="1658"/>
      <c r="AB330" s="1659"/>
      <c r="AC330" s="1659"/>
      <c r="AD330" s="1659"/>
      <c r="AE330" s="1660"/>
      <c r="AF330" s="1501" t="s">
        <v>215</v>
      </c>
      <c r="AG330" s="1501"/>
      <c r="AH330" s="1501"/>
      <c r="AI330" s="1501"/>
      <c r="AJ330" s="1501"/>
      <c r="AK330" s="1502"/>
      <c r="AL330" s="1503" t="s">
        <v>214</v>
      </c>
      <c r="AM330" s="1504"/>
      <c r="AN330" s="1504"/>
      <c r="AO330" s="1504"/>
      <c r="AP330" s="1504"/>
      <c r="AQ330" s="1504"/>
      <c r="AR330" s="1504"/>
      <c r="AS330" s="1504"/>
      <c r="AT330" s="1504"/>
      <c r="AU330" s="1504"/>
      <c r="AV330" s="1504"/>
      <c r="AW330" s="1504"/>
      <c r="AX330" s="1504"/>
      <c r="AY330" s="1504"/>
      <c r="AZ330" s="1505"/>
      <c r="BA330" s="1506"/>
      <c r="BB330" s="1506"/>
      <c r="BC330" s="1506"/>
      <c r="BD330" s="1506"/>
      <c r="BE330" s="1507"/>
      <c r="BF330" s="255"/>
    </row>
    <row r="331" spans="1:58" ht="21.95" hidden="1" customHeight="1" x14ac:dyDescent="0.4">
      <c r="A331" s="1630"/>
      <c r="B331" s="1562"/>
      <c r="C331" s="1563"/>
      <c r="D331" s="1563"/>
      <c r="E331" s="1563"/>
      <c r="F331" s="1563"/>
      <c r="G331" s="1563"/>
      <c r="H331" s="1563"/>
      <c r="I331" s="1563"/>
      <c r="J331" s="1564"/>
      <c r="K331" s="1652"/>
      <c r="L331" s="1653"/>
      <c r="M331" s="1653"/>
      <c r="N331" s="1654"/>
      <c r="O331" s="1652"/>
      <c r="P331" s="1653"/>
      <c r="Q331" s="1653"/>
      <c r="R331" s="1653"/>
      <c r="S331" s="1653"/>
      <c r="T331" s="1654"/>
      <c r="U331" s="1652"/>
      <c r="V331" s="1653"/>
      <c r="W331" s="1653"/>
      <c r="X331" s="1653"/>
      <c r="Y331" s="1653"/>
      <c r="Z331" s="1654"/>
      <c r="AA331" s="1658"/>
      <c r="AB331" s="1659"/>
      <c r="AC331" s="1659"/>
      <c r="AD331" s="1659"/>
      <c r="AE331" s="1660"/>
      <c r="AF331" s="1501" t="s">
        <v>216</v>
      </c>
      <c r="AG331" s="1501"/>
      <c r="AH331" s="1501"/>
      <c r="AI331" s="1501"/>
      <c r="AJ331" s="1501"/>
      <c r="AK331" s="1502"/>
      <c r="AL331" s="1503" t="s">
        <v>214</v>
      </c>
      <c r="AM331" s="1504"/>
      <c r="AN331" s="1504"/>
      <c r="AO331" s="1504"/>
      <c r="AP331" s="1504"/>
      <c r="AQ331" s="1504"/>
      <c r="AR331" s="1504"/>
      <c r="AS331" s="1504"/>
      <c r="AT331" s="1504"/>
      <c r="AU331" s="1504"/>
      <c r="AV331" s="1504"/>
      <c r="AW331" s="1504"/>
      <c r="AX331" s="1504"/>
      <c r="AY331" s="1504"/>
      <c r="AZ331" s="1505"/>
      <c r="BA331" s="1506"/>
      <c r="BB331" s="1506"/>
      <c r="BC331" s="1506"/>
      <c r="BD331" s="1506"/>
      <c r="BE331" s="1507"/>
      <c r="BF331" s="255"/>
    </row>
    <row r="332" spans="1:58" ht="21.95" hidden="1" customHeight="1" x14ac:dyDescent="0.4">
      <c r="A332" s="1630"/>
      <c r="B332" s="1562"/>
      <c r="C332" s="1563"/>
      <c r="D332" s="1563"/>
      <c r="E332" s="1563"/>
      <c r="F332" s="1563"/>
      <c r="G332" s="1563"/>
      <c r="H332" s="1563"/>
      <c r="I332" s="1563"/>
      <c r="J332" s="1564"/>
      <c r="K332" s="1652"/>
      <c r="L332" s="1653"/>
      <c r="M332" s="1653"/>
      <c r="N332" s="1654"/>
      <c r="O332" s="1652"/>
      <c r="P332" s="1653"/>
      <c r="Q332" s="1653"/>
      <c r="R332" s="1653"/>
      <c r="S332" s="1653"/>
      <c r="T332" s="1654"/>
      <c r="U332" s="1652"/>
      <c r="V332" s="1653"/>
      <c r="W332" s="1653"/>
      <c r="X332" s="1653"/>
      <c r="Y332" s="1653"/>
      <c r="Z332" s="1654"/>
      <c r="AA332" s="1658"/>
      <c r="AB332" s="1659"/>
      <c r="AC332" s="1659"/>
      <c r="AD332" s="1659"/>
      <c r="AE332" s="1660"/>
      <c r="AF332" s="1501" t="s">
        <v>368</v>
      </c>
      <c r="AG332" s="1501"/>
      <c r="AH332" s="1501"/>
      <c r="AI332" s="1501"/>
      <c r="AJ332" s="1501"/>
      <c r="AK332" s="1502"/>
      <c r="AL332" s="1503" t="s">
        <v>226</v>
      </c>
      <c r="AM332" s="1504"/>
      <c r="AN332" s="1504"/>
      <c r="AO332" s="1504"/>
      <c r="AP332" s="1504"/>
      <c r="AQ332" s="1504"/>
      <c r="AR332" s="1504"/>
      <c r="AS332" s="1504"/>
      <c r="AT332" s="1504"/>
      <c r="AU332" s="1504"/>
      <c r="AV332" s="1504"/>
      <c r="AW332" s="1504"/>
      <c r="AX332" s="1504"/>
      <c r="AY332" s="1504"/>
      <c r="AZ332" s="1505"/>
      <c r="BA332" s="1506"/>
      <c r="BB332" s="1544"/>
      <c r="BC332" s="1544"/>
      <c r="BD332" s="1544"/>
      <c r="BE332" s="1545"/>
      <c r="BF332" s="259"/>
    </row>
    <row r="333" spans="1:58" ht="21.95" hidden="1" customHeight="1" x14ac:dyDescent="0.4">
      <c r="A333" s="1630"/>
      <c r="B333" s="1562"/>
      <c r="C333" s="1563"/>
      <c r="D333" s="1563"/>
      <c r="E333" s="1563"/>
      <c r="F333" s="1563"/>
      <c r="G333" s="1563"/>
      <c r="H333" s="1563"/>
      <c r="I333" s="1563"/>
      <c r="J333" s="1564"/>
      <c r="K333" s="1652"/>
      <c r="L333" s="1653"/>
      <c r="M333" s="1653"/>
      <c r="N333" s="1654"/>
      <c r="O333" s="1652"/>
      <c r="P333" s="1653"/>
      <c r="Q333" s="1653"/>
      <c r="R333" s="1653"/>
      <c r="S333" s="1653"/>
      <c r="T333" s="1654"/>
      <c r="U333" s="1652"/>
      <c r="V333" s="1653"/>
      <c r="W333" s="1653"/>
      <c r="X333" s="1653"/>
      <c r="Y333" s="1653"/>
      <c r="Z333" s="1654"/>
      <c r="AA333" s="1658"/>
      <c r="AB333" s="1659"/>
      <c r="AC333" s="1659"/>
      <c r="AD333" s="1659"/>
      <c r="AE333" s="1660"/>
      <c r="AF333" s="1501" t="s">
        <v>369</v>
      </c>
      <c r="AG333" s="1501"/>
      <c r="AH333" s="1501"/>
      <c r="AI333" s="1501"/>
      <c r="AJ333" s="1501"/>
      <c r="AK333" s="1502"/>
      <c r="AL333" s="1596" t="s">
        <v>214</v>
      </c>
      <c r="AM333" s="1644"/>
      <c r="AN333" s="1644"/>
      <c r="AO333" s="1644"/>
      <c r="AP333" s="1644"/>
      <c r="AQ333" s="1644"/>
      <c r="AR333" s="1644"/>
      <c r="AS333" s="1644"/>
      <c r="AT333" s="1644"/>
      <c r="AU333" s="1644"/>
      <c r="AV333" s="1644"/>
      <c r="AW333" s="1644"/>
      <c r="AX333" s="1644"/>
      <c r="AY333" s="1644"/>
      <c r="AZ333" s="1645"/>
      <c r="BA333" s="1506"/>
      <c r="BB333" s="1544"/>
      <c r="BC333" s="1544"/>
      <c r="BD333" s="1544"/>
      <c r="BE333" s="1545"/>
      <c r="BF333" s="259"/>
    </row>
    <row r="334" spans="1:58" ht="21.95" hidden="1" customHeight="1" x14ac:dyDescent="0.4">
      <c r="A334" s="1630"/>
      <c r="B334" s="1562"/>
      <c r="C334" s="1563"/>
      <c r="D334" s="1563"/>
      <c r="E334" s="1563"/>
      <c r="F334" s="1563"/>
      <c r="G334" s="1563"/>
      <c r="H334" s="1563"/>
      <c r="I334" s="1563"/>
      <c r="J334" s="1564"/>
      <c r="K334" s="1652"/>
      <c r="L334" s="1653"/>
      <c r="M334" s="1653"/>
      <c r="N334" s="1654"/>
      <c r="O334" s="1652"/>
      <c r="P334" s="1653"/>
      <c r="Q334" s="1653"/>
      <c r="R334" s="1653"/>
      <c r="S334" s="1653"/>
      <c r="T334" s="1654"/>
      <c r="U334" s="1652"/>
      <c r="V334" s="1653"/>
      <c r="W334" s="1653"/>
      <c r="X334" s="1653"/>
      <c r="Y334" s="1653"/>
      <c r="Z334" s="1654"/>
      <c r="AA334" s="1658"/>
      <c r="AB334" s="1659"/>
      <c r="AC334" s="1659"/>
      <c r="AD334" s="1659"/>
      <c r="AE334" s="1660"/>
      <c r="AF334" s="1501" t="s">
        <v>227</v>
      </c>
      <c r="AG334" s="1501"/>
      <c r="AH334" s="1501"/>
      <c r="AI334" s="1501"/>
      <c r="AJ334" s="1501"/>
      <c r="AK334" s="1502"/>
      <c r="AL334" s="1503" t="s">
        <v>226</v>
      </c>
      <c r="AM334" s="1504"/>
      <c r="AN334" s="1504"/>
      <c r="AO334" s="1504"/>
      <c r="AP334" s="1504"/>
      <c r="AQ334" s="1504"/>
      <c r="AR334" s="1504"/>
      <c r="AS334" s="1504"/>
      <c r="AT334" s="1504"/>
      <c r="AU334" s="1504"/>
      <c r="AV334" s="1504"/>
      <c r="AW334" s="1504"/>
      <c r="AX334" s="1504"/>
      <c r="AY334" s="1504"/>
      <c r="AZ334" s="1505"/>
      <c r="BA334" s="1506"/>
      <c r="BB334" s="1544"/>
      <c r="BC334" s="1544"/>
      <c r="BD334" s="1544"/>
      <c r="BE334" s="1545"/>
      <c r="BF334" s="259"/>
    </row>
    <row r="335" spans="1:58" ht="21.95" hidden="1" customHeight="1" x14ac:dyDescent="0.4">
      <c r="A335" s="1631"/>
      <c r="B335" s="1565"/>
      <c r="C335" s="1566"/>
      <c r="D335" s="1566"/>
      <c r="E335" s="1566"/>
      <c r="F335" s="1566"/>
      <c r="G335" s="1566"/>
      <c r="H335" s="1566"/>
      <c r="I335" s="1566"/>
      <c r="J335" s="1567"/>
      <c r="K335" s="1619"/>
      <c r="L335" s="1620"/>
      <c r="M335" s="1620"/>
      <c r="N335" s="1621"/>
      <c r="O335" s="1619"/>
      <c r="P335" s="1620"/>
      <c r="Q335" s="1620"/>
      <c r="R335" s="1620"/>
      <c r="S335" s="1620"/>
      <c r="T335" s="1621"/>
      <c r="U335" s="1619"/>
      <c r="V335" s="1620"/>
      <c r="W335" s="1620"/>
      <c r="X335" s="1620"/>
      <c r="Y335" s="1620"/>
      <c r="Z335" s="1621"/>
      <c r="AA335" s="1661"/>
      <c r="AB335" s="1662"/>
      <c r="AC335" s="1662"/>
      <c r="AD335" s="1662"/>
      <c r="AE335" s="1663"/>
      <c r="AF335" s="1541" t="s">
        <v>370</v>
      </c>
      <c r="AG335" s="1501"/>
      <c r="AH335" s="1501"/>
      <c r="AI335" s="1501"/>
      <c r="AJ335" s="1501"/>
      <c r="AK335" s="1502"/>
      <c r="AL335" s="1596" t="s">
        <v>214</v>
      </c>
      <c r="AM335" s="1644"/>
      <c r="AN335" s="1644"/>
      <c r="AO335" s="1644"/>
      <c r="AP335" s="1644"/>
      <c r="AQ335" s="1644"/>
      <c r="AR335" s="1644"/>
      <c r="AS335" s="1644"/>
      <c r="AT335" s="1644"/>
      <c r="AU335" s="1644"/>
      <c r="AV335" s="1644"/>
      <c r="AW335" s="1644"/>
      <c r="AX335" s="1644"/>
      <c r="AY335" s="1644"/>
      <c r="AZ335" s="1645"/>
      <c r="BA335" s="1506"/>
      <c r="BB335" s="1544"/>
      <c r="BC335" s="1544"/>
      <c r="BD335" s="1544"/>
      <c r="BE335" s="1545"/>
      <c r="BF335" s="259"/>
    </row>
    <row r="336" spans="1:58" ht="21.95" hidden="1" customHeight="1" x14ac:dyDescent="0.4">
      <c r="A336" s="1629" t="s">
        <v>389</v>
      </c>
      <c r="B336" s="1559" t="s">
        <v>390</v>
      </c>
      <c r="C336" s="1560"/>
      <c r="D336" s="1560"/>
      <c r="E336" s="1560"/>
      <c r="F336" s="1560"/>
      <c r="G336" s="1560"/>
      <c r="H336" s="1560"/>
      <c r="I336" s="1560"/>
      <c r="J336" s="1561"/>
      <c r="K336" s="1649"/>
      <c r="L336" s="1650"/>
      <c r="M336" s="1650"/>
      <c r="N336" s="1651"/>
      <c r="O336" s="1649"/>
      <c r="P336" s="1650"/>
      <c r="Q336" s="1650"/>
      <c r="R336" s="1650"/>
      <c r="S336" s="1650"/>
      <c r="T336" s="1651"/>
      <c r="U336" s="1649"/>
      <c r="V336" s="1650"/>
      <c r="W336" s="1650"/>
      <c r="X336" s="1650"/>
      <c r="Y336" s="1650"/>
      <c r="Z336" s="1651"/>
      <c r="AA336" s="1655"/>
      <c r="AB336" s="1656"/>
      <c r="AC336" s="1656"/>
      <c r="AD336" s="1656"/>
      <c r="AE336" s="1657"/>
      <c r="AF336" s="1664" t="s">
        <v>391</v>
      </c>
      <c r="AG336" s="1506"/>
      <c r="AH336" s="1506"/>
      <c r="AI336" s="1506"/>
      <c r="AJ336" s="1506"/>
      <c r="AK336" s="1506"/>
      <c r="AL336" s="1596" t="s">
        <v>392</v>
      </c>
      <c r="AM336" s="1644"/>
      <c r="AN336" s="1644"/>
      <c r="AO336" s="1644"/>
      <c r="AP336" s="1644"/>
      <c r="AQ336" s="1644"/>
      <c r="AR336" s="1644"/>
      <c r="AS336" s="1644"/>
      <c r="AT336" s="1644"/>
      <c r="AU336" s="1644"/>
      <c r="AV336" s="1644"/>
      <c r="AW336" s="1644"/>
      <c r="AX336" s="1644"/>
      <c r="AY336" s="1644"/>
      <c r="AZ336" s="1645"/>
      <c r="BA336" s="1647"/>
      <c r="BB336" s="1647"/>
      <c r="BC336" s="1647"/>
      <c r="BD336" s="1647"/>
      <c r="BE336" s="1648"/>
      <c r="BF336" s="258"/>
    </row>
    <row r="337" spans="1:58" ht="21.95" hidden="1" customHeight="1" x14ac:dyDescent="0.4">
      <c r="A337" s="1630"/>
      <c r="B337" s="1562"/>
      <c r="C337" s="1563"/>
      <c r="D337" s="1563"/>
      <c r="E337" s="1563"/>
      <c r="F337" s="1563"/>
      <c r="G337" s="1563"/>
      <c r="H337" s="1563"/>
      <c r="I337" s="1563"/>
      <c r="J337" s="1564"/>
      <c r="K337" s="1652"/>
      <c r="L337" s="1653"/>
      <c r="M337" s="1653"/>
      <c r="N337" s="1654"/>
      <c r="O337" s="1652"/>
      <c r="P337" s="1653"/>
      <c r="Q337" s="1653"/>
      <c r="R337" s="1653"/>
      <c r="S337" s="1653"/>
      <c r="T337" s="1654"/>
      <c r="U337" s="1652"/>
      <c r="V337" s="1653"/>
      <c r="W337" s="1653"/>
      <c r="X337" s="1653"/>
      <c r="Y337" s="1653"/>
      <c r="Z337" s="1654"/>
      <c r="AA337" s="1658"/>
      <c r="AB337" s="1659"/>
      <c r="AC337" s="1659"/>
      <c r="AD337" s="1659"/>
      <c r="AE337" s="1660"/>
      <c r="AF337" s="1541" t="s">
        <v>213</v>
      </c>
      <c r="AG337" s="1501"/>
      <c r="AH337" s="1501"/>
      <c r="AI337" s="1501"/>
      <c r="AJ337" s="1501"/>
      <c r="AK337" s="1502"/>
      <c r="AL337" s="1546" t="s">
        <v>214</v>
      </c>
      <c r="AM337" s="1547"/>
      <c r="AN337" s="1547"/>
      <c r="AO337" s="1547"/>
      <c r="AP337" s="1547"/>
      <c r="AQ337" s="1547"/>
      <c r="AR337" s="1547"/>
      <c r="AS337" s="1547"/>
      <c r="AT337" s="1547"/>
      <c r="AU337" s="1547"/>
      <c r="AV337" s="1547"/>
      <c r="AW337" s="1547"/>
      <c r="AX337" s="1547"/>
      <c r="AY337" s="1547"/>
      <c r="AZ337" s="1548"/>
      <c r="BA337" s="1546"/>
      <c r="BB337" s="1547"/>
      <c r="BC337" s="1547"/>
      <c r="BD337" s="1547"/>
      <c r="BE337" s="1609"/>
      <c r="BF337" s="258"/>
    </row>
    <row r="338" spans="1:58" ht="21.95" hidden="1" customHeight="1" x14ac:dyDescent="0.4">
      <c r="A338" s="1630"/>
      <c r="B338" s="1562"/>
      <c r="C338" s="1563"/>
      <c r="D338" s="1563"/>
      <c r="E338" s="1563"/>
      <c r="F338" s="1563"/>
      <c r="G338" s="1563"/>
      <c r="H338" s="1563"/>
      <c r="I338" s="1563"/>
      <c r="J338" s="1564"/>
      <c r="K338" s="1652"/>
      <c r="L338" s="1653"/>
      <c r="M338" s="1653"/>
      <c r="N338" s="1654"/>
      <c r="O338" s="1652"/>
      <c r="P338" s="1653"/>
      <c r="Q338" s="1653"/>
      <c r="R338" s="1653"/>
      <c r="S338" s="1653"/>
      <c r="T338" s="1654"/>
      <c r="U338" s="1652"/>
      <c r="V338" s="1653"/>
      <c r="W338" s="1653"/>
      <c r="X338" s="1653"/>
      <c r="Y338" s="1653"/>
      <c r="Z338" s="1654"/>
      <c r="AA338" s="1658"/>
      <c r="AB338" s="1659"/>
      <c r="AC338" s="1659"/>
      <c r="AD338" s="1659"/>
      <c r="AE338" s="1660"/>
      <c r="AF338" s="1501" t="s">
        <v>215</v>
      </c>
      <c r="AG338" s="1501"/>
      <c r="AH338" s="1501"/>
      <c r="AI338" s="1501"/>
      <c r="AJ338" s="1501"/>
      <c r="AK338" s="1502"/>
      <c r="AL338" s="1503" t="s">
        <v>214</v>
      </c>
      <c r="AM338" s="1504"/>
      <c r="AN338" s="1504"/>
      <c r="AO338" s="1504"/>
      <c r="AP338" s="1504"/>
      <c r="AQ338" s="1504"/>
      <c r="AR338" s="1504"/>
      <c r="AS338" s="1504"/>
      <c r="AT338" s="1504"/>
      <c r="AU338" s="1504"/>
      <c r="AV338" s="1504"/>
      <c r="AW338" s="1504"/>
      <c r="AX338" s="1504"/>
      <c r="AY338" s="1504"/>
      <c r="AZ338" s="1505"/>
      <c r="BA338" s="1506"/>
      <c r="BB338" s="1506"/>
      <c r="BC338" s="1506"/>
      <c r="BD338" s="1506"/>
      <c r="BE338" s="1507"/>
      <c r="BF338" s="255"/>
    </row>
    <row r="339" spans="1:58" ht="21.95" hidden="1" customHeight="1" x14ac:dyDescent="0.4">
      <c r="A339" s="1630"/>
      <c r="B339" s="1562"/>
      <c r="C339" s="1563"/>
      <c r="D339" s="1563"/>
      <c r="E339" s="1563"/>
      <c r="F339" s="1563"/>
      <c r="G339" s="1563"/>
      <c r="H339" s="1563"/>
      <c r="I339" s="1563"/>
      <c r="J339" s="1564"/>
      <c r="K339" s="1652"/>
      <c r="L339" s="1653"/>
      <c r="M339" s="1653"/>
      <c r="N339" s="1654"/>
      <c r="O339" s="1652"/>
      <c r="P339" s="1653"/>
      <c r="Q339" s="1653"/>
      <c r="R339" s="1653"/>
      <c r="S339" s="1653"/>
      <c r="T339" s="1654"/>
      <c r="U339" s="1652"/>
      <c r="V339" s="1653"/>
      <c r="W339" s="1653"/>
      <c r="X339" s="1653"/>
      <c r="Y339" s="1653"/>
      <c r="Z339" s="1654"/>
      <c r="AA339" s="1658"/>
      <c r="AB339" s="1659"/>
      <c r="AC339" s="1659"/>
      <c r="AD339" s="1659"/>
      <c r="AE339" s="1660"/>
      <c r="AF339" s="1501" t="s">
        <v>216</v>
      </c>
      <c r="AG339" s="1501"/>
      <c r="AH339" s="1501"/>
      <c r="AI339" s="1501"/>
      <c r="AJ339" s="1501"/>
      <c r="AK339" s="1502"/>
      <c r="AL339" s="1503" t="s">
        <v>214</v>
      </c>
      <c r="AM339" s="1504"/>
      <c r="AN339" s="1504"/>
      <c r="AO339" s="1504"/>
      <c r="AP339" s="1504"/>
      <c r="AQ339" s="1504"/>
      <c r="AR339" s="1504"/>
      <c r="AS339" s="1504"/>
      <c r="AT339" s="1504"/>
      <c r="AU339" s="1504"/>
      <c r="AV339" s="1504"/>
      <c r="AW339" s="1504"/>
      <c r="AX339" s="1504"/>
      <c r="AY339" s="1504"/>
      <c r="AZ339" s="1505"/>
      <c r="BA339" s="1506"/>
      <c r="BB339" s="1506"/>
      <c r="BC339" s="1506"/>
      <c r="BD339" s="1506"/>
      <c r="BE339" s="1507"/>
      <c r="BF339" s="255"/>
    </row>
    <row r="340" spans="1:58" ht="21.95" hidden="1" customHeight="1" x14ac:dyDescent="0.4">
      <c r="A340" s="1630"/>
      <c r="B340" s="1562"/>
      <c r="C340" s="1563"/>
      <c r="D340" s="1563"/>
      <c r="E340" s="1563"/>
      <c r="F340" s="1563"/>
      <c r="G340" s="1563"/>
      <c r="H340" s="1563"/>
      <c r="I340" s="1563"/>
      <c r="J340" s="1564"/>
      <c r="K340" s="1652"/>
      <c r="L340" s="1653"/>
      <c r="M340" s="1653"/>
      <c r="N340" s="1654"/>
      <c r="O340" s="1652"/>
      <c r="P340" s="1653"/>
      <c r="Q340" s="1653"/>
      <c r="R340" s="1653"/>
      <c r="S340" s="1653"/>
      <c r="T340" s="1654"/>
      <c r="U340" s="1652"/>
      <c r="V340" s="1653"/>
      <c r="W340" s="1653"/>
      <c r="X340" s="1653"/>
      <c r="Y340" s="1653"/>
      <c r="Z340" s="1654"/>
      <c r="AA340" s="1658"/>
      <c r="AB340" s="1659"/>
      <c r="AC340" s="1659"/>
      <c r="AD340" s="1659"/>
      <c r="AE340" s="1660"/>
      <c r="AF340" s="1541" t="s">
        <v>393</v>
      </c>
      <c r="AG340" s="1501"/>
      <c r="AH340" s="1501"/>
      <c r="AI340" s="1501"/>
      <c r="AJ340" s="1501"/>
      <c r="AK340" s="1502"/>
      <c r="AL340" s="1596" t="s">
        <v>264</v>
      </c>
      <c r="AM340" s="1644"/>
      <c r="AN340" s="1644"/>
      <c r="AO340" s="1644"/>
      <c r="AP340" s="1644"/>
      <c r="AQ340" s="1644"/>
      <c r="AR340" s="1644"/>
      <c r="AS340" s="1644"/>
      <c r="AT340" s="1644"/>
      <c r="AU340" s="1644"/>
      <c r="AV340" s="1644"/>
      <c r="AW340" s="1644"/>
      <c r="AX340" s="1644"/>
      <c r="AY340" s="1644"/>
      <c r="AZ340" s="1645"/>
      <c r="BA340" s="1546"/>
      <c r="BB340" s="1547"/>
      <c r="BC340" s="1547"/>
      <c r="BD340" s="1547"/>
      <c r="BE340" s="1609"/>
      <c r="BF340" s="258"/>
    </row>
    <row r="341" spans="1:58" ht="21.95" hidden="1" customHeight="1" x14ac:dyDescent="0.4">
      <c r="A341" s="1630"/>
      <c r="B341" s="1562"/>
      <c r="C341" s="1563"/>
      <c r="D341" s="1563"/>
      <c r="E341" s="1563"/>
      <c r="F341" s="1563"/>
      <c r="G341" s="1563"/>
      <c r="H341" s="1563"/>
      <c r="I341" s="1563"/>
      <c r="J341" s="1564"/>
      <c r="K341" s="1652"/>
      <c r="L341" s="1653"/>
      <c r="M341" s="1653"/>
      <c r="N341" s="1654"/>
      <c r="O341" s="1652"/>
      <c r="P341" s="1653"/>
      <c r="Q341" s="1653"/>
      <c r="R341" s="1653"/>
      <c r="S341" s="1653"/>
      <c r="T341" s="1654"/>
      <c r="U341" s="1652"/>
      <c r="V341" s="1653"/>
      <c r="W341" s="1653"/>
      <c r="X341" s="1653"/>
      <c r="Y341" s="1653"/>
      <c r="Z341" s="1654"/>
      <c r="AA341" s="1658"/>
      <c r="AB341" s="1659"/>
      <c r="AC341" s="1659"/>
      <c r="AD341" s="1659"/>
      <c r="AE341" s="1660"/>
      <c r="AF341" s="1541" t="s">
        <v>394</v>
      </c>
      <c r="AG341" s="1501"/>
      <c r="AH341" s="1501"/>
      <c r="AI341" s="1501"/>
      <c r="AJ341" s="1501"/>
      <c r="AK341" s="1502"/>
      <c r="AL341" s="1596" t="s">
        <v>264</v>
      </c>
      <c r="AM341" s="1644"/>
      <c r="AN341" s="1644"/>
      <c r="AO341" s="1644"/>
      <c r="AP341" s="1644"/>
      <c r="AQ341" s="1644"/>
      <c r="AR341" s="1644"/>
      <c r="AS341" s="1644"/>
      <c r="AT341" s="1644"/>
      <c r="AU341" s="1644"/>
      <c r="AV341" s="1644"/>
      <c r="AW341" s="1644"/>
      <c r="AX341" s="1644"/>
      <c r="AY341" s="1644"/>
      <c r="AZ341" s="1645"/>
      <c r="BA341" s="1546"/>
      <c r="BB341" s="1547"/>
      <c r="BC341" s="1547"/>
      <c r="BD341" s="1547"/>
      <c r="BE341" s="1609"/>
      <c r="BF341" s="258"/>
    </row>
    <row r="342" spans="1:58" ht="21.95" hidden="1" customHeight="1" x14ac:dyDescent="0.4">
      <c r="A342" s="1630"/>
      <c r="B342" s="1562"/>
      <c r="C342" s="1563"/>
      <c r="D342" s="1563"/>
      <c r="E342" s="1563"/>
      <c r="F342" s="1563"/>
      <c r="G342" s="1563"/>
      <c r="H342" s="1563"/>
      <c r="I342" s="1563"/>
      <c r="J342" s="1564"/>
      <c r="K342" s="1652"/>
      <c r="L342" s="1653"/>
      <c r="M342" s="1653"/>
      <c r="N342" s="1654"/>
      <c r="O342" s="1652"/>
      <c r="P342" s="1653"/>
      <c r="Q342" s="1653"/>
      <c r="R342" s="1653"/>
      <c r="S342" s="1653"/>
      <c r="T342" s="1654"/>
      <c r="U342" s="1652"/>
      <c r="V342" s="1653"/>
      <c r="W342" s="1653"/>
      <c r="X342" s="1653"/>
      <c r="Y342" s="1653"/>
      <c r="Z342" s="1654"/>
      <c r="AA342" s="1658"/>
      <c r="AB342" s="1659"/>
      <c r="AC342" s="1659"/>
      <c r="AD342" s="1659"/>
      <c r="AE342" s="1660"/>
      <c r="AF342" s="1506" t="s">
        <v>395</v>
      </c>
      <c r="AG342" s="1506"/>
      <c r="AH342" s="1506"/>
      <c r="AI342" s="1506"/>
      <c r="AJ342" s="1506"/>
      <c r="AK342" s="1506"/>
      <c r="AL342" s="1596" t="s">
        <v>264</v>
      </c>
      <c r="AM342" s="1644"/>
      <c r="AN342" s="1644"/>
      <c r="AO342" s="1644"/>
      <c r="AP342" s="1644"/>
      <c r="AQ342" s="1644"/>
      <c r="AR342" s="1644"/>
      <c r="AS342" s="1644"/>
      <c r="AT342" s="1644"/>
      <c r="AU342" s="1644"/>
      <c r="AV342" s="1644"/>
      <c r="AW342" s="1644"/>
      <c r="AX342" s="1644"/>
      <c r="AY342" s="1644"/>
      <c r="AZ342" s="1645"/>
      <c r="BA342" s="1647"/>
      <c r="BB342" s="1647"/>
      <c r="BC342" s="1647"/>
      <c r="BD342" s="1647"/>
      <c r="BE342" s="1648"/>
      <c r="BF342" s="258"/>
    </row>
    <row r="343" spans="1:58" ht="21.95" hidden="1" customHeight="1" x14ac:dyDescent="0.4">
      <c r="A343" s="1630"/>
      <c r="B343" s="1562"/>
      <c r="C343" s="1563"/>
      <c r="D343" s="1563"/>
      <c r="E343" s="1563"/>
      <c r="F343" s="1563"/>
      <c r="G343" s="1563"/>
      <c r="H343" s="1563"/>
      <c r="I343" s="1563"/>
      <c r="J343" s="1564"/>
      <c r="K343" s="1652"/>
      <c r="L343" s="1653"/>
      <c r="M343" s="1653"/>
      <c r="N343" s="1654"/>
      <c r="O343" s="1652"/>
      <c r="P343" s="1653"/>
      <c r="Q343" s="1653"/>
      <c r="R343" s="1653"/>
      <c r="S343" s="1653"/>
      <c r="T343" s="1654"/>
      <c r="U343" s="1652"/>
      <c r="V343" s="1653"/>
      <c r="W343" s="1653"/>
      <c r="X343" s="1653"/>
      <c r="Y343" s="1653"/>
      <c r="Z343" s="1654"/>
      <c r="AA343" s="1658"/>
      <c r="AB343" s="1659"/>
      <c r="AC343" s="1659"/>
      <c r="AD343" s="1659"/>
      <c r="AE343" s="1660"/>
      <c r="AF343" s="1541" t="s">
        <v>396</v>
      </c>
      <c r="AG343" s="1501"/>
      <c r="AH343" s="1501"/>
      <c r="AI343" s="1501"/>
      <c r="AJ343" s="1501"/>
      <c r="AK343" s="1502"/>
      <c r="AL343" s="1596" t="s">
        <v>264</v>
      </c>
      <c r="AM343" s="1644"/>
      <c r="AN343" s="1644"/>
      <c r="AO343" s="1644"/>
      <c r="AP343" s="1644"/>
      <c r="AQ343" s="1644"/>
      <c r="AR343" s="1644"/>
      <c r="AS343" s="1644"/>
      <c r="AT343" s="1644"/>
      <c r="AU343" s="1644"/>
      <c r="AV343" s="1644"/>
      <c r="AW343" s="1644"/>
      <c r="AX343" s="1644"/>
      <c r="AY343" s="1644"/>
      <c r="AZ343" s="1645"/>
      <c r="BA343" s="1546"/>
      <c r="BB343" s="1547"/>
      <c r="BC343" s="1547"/>
      <c r="BD343" s="1547"/>
      <c r="BE343" s="1609"/>
      <c r="BF343" s="258"/>
    </row>
    <row r="344" spans="1:58" ht="21.95" hidden="1" customHeight="1" x14ac:dyDescent="0.4">
      <c r="A344" s="1630"/>
      <c r="B344" s="1562"/>
      <c r="C344" s="1563"/>
      <c r="D344" s="1563"/>
      <c r="E344" s="1563"/>
      <c r="F344" s="1563"/>
      <c r="G344" s="1563"/>
      <c r="H344" s="1563"/>
      <c r="I344" s="1563"/>
      <c r="J344" s="1564"/>
      <c r="K344" s="1652"/>
      <c r="L344" s="1653"/>
      <c r="M344" s="1653"/>
      <c r="N344" s="1654"/>
      <c r="O344" s="1652"/>
      <c r="P344" s="1653"/>
      <c r="Q344" s="1653"/>
      <c r="R344" s="1653"/>
      <c r="S344" s="1653"/>
      <c r="T344" s="1654"/>
      <c r="U344" s="1652"/>
      <c r="V344" s="1653"/>
      <c r="W344" s="1653"/>
      <c r="X344" s="1653"/>
      <c r="Y344" s="1653"/>
      <c r="Z344" s="1654"/>
      <c r="AA344" s="1658"/>
      <c r="AB344" s="1659"/>
      <c r="AC344" s="1659"/>
      <c r="AD344" s="1659"/>
      <c r="AE344" s="1660"/>
      <c r="AF344" s="1501" t="s">
        <v>369</v>
      </c>
      <c r="AG344" s="1501"/>
      <c r="AH344" s="1501"/>
      <c r="AI344" s="1501"/>
      <c r="AJ344" s="1501"/>
      <c r="AK344" s="1502"/>
      <c r="AL344" s="1596" t="s">
        <v>214</v>
      </c>
      <c r="AM344" s="1644"/>
      <c r="AN344" s="1644"/>
      <c r="AO344" s="1644"/>
      <c r="AP344" s="1644"/>
      <c r="AQ344" s="1644"/>
      <c r="AR344" s="1644"/>
      <c r="AS344" s="1644"/>
      <c r="AT344" s="1644"/>
      <c r="AU344" s="1644"/>
      <c r="AV344" s="1644"/>
      <c r="AW344" s="1644"/>
      <c r="AX344" s="1644"/>
      <c r="AY344" s="1644"/>
      <c r="AZ344" s="1645"/>
      <c r="BA344" s="1506"/>
      <c r="BB344" s="1544"/>
      <c r="BC344" s="1544"/>
      <c r="BD344" s="1544"/>
      <c r="BE344" s="1545"/>
      <c r="BF344" s="259"/>
    </row>
    <row r="345" spans="1:58" ht="21.95" hidden="1" customHeight="1" x14ac:dyDescent="0.4">
      <c r="A345" s="1630"/>
      <c r="B345" s="1562"/>
      <c r="C345" s="1563"/>
      <c r="D345" s="1563"/>
      <c r="E345" s="1563"/>
      <c r="F345" s="1563"/>
      <c r="G345" s="1563"/>
      <c r="H345" s="1563"/>
      <c r="I345" s="1563"/>
      <c r="J345" s="1564"/>
      <c r="K345" s="1652"/>
      <c r="L345" s="1653"/>
      <c r="M345" s="1653"/>
      <c r="N345" s="1654"/>
      <c r="O345" s="1652"/>
      <c r="P345" s="1653"/>
      <c r="Q345" s="1653"/>
      <c r="R345" s="1653"/>
      <c r="S345" s="1653"/>
      <c r="T345" s="1654"/>
      <c r="U345" s="1652"/>
      <c r="V345" s="1653"/>
      <c r="W345" s="1653"/>
      <c r="X345" s="1653"/>
      <c r="Y345" s="1653"/>
      <c r="Z345" s="1654"/>
      <c r="AA345" s="1658"/>
      <c r="AB345" s="1659"/>
      <c r="AC345" s="1659"/>
      <c r="AD345" s="1659"/>
      <c r="AE345" s="1660"/>
      <c r="AF345" s="1501" t="s">
        <v>227</v>
      </c>
      <c r="AG345" s="1501"/>
      <c r="AH345" s="1501"/>
      <c r="AI345" s="1501"/>
      <c r="AJ345" s="1501"/>
      <c r="AK345" s="1502"/>
      <c r="AL345" s="1503" t="s">
        <v>226</v>
      </c>
      <c r="AM345" s="1504"/>
      <c r="AN345" s="1504"/>
      <c r="AO345" s="1504"/>
      <c r="AP345" s="1504"/>
      <c r="AQ345" s="1504"/>
      <c r="AR345" s="1504"/>
      <c r="AS345" s="1504"/>
      <c r="AT345" s="1504"/>
      <c r="AU345" s="1504"/>
      <c r="AV345" s="1504"/>
      <c r="AW345" s="1504"/>
      <c r="AX345" s="1504"/>
      <c r="AY345" s="1504"/>
      <c r="AZ345" s="1505"/>
      <c r="BA345" s="1506"/>
      <c r="BB345" s="1544"/>
      <c r="BC345" s="1544"/>
      <c r="BD345" s="1544"/>
      <c r="BE345" s="1545"/>
      <c r="BF345" s="259"/>
    </row>
    <row r="346" spans="1:58" ht="21.95" hidden="1" customHeight="1" x14ac:dyDescent="0.4">
      <c r="A346" s="1630"/>
      <c r="B346" s="1562"/>
      <c r="C346" s="1563"/>
      <c r="D346" s="1563"/>
      <c r="E346" s="1563"/>
      <c r="F346" s="1563"/>
      <c r="G346" s="1563"/>
      <c r="H346" s="1563"/>
      <c r="I346" s="1563"/>
      <c r="J346" s="1564"/>
      <c r="K346" s="1652"/>
      <c r="L346" s="1653"/>
      <c r="M346" s="1653"/>
      <c r="N346" s="1654"/>
      <c r="O346" s="1652"/>
      <c r="P346" s="1653"/>
      <c r="Q346" s="1653"/>
      <c r="R346" s="1653"/>
      <c r="S346" s="1653"/>
      <c r="T346" s="1654"/>
      <c r="U346" s="1652"/>
      <c r="V346" s="1653"/>
      <c r="W346" s="1653"/>
      <c r="X346" s="1653"/>
      <c r="Y346" s="1653"/>
      <c r="Z346" s="1654"/>
      <c r="AA346" s="1658"/>
      <c r="AB346" s="1659"/>
      <c r="AC346" s="1659"/>
      <c r="AD346" s="1659"/>
      <c r="AE346" s="1660"/>
      <c r="AF346" s="1501" t="s">
        <v>397</v>
      </c>
      <c r="AG346" s="1501"/>
      <c r="AH346" s="1501"/>
      <c r="AI346" s="1501"/>
      <c r="AJ346" s="1501"/>
      <c r="AK346" s="1502"/>
      <c r="AL346" s="1596" t="s">
        <v>214</v>
      </c>
      <c r="AM346" s="1644"/>
      <c r="AN346" s="1644"/>
      <c r="AO346" s="1644"/>
      <c r="AP346" s="1644"/>
      <c r="AQ346" s="1644"/>
      <c r="AR346" s="1644"/>
      <c r="AS346" s="1644"/>
      <c r="AT346" s="1644"/>
      <c r="AU346" s="1644"/>
      <c r="AV346" s="1644"/>
      <c r="AW346" s="1644"/>
      <c r="AX346" s="1644"/>
      <c r="AY346" s="1644"/>
      <c r="AZ346" s="1645"/>
      <c r="BA346" s="1506"/>
      <c r="BB346" s="1544"/>
      <c r="BC346" s="1544"/>
      <c r="BD346" s="1544"/>
      <c r="BE346" s="1545"/>
      <c r="BF346" s="259"/>
    </row>
    <row r="347" spans="1:58" ht="21.95" hidden="1" customHeight="1" x14ac:dyDescent="0.4">
      <c r="A347" s="1630"/>
      <c r="B347" s="1562"/>
      <c r="C347" s="1563"/>
      <c r="D347" s="1563"/>
      <c r="E347" s="1563"/>
      <c r="F347" s="1563"/>
      <c r="G347" s="1563"/>
      <c r="H347" s="1563"/>
      <c r="I347" s="1563"/>
      <c r="J347" s="1564"/>
      <c r="K347" s="1652"/>
      <c r="L347" s="1653"/>
      <c r="M347" s="1653"/>
      <c r="N347" s="1654"/>
      <c r="O347" s="1652"/>
      <c r="P347" s="1653"/>
      <c r="Q347" s="1653"/>
      <c r="R347" s="1653"/>
      <c r="S347" s="1653"/>
      <c r="T347" s="1654"/>
      <c r="U347" s="1652"/>
      <c r="V347" s="1653"/>
      <c r="W347" s="1653"/>
      <c r="X347" s="1653"/>
      <c r="Y347" s="1653"/>
      <c r="Z347" s="1654"/>
      <c r="AA347" s="1658"/>
      <c r="AB347" s="1659"/>
      <c r="AC347" s="1659"/>
      <c r="AD347" s="1659"/>
      <c r="AE347" s="1660"/>
      <c r="AF347" s="1541" t="s">
        <v>370</v>
      </c>
      <c r="AG347" s="1501"/>
      <c r="AH347" s="1501"/>
      <c r="AI347" s="1501"/>
      <c r="AJ347" s="1501"/>
      <c r="AK347" s="1502"/>
      <c r="AL347" s="1596" t="s">
        <v>214</v>
      </c>
      <c r="AM347" s="1644"/>
      <c r="AN347" s="1644"/>
      <c r="AO347" s="1644"/>
      <c r="AP347" s="1644"/>
      <c r="AQ347" s="1644"/>
      <c r="AR347" s="1644"/>
      <c r="AS347" s="1644"/>
      <c r="AT347" s="1644"/>
      <c r="AU347" s="1644"/>
      <c r="AV347" s="1644"/>
      <c r="AW347" s="1644"/>
      <c r="AX347" s="1644"/>
      <c r="AY347" s="1644"/>
      <c r="AZ347" s="1645"/>
      <c r="BA347" s="1506"/>
      <c r="BB347" s="1544"/>
      <c r="BC347" s="1544"/>
      <c r="BD347" s="1544"/>
      <c r="BE347" s="1545"/>
      <c r="BF347" s="259"/>
    </row>
    <row r="348" spans="1:58" ht="21.95" hidden="1" customHeight="1" thickBot="1" x14ac:dyDescent="0.45">
      <c r="A348" s="1630"/>
      <c r="B348" s="1562"/>
      <c r="C348" s="1563"/>
      <c r="D348" s="1563"/>
      <c r="E348" s="1563"/>
      <c r="F348" s="1563"/>
      <c r="G348" s="1563"/>
      <c r="H348" s="1563"/>
      <c r="I348" s="1563"/>
      <c r="J348" s="1564"/>
      <c r="K348" s="1652"/>
      <c r="L348" s="1653"/>
      <c r="M348" s="1653"/>
      <c r="N348" s="1654"/>
      <c r="O348" s="1652"/>
      <c r="P348" s="1653"/>
      <c r="Q348" s="1653"/>
      <c r="R348" s="1653"/>
      <c r="S348" s="1653"/>
      <c r="T348" s="1654"/>
      <c r="U348" s="1652"/>
      <c r="V348" s="1653"/>
      <c r="W348" s="1653"/>
      <c r="X348" s="1653"/>
      <c r="Y348" s="1653"/>
      <c r="Z348" s="1654"/>
      <c r="AA348" s="1658"/>
      <c r="AB348" s="1659"/>
      <c r="AC348" s="1659"/>
      <c r="AD348" s="1659"/>
      <c r="AE348" s="1660"/>
      <c r="AF348" s="1501" t="s">
        <v>398</v>
      </c>
      <c r="AG348" s="1501"/>
      <c r="AH348" s="1501"/>
      <c r="AI348" s="1501"/>
      <c r="AJ348" s="1501"/>
      <c r="AK348" s="1502"/>
      <c r="AL348" s="1596" t="s">
        <v>264</v>
      </c>
      <c r="AM348" s="1644"/>
      <c r="AN348" s="1644"/>
      <c r="AO348" s="1644"/>
      <c r="AP348" s="1644"/>
      <c r="AQ348" s="1644"/>
      <c r="AR348" s="1644"/>
      <c r="AS348" s="1644"/>
      <c r="AT348" s="1644"/>
      <c r="AU348" s="1644"/>
      <c r="AV348" s="1644"/>
      <c r="AW348" s="1644"/>
      <c r="AX348" s="1644"/>
      <c r="AY348" s="1644"/>
      <c r="AZ348" s="1645"/>
      <c r="BA348" s="1506"/>
      <c r="BB348" s="1544"/>
      <c r="BC348" s="1544"/>
      <c r="BD348" s="1544"/>
      <c r="BE348" s="1545"/>
      <c r="BF348" s="259"/>
    </row>
    <row r="349" spans="1:58" ht="11.25" customHeight="1" x14ac:dyDescent="0.4">
      <c r="A349" s="260"/>
      <c r="B349" s="261"/>
      <c r="C349" s="261"/>
      <c r="D349" s="261"/>
      <c r="E349" s="261"/>
      <c r="F349" s="261"/>
      <c r="G349" s="261"/>
      <c r="H349" s="261"/>
      <c r="I349" s="261"/>
      <c r="J349" s="261"/>
      <c r="K349" s="261"/>
      <c r="L349" s="261"/>
      <c r="M349" s="261"/>
      <c r="N349" s="261"/>
      <c r="O349" s="261"/>
      <c r="P349" s="261"/>
      <c r="Q349" s="261"/>
      <c r="R349" s="261"/>
      <c r="S349" s="261"/>
      <c r="T349" s="261"/>
      <c r="U349" s="261"/>
      <c r="V349" s="261"/>
      <c r="W349" s="261"/>
      <c r="X349" s="261"/>
      <c r="Y349" s="261"/>
      <c r="Z349" s="261"/>
      <c r="AA349" s="261"/>
      <c r="AB349" s="261"/>
      <c r="AC349" s="261"/>
      <c r="AD349" s="261"/>
      <c r="AE349" s="261"/>
      <c r="AF349" s="261"/>
      <c r="AG349" s="261"/>
      <c r="AH349" s="261"/>
      <c r="AI349" s="261"/>
      <c r="AJ349" s="261"/>
      <c r="AK349" s="261"/>
      <c r="AL349" s="261"/>
      <c r="AM349" s="261"/>
      <c r="AN349" s="261"/>
      <c r="AO349" s="261"/>
      <c r="AP349" s="261"/>
      <c r="AQ349" s="261"/>
      <c r="AR349" s="261"/>
      <c r="AS349" s="261"/>
      <c r="AT349" s="261"/>
      <c r="AU349" s="261"/>
      <c r="AV349" s="261"/>
      <c r="AW349" s="261"/>
      <c r="AX349" s="261"/>
      <c r="AY349" s="261"/>
      <c r="AZ349" s="261"/>
      <c r="BA349" s="261"/>
      <c r="BB349" s="261"/>
      <c r="BC349" s="261"/>
      <c r="BD349" s="261"/>
      <c r="BE349" s="261"/>
      <c r="BF349" s="262"/>
    </row>
    <row r="350" spans="1:58" ht="9" customHeight="1" x14ac:dyDescent="0.4">
      <c r="A350" s="263"/>
      <c r="B350" s="263"/>
      <c r="C350" s="263"/>
      <c r="D350" s="263"/>
      <c r="E350" s="263"/>
      <c r="F350" s="263"/>
      <c r="G350" s="263"/>
      <c r="H350" s="263"/>
      <c r="I350" s="263"/>
      <c r="J350" s="263"/>
      <c r="K350" s="263"/>
      <c r="L350" s="263"/>
      <c r="M350" s="263"/>
      <c r="N350" s="263"/>
      <c r="O350" s="263"/>
      <c r="P350" s="263"/>
      <c r="Q350" s="263"/>
      <c r="R350" s="263"/>
      <c r="S350" s="263"/>
      <c r="T350" s="263"/>
      <c r="U350" s="263"/>
      <c r="V350" s="263"/>
      <c r="W350" s="263"/>
      <c r="X350" s="263"/>
      <c r="Y350" s="263"/>
      <c r="Z350" s="263"/>
      <c r="AA350" s="263"/>
      <c r="AB350" s="263"/>
      <c r="AC350" s="263"/>
      <c r="AD350" s="263"/>
      <c r="AE350" s="263"/>
      <c r="AF350" s="263"/>
      <c r="AG350" s="263"/>
      <c r="AH350" s="263"/>
      <c r="AI350" s="263"/>
      <c r="AJ350" s="263"/>
      <c r="AK350" s="263"/>
      <c r="AL350" s="263"/>
      <c r="AM350" s="263"/>
      <c r="AN350" s="263"/>
      <c r="AO350" s="263"/>
      <c r="AP350" s="263"/>
      <c r="AQ350" s="263"/>
      <c r="AR350" s="263"/>
      <c r="AS350" s="263"/>
      <c r="AT350" s="263"/>
      <c r="AU350" s="263"/>
      <c r="AV350" s="263"/>
      <c r="AW350" s="263"/>
      <c r="AX350" s="263"/>
      <c r="AY350" s="263"/>
      <c r="AZ350" s="263"/>
      <c r="BA350" s="263"/>
      <c r="BB350" s="263"/>
      <c r="BC350" s="263"/>
      <c r="BD350" s="263"/>
      <c r="BE350" s="263"/>
    </row>
    <row r="351" spans="1:58" ht="27" customHeight="1" x14ac:dyDescent="0.4">
      <c r="A351" s="264" t="s">
        <v>399</v>
      </c>
      <c r="B351" s="265"/>
      <c r="C351" s="1665" t="s">
        <v>400</v>
      </c>
      <c r="D351" s="1665"/>
      <c r="E351" s="1665"/>
      <c r="F351" s="1665"/>
      <c r="G351" s="1665"/>
      <c r="H351" s="1665"/>
      <c r="I351" s="1665"/>
      <c r="J351" s="1665"/>
      <c r="K351" s="1665"/>
      <c r="L351" s="1665"/>
      <c r="M351" s="1665"/>
      <c r="N351" s="1665"/>
      <c r="O351" s="1665"/>
      <c r="P351" s="1665"/>
      <c r="Q351" s="1665"/>
      <c r="R351" s="1665"/>
      <c r="S351" s="1665"/>
      <c r="T351" s="1665"/>
      <c r="U351" s="1665"/>
      <c r="V351" s="1665"/>
      <c r="W351" s="1665"/>
      <c r="X351" s="1665"/>
      <c r="Y351" s="1665"/>
      <c r="Z351" s="1665"/>
      <c r="AA351" s="1665"/>
      <c r="AB351" s="1665"/>
      <c r="AC351" s="1665"/>
      <c r="AD351" s="1665"/>
      <c r="AE351" s="1665"/>
      <c r="AF351" s="1665"/>
      <c r="AG351" s="1665"/>
      <c r="AH351" s="1665"/>
      <c r="AI351" s="1665"/>
      <c r="AJ351" s="1665"/>
      <c r="AK351" s="1665"/>
      <c r="AL351" s="1665"/>
      <c r="AM351" s="1665"/>
      <c r="AN351" s="1665"/>
      <c r="AO351" s="1665"/>
      <c r="AP351" s="1665"/>
      <c r="AQ351" s="1665"/>
      <c r="AR351" s="1665"/>
      <c r="AS351" s="1665"/>
      <c r="AT351" s="1665"/>
      <c r="AU351" s="1665"/>
      <c r="AV351" s="1665"/>
      <c r="AW351" s="1665"/>
      <c r="AX351" s="1665"/>
      <c r="AY351" s="1665"/>
      <c r="AZ351" s="1665"/>
      <c r="BA351" s="1665"/>
      <c r="BB351" s="1665"/>
      <c r="BC351" s="1665"/>
      <c r="BD351" s="1665"/>
      <c r="BE351" s="1665"/>
    </row>
    <row r="352" spans="1:58" ht="248.25" customHeight="1" x14ac:dyDescent="0.4">
      <c r="A352" s="264"/>
      <c r="B352" s="265"/>
      <c r="C352" s="1665"/>
      <c r="D352" s="1665"/>
      <c r="E352" s="1665"/>
      <c r="F352" s="1665"/>
      <c r="G352" s="1665"/>
      <c r="H352" s="1665"/>
      <c r="I352" s="1665"/>
      <c r="J352" s="1665"/>
      <c r="K352" s="1665"/>
      <c r="L352" s="1665"/>
      <c r="M352" s="1665"/>
      <c r="N352" s="1665"/>
      <c r="O352" s="1665"/>
      <c r="P352" s="1665"/>
      <c r="Q352" s="1665"/>
      <c r="R352" s="1665"/>
      <c r="S352" s="1665"/>
      <c r="T352" s="1665"/>
      <c r="U352" s="1665"/>
      <c r="V352" s="1665"/>
      <c r="W352" s="1665"/>
      <c r="X352" s="1665"/>
      <c r="Y352" s="1665"/>
      <c r="Z352" s="1665"/>
      <c r="AA352" s="1665"/>
      <c r="AB352" s="1665"/>
      <c r="AC352" s="1665"/>
      <c r="AD352" s="1665"/>
      <c r="AE352" s="1665"/>
      <c r="AF352" s="1665"/>
      <c r="AG352" s="1665"/>
      <c r="AH352" s="1665"/>
      <c r="AI352" s="1665"/>
      <c r="AJ352" s="1665"/>
      <c r="AK352" s="1665"/>
      <c r="AL352" s="1665"/>
      <c r="AM352" s="1665"/>
      <c r="AN352" s="1665"/>
      <c r="AO352" s="1665"/>
      <c r="AP352" s="1665"/>
      <c r="AQ352" s="1665"/>
      <c r="AR352" s="1665"/>
      <c r="AS352" s="1665"/>
      <c r="AT352" s="1665"/>
      <c r="AU352" s="1665"/>
      <c r="AV352" s="1665"/>
      <c r="AW352" s="1665"/>
      <c r="AX352" s="1665"/>
      <c r="AY352" s="1665"/>
      <c r="AZ352" s="1665"/>
      <c r="BA352" s="1665"/>
      <c r="BB352" s="1665"/>
      <c r="BC352" s="1665"/>
      <c r="BD352" s="1665"/>
      <c r="BE352" s="1665"/>
      <c r="BF352" s="266"/>
    </row>
    <row r="353" spans="1:58" ht="26.25" customHeight="1" x14ac:dyDescent="0.4">
      <c r="A353" s="264" t="s">
        <v>401</v>
      </c>
      <c r="B353" s="264"/>
      <c r="C353" s="264" t="s">
        <v>402</v>
      </c>
      <c r="D353" s="264"/>
      <c r="E353" s="264"/>
      <c r="F353" s="264"/>
      <c r="G353" s="264"/>
      <c r="H353" s="264"/>
      <c r="I353" s="264"/>
      <c r="J353" s="264"/>
      <c r="K353" s="264"/>
      <c r="L353" s="264"/>
      <c r="M353" s="264"/>
      <c r="N353" s="264"/>
      <c r="O353" s="264"/>
      <c r="P353" s="264"/>
      <c r="Q353" s="264"/>
      <c r="R353" s="264"/>
      <c r="S353" s="264"/>
      <c r="T353" s="264"/>
      <c r="U353" s="264"/>
      <c r="V353" s="264"/>
      <c r="W353" s="264"/>
      <c r="X353" s="264"/>
      <c r="Y353" s="264"/>
      <c r="Z353" s="264"/>
      <c r="AA353" s="264"/>
      <c r="AB353" s="264"/>
      <c r="AC353" s="264"/>
      <c r="AD353" s="264"/>
      <c r="AE353" s="264"/>
      <c r="AF353" s="264"/>
      <c r="AG353" s="264"/>
      <c r="AH353" s="264"/>
      <c r="AI353" s="264"/>
      <c r="AJ353" s="264"/>
      <c r="AK353" s="264"/>
      <c r="AL353" s="264"/>
      <c r="AM353" s="264"/>
      <c r="AN353" s="264"/>
      <c r="AO353" s="264"/>
      <c r="AP353" s="264"/>
      <c r="AQ353" s="264"/>
      <c r="AR353" s="264"/>
      <c r="AS353" s="264"/>
      <c r="AT353" s="264"/>
      <c r="AU353" s="264"/>
      <c r="AV353" s="264"/>
      <c r="AW353" s="264"/>
      <c r="AX353" s="264"/>
      <c r="AY353" s="264"/>
      <c r="AZ353" s="264"/>
      <c r="BA353" s="264"/>
      <c r="BB353" s="264"/>
      <c r="BC353" s="264"/>
      <c r="BD353" s="264"/>
      <c r="BE353" s="264"/>
      <c r="BF353" s="262"/>
    </row>
    <row r="354" spans="1:58" ht="26.25" customHeight="1" x14ac:dyDescent="0.4">
      <c r="A354" s="264" t="s">
        <v>403</v>
      </c>
      <c r="B354" s="265"/>
      <c r="C354" s="265" t="s">
        <v>404</v>
      </c>
      <c r="D354" s="267"/>
      <c r="E354" s="267"/>
      <c r="F354" s="267"/>
      <c r="G354" s="267"/>
      <c r="H354" s="267"/>
      <c r="I354" s="267"/>
      <c r="J354" s="267"/>
      <c r="K354" s="267"/>
      <c r="L354" s="267"/>
      <c r="M354" s="267"/>
      <c r="N354" s="267"/>
      <c r="O354" s="267"/>
      <c r="P354" s="267"/>
      <c r="Q354" s="267"/>
      <c r="R354" s="267"/>
      <c r="S354" s="267"/>
      <c r="T354" s="267"/>
      <c r="U354" s="267"/>
      <c r="V354" s="267"/>
      <c r="W354" s="267"/>
      <c r="X354" s="267"/>
      <c r="Y354" s="267"/>
      <c r="Z354" s="267"/>
      <c r="AA354" s="267"/>
      <c r="AB354" s="267"/>
      <c r="AC354" s="267"/>
      <c r="AD354" s="267"/>
      <c r="AE354" s="267"/>
      <c r="AF354" s="267"/>
      <c r="AG354" s="267"/>
      <c r="AH354" s="267"/>
      <c r="AI354" s="267"/>
      <c r="AJ354" s="267"/>
      <c r="AK354" s="267"/>
      <c r="AL354" s="267"/>
      <c r="AM354" s="267"/>
      <c r="AN354" s="267"/>
      <c r="AO354" s="267"/>
      <c r="AP354" s="267"/>
      <c r="AQ354" s="267"/>
      <c r="AR354" s="267"/>
      <c r="AS354" s="267"/>
      <c r="AT354" s="267"/>
      <c r="AU354" s="267"/>
      <c r="AV354" s="267"/>
      <c r="AW354" s="267"/>
      <c r="AX354" s="267"/>
      <c r="AY354" s="267"/>
      <c r="AZ354" s="267"/>
      <c r="BA354" s="267"/>
      <c r="BB354" s="267"/>
      <c r="BC354" s="267"/>
      <c r="BD354" s="267"/>
      <c r="BE354" s="267"/>
    </row>
    <row r="355" spans="1:58" ht="27.75" customHeight="1" x14ac:dyDescent="0.4">
      <c r="A355" s="264" t="s">
        <v>405</v>
      </c>
      <c r="B355" s="265"/>
      <c r="C355" s="268" t="s">
        <v>406</v>
      </c>
      <c r="D355" s="268"/>
      <c r="E355" s="268"/>
      <c r="F355" s="268"/>
      <c r="G355" s="268"/>
      <c r="H355" s="268"/>
      <c r="I355" s="268"/>
      <c r="J355" s="268"/>
      <c r="K355" s="268"/>
      <c r="L355" s="268"/>
      <c r="M355" s="268"/>
      <c r="N355" s="268"/>
      <c r="O355" s="268"/>
      <c r="P355" s="268"/>
      <c r="Q355" s="268"/>
      <c r="R355" s="268"/>
      <c r="S355" s="268"/>
      <c r="T355" s="268"/>
      <c r="U355" s="268"/>
      <c r="V355" s="268"/>
      <c r="W355" s="268"/>
      <c r="X355" s="268"/>
      <c r="Y355" s="268"/>
      <c r="Z355" s="268"/>
      <c r="AA355" s="268"/>
      <c r="AB355" s="268"/>
      <c r="AC355" s="268"/>
      <c r="AD355" s="268"/>
      <c r="AE355" s="268"/>
      <c r="AF355" s="268"/>
      <c r="AG355" s="268"/>
      <c r="AH355" s="268"/>
      <c r="AI355" s="268"/>
      <c r="AJ355" s="268"/>
      <c r="AK355" s="268"/>
      <c r="AL355" s="268"/>
      <c r="AM355" s="268"/>
      <c r="AN355" s="268"/>
      <c r="AO355" s="268"/>
      <c r="AP355" s="268"/>
      <c r="AQ355" s="268"/>
      <c r="AR355" s="268"/>
      <c r="AS355" s="268"/>
      <c r="AT355" s="268"/>
      <c r="AU355" s="268"/>
      <c r="AV355" s="268"/>
      <c r="AW355" s="268"/>
      <c r="AX355" s="268"/>
      <c r="AY355" s="268"/>
      <c r="AZ355" s="268"/>
      <c r="BA355" s="268"/>
      <c r="BB355" s="268"/>
      <c r="BC355" s="268"/>
      <c r="BD355" s="268"/>
    </row>
    <row r="356" spans="1:58" ht="27.75" customHeight="1" x14ac:dyDescent="0.4">
      <c r="A356" s="264" t="s">
        <v>407</v>
      </c>
      <c r="B356" s="268"/>
      <c r="C356" s="265" t="s">
        <v>408</v>
      </c>
    </row>
    <row r="357" spans="1:58" ht="27.75" customHeight="1" x14ac:dyDescent="0.4">
      <c r="A357" s="264" t="s">
        <v>409</v>
      </c>
      <c r="B357" s="268"/>
      <c r="C357" s="1665" t="s">
        <v>410</v>
      </c>
      <c r="D357" s="1667"/>
      <c r="E357" s="1667"/>
      <c r="F357" s="1667"/>
      <c r="G357" s="1667"/>
      <c r="H357" s="1667"/>
      <c r="I357" s="1667"/>
      <c r="J357" s="1667"/>
      <c r="K357" s="1667"/>
      <c r="L357" s="1667"/>
      <c r="M357" s="1667"/>
      <c r="N357" s="1667"/>
      <c r="O357" s="1667"/>
      <c r="P357" s="1667"/>
      <c r="Q357" s="1667"/>
      <c r="R357" s="1667"/>
      <c r="S357" s="1667"/>
      <c r="T357" s="1667"/>
      <c r="U357" s="1667"/>
      <c r="V357" s="1667"/>
      <c r="W357" s="1667"/>
      <c r="X357" s="1667"/>
      <c r="Y357" s="1667"/>
      <c r="Z357" s="1667"/>
      <c r="AA357" s="1667"/>
      <c r="AB357" s="1667"/>
      <c r="AC357" s="1667"/>
      <c r="AD357" s="1667"/>
      <c r="AE357" s="1667"/>
      <c r="AF357" s="1667"/>
      <c r="AG357" s="1667"/>
      <c r="AH357" s="1667"/>
      <c r="AI357" s="1667"/>
      <c r="AJ357" s="1667"/>
      <c r="AK357" s="1667"/>
      <c r="AL357" s="1667"/>
      <c r="AM357" s="1667"/>
      <c r="AN357" s="1667"/>
      <c r="AO357" s="1667"/>
      <c r="AP357" s="1667"/>
      <c r="AQ357" s="1667"/>
      <c r="AR357" s="1667"/>
      <c r="AS357" s="1667"/>
      <c r="AT357" s="1667"/>
      <c r="AU357" s="1667"/>
      <c r="AV357" s="1667"/>
      <c r="AW357" s="1667"/>
      <c r="AX357" s="1667"/>
      <c r="AY357" s="1667"/>
      <c r="AZ357" s="1667"/>
      <c r="BA357" s="1667"/>
      <c r="BB357" s="1667"/>
      <c r="BC357" s="1667"/>
      <c r="BD357" s="1667"/>
      <c r="BE357" s="1667"/>
    </row>
    <row r="358" spans="1:58" ht="34.5" customHeight="1" x14ac:dyDescent="0.4">
      <c r="A358" s="264"/>
      <c r="B358" s="268"/>
      <c r="C358" s="1667"/>
      <c r="D358" s="1667"/>
      <c r="E358" s="1667"/>
      <c r="F358" s="1667"/>
      <c r="G358" s="1667"/>
      <c r="H358" s="1667"/>
      <c r="I358" s="1667"/>
      <c r="J358" s="1667"/>
      <c r="K358" s="1667"/>
      <c r="L358" s="1667"/>
      <c r="M358" s="1667"/>
      <c r="N358" s="1667"/>
      <c r="O358" s="1667"/>
      <c r="P358" s="1667"/>
      <c r="Q358" s="1667"/>
      <c r="R358" s="1667"/>
      <c r="S358" s="1667"/>
      <c r="T358" s="1667"/>
      <c r="U358" s="1667"/>
      <c r="V358" s="1667"/>
      <c r="W358" s="1667"/>
      <c r="X358" s="1667"/>
      <c r="Y358" s="1667"/>
      <c r="Z358" s="1667"/>
      <c r="AA358" s="1667"/>
      <c r="AB358" s="1667"/>
      <c r="AC358" s="1667"/>
      <c r="AD358" s="1667"/>
      <c r="AE358" s="1667"/>
      <c r="AF358" s="1667"/>
      <c r="AG358" s="1667"/>
      <c r="AH358" s="1667"/>
      <c r="AI358" s="1667"/>
      <c r="AJ358" s="1667"/>
      <c r="AK358" s="1667"/>
      <c r="AL358" s="1667"/>
      <c r="AM358" s="1667"/>
      <c r="AN358" s="1667"/>
      <c r="AO358" s="1667"/>
      <c r="AP358" s="1667"/>
      <c r="AQ358" s="1667"/>
      <c r="AR358" s="1667"/>
      <c r="AS358" s="1667"/>
      <c r="AT358" s="1667"/>
      <c r="AU358" s="1667"/>
      <c r="AV358" s="1667"/>
      <c r="AW358" s="1667"/>
      <c r="AX358" s="1667"/>
      <c r="AY358" s="1667"/>
      <c r="AZ358" s="1667"/>
      <c r="BA358" s="1667"/>
      <c r="BB358" s="1667"/>
      <c r="BC358" s="1667"/>
      <c r="BD358" s="1667"/>
      <c r="BE358" s="1667"/>
    </row>
    <row r="359" spans="1:58" ht="34.5" customHeight="1" x14ac:dyDescent="0.4">
      <c r="A359" s="264"/>
      <c r="B359" s="268"/>
      <c r="C359" s="1667"/>
      <c r="D359" s="1667"/>
      <c r="E359" s="1667"/>
      <c r="F359" s="1667"/>
      <c r="G359" s="1667"/>
      <c r="H359" s="1667"/>
      <c r="I359" s="1667"/>
      <c r="J359" s="1667"/>
      <c r="K359" s="1667"/>
      <c r="L359" s="1667"/>
      <c r="M359" s="1667"/>
      <c r="N359" s="1667"/>
      <c r="O359" s="1667"/>
      <c r="P359" s="1667"/>
      <c r="Q359" s="1667"/>
      <c r="R359" s="1667"/>
      <c r="S359" s="1667"/>
      <c r="T359" s="1667"/>
      <c r="U359" s="1667"/>
      <c r="V359" s="1667"/>
      <c r="W359" s="1667"/>
      <c r="X359" s="1667"/>
      <c r="Y359" s="1667"/>
      <c r="Z359" s="1667"/>
      <c r="AA359" s="1667"/>
      <c r="AB359" s="1667"/>
      <c r="AC359" s="1667"/>
      <c r="AD359" s="1667"/>
      <c r="AE359" s="1667"/>
      <c r="AF359" s="1667"/>
      <c r="AG359" s="1667"/>
      <c r="AH359" s="1667"/>
      <c r="AI359" s="1667"/>
      <c r="AJ359" s="1667"/>
      <c r="AK359" s="1667"/>
      <c r="AL359" s="1667"/>
      <c r="AM359" s="1667"/>
      <c r="AN359" s="1667"/>
      <c r="AO359" s="1667"/>
      <c r="AP359" s="1667"/>
      <c r="AQ359" s="1667"/>
      <c r="AR359" s="1667"/>
      <c r="AS359" s="1667"/>
      <c r="AT359" s="1667"/>
      <c r="AU359" s="1667"/>
      <c r="AV359" s="1667"/>
      <c r="AW359" s="1667"/>
      <c r="AX359" s="1667"/>
      <c r="AY359" s="1667"/>
      <c r="AZ359" s="1667"/>
      <c r="BA359" s="1667"/>
      <c r="BB359" s="1667"/>
      <c r="BC359" s="1667"/>
      <c r="BD359" s="1667"/>
      <c r="BE359" s="1667"/>
    </row>
    <row r="360" spans="1:58" ht="22.5" customHeight="1" x14ac:dyDescent="0.4">
      <c r="A360" s="264" t="s">
        <v>411</v>
      </c>
      <c r="B360" s="265"/>
      <c r="C360" s="1666" t="s">
        <v>412</v>
      </c>
      <c r="D360" s="1666"/>
      <c r="E360" s="1666"/>
      <c r="F360" s="1666"/>
      <c r="G360" s="1666"/>
      <c r="H360" s="1666"/>
      <c r="I360" s="1666"/>
      <c r="J360" s="1666"/>
      <c r="K360" s="1666"/>
      <c r="L360" s="1666"/>
      <c r="M360" s="1666"/>
      <c r="N360" s="1666"/>
      <c r="O360" s="1666"/>
      <c r="P360" s="1666"/>
      <c r="Q360" s="1666"/>
      <c r="R360" s="1666"/>
      <c r="S360" s="1666"/>
      <c r="T360" s="1666"/>
      <c r="U360" s="1666"/>
      <c r="V360" s="1666"/>
      <c r="W360" s="1666"/>
      <c r="X360" s="1666"/>
      <c r="Y360" s="1666"/>
      <c r="Z360" s="1666"/>
      <c r="AA360" s="1666"/>
      <c r="AB360" s="1666"/>
      <c r="AC360" s="1666"/>
      <c r="AD360" s="1666"/>
      <c r="AE360" s="1666"/>
      <c r="AF360" s="1666"/>
      <c r="AG360" s="1666"/>
      <c r="AH360" s="1666"/>
      <c r="AI360" s="1666"/>
      <c r="AJ360" s="1666"/>
      <c r="AK360" s="1666"/>
      <c r="AL360" s="1666"/>
      <c r="AM360" s="1666"/>
      <c r="AN360" s="1666"/>
      <c r="AO360" s="1666"/>
      <c r="AP360" s="1666"/>
      <c r="AQ360" s="1666"/>
      <c r="AR360" s="1666"/>
      <c r="AS360" s="1666"/>
      <c r="AT360" s="1666"/>
      <c r="AU360" s="1666"/>
      <c r="AV360" s="1666"/>
      <c r="AW360" s="1666"/>
      <c r="AX360" s="1666"/>
      <c r="AY360" s="1666"/>
      <c r="AZ360" s="1666"/>
      <c r="BA360" s="1666"/>
      <c r="BB360" s="1666"/>
      <c r="BC360" s="1666"/>
      <c r="BD360" s="1666"/>
      <c r="BE360" s="1666"/>
    </row>
    <row r="361" spans="1:58" ht="22.5" customHeight="1" x14ac:dyDescent="0.4">
      <c r="A361" s="264"/>
      <c r="B361" s="265"/>
      <c r="C361" s="1666"/>
      <c r="D361" s="1666"/>
      <c r="E361" s="1666"/>
      <c r="F361" s="1666"/>
      <c r="G361" s="1666"/>
      <c r="H361" s="1666"/>
      <c r="I361" s="1666"/>
      <c r="J361" s="1666"/>
      <c r="K361" s="1666"/>
      <c r="L361" s="1666"/>
      <c r="M361" s="1666"/>
      <c r="N361" s="1666"/>
      <c r="O361" s="1666"/>
      <c r="P361" s="1666"/>
      <c r="Q361" s="1666"/>
      <c r="R361" s="1666"/>
      <c r="S361" s="1666"/>
      <c r="T361" s="1666"/>
      <c r="U361" s="1666"/>
      <c r="V361" s="1666"/>
      <c r="W361" s="1666"/>
      <c r="X361" s="1666"/>
      <c r="Y361" s="1666"/>
      <c r="Z361" s="1666"/>
      <c r="AA361" s="1666"/>
      <c r="AB361" s="1666"/>
      <c r="AC361" s="1666"/>
      <c r="AD361" s="1666"/>
      <c r="AE361" s="1666"/>
      <c r="AF361" s="1666"/>
      <c r="AG361" s="1666"/>
      <c r="AH361" s="1666"/>
      <c r="AI361" s="1666"/>
      <c r="AJ361" s="1666"/>
      <c r="AK361" s="1666"/>
      <c r="AL361" s="1666"/>
      <c r="AM361" s="1666"/>
      <c r="AN361" s="1666"/>
      <c r="AO361" s="1666"/>
      <c r="AP361" s="1666"/>
      <c r="AQ361" s="1666"/>
      <c r="AR361" s="1666"/>
      <c r="AS361" s="1666"/>
      <c r="AT361" s="1666"/>
      <c r="AU361" s="1666"/>
      <c r="AV361" s="1666"/>
      <c r="AW361" s="1666"/>
      <c r="AX361" s="1666"/>
      <c r="AY361" s="1666"/>
      <c r="AZ361" s="1666"/>
      <c r="BA361" s="1666"/>
      <c r="BB361" s="1666"/>
      <c r="BC361" s="1666"/>
      <c r="BD361" s="1666"/>
      <c r="BE361" s="1666"/>
    </row>
    <row r="362" spans="1:58" ht="27.75" customHeight="1" x14ac:dyDescent="0.4">
      <c r="A362" s="264" t="s">
        <v>413</v>
      </c>
      <c r="B362" s="265"/>
      <c r="C362" s="1666" t="s">
        <v>414</v>
      </c>
      <c r="D362" s="1666"/>
      <c r="E362" s="1666"/>
      <c r="F362" s="1666"/>
      <c r="G362" s="1666"/>
      <c r="H362" s="1666"/>
      <c r="I362" s="1666"/>
      <c r="J362" s="1666"/>
      <c r="K362" s="1666"/>
      <c r="L362" s="1666"/>
      <c r="M362" s="1666"/>
      <c r="N362" s="1666"/>
      <c r="O362" s="1666"/>
      <c r="P362" s="1666"/>
      <c r="Q362" s="1666"/>
      <c r="R362" s="1666"/>
      <c r="S362" s="1666"/>
      <c r="T362" s="1666"/>
      <c r="U362" s="1666"/>
      <c r="V362" s="1666"/>
      <c r="W362" s="1666"/>
      <c r="X362" s="1666"/>
      <c r="Y362" s="1666"/>
      <c r="Z362" s="1666"/>
      <c r="AA362" s="1666"/>
      <c r="AB362" s="1666"/>
      <c r="AC362" s="1666"/>
      <c r="AD362" s="1666"/>
      <c r="AE362" s="1666"/>
      <c r="AF362" s="1666"/>
      <c r="AG362" s="1666"/>
      <c r="AH362" s="1666"/>
      <c r="AI362" s="1666"/>
      <c r="AJ362" s="1666"/>
      <c r="AK362" s="1666"/>
      <c r="AL362" s="1666"/>
      <c r="AM362" s="1666"/>
      <c r="AN362" s="1666"/>
      <c r="AO362" s="1666"/>
      <c r="AP362" s="1666"/>
      <c r="AQ362" s="1666"/>
      <c r="AR362" s="1666"/>
      <c r="AS362" s="1666"/>
      <c r="AT362" s="1666"/>
      <c r="AU362" s="1666"/>
      <c r="AV362" s="1666"/>
      <c r="AW362" s="1666"/>
      <c r="AX362" s="1666"/>
      <c r="AY362" s="1666"/>
      <c r="AZ362" s="1666"/>
      <c r="BA362" s="1666"/>
      <c r="BB362" s="1666"/>
      <c r="BC362" s="1666"/>
      <c r="BD362" s="1666"/>
    </row>
    <row r="363" spans="1:58" ht="26.25" customHeight="1" x14ac:dyDescent="0.4">
      <c r="A363" s="264" t="s">
        <v>415</v>
      </c>
      <c r="C363" s="265" t="s">
        <v>416</v>
      </c>
    </row>
    <row r="364" spans="1:58" ht="26.25" customHeight="1" x14ac:dyDescent="0.4">
      <c r="A364" s="264"/>
      <c r="C364" s="265" t="s">
        <v>417</v>
      </c>
    </row>
    <row r="365" spans="1:58" ht="26.25" customHeight="1" x14ac:dyDescent="0.4">
      <c r="A365" s="264" t="s">
        <v>418</v>
      </c>
      <c r="C365" s="265" t="s">
        <v>419</v>
      </c>
    </row>
    <row r="366" spans="1:58" ht="26.25" customHeight="1" x14ac:dyDescent="0.4">
      <c r="A366" s="264" t="s">
        <v>420</v>
      </c>
      <c r="C366" s="265" t="s">
        <v>421</v>
      </c>
    </row>
    <row r="367" spans="1:58" ht="66.75" customHeight="1" x14ac:dyDescent="0.4">
      <c r="A367" s="269" t="s">
        <v>422</v>
      </c>
      <c r="C367" s="1665" t="s">
        <v>423</v>
      </c>
      <c r="D367" s="1665"/>
      <c r="E367" s="1665"/>
      <c r="F367" s="1665"/>
      <c r="G367" s="1665"/>
      <c r="H367" s="1665"/>
      <c r="I367" s="1665"/>
      <c r="J367" s="1665"/>
      <c r="K367" s="1665"/>
      <c r="L367" s="1665"/>
      <c r="M367" s="1665"/>
      <c r="N367" s="1665"/>
      <c r="O367" s="1665"/>
      <c r="P367" s="1665"/>
      <c r="Q367" s="1665"/>
      <c r="R367" s="1665"/>
      <c r="S367" s="1665"/>
      <c r="T367" s="1665"/>
      <c r="U367" s="1665"/>
      <c r="V367" s="1665"/>
      <c r="W367" s="1665"/>
      <c r="X367" s="1665"/>
      <c r="Y367" s="1665"/>
      <c r="Z367" s="1665"/>
      <c r="AA367" s="1665"/>
      <c r="AB367" s="1665"/>
      <c r="AC367" s="1665"/>
      <c r="AD367" s="1665"/>
      <c r="AE367" s="1665"/>
      <c r="AF367" s="1665"/>
      <c r="AG367" s="1665"/>
      <c r="AH367" s="1665"/>
      <c r="AI367" s="1665"/>
      <c r="AJ367" s="1665"/>
      <c r="AK367" s="1665"/>
      <c r="AL367" s="1665"/>
      <c r="AM367" s="1665"/>
      <c r="AN367" s="1665"/>
      <c r="AO367" s="1665"/>
      <c r="AP367" s="1665"/>
      <c r="AQ367" s="1665"/>
      <c r="AR367" s="1665"/>
      <c r="AS367" s="1665"/>
      <c r="AT367" s="1665"/>
      <c r="AU367" s="1665"/>
      <c r="AV367" s="1665"/>
      <c r="AW367" s="1665"/>
      <c r="AX367" s="1665"/>
      <c r="AY367" s="1665"/>
      <c r="AZ367" s="1665"/>
      <c r="BA367" s="1665"/>
      <c r="BB367" s="1665"/>
      <c r="BC367" s="1665"/>
      <c r="BD367" s="1665"/>
      <c r="BE367" s="1665"/>
    </row>
    <row r="368" spans="1:58" ht="57.75" customHeight="1" x14ac:dyDescent="0.4">
      <c r="A368" s="269" t="s">
        <v>424</v>
      </c>
      <c r="C368" s="1665" t="s">
        <v>425</v>
      </c>
      <c r="D368" s="1667"/>
      <c r="E368" s="1667"/>
      <c r="F368" s="1667"/>
      <c r="G368" s="1667"/>
      <c r="H368" s="1667"/>
      <c r="I368" s="1667"/>
      <c r="J368" s="1667"/>
      <c r="K368" s="1667"/>
      <c r="L368" s="1667"/>
      <c r="M368" s="1667"/>
      <c r="N368" s="1667"/>
      <c r="O368" s="1667"/>
      <c r="P368" s="1667"/>
      <c r="Q368" s="1667"/>
      <c r="R368" s="1667"/>
      <c r="S368" s="1667"/>
      <c r="T368" s="1667"/>
      <c r="U368" s="1667"/>
      <c r="V368" s="1667"/>
      <c r="W368" s="1667"/>
      <c r="X368" s="1667"/>
      <c r="Y368" s="1667"/>
      <c r="Z368" s="1667"/>
      <c r="AA368" s="1667"/>
      <c r="AB368" s="1667"/>
      <c r="AC368" s="1667"/>
      <c r="AD368" s="1667"/>
      <c r="AE368" s="1667"/>
      <c r="AF368" s="1667"/>
      <c r="AG368" s="1667"/>
      <c r="AH368" s="1667"/>
      <c r="AI368" s="1667"/>
      <c r="AJ368" s="1667"/>
      <c r="AK368" s="1667"/>
      <c r="AL368" s="1667"/>
      <c r="AM368" s="1667"/>
      <c r="AN368" s="1667"/>
      <c r="AO368" s="1667"/>
      <c r="AP368" s="1667"/>
      <c r="AQ368" s="1667"/>
      <c r="AR368" s="1667"/>
      <c r="AS368" s="1667"/>
      <c r="AT368" s="1667"/>
      <c r="AU368" s="1667"/>
      <c r="AV368" s="1667"/>
      <c r="AW368" s="1667"/>
      <c r="AX368" s="1667"/>
      <c r="AY368" s="1667"/>
      <c r="AZ368" s="1667"/>
      <c r="BA368" s="1667"/>
      <c r="BB368" s="1667"/>
      <c r="BC368" s="1667"/>
      <c r="BD368" s="1667"/>
      <c r="BE368" s="1667"/>
    </row>
    <row r="369" spans="1:57" ht="26.25" customHeight="1" x14ac:dyDescent="0.4">
      <c r="A369" s="269" t="s">
        <v>426</v>
      </c>
      <c r="B369" s="270"/>
      <c r="C369" s="267" t="s">
        <v>427</v>
      </c>
      <c r="D369" s="270"/>
    </row>
    <row r="370" spans="1:57" ht="53.25" customHeight="1" x14ac:dyDescent="0.4">
      <c r="A370" s="269" t="s">
        <v>428</v>
      </c>
      <c r="B370" s="270"/>
      <c r="C370" s="1665" t="s">
        <v>429</v>
      </c>
      <c r="D370" s="1667"/>
      <c r="E370" s="1667"/>
      <c r="F370" s="1667"/>
      <c r="G370" s="1667"/>
      <c r="H370" s="1667"/>
      <c r="I370" s="1667"/>
      <c r="J370" s="1667"/>
      <c r="K370" s="1667"/>
      <c r="L370" s="1667"/>
      <c r="M370" s="1667"/>
      <c r="N370" s="1667"/>
      <c r="O370" s="1667"/>
      <c r="P370" s="1667"/>
      <c r="Q370" s="1667"/>
      <c r="R370" s="1667"/>
      <c r="S370" s="1667"/>
      <c r="T370" s="1667"/>
      <c r="U370" s="1667"/>
      <c r="V370" s="1667"/>
      <c r="W370" s="1667"/>
      <c r="X370" s="1667"/>
      <c r="Y370" s="1667"/>
      <c r="Z370" s="1667"/>
      <c r="AA370" s="1667"/>
      <c r="AB370" s="1667"/>
      <c r="AC370" s="1667"/>
      <c r="AD370" s="1667"/>
      <c r="AE370" s="1667"/>
      <c r="AF370" s="1667"/>
      <c r="AG370" s="1667"/>
      <c r="AH370" s="1667"/>
      <c r="AI370" s="1667"/>
      <c r="AJ370" s="1667"/>
      <c r="AK370" s="1667"/>
      <c r="AL370" s="1667"/>
      <c r="AM370" s="1667"/>
      <c r="AN370" s="1667"/>
      <c r="AO370" s="1667"/>
      <c r="AP370" s="1667"/>
      <c r="AQ370" s="1667"/>
      <c r="AR370" s="1667"/>
      <c r="AS370" s="1667"/>
      <c r="AT370" s="1667"/>
      <c r="AU370" s="1667"/>
      <c r="AV370" s="1667"/>
      <c r="AW370" s="1667"/>
      <c r="AX370" s="1667"/>
      <c r="AY370" s="1667"/>
      <c r="AZ370" s="1667"/>
      <c r="BA370" s="1667"/>
      <c r="BB370" s="1667"/>
      <c r="BC370" s="1667"/>
      <c r="BD370" s="1667"/>
      <c r="BE370" s="1667"/>
    </row>
    <row r="371" spans="1:57" ht="26.25" customHeight="1" x14ac:dyDescent="0.4">
      <c r="A371" s="269" t="s">
        <v>430</v>
      </c>
      <c r="C371" s="1665" t="s">
        <v>431</v>
      </c>
      <c r="D371" s="1665"/>
      <c r="E371" s="1665"/>
      <c r="F371" s="1665"/>
      <c r="G371" s="1665"/>
      <c r="H371" s="1665"/>
      <c r="I371" s="1665"/>
      <c r="J371" s="1665"/>
      <c r="K371" s="1665"/>
      <c r="L371" s="1665"/>
      <c r="M371" s="1665"/>
      <c r="N371" s="1665"/>
      <c r="O371" s="1665"/>
      <c r="P371" s="1665"/>
      <c r="Q371" s="1665"/>
      <c r="R371" s="1665"/>
      <c r="S371" s="1665"/>
      <c r="T371" s="1665"/>
      <c r="U371" s="1665"/>
      <c r="V371" s="1665"/>
      <c r="W371" s="1665"/>
      <c r="X371" s="1665"/>
      <c r="Y371" s="1665"/>
      <c r="Z371" s="1665"/>
      <c r="AA371" s="1665"/>
      <c r="AB371" s="1665"/>
      <c r="AC371" s="1665"/>
      <c r="AD371" s="1665"/>
      <c r="AE371" s="1665"/>
      <c r="AF371" s="1665"/>
      <c r="AG371" s="1665"/>
      <c r="AH371" s="1665"/>
      <c r="AI371" s="1665"/>
      <c r="AJ371" s="1665"/>
      <c r="AK371" s="1665"/>
      <c r="AL371" s="1665"/>
      <c r="AM371" s="1665"/>
      <c r="AN371" s="1665"/>
      <c r="AO371" s="1665"/>
      <c r="AP371" s="1665"/>
      <c r="AQ371" s="1665"/>
      <c r="AR371" s="1665"/>
      <c r="AS371" s="1665"/>
      <c r="AT371" s="1665"/>
      <c r="AU371" s="1665"/>
      <c r="AV371" s="1665"/>
      <c r="AW371" s="1665"/>
      <c r="AX371" s="1665"/>
      <c r="AY371" s="1665"/>
      <c r="AZ371" s="1665"/>
      <c r="BA371" s="1665"/>
      <c r="BB371" s="1665"/>
      <c r="BC371" s="1665"/>
      <c r="BD371" s="1665"/>
    </row>
    <row r="372" spans="1:57" ht="33.75" customHeight="1" x14ac:dyDescent="0.4">
      <c r="A372" s="267" t="s">
        <v>432</v>
      </c>
      <c r="C372" s="1665" t="s">
        <v>433</v>
      </c>
      <c r="D372" s="1665"/>
      <c r="E372" s="1665"/>
      <c r="F372" s="1665"/>
      <c r="G372" s="1665"/>
      <c r="H372" s="1665"/>
      <c r="I372" s="1665"/>
      <c r="J372" s="1665"/>
      <c r="K372" s="1665"/>
      <c r="L372" s="1665"/>
      <c r="M372" s="1665"/>
      <c r="N372" s="1665"/>
      <c r="O372" s="1665"/>
      <c r="P372" s="1665"/>
      <c r="Q372" s="1665"/>
      <c r="R372" s="1665"/>
      <c r="S372" s="1665"/>
      <c r="T372" s="1665"/>
      <c r="U372" s="1665"/>
      <c r="V372" s="1665"/>
      <c r="W372" s="1665"/>
      <c r="X372" s="1665"/>
      <c r="Y372" s="1665"/>
      <c r="Z372" s="1665"/>
      <c r="AA372" s="1665"/>
      <c r="AB372" s="1665"/>
      <c r="AC372" s="1665"/>
      <c r="AD372" s="1665"/>
      <c r="AE372" s="1665"/>
      <c r="AF372" s="1665"/>
      <c r="AG372" s="1665"/>
      <c r="AH372" s="1665"/>
      <c r="AI372" s="1665"/>
      <c r="AJ372" s="1665"/>
      <c r="AK372" s="1665"/>
      <c r="AL372" s="1665"/>
      <c r="AM372" s="1665"/>
      <c r="AN372" s="1665"/>
      <c r="AO372" s="1665"/>
      <c r="AP372" s="1665"/>
      <c r="AQ372" s="1665"/>
      <c r="AR372" s="1665"/>
      <c r="AS372" s="1665"/>
      <c r="AT372" s="1665"/>
      <c r="AU372" s="1665"/>
      <c r="AV372" s="1665"/>
      <c r="AW372" s="1665"/>
      <c r="AX372" s="1665"/>
      <c r="AY372" s="1665"/>
      <c r="AZ372" s="1665"/>
      <c r="BA372" s="1665"/>
      <c r="BB372" s="1665"/>
      <c r="BC372" s="1665"/>
      <c r="BD372" s="1665"/>
    </row>
    <row r="373" spans="1:57" ht="47.25" customHeight="1" x14ac:dyDescent="0.4">
      <c r="A373" s="267" t="s">
        <v>434</v>
      </c>
      <c r="C373" s="1665" t="s">
        <v>435</v>
      </c>
      <c r="D373" s="1665"/>
      <c r="E373" s="1665"/>
      <c r="F373" s="1665"/>
      <c r="G373" s="1665"/>
      <c r="H373" s="1665"/>
      <c r="I373" s="1665"/>
      <c r="J373" s="1665"/>
      <c r="K373" s="1665"/>
      <c r="L373" s="1665"/>
      <c r="M373" s="1665"/>
      <c r="N373" s="1665"/>
      <c r="O373" s="1665"/>
      <c r="P373" s="1665"/>
      <c r="Q373" s="1665"/>
      <c r="R373" s="1665"/>
      <c r="S373" s="1665"/>
      <c r="T373" s="1665"/>
      <c r="U373" s="1665"/>
      <c r="V373" s="1665"/>
      <c r="W373" s="1665"/>
      <c r="X373" s="1665"/>
      <c r="Y373" s="1665"/>
      <c r="Z373" s="1665"/>
      <c r="AA373" s="1665"/>
      <c r="AB373" s="1665"/>
      <c r="AC373" s="1665"/>
      <c r="AD373" s="1665"/>
      <c r="AE373" s="1665"/>
      <c r="AF373" s="1665"/>
      <c r="AG373" s="1665"/>
      <c r="AH373" s="1665"/>
      <c r="AI373" s="1665"/>
      <c r="AJ373" s="1665"/>
      <c r="AK373" s="1665"/>
      <c r="AL373" s="1665"/>
      <c r="AM373" s="1665"/>
      <c r="AN373" s="1665"/>
      <c r="AO373" s="1665"/>
      <c r="AP373" s="1665"/>
      <c r="AQ373" s="1665"/>
      <c r="AR373" s="1665"/>
      <c r="AS373" s="1665"/>
      <c r="AT373" s="1665"/>
      <c r="AU373" s="1665"/>
      <c r="AV373" s="1665"/>
      <c r="AW373" s="1665"/>
      <c r="AX373" s="1665"/>
      <c r="AY373" s="1665"/>
      <c r="AZ373" s="1665"/>
      <c r="BA373" s="1665"/>
      <c r="BB373" s="1665"/>
      <c r="BC373" s="1665"/>
      <c r="BD373" s="1665"/>
    </row>
    <row r="374" spans="1:57" ht="65.25" customHeight="1" x14ac:dyDescent="0.4">
      <c r="A374" s="267" t="s">
        <v>436</v>
      </c>
      <c r="C374" s="1665" t="s">
        <v>437</v>
      </c>
      <c r="D374" s="1665"/>
      <c r="E374" s="1665"/>
      <c r="F374" s="1665"/>
      <c r="G374" s="1665"/>
      <c r="H374" s="1665"/>
      <c r="I374" s="1665"/>
      <c r="J374" s="1665"/>
      <c r="K374" s="1665"/>
      <c r="L374" s="1665"/>
      <c r="M374" s="1665"/>
      <c r="N374" s="1665"/>
      <c r="O374" s="1665"/>
      <c r="P374" s="1665"/>
      <c r="Q374" s="1665"/>
      <c r="R374" s="1665"/>
      <c r="S374" s="1665"/>
      <c r="T374" s="1665"/>
      <c r="U374" s="1665"/>
      <c r="V374" s="1665"/>
      <c r="W374" s="1665"/>
      <c r="X374" s="1665"/>
      <c r="Y374" s="1665"/>
      <c r="Z374" s="1665"/>
      <c r="AA374" s="1665"/>
      <c r="AB374" s="1665"/>
      <c r="AC374" s="1665"/>
      <c r="AD374" s="1665"/>
      <c r="AE374" s="1665"/>
      <c r="AF374" s="1665"/>
      <c r="AG374" s="1665"/>
      <c r="AH374" s="1665"/>
      <c r="AI374" s="1665"/>
      <c r="AJ374" s="1665"/>
      <c r="AK374" s="1665"/>
      <c r="AL374" s="1665"/>
      <c r="AM374" s="1665"/>
      <c r="AN374" s="1665"/>
      <c r="AO374" s="1665"/>
      <c r="AP374" s="1665"/>
      <c r="AQ374" s="1665"/>
      <c r="AR374" s="1665"/>
      <c r="AS374" s="1665"/>
      <c r="AT374" s="1665"/>
      <c r="AU374" s="1665"/>
      <c r="AV374" s="1665"/>
      <c r="AW374" s="1665"/>
      <c r="AX374" s="1665"/>
      <c r="AY374" s="1665"/>
      <c r="AZ374" s="1665"/>
      <c r="BA374" s="1665"/>
      <c r="BB374" s="1665"/>
      <c r="BC374" s="1665"/>
      <c r="BD374" s="1665"/>
    </row>
    <row r="375" spans="1:57" x14ac:dyDescent="0.4">
      <c r="C375" s="271"/>
      <c r="D375" s="271"/>
      <c r="E375" s="271"/>
      <c r="F375" s="271"/>
      <c r="G375" s="271"/>
      <c r="H375" s="271"/>
      <c r="I375" s="271"/>
      <c r="J375" s="271"/>
      <c r="K375" s="271"/>
      <c r="L375" s="271"/>
      <c r="M375" s="271"/>
      <c r="N375" s="271"/>
      <c r="O375" s="271"/>
      <c r="P375" s="271"/>
      <c r="Q375" s="271"/>
      <c r="R375" s="271"/>
      <c r="S375" s="271"/>
      <c r="T375" s="271"/>
      <c r="U375" s="271"/>
      <c r="V375" s="271"/>
      <c r="W375" s="271"/>
      <c r="X375" s="271"/>
      <c r="Y375" s="271"/>
      <c r="Z375" s="271"/>
      <c r="AA375" s="271"/>
      <c r="AB375" s="271"/>
      <c r="AC375" s="271"/>
      <c r="AD375" s="271"/>
      <c r="AE375" s="271"/>
      <c r="AF375" s="271"/>
      <c r="AG375" s="271"/>
      <c r="AH375" s="271"/>
      <c r="AI375" s="271"/>
      <c r="AJ375" s="271"/>
      <c r="AK375" s="271"/>
      <c r="AL375" s="271"/>
      <c r="AM375" s="271"/>
      <c r="AN375" s="271"/>
      <c r="AO375" s="271"/>
      <c r="AP375" s="271"/>
      <c r="AQ375" s="271"/>
      <c r="AR375" s="271"/>
      <c r="AS375" s="271"/>
      <c r="AT375" s="271"/>
      <c r="AU375" s="271"/>
      <c r="AV375" s="271"/>
      <c r="AW375" s="271"/>
      <c r="AX375" s="271"/>
      <c r="AY375" s="271"/>
      <c r="AZ375" s="271"/>
      <c r="BA375" s="271"/>
      <c r="BB375" s="271"/>
      <c r="BC375" s="271"/>
      <c r="BD375" s="271"/>
      <c r="BE375" s="271"/>
    </row>
    <row r="376" spans="1:57" x14ac:dyDescent="0.4">
      <c r="C376" s="271"/>
      <c r="D376" s="271"/>
      <c r="E376" s="271"/>
      <c r="F376" s="271"/>
      <c r="G376" s="271"/>
      <c r="H376" s="271"/>
      <c r="I376" s="271"/>
      <c r="J376" s="271"/>
      <c r="K376" s="271"/>
      <c r="L376" s="271"/>
      <c r="M376" s="271"/>
      <c r="N376" s="271"/>
      <c r="O376" s="271"/>
      <c r="P376" s="271"/>
      <c r="Q376" s="271"/>
      <c r="R376" s="271"/>
      <c r="S376" s="271"/>
      <c r="T376" s="271"/>
      <c r="U376" s="271"/>
      <c r="V376" s="271"/>
      <c r="W376" s="271"/>
      <c r="X376" s="271"/>
      <c r="Y376" s="271"/>
      <c r="Z376" s="271"/>
      <c r="AA376" s="271"/>
      <c r="AB376" s="271"/>
      <c r="AC376" s="271"/>
      <c r="AD376" s="271"/>
      <c r="AE376" s="271"/>
      <c r="AF376" s="271"/>
      <c r="AG376" s="271"/>
      <c r="AH376" s="271"/>
      <c r="AI376" s="271"/>
      <c r="AJ376" s="271"/>
      <c r="AK376" s="271"/>
      <c r="AL376" s="271"/>
      <c r="AM376" s="271"/>
      <c r="AN376" s="271"/>
      <c r="AO376" s="271"/>
      <c r="AP376" s="271"/>
      <c r="AQ376" s="271"/>
      <c r="AR376" s="271"/>
      <c r="AS376" s="271"/>
      <c r="AT376" s="271"/>
      <c r="AU376" s="271"/>
      <c r="AV376" s="271"/>
      <c r="AW376" s="271"/>
      <c r="AX376" s="271"/>
      <c r="AY376" s="271"/>
      <c r="AZ376" s="271"/>
      <c r="BA376" s="271"/>
      <c r="BB376" s="271"/>
      <c r="BC376" s="271"/>
      <c r="BD376" s="271"/>
      <c r="BE376" s="271"/>
    </row>
    <row r="377" spans="1:57" x14ac:dyDescent="0.4">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82"/>
      <c r="AO377" s="82"/>
      <c r="AP377" s="82"/>
      <c r="AQ377" s="82"/>
      <c r="AR377" s="82"/>
      <c r="AS377" s="82"/>
      <c r="AT377" s="82"/>
      <c r="AU377" s="82"/>
      <c r="AV377" s="82"/>
      <c r="AW377" s="82"/>
      <c r="AX377" s="82"/>
      <c r="AY377" s="82"/>
      <c r="AZ377" s="82"/>
      <c r="BA377" s="82"/>
      <c r="BB377" s="82"/>
      <c r="BC377" s="82"/>
      <c r="BD377" s="82"/>
      <c r="BE377" s="82"/>
    </row>
    <row r="378" spans="1:57" x14ac:dyDescent="0.4">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82"/>
      <c r="AV378" s="82"/>
      <c r="AW378" s="82"/>
      <c r="AX378" s="82"/>
      <c r="AY378" s="82"/>
      <c r="AZ378" s="82"/>
      <c r="BA378" s="82"/>
      <c r="BB378" s="82"/>
      <c r="BC378" s="82"/>
      <c r="BD378" s="82"/>
      <c r="BE378" s="82"/>
    </row>
    <row r="379" spans="1:57" x14ac:dyDescent="0.4">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82"/>
      <c r="AR379" s="82"/>
      <c r="AS379" s="82"/>
      <c r="AT379" s="82"/>
      <c r="AU379" s="82"/>
      <c r="AV379" s="82"/>
      <c r="AW379" s="82"/>
      <c r="AX379" s="82"/>
      <c r="AY379" s="82"/>
      <c r="AZ379" s="82"/>
      <c r="BA379" s="82"/>
      <c r="BB379" s="82"/>
      <c r="BC379" s="82"/>
      <c r="BD379" s="82"/>
      <c r="BE379" s="82"/>
    </row>
    <row r="380" spans="1:57" x14ac:dyDescent="0.4">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c r="AL380" s="82"/>
      <c r="AM380" s="82"/>
      <c r="AN380" s="82"/>
      <c r="AO380" s="82"/>
      <c r="AP380" s="82"/>
      <c r="AQ380" s="82"/>
      <c r="AR380" s="82"/>
      <c r="AS380" s="82"/>
      <c r="AT380" s="82"/>
      <c r="AU380" s="82"/>
      <c r="AV380" s="82"/>
      <c r="AW380" s="82"/>
      <c r="AX380" s="82"/>
      <c r="AY380" s="82"/>
      <c r="AZ380" s="82"/>
      <c r="BA380" s="82"/>
      <c r="BB380" s="82"/>
      <c r="BC380" s="82"/>
      <c r="BD380" s="82"/>
      <c r="BE380" s="82"/>
    </row>
    <row r="381" spans="1:57" x14ac:dyDescent="0.4">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2"/>
      <c r="AI381" s="82"/>
      <c r="AJ381" s="82"/>
      <c r="AK381" s="82"/>
      <c r="AL381" s="82"/>
      <c r="AM381" s="82"/>
      <c r="AN381" s="82"/>
      <c r="AO381" s="82"/>
      <c r="AP381" s="82"/>
      <c r="AQ381" s="82"/>
      <c r="AR381" s="82"/>
      <c r="AS381" s="82"/>
      <c r="AT381" s="82"/>
      <c r="AU381" s="82"/>
      <c r="AV381" s="82"/>
      <c r="AW381" s="82"/>
      <c r="AX381" s="82"/>
      <c r="AY381" s="82"/>
      <c r="AZ381" s="82"/>
      <c r="BA381" s="82"/>
      <c r="BB381" s="82"/>
      <c r="BC381" s="82"/>
      <c r="BD381" s="82"/>
      <c r="BE381" s="82"/>
    </row>
    <row r="382" spans="1:57" x14ac:dyDescent="0.4">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c r="AL382" s="82"/>
      <c r="AM382" s="82"/>
      <c r="AN382" s="82"/>
      <c r="AO382" s="82"/>
      <c r="AP382" s="82"/>
      <c r="AQ382" s="82"/>
      <c r="AR382" s="82"/>
      <c r="AS382" s="82"/>
      <c r="AT382" s="82"/>
      <c r="AU382" s="82"/>
      <c r="AV382" s="82"/>
      <c r="AW382" s="82"/>
      <c r="AX382" s="82"/>
      <c r="AY382" s="82"/>
      <c r="AZ382" s="82"/>
      <c r="BA382" s="82"/>
      <c r="BB382" s="82"/>
      <c r="BC382" s="82"/>
      <c r="BD382" s="82"/>
      <c r="BE382" s="82"/>
    </row>
    <row r="383" spans="1:57" x14ac:dyDescent="0.4">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row>
    <row r="384" spans="1:57" x14ac:dyDescent="0.4">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L384" s="82"/>
      <c r="AM384" s="82"/>
      <c r="AN384" s="82"/>
      <c r="AO384" s="82"/>
      <c r="AP384" s="82"/>
      <c r="AQ384" s="82"/>
      <c r="AR384" s="82"/>
      <c r="AS384" s="82"/>
      <c r="AT384" s="82"/>
      <c r="AU384" s="82"/>
      <c r="AV384" s="82"/>
      <c r="AW384" s="82"/>
      <c r="AX384" s="82"/>
      <c r="AY384" s="82"/>
      <c r="AZ384" s="82"/>
      <c r="BA384" s="82"/>
      <c r="BB384" s="82"/>
      <c r="BC384" s="82"/>
      <c r="BD384" s="82"/>
      <c r="BE384" s="82"/>
    </row>
    <row r="385" spans="3:57" x14ac:dyDescent="0.4">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c r="AL385" s="82"/>
      <c r="AM385" s="82"/>
      <c r="AN385" s="82"/>
      <c r="AO385" s="82"/>
      <c r="AP385" s="82"/>
      <c r="AQ385" s="82"/>
      <c r="AR385" s="82"/>
      <c r="AS385" s="82"/>
      <c r="AT385" s="82"/>
      <c r="AU385" s="82"/>
      <c r="AV385" s="82"/>
      <c r="AW385" s="82"/>
      <c r="AX385" s="82"/>
      <c r="AY385" s="82"/>
      <c r="AZ385" s="82"/>
      <c r="BA385" s="82"/>
      <c r="BB385" s="82"/>
      <c r="BC385" s="82"/>
      <c r="BD385" s="82"/>
      <c r="BE385" s="82"/>
    </row>
    <row r="386" spans="3:57" x14ac:dyDescent="0.4">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82"/>
      <c r="AK386" s="82"/>
      <c r="AL386" s="82"/>
      <c r="AM386" s="82"/>
      <c r="AN386" s="82"/>
      <c r="AO386" s="82"/>
      <c r="AP386" s="82"/>
      <c r="AQ386" s="82"/>
      <c r="AR386" s="82"/>
      <c r="AS386" s="82"/>
      <c r="AT386" s="82"/>
      <c r="AU386" s="82"/>
      <c r="AV386" s="82"/>
      <c r="AW386" s="82"/>
      <c r="AX386" s="82"/>
      <c r="AY386" s="82"/>
      <c r="AZ386" s="82"/>
      <c r="BA386" s="82"/>
      <c r="BB386" s="82"/>
      <c r="BC386" s="82"/>
      <c r="BD386" s="82"/>
      <c r="BE386" s="82"/>
    </row>
    <row r="387" spans="3:57" x14ac:dyDescent="0.4">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82"/>
      <c r="AK387" s="82"/>
      <c r="AL387" s="82"/>
      <c r="AM387" s="82"/>
      <c r="AN387" s="82"/>
      <c r="AO387" s="82"/>
      <c r="AP387" s="82"/>
      <c r="AQ387" s="82"/>
      <c r="AR387" s="82"/>
      <c r="AS387" s="82"/>
      <c r="AT387" s="82"/>
      <c r="AU387" s="82"/>
      <c r="AV387" s="82"/>
      <c r="AW387" s="82"/>
      <c r="AX387" s="82"/>
      <c r="AY387" s="82"/>
      <c r="AZ387" s="82"/>
      <c r="BA387" s="82"/>
      <c r="BB387" s="82"/>
      <c r="BC387" s="82"/>
      <c r="BD387" s="82"/>
      <c r="BE387" s="82"/>
    </row>
    <row r="388" spans="3:57" x14ac:dyDescent="0.4">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82"/>
      <c r="AK388" s="82"/>
      <c r="AL388" s="82"/>
      <c r="AM388" s="82"/>
      <c r="AN388" s="82"/>
      <c r="AO388" s="82"/>
      <c r="AP388" s="82"/>
      <c r="AQ388" s="82"/>
      <c r="AR388" s="82"/>
      <c r="AS388" s="82"/>
      <c r="AT388" s="82"/>
      <c r="AU388" s="82"/>
      <c r="AV388" s="82"/>
      <c r="AW388" s="82"/>
      <c r="AX388" s="82"/>
      <c r="AY388" s="82"/>
      <c r="AZ388" s="82"/>
      <c r="BA388" s="82"/>
      <c r="BB388" s="82"/>
      <c r="BC388" s="82"/>
      <c r="BD388" s="82"/>
      <c r="BE388" s="82"/>
    </row>
    <row r="389" spans="3:57" x14ac:dyDescent="0.4">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82"/>
      <c r="AK389" s="82"/>
      <c r="AL389" s="82"/>
      <c r="AM389" s="82"/>
      <c r="AN389" s="82"/>
      <c r="AO389" s="82"/>
      <c r="AP389" s="82"/>
      <c r="AQ389" s="82"/>
      <c r="AR389" s="82"/>
      <c r="AS389" s="82"/>
      <c r="AT389" s="82"/>
      <c r="AU389" s="82"/>
      <c r="AV389" s="82"/>
      <c r="AW389" s="82"/>
      <c r="AX389" s="82"/>
      <c r="AY389" s="82"/>
      <c r="AZ389" s="82"/>
      <c r="BA389" s="82"/>
      <c r="BB389" s="82"/>
      <c r="BC389" s="82"/>
      <c r="BD389" s="82"/>
      <c r="BE389" s="82"/>
    </row>
    <row r="390" spans="3:57" x14ac:dyDescent="0.4">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82"/>
      <c r="AK390" s="82"/>
      <c r="AL390" s="82"/>
      <c r="AM390" s="82"/>
      <c r="AN390" s="82"/>
      <c r="AO390" s="82"/>
      <c r="AP390" s="82"/>
      <c r="AQ390" s="82"/>
      <c r="AR390" s="82"/>
      <c r="AS390" s="82"/>
      <c r="AT390" s="82"/>
      <c r="AU390" s="82"/>
      <c r="AV390" s="82"/>
      <c r="AW390" s="82"/>
      <c r="AX390" s="82"/>
      <c r="AY390" s="82"/>
      <c r="AZ390" s="82"/>
      <c r="BA390" s="82"/>
      <c r="BB390" s="82"/>
      <c r="BC390" s="82"/>
      <c r="BD390" s="82"/>
      <c r="BE390" s="82"/>
    </row>
    <row r="391" spans="3:57" x14ac:dyDescent="0.4">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82"/>
      <c r="AK391" s="82"/>
      <c r="AL391" s="82"/>
      <c r="AM391" s="82"/>
      <c r="AN391" s="82"/>
      <c r="AO391" s="82"/>
      <c r="AP391" s="82"/>
      <c r="AQ391" s="82"/>
      <c r="AR391" s="82"/>
      <c r="AS391" s="82"/>
      <c r="AT391" s="82"/>
      <c r="AU391" s="82"/>
      <c r="AV391" s="82"/>
      <c r="AW391" s="82"/>
      <c r="AX391" s="82"/>
      <c r="AY391" s="82"/>
      <c r="AZ391" s="82"/>
      <c r="BA391" s="82"/>
      <c r="BB391" s="82"/>
      <c r="BC391" s="82"/>
      <c r="BD391" s="82"/>
      <c r="BE391" s="82"/>
    </row>
    <row r="392" spans="3:57" x14ac:dyDescent="0.4">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c r="AL392" s="82"/>
      <c r="AM392" s="82"/>
      <c r="AN392" s="82"/>
      <c r="AO392" s="82"/>
      <c r="AP392" s="82"/>
      <c r="AQ392" s="82"/>
      <c r="AR392" s="82"/>
      <c r="AS392" s="82"/>
      <c r="AT392" s="82"/>
      <c r="AU392" s="82"/>
      <c r="AV392" s="82"/>
      <c r="AW392" s="82"/>
      <c r="AX392" s="82"/>
      <c r="AY392" s="82"/>
      <c r="AZ392" s="82"/>
      <c r="BA392" s="82"/>
      <c r="BB392" s="82"/>
      <c r="BC392" s="82"/>
      <c r="BD392" s="82"/>
      <c r="BE392" s="82"/>
    </row>
    <row r="393" spans="3:57" x14ac:dyDescent="0.4">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82"/>
      <c r="AK393" s="82"/>
      <c r="AL393" s="82"/>
      <c r="AM393" s="82"/>
      <c r="AN393" s="82"/>
      <c r="AO393" s="82"/>
      <c r="AP393" s="82"/>
      <c r="AQ393" s="82"/>
      <c r="AR393" s="82"/>
      <c r="AS393" s="82"/>
      <c r="AT393" s="82"/>
      <c r="AU393" s="82"/>
      <c r="AV393" s="82"/>
      <c r="AW393" s="82"/>
      <c r="AX393" s="82"/>
      <c r="AY393" s="82"/>
      <c r="AZ393" s="82"/>
      <c r="BA393" s="82"/>
      <c r="BB393" s="82"/>
      <c r="BC393" s="82"/>
      <c r="BD393" s="82"/>
      <c r="BE393" s="82"/>
    </row>
    <row r="394" spans="3:57" x14ac:dyDescent="0.4">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L394" s="82"/>
      <c r="AM394" s="82"/>
      <c r="AN394" s="82"/>
      <c r="AO394" s="82"/>
      <c r="AP394" s="82"/>
      <c r="AQ394" s="82"/>
      <c r="AR394" s="82"/>
      <c r="AS394" s="82"/>
      <c r="AT394" s="82"/>
      <c r="AU394" s="82"/>
      <c r="AV394" s="82"/>
      <c r="AW394" s="82"/>
      <c r="AX394" s="82"/>
      <c r="AY394" s="82"/>
      <c r="AZ394" s="82"/>
      <c r="BA394" s="82"/>
      <c r="BB394" s="82"/>
      <c r="BC394" s="82"/>
      <c r="BD394" s="82"/>
      <c r="BE394" s="82"/>
    </row>
    <row r="395" spans="3:57" x14ac:dyDescent="0.4">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82"/>
      <c r="AK395" s="82"/>
      <c r="AL395" s="82"/>
      <c r="AM395" s="82"/>
      <c r="AN395" s="82"/>
      <c r="AO395" s="82"/>
      <c r="AP395" s="82"/>
      <c r="AQ395" s="82"/>
      <c r="AR395" s="82"/>
      <c r="AS395" s="82"/>
      <c r="AT395" s="82"/>
      <c r="AU395" s="82"/>
      <c r="AV395" s="82"/>
      <c r="AW395" s="82"/>
      <c r="AX395" s="82"/>
      <c r="AY395" s="82"/>
      <c r="AZ395" s="82"/>
      <c r="BA395" s="82"/>
      <c r="BB395" s="82"/>
      <c r="BC395" s="82"/>
      <c r="BD395" s="82"/>
      <c r="BE395" s="82"/>
    </row>
    <row r="396" spans="3:57" x14ac:dyDescent="0.4">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82"/>
      <c r="AK396" s="82"/>
      <c r="AL396" s="82"/>
      <c r="AM396" s="82"/>
      <c r="AN396" s="82"/>
      <c r="AO396" s="82"/>
      <c r="AP396" s="82"/>
      <c r="AQ396" s="82"/>
      <c r="AR396" s="82"/>
      <c r="AS396" s="82"/>
      <c r="AT396" s="82"/>
      <c r="AU396" s="82"/>
      <c r="AV396" s="82"/>
      <c r="AW396" s="82"/>
      <c r="AX396" s="82"/>
      <c r="AY396" s="82"/>
      <c r="AZ396" s="82"/>
      <c r="BA396" s="82"/>
      <c r="BB396" s="82"/>
      <c r="BC396" s="82"/>
      <c r="BD396" s="82"/>
      <c r="BE396" s="82"/>
    </row>
    <row r="397" spans="3:57" x14ac:dyDescent="0.4">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2"/>
      <c r="AR397" s="82"/>
      <c r="AS397" s="82"/>
      <c r="AT397" s="82"/>
      <c r="AU397" s="82"/>
      <c r="AV397" s="82"/>
      <c r="AW397" s="82"/>
      <c r="AX397" s="82"/>
      <c r="AY397" s="82"/>
      <c r="AZ397" s="82"/>
      <c r="BA397" s="82"/>
      <c r="BB397" s="82"/>
      <c r="BC397" s="82"/>
      <c r="BD397" s="82"/>
      <c r="BE397" s="82"/>
    </row>
    <row r="398" spans="3:57" x14ac:dyDescent="0.4">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82"/>
      <c r="AK398" s="82"/>
      <c r="AL398" s="82"/>
      <c r="AM398" s="82"/>
      <c r="AN398" s="82"/>
      <c r="AO398" s="82"/>
      <c r="AP398" s="82"/>
      <c r="AQ398" s="82"/>
      <c r="AR398" s="82"/>
      <c r="AS398" s="82"/>
      <c r="AT398" s="82"/>
      <c r="AU398" s="82"/>
      <c r="AV398" s="82"/>
      <c r="AW398" s="82"/>
      <c r="AX398" s="82"/>
      <c r="AY398" s="82"/>
      <c r="AZ398" s="82"/>
      <c r="BA398" s="82"/>
      <c r="BB398" s="82"/>
      <c r="BC398" s="82"/>
      <c r="BD398" s="82"/>
      <c r="BE398" s="82"/>
    </row>
    <row r="399" spans="3:57" x14ac:dyDescent="0.4">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82"/>
      <c r="AK399" s="82"/>
      <c r="AL399" s="82"/>
      <c r="AM399" s="82"/>
      <c r="AN399" s="82"/>
      <c r="AO399" s="82"/>
      <c r="AP399" s="82"/>
      <c r="AQ399" s="82"/>
      <c r="AR399" s="82"/>
      <c r="AS399" s="82"/>
      <c r="AT399" s="82"/>
      <c r="AU399" s="82"/>
      <c r="AV399" s="82"/>
      <c r="AW399" s="82"/>
      <c r="AX399" s="82"/>
      <c r="AY399" s="82"/>
      <c r="AZ399" s="82"/>
      <c r="BA399" s="82"/>
      <c r="BB399" s="82"/>
      <c r="BC399" s="82"/>
      <c r="BD399" s="82"/>
      <c r="BE399" s="82"/>
    </row>
    <row r="400" spans="3:57" x14ac:dyDescent="0.4">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82"/>
      <c r="AQ400" s="82"/>
      <c r="AR400" s="82"/>
      <c r="AS400" s="82"/>
      <c r="AT400" s="82"/>
      <c r="AU400" s="82"/>
      <c r="AV400" s="82"/>
      <c r="AW400" s="82"/>
      <c r="AX400" s="82"/>
      <c r="AY400" s="82"/>
      <c r="AZ400" s="82"/>
      <c r="BA400" s="82"/>
      <c r="BB400" s="82"/>
      <c r="BC400" s="82"/>
      <c r="BD400" s="82"/>
      <c r="BE400" s="82"/>
    </row>
    <row r="401" spans="3:57" x14ac:dyDescent="0.4">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2"/>
      <c r="AR401" s="82"/>
      <c r="AS401" s="82"/>
      <c r="AT401" s="82"/>
      <c r="AU401" s="82"/>
      <c r="AV401" s="82"/>
      <c r="AW401" s="82"/>
      <c r="AX401" s="82"/>
      <c r="AY401" s="82"/>
      <c r="AZ401" s="82"/>
      <c r="BA401" s="82"/>
      <c r="BB401" s="82"/>
      <c r="BC401" s="82"/>
      <c r="BD401" s="82"/>
      <c r="BE401" s="82"/>
    </row>
    <row r="402" spans="3:57" x14ac:dyDescent="0.4">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2"/>
      <c r="AR402" s="82"/>
      <c r="AS402" s="82"/>
      <c r="AT402" s="82"/>
      <c r="AU402" s="82"/>
      <c r="AV402" s="82"/>
      <c r="AW402" s="82"/>
      <c r="AX402" s="82"/>
      <c r="AY402" s="82"/>
      <c r="AZ402" s="82"/>
      <c r="BA402" s="82"/>
      <c r="BB402" s="82"/>
      <c r="BC402" s="82"/>
      <c r="BD402" s="82"/>
      <c r="BE402" s="82"/>
    </row>
    <row r="403" spans="3:57" x14ac:dyDescent="0.4">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82"/>
      <c r="AK403" s="82"/>
      <c r="AL403" s="82"/>
      <c r="AM403" s="82"/>
      <c r="AN403" s="82"/>
      <c r="AO403" s="82"/>
      <c r="AP403" s="82"/>
      <c r="AQ403" s="82"/>
      <c r="AR403" s="82"/>
      <c r="AS403" s="82"/>
      <c r="AT403" s="82"/>
      <c r="AU403" s="82"/>
      <c r="AV403" s="82"/>
      <c r="AW403" s="82"/>
      <c r="AX403" s="82"/>
      <c r="AY403" s="82"/>
      <c r="AZ403" s="82"/>
      <c r="BA403" s="82"/>
      <c r="BB403" s="82"/>
      <c r="BC403" s="82"/>
      <c r="BD403" s="82"/>
      <c r="BE403" s="82"/>
    </row>
    <row r="404" spans="3:57" x14ac:dyDescent="0.4">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82"/>
      <c r="AK404" s="82"/>
      <c r="AL404" s="82"/>
      <c r="AM404" s="82"/>
      <c r="AN404" s="82"/>
      <c r="AO404" s="82"/>
      <c r="AP404" s="82"/>
      <c r="AQ404" s="82"/>
      <c r="AR404" s="82"/>
      <c r="AS404" s="82"/>
      <c r="AT404" s="82"/>
      <c r="AU404" s="82"/>
      <c r="AV404" s="82"/>
      <c r="AW404" s="82"/>
      <c r="AX404" s="82"/>
      <c r="AY404" s="82"/>
      <c r="AZ404" s="82"/>
      <c r="BA404" s="82"/>
      <c r="BB404" s="82"/>
      <c r="BC404" s="82"/>
      <c r="BD404" s="82"/>
      <c r="BE404" s="82"/>
    </row>
    <row r="405" spans="3:57" x14ac:dyDescent="0.4">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82"/>
      <c r="AK405" s="82"/>
      <c r="AL405" s="82"/>
      <c r="AM405" s="82"/>
      <c r="AN405" s="82"/>
      <c r="AO405" s="82"/>
      <c r="AP405" s="82"/>
      <c r="AQ405" s="82"/>
      <c r="AR405" s="82"/>
      <c r="AS405" s="82"/>
      <c r="AT405" s="82"/>
      <c r="AU405" s="82"/>
      <c r="AV405" s="82"/>
      <c r="AW405" s="82"/>
      <c r="AX405" s="82"/>
      <c r="AY405" s="82"/>
      <c r="AZ405" s="82"/>
      <c r="BA405" s="82"/>
      <c r="BB405" s="82"/>
      <c r="BC405" s="82"/>
      <c r="BD405" s="82"/>
      <c r="BE405" s="82"/>
    </row>
    <row r="406" spans="3:57" x14ac:dyDescent="0.4">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82"/>
      <c r="AK406" s="82"/>
      <c r="AL406" s="82"/>
      <c r="AM406" s="82"/>
      <c r="AN406" s="82"/>
      <c r="AO406" s="82"/>
      <c r="AP406" s="82"/>
      <c r="AQ406" s="82"/>
      <c r="AR406" s="82"/>
      <c r="AS406" s="82"/>
      <c r="AT406" s="82"/>
      <c r="AU406" s="82"/>
      <c r="AV406" s="82"/>
      <c r="AW406" s="82"/>
      <c r="AX406" s="82"/>
      <c r="AY406" s="82"/>
      <c r="AZ406" s="82"/>
      <c r="BA406" s="82"/>
      <c r="BB406" s="82"/>
      <c r="BC406" s="82"/>
      <c r="BD406" s="82"/>
      <c r="BE406" s="82"/>
    </row>
    <row r="407" spans="3:57" x14ac:dyDescent="0.4">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82"/>
      <c r="AK407" s="82"/>
      <c r="AL407" s="82"/>
      <c r="AM407" s="82"/>
      <c r="AN407" s="82"/>
      <c r="AO407" s="82"/>
      <c r="AP407" s="82"/>
      <c r="AQ407" s="82"/>
      <c r="AR407" s="82"/>
      <c r="AS407" s="82"/>
      <c r="AT407" s="82"/>
      <c r="AU407" s="82"/>
      <c r="AV407" s="82"/>
      <c r="AW407" s="82"/>
      <c r="AX407" s="82"/>
      <c r="AY407" s="82"/>
      <c r="AZ407" s="82"/>
      <c r="BA407" s="82"/>
      <c r="BB407" s="82"/>
      <c r="BC407" s="82"/>
      <c r="BD407" s="82"/>
      <c r="BE407" s="82"/>
    </row>
    <row r="408" spans="3:57" x14ac:dyDescent="0.4">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82"/>
      <c r="AK408" s="82"/>
      <c r="AL408" s="82"/>
      <c r="AM408" s="82"/>
      <c r="AN408" s="82"/>
      <c r="AO408" s="82"/>
      <c r="AP408" s="82"/>
      <c r="AQ408" s="82"/>
      <c r="AR408" s="82"/>
      <c r="AS408" s="82"/>
      <c r="AT408" s="82"/>
      <c r="AU408" s="82"/>
      <c r="AV408" s="82"/>
      <c r="AW408" s="82"/>
      <c r="AX408" s="82"/>
      <c r="AY408" s="82"/>
      <c r="AZ408" s="82"/>
      <c r="BA408" s="82"/>
      <c r="BB408" s="82"/>
      <c r="BC408" s="82"/>
      <c r="BD408" s="82"/>
      <c r="BE408" s="82"/>
    </row>
    <row r="409" spans="3:57" x14ac:dyDescent="0.4">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82"/>
      <c r="AK409" s="82"/>
      <c r="AL409" s="82"/>
      <c r="AM409" s="82"/>
      <c r="AN409" s="82"/>
      <c r="AO409" s="82"/>
      <c r="AP409" s="82"/>
      <c r="AQ409" s="82"/>
      <c r="AR409" s="82"/>
      <c r="AS409" s="82"/>
      <c r="AT409" s="82"/>
      <c r="AU409" s="82"/>
      <c r="AV409" s="82"/>
      <c r="AW409" s="82"/>
      <c r="AX409" s="82"/>
      <c r="AY409" s="82"/>
      <c r="AZ409" s="82"/>
      <c r="BA409" s="82"/>
      <c r="BB409" s="82"/>
      <c r="BC409" s="82"/>
      <c r="BD409" s="82"/>
      <c r="BE409" s="82"/>
    </row>
    <row r="410" spans="3:57" x14ac:dyDescent="0.4">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82"/>
      <c r="AK410" s="82"/>
      <c r="AL410" s="82"/>
      <c r="AM410" s="82"/>
      <c r="AN410" s="82"/>
      <c r="AO410" s="82"/>
      <c r="AP410" s="82"/>
      <c r="AQ410" s="82"/>
      <c r="AR410" s="82"/>
      <c r="AS410" s="82"/>
      <c r="AT410" s="82"/>
      <c r="AU410" s="82"/>
      <c r="AV410" s="82"/>
      <c r="AW410" s="82"/>
      <c r="AX410" s="82"/>
      <c r="AY410" s="82"/>
      <c r="AZ410" s="82"/>
      <c r="BA410" s="82"/>
      <c r="BB410" s="82"/>
      <c r="BC410" s="82"/>
      <c r="BD410" s="82"/>
      <c r="BE410" s="82"/>
    </row>
    <row r="411" spans="3:57" x14ac:dyDescent="0.4">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82"/>
      <c r="AK411" s="82"/>
      <c r="AL411" s="82"/>
      <c r="AM411" s="82"/>
      <c r="AN411" s="82"/>
      <c r="AO411" s="82"/>
      <c r="AP411" s="82"/>
      <c r="AQ411" s="82"/>
      <c r="AR411" s="82"/>
      <c r="AS411" s="82"/>
      <c r="AT411" s="82"/>
      <c r="AU411" s="82"/>
      <c r="AV411" s="82"/>
      <c r="AW411" s="82"/>
      <c r="AX411" s="82"/>
      <c r="AY411" s="82"/>
      <c r="AZ411" s="82"/>
      <c r="BA411" s="82"/>
      <c r="BB411" s="82"/>
      <c r="BC411" s="82"/>
      <c r="BD411" s="82"/>
      <c r="BE411" s="82"/>
    </row>
    <row r="412" spans="3:57" x14ac:dyDescent="0.4">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82"/>
      <c r="AK412" s="82"/>
      <c r="AL412" s="82"/>
      <c r="AM412" s="82"/>
      <c r="AN412" s="82"/>
      <c r="AO412" s="82"/>
      <c r="AP412" s="82"/>
      <c r="AQ412" s="82"/>
      <c r="AR412" s="82"/>
      <c r="AS412" s="82"/>
      <c r="AT412" s="82"/>
      <c r="AU412" s="82"/>
      <c r="AV412" s="82"/>
      <c r="AW412" s="82"/>
      <c r="AX412" s="82"/>
      <c r="AY412" s="82"/>
      <c r="AZ412" s="82"/>
      <c r="BA412" s="82"/>
      <c r="BB412" s="82"/>
      <c r="BC412" s="82"/>
      <c r="BD412" s="82"/>
      <c r="BE412" s="82"/>
    </row>
    <row r="413" spans="3:57" x14ac:dyDescent="0.4">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2"/>
      <c r="AN413" s="82"/>
      <c r="AO413" s="82"/>
      <c r="AP413" s="82"/>
      <c r="AQ413" s="82"/>
      <c r="AR413" s="82"/>
      <c r="AS413" s="82"/>
      <c r="AT413" s="82"/>
      <c r="AU413" s="82"/>
      <c r="AV413" s="82"/>
      <c r="AW413" s="82"/>
      <c r="AX413" s="82"/>
      <c r="AY413" s="82"/>
      <c r="AZ413" s="82"/>
      <c r="BA413" s="82"/>
      <c r="BB413" s="82"/>
      <c r="BC413" s="82"/>
      <c r="BD413" s="82"/>
      <c r="BE413" s="82"/>
    </row>
    <row r="414" spans="3:57" x14ac:dyDescent="0.4">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82"/>
      <c r="AK414" s="82"/>
      <c r="AL414" s="82"/>
      <c r="AM414" s="82"/>
      <c r="AN414" s="82"/>
      <c r="AO414" s="82"/>
      <c r="AP414" s="82"/>
      <c r="AQ414" s="82"/>
      <c r="AR414" s="82"/>
      <c r="AS414" s="82"/>
      <c r="AT414" s="82"/>
      <c r="AU414" s="82"/>
      <c r="AV414" s="82"/>
      <c r="AW414" s="82"/>
      <c r="AX414" s="82"/>
      <c r="AY414" s="82"/>
      <c r="AZ414" s="82"/>
      <c r="BA414" s="82"/>
      <c r="BB414" s="82"/>
      <c r="BC414" s="82"/>
      <c r="BD414" s="82"/>
      <c r="BE414" s="82"/>
    </row>
    <row r="415" spans="3:57" x14ac:dyDescent="0.4">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82"/>
      <c r="AK415" s="82"/>
      <c r="AL415" s="82"/>
      <c r="AM415" s="82"/>
      <c r="AN415" s="82"/>
      <c r="AO415" s="82"/>
      <c r="AP415" s="82"/>
      <c r="AQ415" s="82"/>
      <c r="AR415" s="82"/>
      <c r="AS415" s="82"/>
      <c r="AT415" s="82"/>
      <c r="AU415" s="82"/>
      <c r="AV415" s="82"/>
      <c r="AW415" s="82"/>
      <c r="AX415" s="82"/>
      <c r="AY415" s="82"/>
      <c r="AZ415" s="82"/>
      <c r="BA415" s="82"/>
      <c r="BB415" s="82"/>
      <c r="BC415" s="82"/>
      <c r="BD415" s="82"/>
      <c r="BE415" s="82"/>
    </row>
    <row r="416" spans="3:57" x14ac:dyDescent="0.4">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82"/>
      <c r="AK416" s="82"/>
      <c r="AL416" s="82"/>
      <c r="AM416" s="82"/>
      <c r="AN416" s="82"/>
      <c r="AO416" s="82"/>
      <c r="AP416" s="82"/>
      <c r="AQ416" s="82"/>
      <c r="AR416" s="82"/>
      <c r="AS416" s="82"/>
      <c r="AT416" s="82"/>
      <c r="AU416" s="82"/>
      <c r="AV416" s="82"/>
      <c r="AW416" s="82"/>
      <c r="AX416" s="82"/>
      <c r="AY416" s="82"/>
      <c r="AZ416" s="82"/>
      <c r="BA416" s="82"/>
      <c r="BB416" s="82"/>
      <c r="BC416" s="82"/>
      <c r="BD416" s="82"/>
      <c r="BE416" s="82"/>
    </row>
    <row r="417" spans="3:57" x14ac:dyDescent="0.4">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82"/>
      <c r="AK417" s="82"/>
      <c r="AL417" s="82"/>
      <c r="AM417" s="82"/>
      <c r="AN417" s="82"/>
      <c r="AO417" s="82"/>
      <c r="AP417" s="82"/>
      <c r="AQ417" s="82"/>
      <c r="AR417" s="82"/>
      <c r="AS417" s="82"/>
      <c r="AT417" s="82"/>
      <c r="AU417" s="82"/>
      <c r="AV417" s="82"/>
      <c r="AW417" s="82"/>
      <c r="AX417" s="82"/>
      <c r="AY417" s="82"/>
      <c r="AZ417" s="82"/>
      <c r="BA417" s="82"/>
      <c r="BB417" s="82"/>
      <c r="BC417" s="82"/>
      <c r="BD417" s="82"/>
      <c r="BE417" s="82"/>
    </row>
    <row r="418" spans="3:57" x14ac:dyDescent="0.4">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2"/>
      <c r="AR418" s="82"/>
      <c r="AS418" s="82"/>
      <c r="AT418" s="82"/>
      <c r="AU418" s="82"/>
      <c r="AV418" s="82"/>
      <c r="AW418" s="82"/>
      <c r="AX418" s="82"/>
      <c r="AY418" s="82"/>
      <c r="AZ418" s="82"/>
      <c r="BA418" s="82"/>
      <c r="BB418" s="82"/>
      <c r="BC418" s="82"/>
      <c r="BD418" s="82"/>
      <c r="BE418" s="82"/>
    </row>
    <row r="419" spans="3:57" x14ac:dyDescent="0.4">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82"/>
      <c r="AK419" s="82"/>
      <c r="AL419" s="82"/>
      <c r="AM419" s="82"/>
      <c r="AN419" s="82"/>
      <c r="AO419" s="82"/>
      <c r="AP419" s="82"/>
      <c r="AQ419" s="82"/>
      <c r="AR419" s="82"/>
      <c r="AS419" s="82"/>
      <c r="AT419" s="82"/>
      <c r="AU419" s="82"/>
      <c r="AV419" s="82"/>
      <c r="AW419" s="82"/>
      <c r="AX419" s="82"/>
      <c r="AY419" s="82"/>
      <c r="AZ419" s="82"/>
      <c r="BA419" s="82"/>
      <c r="BB419" s="82"/>
      <c r="BC419" s="82"/>
      <c r="BD419" s="82"/>
      <c r="BE419" s="82"/>
    </row>
    <row r="420" spans="3:57" x14ac:dyDescent="0.4">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2"/>
      <c r="AR420" s="82"/>
      <c r="AS420" s="82"/>
      <c r="AT420" s="82"/>
      <c r="AU420" s="82"/>
      <c r="AV420" s="82"/>
      <c r="AW420" s="82"/>
      <c r="AX420" s="82"/>
      <c r="AY420" s="82"/>
      <c r="AZ420" s="82"/>
      <c r="BA420" s="82"/>
      <c r="BB420" s="82"/>
      <c r="BC420" s="82"/>
      <c r="BD420" s="82"/>
      <c r="BE420" s="82"/>
    </row>
    <row r="421" spans="3:57" x14ac:dyDescent="0.4">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82"/>
      <c r="AK421" s="82"/>
      <c r="AL421" s="82"/>
      <c r="AM421" s="82"/>
      <c r="AN421" s="82"/>
      <c r="AO421" s="82"/>
      <c r="AP421" s="82"/>
      <c r="AQ421" s="82"/>
      <c r="AR421" s="82"/>
      <c r="AS421" s="82"/>
      <c r="AT421" s="82"/>
      <c r="AU421" s="82"/>
      <c r="AV421" s="82"/>
      <c r="AW421" s="82"/>
      <c r="AX421" s="82"/>
      <c r="AY421" s="82"/>
      <c r="AZ421" s="82"/>
      <c r="BA421" s="82"/>
      <c r="BB421" s="82"/>
      <c r="BC421" s="82"/>
      <c r="BD421" s="82"/>
      <c r="BE421" s="82"/>
    </row>
    <row r="422" spans="3:57" x14ac:dyDescent="0.4">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82"/>
      <c r="AK422" s="82"/>
      <c r="AL422" s="82"/>
      <c r="AM422" s="82"/>
      <c r="AN422" s="82"/>
      <c r="AO422" s="82"/>
      <c r="AP422" s="82"/>
      <c r="AQ422" s="82"/>
      <c r="AR422" s="82"/>
      <c r="AS422" s="82"/>
      <c r="AT422" s="82"/>
      <c r="AU422" s="82"/>
      <c r="AV422" s="82"/>
      <c r="AW422" s="82"/>
      <c r="AX422" s="82"/>
      <c r="AY422" s="82"/>
      <c r="AZ422" s="82"/>
      <c r="BA422" s="82"/>
      <c r="BB422" s="82"/>
      <c r="BC422" s="82"/>
      <c r="BD422" s="82"/>
      <c r="BE422" s="82"/>
    </row>
    <row r="423" spans="3:57" x14ac:dyDescent="0.4">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82"/>
      <c r="AK423" s="82"/>
      <c r="AL423" s="82"/>
      <c r="AM423" s="82"/>
      <c r="AN423" s="82"/>
      <c r="AO423" s="82"/>
      <c r="AP423" s="82"/>
      <c r="AQ423" s="82"/>
      <c r="AR423" s="82"/>
      <c r="AS423" s="82"/>
      <c r="AT423" s="82"/>
      <c r="AU423" s="82"/>
      <c r="AV423" s="82"/>
      <c r="AW423" s="82"/>
      <c r="AX423" s="82"/>
      <c r="AY423" s="82"/>
      <c r="AZ423" s="82"/>
      <c r="BA423" s="82"/>
      <c r="BB423" s="82"/>
      <c r="BC423" s="82"/>
      <c r="BD423" s="82"/>
      <c r="BE423" s="82"/>
    </row>
    <row r="424" spans="3:57" x14ac:dyDescent="0.4">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82"/>
      <c r="AK424" s="82"/>
      <c r="AL424" s="82"/>
      <c r="AM424" s="82"/>
      <c r="AN424" s="82"/>
      <c r="AO424" s="82"/>
      <c r="AP424" s="82"/>
      <c r="AQ424" s="82"/>
      <c r="AR424" s="82"/>
      <c r="AS424" s="82"/>
      <c r="AT424" s="82"/>
      <c r="AU424" s="82"/>
      <c r="AV424" s="82"/>
      <c r="AW424" s="82"/>
      <c r="AX424" s="82"/>
      <c r="AY424" s="82"/>
      <c r="AZ424" s="82"/>
      <c r="BA424" s="82"/>
      <c r="BB424" s="82"/>
      <c r="BC424" s="82"/>
      <c r="BD424" s="82"/>
      <c r="BE424" s="82"/>
    </row>
    <row r="425" spans="3:57" x14ac:dyDescent="0.4">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82"/>
      <c r="AK425" s="82"/>
      <c r="AL425" s="82"/>
      <c r="AM425" s="82"/>
      <c r="AN425" s="82"/>
      <c r="AO425" s="82"/>
      <c r="AP425" s="82"/>
      <c r="AQ425" s="82"/>
      <c r="AR425" s="82"/>
      <c r="AS425" s="82"/>
      <c r="AT425" s="82"/>
      <c r="AU425" s="82"/>
      <c r="AV425" s="82"/>
      <c r="AW425" s="82"/>
      <c r="AX425" s="82"/>
      <c r="AY425" s="82"/>
      <c r="AZ425" s="82"/>
      <c r="BA425" s="82"/>
      <c r="BB425" s="82"/>
      <c r="BC425" s="82"/>
      <c r="BD425" s="82"/>
      <c r="BE425" s="82"/>
    </row>
    <row r="426" spans="3:57" x14ac:dyDescent="0.4">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82"/>
      <c r="AK426" s="82"/>
      <c r="AL426" s="82"/>
      <c r="AM426" s="82"/>
      <c r="AN426" s="82"/>
      <c r="AO426" s="82"/>
      <c r="AP426" s="82"/>
      <c r="AQ426" s="82"/>
      <c r="AR426" s="82"/>
      <c r="AS426" s="82"/>
      <c r="AT426" s="82"/>
      <c r="AU426" s="82"/>
      <c r="AV426" s="82"/>
      <c r="AW426" s="82"/>
      <c r="AX426" s="82"/>
      <c r="AY426" s="82"/>
      <c r="AZ426" s="82"/>
      <c r="BA426" s="82"/>
      <c r="BB426" s="82"/>
      <c r="BC426" s="82"/>
      <c r="BD426" s="82"/>
      <c r="BE426" s="82"/>
    </row>
    <row r="427" spans="3:57" x14ac:dyDescent="0.4">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82"/>
      <c r="AK427" s="82"/>
      <c r="AL427" s="82"/>
      <c r="AM427" s="82"/>
      <c r="AN427" s="82"/>
      <c r="AO427" s="82"/>
      <c r="AP427" s="82"/>
      <c r="AQ427" s="82"/>
      <c r="AR427" s="82"/>
      <c r="AS427" s="82"/>
      <c r="AT427" s="82"/>
      <c r="AU427" s="82"/>
      <c r="AV427" s="82"/>
      <c r="AW427" s="82"/>
      <c r="AX427" s="82"/>
      <c r="AY427" s="82"/>
      <c r="AZ427" s="82"/>
      <c r="BA427" s="82"/>
      <c r="BB427" s="82"/>
      <c r="BC427" s="82"/>
      <c r="BD427" s="82"/>
      <c r="BE427" s="82"/>
    </row>
    <row r="428" spans="3:57" x14ac:dyDescent="0.4">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82"/>
      <c r="AK428" s="82"/>
      <c r="AL428" s="82"/>
      <c r="AM428" s="82"/>
      <c r="AN428" s="82"/>
      <c r="AO428" s="82"/>
      <c r="AP428" s="82"/>
      <c r="AQ428" s="82"/>
      <c r="AR428" s="82"/>
      <c r="AS428" s="82"/>
      <c r="AT428" s="82"/>
      <c r="AU428" s="82"/>
      <c r="AV428" s="82"/>
      <c r="AW428" s="82"/>
      <c r="AX428" s="82"/>
      <c r="AY428" s="82"/>
      <c r="AZ428" s="82"/>
      <c r="BA428" s="82"/>
      <c r="BB428" s="82"/>
      <c r="BC428" s="82"/>
      <c r="BD428" s="82"/>
      <c r="BE428" s="82"/>
    </row>
    <row r="429" spans="3:57" x14ac:dyDescent="0.4">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82"/>
      <c r="AK429" s="82"/>
      <c r="AL429" s="82"/>
      <c r="AM429" s="82"/>
      <c r="AN429" s="82"/>
      <c r="AO429" s="82"/>
      <c r="AP429" s="82"/>
      <c r="AQ429" s="82"/>
      <c r="AR429" s="82"/>
      <c r="AS429" s="82"/>
      <c r="AT429" s="82"/>
      <c r="AU429" s="82"/>
      <c r="AV429" s="82"/>
      <c r="AW429" s="82"/>
      <c r="AX429" s="82"/>
      <c r="AY429" s="82"/>
      <c r="AZ429" s="82"/>
      <c r="BA429" s="82"/>
      <c r="BB429" s="82"/>
      <c r="BC429" s="82"/>
      <c r="BD429" s="82"/>
      <c r="BE429" s="82"/>
    </row>
    <row r="430" spans="3:57" x14ac:dyDescent="0.4">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82"/>
      <c r="AK430" s="82"/>
      <c r="AL430" s="82"/>
      <c r="AM430" s="82"/>
      <c r="AN430" s="82"/>
      <c r="AO430" s="82"/>
      <c r="AP430" s="82"/>
      <c r="AQ430" s="82"/>
      <c r="AR430" s="82"/>
      <c r="AS430" s="82"/>
      <c r="AT430" s="82"/>
      <c r="AU430" s="82"/>
      <c r="AV430" s="82"/>
      <c r="AW430" s="82"/>
      <c r="AX430" s="82"/>
      <c r="AY430" s="82"/>
      <c r="AZ430" s="82"/>
      <c r="BA430" s="82"/>
      <c r="BB430" s="82"/>
      <c r="BC430" s="82"/>
      <c r="BD430" s="82"/>
      <c r="BE430" s="82"/>
    </row>
    <row r="431" spans="3:57" x14ac:dyDescent="0.4">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2"/>
      <c r="AR431" s="82"/>
      <c r="AS431" s="82"/>
      <c r="AT431" s="82"/>
      <c r="AU431" s="82"/>
      <c r="AV431" s="82"/>
      <c r="AW431" s="82"/>
      <c r="AX431" s="82"/>
      <c r="AY431" s="82"/>
      <c r="AZ431" s="82"/>
      <c r="BA431" s="82"/>
      <c r="BB431" s="82"/>
      <c r="BC431" s="82"/>
      <c r="BD431" s="82"/>
      <c r="BE431" s="82"/>
    </row>
    <row r="432" spans="3:57" x14ac:dyDescent="0.4">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82"/>
      <c r="AO432" s="82"/>
      <c r="AP432" s="82"/>
      <c r="AQ432" s="82"/>
      <c r="AR432" s="82"/>
      <c r="AS432" s="82"/>
      <c r="AT432" s="82"/>
      <c r="AU432" s="82"/>
      <c r="AV432" s="82"/>
      <c r="AW432" s="82"/>
      <c r="AX432" s="82"/>
      <c r="AY432" s="82"/>
      <c r="AZ432" s="82"/>
      <c r="BA432" s="82"/>
      <c r="BB432" s="82"/>
      <c r="BC432" s="82"/>
      <c r="BD432" s="82"/>
      <c r="BE432" s="82"/>
    </row>
    <row r="433" spans="3:57" x14ac:dyDescent="0.4">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2"/>
      <c r="AI433" s="82"/>
      <c r="AJ433" s="82"/>
      <c r="AK433" s="82"/>
      <c r="AL433" s="82"/>
      <c r="AM433" s="82"/>
      <c r="AN433" s="82"/>
      <c r="AO433" s="82"/>
      <c r="AP433" s="82"/>
      <c r="AQ433" s="82"/>
      <c r="AR433" s="82"/>
      <c r="AS433" s="82"/>
      <c r="AT433" s="82"/>
      <c r="AU433" s="82"/>
      <c r="AV433" s="82"/>
      <c r="AW433" s="82"/>
      <c r="AX433" s="82"/>
      <c r="AY433" s="82"/>
      <c r="AZ433" s="82"/>
      <c r="BA433" s="82"/>
      <c r="BB433" s="82"/>
      <c r="BC433" s="82"/>
      <c r="BD433" s="82"/>
      <c r="BE433" s="82"/>
    </row>
    <row r="434" spans="3:57" x14ac:dyDescent="0.4">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2"/>
      <c r="AN434" s="82"/>
      <c r="AO434" s="82"/>
      <c r="AP434" s="82"/>
      <c r="AQ434" s="82"/>
      <c r="AR434" s="82"/>
      <c r="AS434" s="82"/>
      <c r="AT434" s="82"/>
      <c r="AU434" s="82"/>
      <c r="AV434" s="82"/>
      <c r="AW434" s="82"/>
      <c r="AX434" s="82"/>
      <c r="AY434" s="82"/>
      <c r="AZ434" s="82"/>
      <c r="BA434" s="82"/>
      <c r="BB434" s="82"/>
      <c r="BC434" s="82"/>
      <c r="BD434" s="82"/>
      <c r="BE434" s="82"/>
    </row>
    <row r="435" spans="3:57" x14ac:dyDescent="0.4">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2"/>
      <c r="AI435" s="82"/>
      <c r="AJ435" s="82"/>
      <c r="AK435" s="82"/>
      <c r="AL435" s="82"/>
      <c r="AM435" s="82"/>
      <c r="AN435" s="82"/>
      <c r="AO435" s="82"/>
      <c r="AP435" s="82"/>
      <c r="AQ435" s="82"/>
      <c r="AR435" s="82"/>
      <c r="AS435" s="82"/>
      <c r="AT435" s="82"/>
      <c r="AU435" s="82"/>
      <c r="AV435" s="82"/>
      <c r="AW435" s="82"/>
      <c r="AX435" s="82"/>
      <c r="AY435" s="82"/>
      <c r="AZ435" s="82"/>
      <c r="BA435" s="82"/>
      <c r="BB435" s="82"/>
      <c r="BC435" s="82"/>
      <c r="BD435" s="82"/>
      <c r="BE435" s="82"/>
    </row>
    <row r="436" spans="3:57" x14ac:dyDescent="0.4">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2"/>
      <c r="AI436" s="82"/>
      <c r="AJ436" s="82"/>
      <c r="AK436" s="82"/>
      <c r="AL436" s="82"/>
      <c r="AM436" s="82"/>
      <c r="AN436" s="82"/>
      <c r="AO436" s="82"/>
      <c r="AP436" s="82"/>
      <c r="AQ436" s="82"/>
      <c r="AR436" s="82"/>
      <c r="AS436" s="82"/>
      <c r="AT436" s="82"/>
      <c r="AU436" s="82"/>
      <c r="AV436" s="82"/>
      <c r="AW436" s="82"/>
      <c r="AX436" s="82"/>
      <c r="AY436" s="82"/>
      <c r="AZ436" s="82"/>
      <c r="BA436" s="82"/>
      <c r="BB436" s="82"/>
      <c r="BC436" s="82"/>
      <c r="BD436" s="82"/>
      <c r="BE436" s="82"/>
    </row>
    <row r="437" spans="3:57" x14ac:dyDescent="0.4">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2"/>
      <c r="AI437" s="82"/>
      <c r="AJ437" s="82"/>
      <c r="AK437" s="82"/>
      <c r="AL437" s="82"/>
      <c r="AM437" s="82"/>
      <c r="AN437" s="82"/>
      <c r="AO437" s="82"/>
      <c r="AP437" s="82"/>
      <c r="AQ437" s="82"/>
      <c r="AR437" s="82"/>
      <c r="AS437" s="82"/>
      <c r="AT437" s="82"/>
      <c r="AU437" s="82"/>
      <c r="AV437" s="82"/>
      <c r="AW437" s="82"/>
      <c r="AX437" s="82"/>
      <c r="AY437" s="82"/>
      <c r="AZ437" s="82"/>
      <c r="BA437" s="82"/>
      <c r="BB437" s="82"/>
      <c r="BC437" s="82"/>
      <c r="BD437" s="82"/>
      <c r="BE437" s="82"/>
    </row>
    <row r="438" spans="3:57" x14ac:dyDescent="0.4">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2"/>
      <c r="AI438" s="82"/>
      <c r="AJ438" s="82"/>
      <c r="AK438" s="82"/>
      <c r="AL438" s="82"/>
      <c r="AM438" s="82"/>
      <c r="AN438" s="82"/>
      <c r="AO438" s="82"/>
      <c r="AP438" s="82"/>
      <c r="AQ438" s="82"/>
      <c r="AR438" s="82"/>
      <c r="AS438" s="82"/>
      <c r="AT438" s="82"/>
      <c r="AU438" s="82"/>
      <c r="AV438" s="82"/>
      <c r="AW438" s="82"/>
      <c r="AX438" s="82"/>
      <c r="AY438" s="82"/>
      <c r="AZ438" s="82"/>
      <c r="BA438" s="82"/>
      <c r="BB438" s="82"/>
      <c r="BC438" s="82"/>
      <c r="BD438" s="82"/>
      <c r="BE438" s="82"/>
    </row>
    <row r="439" spans="3:57" x14ac:dyDescent="0.4">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2"/>
      <c r="AI439" s="82"/>
      <c r="AJ439" s="82"/>
      <c r="AK439" s="82"/>
      <c r="AL439" s="82"/>
      <c r="AM439" s="82"/>
      <c r="AN439" s="82"/>
      <c r="AO439" s="82"/>
      <c r="AP439" s="82"/>
      <c r="AQ439" s="82"/>
      <c r="AR439" s="82"/>
      <c r="AS439" s="82"/>
      <c r="AT439" s="82"/>
      <c r="AU439" s="82"/>
      <c r="AV439" s="82"/>
      <c r="AW439" s="82"/>
      <c r="AX439" s="82"/>
      <c r="AY439" s="82"/>
      <c r="AZ439" s="82"/>
      <c r="BA439" s="82"/>
      <c r="BB439" s="82"/>
      <c r="BC439" s="82"/>
      <c r="BD439" s="82"/>
      <c r="BE439" s="82"/>
    </row>
    <row r="440" spans="3:57" x14ac:dyDescent="0.4">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2"/>
      <c r="AI440" s="82"/>
      <c r="AJ440" s="82"/>
      <c r="AK440" s="82"/>
      <c r="AL440" s="82"/>
      <c r="AM440" s="82"/>
      <c r="AN440" s="82"/>
      <c r="AO440" s="82"/>
      <c r="AP440" s="82"/>
      <c r="AQ440" s="82"/>
      <c r="AR440" s="82"/>
      <c r="AS440" s="82"/>
      <c r="AT440" s="82"/>
      <c r="AU440" s="82"/>
      <c r="AV440" s="82"/>
      <c r="AW440" s="82"/>
      <c r="AX440" s="82"/>
      <c r="AY440" s="82"/>
      <c r="AZ440" s="82"/>
      <c r="BA440" s="82"/>
      <c r="BB440" s="82"/>
      <c r="BC440" s="82"/>
      <c r="BD440" s="82"/>
      <c r="BE440" s="82"/>
    </row>
    <row r="441" spans="3:57" x14ac:dyDescent="0.4">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2"/>
      <c r="AI441" s="82"/>
      <c r="AJ441" s="82"/>
      <c r="AK441" s="82"/>
      <c r="AL441" s="82"/>
      <c r="AM441" s="82"/>
      <c r="AN441" s="82"/>
      <c r="AO441" s="82"/>
      <c r="AP441" s="82"/>
      <c r="AQ441" s="82"/>
      <c r="AR441" s="82"/>
      <c r="AS441" s="82"/>
      <c r="AT441" s="82"/>
      <c r="AU441" s="82"/>
      <c r="AV441" s="82"/>
      <c r="AW441" s="82"/>
      <c r="AX441" s="82"/>
      <c r="AY441" s="82"/>
      <c r="AZ441" s="82"/>
      <c r="BA441" s="82"/>
      <c r="BB441" s="82"/>
      <c r="BC441" s="82"/>
      <c r="BD441" s="82"/>
      <c r="BE441" s="82"/>
    </row>
    <row r="442" spans="3:57" x14ac:dyDescent="0.4">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2"/>
      <c r="AI442" s="82"/>
      <c r="AJ442" s="82"/>
      <c r="AK442" s="82"/>
      <c r="AL442" s="82"/>
      <c r="AM442" s="82"/>
      <c r="AN442" s="82"/>
      <c r="AO442" s="82"/>
      <c r="AP442" s="82"/>
      <c r="AQ442" s="82"/>
      <c r="AR442" s="82"/>
      <c r="AS442" s="82"/>
      <c r="AT442" s="82"/>
      <c r="AU442" s="82"/>
      <c r="AV442" s="82"/>
      <c r="AW442" s="82"/>
      <c r="AX442" s="82"/>
      <c r="AY442" s="82"/>
      <c r="AZ442" s="82"/>
      <c r="BA442" s="82"/>
      <c r="BB442" s="82"/>
      <c r="BC442" s="82"/>
      <c r="BD442" s="82"/>
      <c r="BE442" s="82"/>
    </row>
    <row r="443" spans="3:57" x14ac:dyDescent="0.4">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2"/>
      <c r="AI443" s="82"/>
      <c r="AJ443" s="82"/>
      <c r="AK443" s="82"/>
      <c r="AL443" s="82"/>
      <c r="AM443" s="82"/>
      <c r="AN443" s="82"/>
      <c r="AO443" s="82"/>
      <c r="AP443" s="82"/>
      <c r="AQ443" s="82"/>
      <c r="AR443" s="82"/>
      <c r="AS443" s="82"/>
      <c r="AT443" s="82"/>
      <c r="AU443" s="82"/>
      <c r="AV443" s="82"/>
      <c r="AW443" s="82"/>
      <c r="AX443" s="82"/>
      <c r="AY443" s="82"/>
      <c r="AZ443" s="82"/>
      <c r="BA443" s="82"/>
      <c r="BB443" s="82"/>
      <c r="BC443" s="82"/>
      <c r="BD443" s="82"/>
      <c r="BE443" s="82"/>
    </row>
    <row r="444" spans="3:57" x14ac:dyDescent="0.4">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2"/>
      <c r="AI444" s="82"/>
      <c r="AJ444" s="82"/>
      <c r="AK444" s="82"/>
      <c r="AL444" s="82"/>
      <c r="AM444" s="82"/>
      <c r="AN444" s="82"/>
      <c r="AO444" s="82"/>
      <c r="AP444" s="82"/>
      <c r="AQ444" s="82"/>
      <c r="AR444" s="82"/>
      <c r="AS444" s="82"/>
      <c r="AT444" s="82"/>
      <c r="AU444" s="82"/>
      <c r="AV444" s="82"/>
      <c r="AW444" s="82"/>
      <c r="AX444" s="82"/>
      <c r="AY444" s="82"/>
      <c r="AZ444" s="82"/>
      <c r="BA444" s="82"/>
      <c r="BB444" s="82"/>
      <c r="BC444" s="82"/>
      <c r="BD444" s="82"/>
      <c r="BE444" s="82"/>
    </row>
    <row r="445" spans="3:57" x14ac:dyDescent="0.4">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2"/>
      <c r="AI445" s="82"/>
      <c r="AJ445" s="82"/>
      <c r="AK445" s="82"/>
      <c r="AL445" s="82"/>
      <c r="AM445" s="82"/>
      <c r="AN445" s="82"/>
      <c r="AO445" s="82"/>
      <c r="AP445" s="82"/>
      <c r="AQ445" s="82"/>
      <c r="AR445" s="82"/>
      <c r="AS445" s="82"/>
      <c r="AT445" s="82"/>
      <c r="AU445" s="82"/>
      <c r="AV445" s="82"/>
      <c r="AW445" s="82"/>
      <c r="AX445" s="82"/>
      <c r="AY445" s="82"/>
      <c r="AZ445" s="82"/>
      <c r="BA445" s="82"/>
      <c r="BB445" s="82"/>
      <c r="BC445" s="82"/>
      <c r="BD445" s="82"/>
      <c r="BE445" s="82"/>
    </row>
    <row r="446" spans="3:57" x14ac:dyDescent="0.4">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2"/>
      <c r="AI446" s="82"/>
      <c r="AJ446" s="82"/>
      <c r="AK446" s="82"/>
      <c r="AL446" s="82"/>
      <c r="AM446" s="82"/>
      <c r="AN446" s="82"/>
      <c r="AO446" s="82"/>
      <c r="AP446" s="82"/>
      <c r="AQ446" s="82"/>
      <c r="AR446" s="82"/>
      <c r="AS446" s="82"/>
      <c r="AT446" s="82"/>
      <c r="AU446" s="82"/>
      <c r="AV446" s="82"/>
      <c r="AW446" s="82"/>
      <c r="AX446" s="82"/>
      <c r="AY446" s="82"/>
      <c r="AZ446" s="82"/>
      <c r="BA446" s="82"/>
      <c r="BB446" s="82"/>
      <c r="BC446" s="82"/>
      <c r="BD446" s="82"/>
      <c r="BE446" s="82"/>
    </row>
    <row r="447" spans="3:57" x14ac:dyDescent="0.4">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2"/>
      <c r="AI447" s="82"/>
      <c r="AJ447" s="82"/>
      <c r="AK447" s="82"/>
      <c r="AL447" s="82"/>
      <c r="AM447" s="82"/>
      <c r="AN447" s="82"/>
      <c r="AO447" s="82"/>
      <c r="AP447" s="82"/>
      <c r="AQ447" s="82"/>
      <c r="AR447" s="82"/>
      <c r="AS447" s="82"/>
      <c r="AT447" s="82"/>
      <c r="AU447" s="82"/>
      <c r="AV447" s="82"/>
      <c r="AW447" s="82"/>
      <c r="AX447" s="82"/>
      <c r="AY447" s="82"/>
      <c r="AZ447" s="82"/>
      <c r="BA447" s="82"/>
      <c r="BB447" s="82"/>
      <c r="BC447" s="82"/>
      <c r="BD447" s="82"/>
      <c r="BE447" s="82"/>
    </row>
    <row r="448" spans="3:57" x14ac:dyDescent="0.4">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2"/>
      <c r="AI448" s="82"/>
      <c r="AJ448" s="82"/>
      <c r="AK448" s="82"/>
      <c r="AL448" s="82"/>
      <c r="AM448" s="82"/>
      <c r="AN448" s="82"/>
      <c r="AO448" s="82"/>
      <c r="AP448" s="82"/>
      <c r="AQ448" s="82"/>
      <c r="AR448" s="82"/>
      <c r="AS448" s="82"/>
      <c r="AT448" s="82"/>
      <c r="AU448" s="82"/>
      <c r="AV448" s="82"/>
      <c r="AW448" s="82"/>
      <c r="AX448" s="82"/>
      <c r="AY448" s="82"/>
      <c r="AZ448" s="82"/>
      <c r="BA448" s="82"/>
      <c r="BB448" s="82"/>
      <c r="BC448" s="82"/>
      <c r="BD448" s="82"/>
      <c r="BE448" s="82"/>
    </row>
    <row r="449" spans="3:57" x14ac:dyDescent="0.4">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2"/>
      <c r="AI449" s="82"/>
      <c r="AJ449" s="82"/>
      <c r="AK449" s="82"/>
      <c r="AL449" s="82"/>
      <c r="AM449" s="82"/>
      <c r="AN449" s="82"/>
      <c r="AO449" s="82"/>
      <c r="AP449" s="82"/>
      <c r="AQ449" s="82"/>
      <c r="AR449" s="82"/>
      <c r="AS449" s="82"/>
      <c r="AT449" s="82"/>
      <c r="AU449" s="82"/>
      <c r="AV449" s="82"/>
      <c r="AW449" s="82"/>
      <c r="AX449" s="82"/>
      <c r="AY449" s="82"/>
      <c r="AZ449" s="82"/>
      <c r="BA449" s="82"/>
      <c r="BB449" s="82"/>
      <c r="BC449" s="82"/>
      <c r="BD449" s="82"/>
      <c r="BE449" s="82"/>
    </row>
    <row r="450" spans="3:57" x14ac:dyDescent="0.4">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2"/>
      <c r="AI450" s="82"/>
      <c r="AJ450" s="82"/>
      <c r="AK450" s="82"/>
      <c r="AL450" s="82"/>
      <c r="AM450" s="82"/>
      <c r="AN450" s="82"/>
      <c r="AO450" s="82"/>
      <c r="AP450" s="82"/>
      <c r="AQ450" s="82"/>
      <c r="AR450" s="82"/>
      <c r="AS450" s="82"/>
      <c r="AT450" s="82"/>
      <c r="AU450" s="82"/>
      <c r="AV450" s="82"/>
      <c r="AW450" s="82"/>
      <c r="AX450" s="82"/>
      <c r="AY450" s="82"/>
      <c r="AZ450" s="82"/>
      <c r="BA450" s="82"/>
      <c r="BB450" s="82"/>
      <c r="BC450" s="82"/>
      <c r="BD450" s="82"/>
      <c r="BE450" s="82"/>
    </row>
    <row r="451" spans="3:57" x14ac:dyDescent="0.4">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2"/>
      <c r="AI451" s="82"/>
      <c r="AJ451" s="82"/>
      <c r="AK451" s="82"/>
      <c r="AL451" s="82"/>
      <c r="AM451" s="82"/>
      <c r="AN451" s="82"/>
      <c r="AO451" s="82"/>
      <c r="AP451" s="82"/>
      <c r="AQ451" s="82"/>
      <c r="AR451" s="82"/>
      <c r="AS451" s="82"/>
      <c r="AT451" s="82"/>
      <c r="AU451" s="82"/>
      <c r="AV451" s="82"/>
      <c r="AW451" s="82"/>
      <c r="AX451" s="82"/>
      <c r="AY451" s="82"/>
      <c r="AZ451" s="82"/>
      <c r="BA451" s="82"/>
      <c r="BB451" s="82"/>
      <c r="BC451" s="82"/>
      <c r="BD451" s="82"/>
      <c r="BE451" s="82"/>
    </row>
    <row r="452" spans="3:57" x14ac:dyDescent="0.4">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2"/>
      <c r="AI452" s="82"/>
      <c r="AJ452" s="82"/>
      <c r="AK452" s="82"/>
      <c r="AL452" s="82"/>
      <c r="AM452" s="82"/>
      <c r="AN452" s="82"/>
      <c r="AO452" s="82"/>
      <c r="AP452" s="82"/>
      <c r="AQ452" s="82"/>
      <c r="AR452" s="82"/>
      <c r="AS452" s="82"/>
      <c r="AT452" s="82"/>
      <c r="AU452" s="82"/>
      <c r="AV452" s="82"/>
      <c r="AW452" s="82"/>
      <c r="AX452" s="82"/>
      <c r="AY452" s="82"/>
      <c r="AZ452" s="82"/>
      <c r="BA452" s="82"/>
      <c r="BB452" s="82"/>
      <c r="BC452" s="82"/>
      <c r="BD452" s="82"/>
      <c r="BE452" s="82"/>
    </row>
    <row r="453" spans="3:57" x14ac:dyDescent="0.4">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2"/>
      <c r="AI453" s="82"/>
      <c r="AJ453" s="82"/>
      <c r="AK453" s="82"/>
      <c r="AL453" s="82"/>
      <c r="AM453" s="82"/>
      <c r="AN453" s="82"/>
      <c r="AO453" s="82"/>
      <c r="AP453" s="82"/>
      <c r="AQ453" s="82"/>
      <c r="AR453" s="82"/>
      <c r="AS453" s="82"/>
      <c r="AT453" s="82"/>
      <c r="AU453" s="82"/>
      <c r="AV453" s="82"/>
      <c r="AW453" s="82"/>
      <c r="AX453" s="82"/>
      <c r="AY453" s="82"/>
      <c r="AZ453" s="82"/>
      <c r="BA453" s="82"/>
      <c r="BB453" s="82"/>
      <c r="BC453" s="82"/>
      <c r="BD453" s="82"/>
      <c r="BE453" s="82"/>
    </row>
    <row r="454" spans="3:57" x14ac:dyDescent="0.4">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2"/>
      <c r="AI454" s="82"/>
      <c r="AJ454" s="82"/>
      <c r="AK454" s="82"/>
      <c r="AL454" s="82"/>
      <c r="AM454" s="82"/>
      <c r="AN454" s="82"/>
      <c r="AO454" s="82"/>
      <c r="AP454" s="82"/>
      <c r="AQ454" s="82"/>
      <c r="AR454" s="82"/>
      <c r="AS454" s="82"/>
      <c r="AT454" s="82"/>
      <c r="AU454" s="82"/>
      <c r="AV454" s="82"/>
      <c r="AW454" s="82"/>
      <c r="AX454" s="82"/>
      <c r="AY454" s="82"/>
      <c r="AZ454" s="82"/>
      <c r="BA454" s="82"/>
      <c r="BB454" s="82"/>
      <c r="BC454" s="82"/>
      <c r="BD454" s="82"/>
      <c r="BE454" s="82"/>
    </row>
    <row r="455" spans="3:57" x14ac:dyDescent="0.4">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2"/>
      <c r="AI455" s="82"/>
      <c r="AJ455" s="82"/>
      <c r="AK455" s="82"/>
      <c r="AL455" s="82"/>
      <c r="AM455" s="82"/>
      <c r="AN455" s="82"/>
      <c r="AO455" s="82"/>
      <c r="AP455" s="82"/>
      <c r="AQ455" s="82"/>
      <c r="AR455" s="82"/>
      <c r="AS455" s="82"/>
      <c r="AT455" s="82"/>
      <c r="AU455" s="82"/>
      <c r="AV455" s="82"/>
      <c r="AW455" s="82"/>
      <c r="AX455" s="82"/>
      <c r="AY455" s="82"/>
      <c r="AZ455" s="82"/>
      <c r="BA455" s="82"/>
      <c r="BB455" s="82"/>
      <c r="BC455" s="82"/>
      <c r="BD455" s="82"/>
      <c r="BE455" s="82"/>
    </row>
    <row r="456" spans="3:57" x14ac:dyDescent="0.4">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2"/>
      <c r="AI456" s="82"/>
      <c r="AJ456" s="82"/>
      <c r="AK456" s="82"/>
      <c r="AL456" s="82"/>
      <c r="AM456" s="82"/>
      <c r="AN456" s="82"/>
      <c r="AO456" s="82"/>
      <c r="AP456" s="82"/>
      <c r="AQ456" s="82"/>
      <c r="AR456" s="82"/>
      <c r="AS456" s="82"/>
      <c r="AT456" s="82"/>
      <c r="AU456" s="82"/>
      <c r="AV456" s="82"/>
      <c r="AW456" s="82"/>
      <c r="AX456" s="82"/>
      <c r="AY456" s="82"/>
      <c r="AZ456" s="82"/>
      <c r="BA456" s="82"/>
      <c r="BB456" s="82"/>
      <c r="BC456" s="82"/>
      <c r="BD456" s="82"/>
      <c r="BE456" s="82"/>
    </row>
    <row r="457" spans="3:57" x14ac:dyDescent="0.4">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2"/>
      <c r="AN457" s="82"/>
      <c r="AO457" s="82"/>
      <c r="AP457" s="82"/>
      <c r="AQ457" s="82"/>
      <c r="AR457" s="82"/>
      <c r="AS457" s="82"/>
      <c r="AT457" s="82"/>
      <c r="AU457" s="82"/>
      <c r="AV457" s="82"/>
      <c r="AW457" s="82"/>
      <c r="AX457" s="82"/>
      <c r="AY457" s="82"/>
      <c r="AZ457" s="82"/>
      <c r="BA457" s="82"/>
      <c r="BB457" s="82"/>
      <c r="BC457" s="82"/>
      <c r="BD457" s="82"/>
      <c r="BE457" s="82"/>
    </row>
    <row r="458" spans="3:57" x14ac:dyDescent="0.4">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2"/>
      <c r="AI458" s="82"/>
      <c r="AJ458" s="82"/>
      <c r="AK458" s="82"/>
      <c r="AL458" s="82"/>
      <c r="AM458" s="82"/>
      <c r="AN458" s="82"/>
      <c r="AO458" s="82"/>
      <c r="AP458" s="82"/>
      <c r="AQ458" s="82"/>
      <c r="AR458" s="82"/>
      <c r="AS458" s="82"/>
      <c r="AT458" s="82"/>
      <c r="AU458" s="82"/>
      <c r="AV458" s="82"/>
      <c r="AW458" s="82"/>
      <c r="AX458" s="82"/>
      <c r="AY458" s="82"/>
      <c r="AZ458" s="82"/>
      <c r="BA458" s="82"/>
      <c r="BB458" s="82"/>
      <c r="BC458" s="82"/>
      <c r="BD458" s="82"/>
      <c r="BE458" s="82"/>
    </row>
    <row r="459" spans="3:57" x14ac:dyDescent="0.4">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2"/>
      <c r="AI459" s="82"/>
      <c r="AJ459" s="82"/>
      <c r="AK459" s="82"/>
      <c r="AL459" s="82"/>
      <c r="AM459" s="82"/>
      <c r="AN459" s="82"/>
      <c r="AO459" s="82"/>
      <c r="AP459" s="82"/>
      <c r="AQ459" s="82"/>
      <c r="AR459" s="82"/>
      <c r="AS459" s="82"/>
      <c r="AT459" s="82"/>
      <c r="AU459" s="82"/>
      <c r="AV459" s="82"/>
      <c r="AW459" s="82"/>
      <c r="AX459" s="82"/>
      <c r="AY459" s="82"/>
      <c r="AZ459" s="82"/>
      <c r="BA459" s="82"/>
      <c r="BB459" s="82"/>
      <c r="BC459" s="82"/>
      <c r="BD459" s="82"/>
      <c r="BE459" s="82"/>
    </row>
    <row r="460" spans="3:57" x14ac:dyDescent="0.4">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2"/>
      <c r="AI460" s="82"/>
      <c r="AJ460" s="82"/>
      <c r="AK460" s="82"/>
      <c r="AL460" s="82"/>
      <c r="AM460" s="82"/>
      <c r="AN460" s="82"/>
      <c r="AO460" s="82"/>
      <c r="AP460" s="82"/>
      <c r="AQ460" s="82"/>
      <c r="AR460" s="82"/>
      <c r="AS460" s="82"/>
      <c r="AT460" s="82"/>
      <c r="AU460" s="82"/>
      <c r="AV460" s="82"/>
      <c r="AW460" s="82"/>
      <c r="AX460" s="82"/>
      <c r="AY460" s="82"/>
      <c r="AZ460" s="82"/>
      <c r="BA460" s="82"/>
      <c r="BB460" s="82"/>
      <c r="BC460" s="82"/>
      <c r="BD460" s="82"/>
      <c r="BE460" s="82"/>
    </row>
    <row r="461" spans="3:57" x14ac:dyDescent="0.4">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2"/>
      <c r="AI461" s="82"/>
      <c r="AJ461" s="82"/>
      <c r="AK461" s="82"/>
      <c r="AL461" s="82"/>
      <c r="AM461" s="82"/>
      <c r="AN461" s="82"/>
      <c r="AO461" s="82"/>
      <c r="AP461" s="82"/>
      <c r="AQ461" s="82"/>
      <c r="AR461" s="82"/>
      <c r="AS461" s="82"/>
      <c r="AT461" s="82"/>
      <c r="AU461" s="82"/>
      <c r="AV461" s="82"/>
      <c r="AW461" s="82"/>
      <c r="AX461" s="82"/>
      <c r="AY461" s="82"/>
      <c r="AZ461" s="82"/>
      <c r="BA461" s="82"/>
      <c r="BB461" s="82"/>
      <c r="BC461" s="82"/>
      <c r="BD461" s="82"/>
      <c r="BE461" s="82"/>
    </row>
    <row r="462" spans="3:57" x14ac:dyDescent="0.4">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2"/>
      <c r="AI462" s="82"/>
      <c r="AJ462" s="82"/>
      <c r="AK462" s="82"/>
      <c r="AL462" s="82"/>
      <c r="AM462" s="82"/>
      <c r="AN462" s="82"/>
      <c r="AO462" s="82"/>
      <c r="AP462" s="82"/>
      <c r="AQ462" s="82"/>
      <c r="AR462" s="82"/>
      <c r="AS462" s="82"/>
      <c r="AT462" s="82"/>
      <c r="AU462" s="82"/>
      <c r="AV462" s="82"/>
      <c r="AW462" s="82"/>
      <c r="AX462" s="82"/>
      <c r="AY462" s="82"/>
      <c r="AZ462" s="82"/>
      <c r="BA462" s="82"/>
      <c r="BB462" s="82"/>
      <c r="BC462" s="82"/>
      <c r="BD462" s="82"/>
      <c r="BE462" s="82"/>
    </row>
    <row r="463" spans="3:57" x14ac:dyDescent="0.4">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2"/>
      <c r="AI463" s="82"/>
      <c r="AJ463" s="82"/>
      <c r="AK463" s="82"/>
      <c r="AL463" s="82"/>
      <c r="AM463" s="82"/>
      <c r="AN463" s="82"/>
      <c r="AO463" s="82"/>
      <c r="AP463" s="82"/>
      <c r="AQ463" s="82"/>
      <c r="AR463" s="82"/>
      <c r="AS463" s="82"/>
      <c r="AT463" s="82"/>
      <c r="AU463" s="82"/>
      <c r="AV463" s="82"/>
      <c r="AW463" s="82"/>
      <c r="AX463" s="82"/>
      <c r="AY463" s="82"/>
      <c r="AZ463" s="82"/>
      <c r="BA463" s="82"/>
      <c r="BB463" s="82"/>
      <c r="BC463" s="82"/>
      <c r="BD463" s="82"/>
      <c r="BE463" s="82"/>
    </row>
    <row r="464" spans="3:57" x14ac:dyDescent="0.4">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2"/>
      <c r="AI464" s="82"/>
      <c r="AJ464" s="82"/>
      <c r="AK464" s="82"/>
      <c r="AL464" s="82"/>
      <c r="AM464" s="82"/>
      <c r="AN464" s="82"/>
      <c r="AO464" s="82"/>
      <c r="AP464" s="82"/>
      <c r="AQ464" s="82"/>
      <c r="AR464" s="82"/>
      <c r="AS464" s="82"/>
      <c r="AT464" s="82"/>
      <c r="AU464" s="82"/>
      <c r="AV464" s="82"/>
      <c r="AW464" s="82"/>
      <c r="AX464" s="82"/>
      <c r="AY464" s="82"/>
      <c r="AZ464" s="82"/>
      <c r="BA464" s="82"/>
      <c r="BB464" s="82"/>
      <c r="BC464" s="82"/>
      <c r="BD464" s="82"/>
      <c r="BE464" s="82"/>
    </row>
    <row r="465" spans="3:57" x14ac:dyDescent="0.4">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2"/>
      <c r="AI465" s="82"/>
      <c r="AJ465" s="82"/>
      <c r="AK465" s="82"/>
      <c r="AL465" s="82"/>
      <c r="AM465" s="82"/>
      <c r="AN465" s="82"/>
      <c r="AO465" s="82"/>
      <c r="AP465" s="82"/>
      <c r="AQ465" s="82"/>
      <c r="AR465" s="82"/>
      <c r="AS465" s="82"/>
      <c r="AT465" s="82"/>
      <c r="AU465" s="82"/>
      <c r="AV465" s="82"/>
      <c r="AW465" s="82"/>
      <c r="AX465" s="82"/>
      <c r="AY465" s="82"/>
      <c r="AZ465" s="82"/>
      <c r="BA465" s="82"/>
      <c r="BB465" s="82"/>
      <c r="BC465" s="82"/>
      <c r="BD465" s="82"/>
      <c r="BE465" s="82"/>
    </row>
    <row r="466" spans="3:57" x14ac:dyDescent="0.4">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2"/>
      <c r="AI466" s="82"/>
      <c r="AJ466" s="82"/>
      <c r="AK466" s="82"/>
      <c r="AL466" s="82"/>
      <c r="AM466" s="82"/>
      <c r="AN466" s="82"/>
      <c r="AO466" s="82"/>
      <c r="AP466" s="82"/>
      <c r="AQ466" s="82"/>
      <c r="AR466" s="82"/>
      <c r="AS466" s="82"/>
      <c r="AT466" s="82"/>
      <c r="AU466" s="82"/>
      <c r="AV466" s="82"/>
      <c r="AW466" s="82"/>
      <c r="AX466" s="82"/>
      <c r="AY466" s="82"/>
      <c r="AZ466" s="82"/>
      <c r="BA466" s="82"/>
      <c r="BB466" s="82"/>
      <c r="BC466" s="82"/>
      <c r="BD466" s="82"/>
      <c r="BE466" s="82"/>
    </row>
    <row r="467" spans="3:57" x14ac:dyDescent="0.4">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2"/>
      <c r="AI467" s="82"/>
      <c r="AJ467" s="82"/>
      <c r="AK467" s="82"/>
      <c r="AL467" s="82"/>
      <c r="AM467" s="82"/>
      <c r="AN467" s="82"/>
      <c r="AO467" s="82"/>
      <c r="AP467" s="82"/>
      <c r="AQ467" s="82"/>
      <c r="AR467" s="82"/>
      <c r="AS467" s="82"/>
      <c r="AT467" s="82"/>
      <c r="AU467" s="82"/>
      <c r="AV467" s="82"/>
      <c r="AW467" s="82"/>
      <c r="AX467" s="82"/>
      <c r="AY467" s="82"/>
      <c r="AZ467" s="82"/>
      <c r="BA467" s="82"/>
      <c r="BB467" s="82"/>
      <c r="BC467" s="82"/>
      <c r="BD467" s="82"/>
      <c r="BE467" s="82"/>
    </row>
    <row r="468" spans="3:57" x14ac:dyDescent="0.4">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2"/>
      <c r="AI468" s="82"/>
      <c r="AJ468" s="82"/>
      <c r="AK468" s="82"/>
      <c r="AL468" s="82"/>
      <c r="AM468" s="82"/>
      <c r="AN468" s="82"/>
      <c r="AO468" s="82"/>
      <c r="AP468" s="82"/>
      <c r="AQ468" s="82"/>
      <c r="AR468" s="82"/>
      <c r="AS468" s="82"/>
      <c r="AT468" s="82"/>
      <c r="AU468" s="82"/>
      <c r="AV468" s="82"/>
      <c r="AW468" s="82"/>
      <c r="AX468" s="82"/>
      <c r="AY468" s="82"/>
      <c r="AZ468" s="82"/>
      <c r="BA468" s="82"/>
      <c r="BB468" s="82"/>
      <c r="BC468" s="82"/>
      <c r="BD468" s="82"/>
      <c r="BE468" s="82"/>
    </row>
    <row r="469" spans="3:57" x14ac:dyDescent="0.4">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2"/>
      <c r="AI469" s="82"/>
      <c r="AJ469" s="82"/>
      <c r="AK469" s="82"/>
      <c r="AL469" s="82"/>
      <c r="AM469" s="82"/>
      <c r="AN469" s="82"/>
      <c r="AO469" s="82"/>
      <c r="AP469" s="82"/>
      <c r="AQ469" s="82"/>
      <c r="AR469" s="82"/>
      <c r="AS469" s="82"/>
      <c r="AT469" s="82"/>
      <c r="AU469" s="82"/>
      <c r="AV469" s="82"/>
      <c r="AW469" s="82"/>
      <c r="AX469" s="82"/>
      <c r="AY469" s="82"/>
      <c r="AZ469" s="82"/>
      <c r="BA469" s="82"/>
      <c r="BB469" s="82"/>
      <c r="BC469" s="82"/>
      <c r="BD469" s="82"/>
      <c r="BE469" s="82"/>
    </row>
    <row r="470" spans="3:57" x14ac:dyDescent="0.4">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c r="AL470" s="82"/>
      <c r="AM470" s="82"/>
      <c r="AN470" s="82"/>
      <c r="AO470" s="82"/>
      <c r="AP470" s="82"/>
      <c r="AQ470" s="82"/>
      <c r="AR470" s="82"/>
      <c r="AS470" s="82"/>
      <c r="AT470" s="82"/>
      <c r="AU470" s="82"/>
      <c r="AV470" s="82"/>
      <c r="AW470" s="82"/>
      <c r="AX470" s="82"/>
      <c r="AY470" s="82"/>
      <c r="AZ470" s="82"/>
      <c r="BA470" s="82"/>
      <c r="BB470" s="82"/>
      <c r="BC470" s="82"/>
      <c r="BD470" s="82"/>
      <c r="BE470" s="82"/>
    </row>
    <row r="471" spans="3:57" x14ac:dyDescent="0.4">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2"/>
      <c r="AI471" s="82"/>
      <c r="AJ471" s="82"/>
      <c r="AK471" s="82"/>
      <c r="AL471" s="82"/>
      <c r="AM471" s="82"/>
      <c r="AN471" s="82"/>
      <c r="AO471" s="82"/>
      <c r="AP471" s="82"/>
      <c r="AQ471" s="82"/>
      <c r="AR471" s="82"/>
      <c r="AS471" s="82"/>
      <c r="AT471" s="82"/>
      <c r="AU471" s="82"/>
      <c r="AV471" s="82"/>
      <c r="AW471" s="82"/>
      <c r="AX471" s="82"/>
      <c r="AY471" s="82"/>
      <c r="AZ471" s="82"/>
      <c r="BA471" s="82"/>
      <c r="BB471" s="82"/>
      <c r="BC471" s="82"/>
      <c r="BD471" s="82"/>
      <c r="BE471" s="82"/>
    </row>
    <row r="472" spans="3:57" x14ac:dyDescent="0.4">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2"/>
      <c r="AI472" s="82"/>
      <c r="AJ472" s="82"/>
      <c r="AK472" s="82"/>
      <c r="AL472" s="82"/>
      <c r="AM472" s="82"/>
      <c r="AN472" s="82"/>
      <c r="AO472" s="82"/>
      <c r="AP472" s="82"/>
      <c r="AQ472" s="82"/>
      <c r="AR472" s="82"/>
      <c r="AS472" s="82"/>
      <c r="AT472" s="82"/>
      <c r="AU472" s="82"/>
      <c r="AV472" s="82"/>
      <c r="AW472" s="82"/>
      <c r="AX472" s="82"/>
      <c r="AY472" s="82"/>
      <c r="AZ472" s="82"/>
      <c r="BA472" s="82"/>
      <c r="BB472" s="82"/>
      <c r="BC472" s="82"/>
      <c r="BD472" s="82"/>
      <c r="BE472" s="82"/>
    </row>
    <row r="473" spans="3:57" x14ac:dyDescent="0.4">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2"/>
      <c r="AR473" s="82"/>
      <c r="AS473" s="82"/>
      <c r="AT473" s="82"/>
      <c r="AU473" s="82"/>
      <c r="AV473" s="82"/>
      <c r="AW473" s="82"/>
      <c r="AX473" s="82"/>
      <c r="AY473" s="82"/>
      <c r="AZ473" s="82"/>
      <c r="BA473" s="82"/>
      <c r="BB473" s="82"/>
      <c r="BC473" s="82"/>
      <c r="BD473" s="82"/>
      <c r="BE473" s="82"/>
    </row>
    <row r="474" spans="3:57" x14ac:dyDescent="0.4">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2"/>
      <c r="AI474" s="82"/>
      <c r="AJ474" s="82"/>
      <c r="AK474" s="82"/>
      <c r="AL474" s="82"/>
      <c r="AM474" s="82"/>
      <c r="AN474" s="82"/>
      <c r="AO474" s="82"/>
      <c r="AP474" s="82"/>
      <c r="AQ474" s="82"/>
      <c r="AR474" s="82"/>
      <c r="AS474" s="82"/>
      <c r="AT474" s="82"/>
      <c r="AU474" s="82"/>
      <c r="AV474" s="82"/>
      <c r="AW474" s="82"/>
      <c r="AX474" s="82"/>
      <c r="AY474" s="82"/>
      <c r="AZ474" s="82"/>
      <c r="BA474" s="82"/>
      <c r="BB474" s="82"/>
      <c r="BC474" s="82"/>
      <c r="BD474" s="82"/>
      <c r="BE474" s="82"/>
    </row>
    <row r="475" spans="3:57" x14ac:dyDescent="0.4">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82"/>
      <c r="AL475" s="82"/>
      <c r="AM475" s="82"/>
      <c r="AN475" s="82"/>
      <c r="AO475" s="82"/>
      <c r="AP475" s="82"/>
      <c r="AQ475" s="82"/>
      <c r="AR475" s="82"/>
      <c r="AS475" s="82"/>
      <c r="AT475" s="82"/>
      <c r="AU475" s="82"/>
      <c r="AV475" s="82"/>
      <c r="AW475" s="82"/>
      <c r="AX475" s="82"/>
      <c r="AY475" s="82"/>
      <c r="AZ475" s="82"/>
      <c r="BA475" s="82"/>
      <c r="BB475" s="82"/>
      <c r="BC475" s="82"/>
      <c r="BD475" s="82"/>
      <c r="BE475" s="82"/>
    </row>
    <row r="476" spans="3:57" x14ac:dyDescent="0.4">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2"/>
      <c r="AR476" s="82"/>
      <c r="AS476" s="82"/>
      <c r="AT476" s="82"/>
      <c r="AU476" s="82"/>
      <c r="AV476" s="82"/>
      <c r="AW476" s="82"/>
      <c r="AX476" s="82"/>
      <c r="AY476" s="82"/>
      <c r="AZ476" s="82"/>
      <c r="BA476" s="82"/>
      <c r="BB476" s="82"/>
      <c r="BC476" s="82"/>
      <c r="BD476" s="82"/>
      <c r="BE476" s="82"/>
    </row>
    <row r="477" spans="3:57" x14ac:dyDescent="0.4">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c r="AR477" s="82"/>
      <c r="AS477" s="82"/>
      <c r="AT477" s="82"/>
      <c r="AU477" s="82"/>
      <c r="AV477" s="82"/>
      <c r="AW477" s="82"/>
      <c r="AX477" s="82"/>
      <c r="AY477" s="82"/>
      <c r="AZ477" s="82"/>
      <c r="BA477" s="82"/>
      <c r="BB477" s="82"/>
      <c r="BC477" s="82"/>
      <c r="BD477" s="82"/>
      <c r="BE477" s="82"/>
    </row>
    <row r="478" spans="3:57" x14ac:dyDescent="0.4">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2"/>
      <c r="AR478" s="82"/>
      <c r="AS478" s="82"/>
      <c r="AT478" s="82"/>
      <c r="AU478" s="82"/>
      <c r="AV478" s="82"/>
      <c r="AW478" s="82"/>
      <c r="AX478" s="82"/>
      <c r="AY478" s="82"/>
      <c r="AZ478" s="82"/>
      <c r="BA478" s="82"/>
      <c r="BB478" s="82"/>
      <c r="BC478" s="82"/>
      <c r="BD478" s="82"/>
      <c r="BE478" s="82"/>
    </row>
    <row r="479" spans="3:57" x14ac:dyDescent="0.4">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82"/>
      <c r="AV479" s="82"/>
      <c r="AW479" s="82"/>
      <c r="AX479" s="82"/>
      <c r="AY479" s="82"/>
      <c r="AZ479" s="82"/>
      <c r="BA479" s="82"/>
      <c r="BB479" s="82"/>
      <c r="BC479" s="82"/>
      <c r="BD479" s="82"/>
      <c r="BE479" s="82"/>
    </row>
    <row r="480" spans="3:57" x14ac:dyDescent="0.4">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2"/>
      <c r="AI480" s="82"/>
      <c r="AJ480" s="82"/>
      <c r="AK480" s="82"/>
      <c r="AL480" s="82"/>
      <c r="AM480" s="82"/>
      <c r="AN480" s="82"/>
      <c r="AO480" s="82"/>
      <c r="AP480" s="82"/>
      <c r="AQ480" s="82"/>
      <c r="AR480" s="82"/>
      <c r="AS480" s="82"/>
      <c r="AT480" s="82"/>
      <c r="AU480" s="82"/>
      <c r="AV480" s="82"/>
      <c r="AW480" s="82"/>
      <c r="AX480" s="82"/>
      <c r="AY480" s="82"/>
      <c r="AZ480" s="82"/>
      <c r="BA480" s="82"/>
      <c r="BB480" s="82"/>
      <c r="BC480" s="82"/>
      <c r="BD480" s="82"/>
      <c r="BE480" s="82"/>
    </row>
    <row r="481" spans="3:57" x14ac:dyDescent="0.4">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2"/>
      <c r="AI481" s="82"/>
      <c r="AJ481" s="82"/>
      <c r="AK481" s="82"/>
      <c r="AL481" s="82"/>
      <c r="AM481" s="82"/>
      <c r="AN481" s="82"/>
      <c r="AO481" s="82"/>
      <c r="AP481" s="82"/>
      <c r="AQ481" s="82"/>
      <c r="AR481" s="82"/>
      <c r="AS481" s="82"/>
      <c r="AT481" s="82"/>
      <c r="AU481" s="82"/>
      <c r="AV481" s="82"/>
      <c r="AW481" s="82"/>
      <c r="AX481" s="82"/>
      <c r="AY481" s="82"/>
      <c r="AZ481" s="82"/>
      <c r="BA481" s="82"/>
      <c r="BB481" s="82"/>
      <c r="BC481" s="82"/>
      <c r="BD481" s="82"/>
      <c r="BE481" s="82"/>
    </row>
    <row r="482" spans="3:57" x14ac:dyDescent="0.4">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2"/>
      <c r="AI482" s="82"/>
      <c r="AJ482" s="82"/>
      <c r="AK482" s="82"/>
      <c r="AL482" s="82"/>
      <c r="AM482" s="82"/>
      <c r="AN482" s="82"/>
      <c r="AO482" s="82"/>
      <c r="AP482" s="82"/>
      <c r="AQ482" s="82"/>
      <c r="AR482" s="82"/>
      <c r="AS482" s="82"/>
      <c r="AT482" s="82"/>
      <c r="AU482" s="82"/>
      <c r="AV482" s="82"/>
      <c r="AW482" s="82"/>
      <c r="AX482" s="82"/>
      <c r="AY482" s="82"/>
      <c r="AZ482" s="82"/>
      <c r="BA482" s="82"/>
      <c r="BB482" s="82"/>
      <c r="BC482" s="82"/>
      <c r="BD482" s="82"/>
      <c r="BE482" s="82"/>
    </row>
    <row r="483" spans="3:57" x14ac:dyDescent="0.4">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82"/>
      <c r="AJ483" s="82"/>
      <c r="AK483" s="82"/>
      <c r="AL483" s="82"/>
      <c r="AM483" s="82"/>
      <c r="AN483" s="82"/>
      <c r="AO483" s="82"/>
      <c r="AP483" s="82"/>
      <c r="AQ483" s="82"/>
      <c r="AR483" s="82"/>
      <c r="AS483" s="82"/>
      <c r="AT483" s="82"/>
      <c r="AU483" s="82"/>
      <c r="AV483" s="82"/>
      <c r="AW483" s="82"/>
      <c r="AX483" s="82"/>
      <c r="AY483" s="82"/>
      <c r="AZ483" s="82"/>
      <c r="BA483" s="82"/>
      <c r="BB483" s="82"/>
      <c r="BC483" s="82"/>
      <c r="BD483" s="82"/>
      <c r="BE483" s="82"/>
    </row>
    <row r="484" spans="3:57" x14ac:dyDescent="0.4">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c r="AR484" s="82"/>
      <c r="AS484" s="82"/>
      <c r="AT484" s="82"/>
      <c r="AU484" s="82"/>
      <c r="AV484" s="82"/>
      <c r="AW484" s="82"/>
      <c r="AX484" s="82"/>
      <c r="AY484" s="82"/>
      <c r="AZ484" s="82"/>
      <c r="BA484" s="82"/>
      <c r="BB484" s="82"/>
      <c r="BC484" s="82"/>
      <c r="BD484" s="82"/>
      <c r="BE484" s="82"/>
    </row>
    <row r="485" spans="3:57" x14ac:dyDescent="0.4">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2"/>
      <c r="AR485" s="82"/>
      <c r="AS485" s="82"/>
      <c r="AT485" s="82"/>
      <c r="AU485" s="82"/>
      <c r="AV485" s="82"/>
      <c r="AW485" s="82"/>
      <c r="AX485" s="82"/>
      <c r="AY485" s="82"/>
      <c r="AZ485" s="82"/>
      <c r="BA485" s="82"/>
      <c r="BB485" s="82"/>
      <c r="BC485" s="82"/>
      <c r="BD485" s="82"/>
      <c r="BE485" s="82"/>
    </row>
    <row r="486" spans="3:57" x14ac:dyDescent="0.4">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c r="AL486" s="82"/>
      <c r="AM486" s="82"/>
      <c r="AN486" s="82"/>
      <c r="AO486" s="82"/>
      <c r="AP486" s="82"/>
      <c r="AQ486" s="82"/>
      <c r="AR486" s="82"/>
      <c r="AS486" s="82"/>
      <c r="AT486" s="82"/>
      <c r="AU486" s="82"/>
      <c r="AV486" s="82"/>
      <c r="AW486" s="82"/>
      <c r="AX486" s="82"/>
      <c r="AY486" s="82"/>
      <c r="AZ486" s="82"/>
      <c r="BA486" s="82"/>
      <c r="BB486" s="82"/>
      <c r="BC486" s="82"/>
      <c r="BD486" s="82"/>
      <c r="BE486" s="82"/>
    </row>
    <row r="487" spans="3:57" x14ac:dyDescent="0.4">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2"/>
      <c r="AR487" s="82"/>
      <c r="AS487" s="82"/>
      <c r="AT487" s="82"/>
      <c r="AU487" s="82"/>
      <c r="AV487" s="82"/>
      <c r="AW487" s="82"/>
      <c r="AX487" s="82"/>
      <c r="AY487" s="82"/>
      <c r="AZ487" s="82"/>
      <c r="BA487" s="82"/>
      <c r="BB487" s="82"/>
      <c r="BC487" s="82"/>
      <c r="BD487" s="82"/>
      <c r="BE487" s="82"/>
    </row>
    <row r="488" spans="3:57" x14ac:dyDescent="0.4">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c r="AR488" s="82"/>
      <c r="AS488" s="82"/>
      <c r="AT488" s="82"/>
      <c r="AU488" s="82"/>
      <c r="AV488" s="82"/>
      <c r="AW488" s="82"/>
      <c r="AX488" s="82"/>
      <c r="AY488" s="82"/>
      <c r="AZ488" s="82"/>
      <c r="BA488" s="82"/>
      <c r="BB488" s="82"/>
      <c r="BC488" s="82"/>
      <c r="BD488" s="82"/>
      <c r="BE488" s="82"/>
    </row>
    <row r="489" spans="3:57" x14ac:dyDescent="0.4">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2"/>
      <c r="AR489" s="82"/>
      <c r="AS489" s="82"/>
      <c r="AT489" s="82"/>
      <c r="AU489" s="82"/>
      <c r="AV489" s="82"/>
      <c r="AW489" s="82"/>
      <c r="AX489" s="82"/>
      <c r="AY489" s="82"/>
      <c r="AZ489" s="82"/>
      <c r="BA489" s="82"/>
      <c r="BB489" s="82"/>
      <c r="BC489" s="82"/>
      <c r="BD489" s="82"/>
      <c r="BE489" s="82"/>
    </row>
    <row r="490" spans="3:57" x14ac:dyDescent="0.4">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2"/>
      <c r="AR490" s="82"/>
      <c r="AS490" s="82"/>
      <c r="AT490" s="82"/>
      <c r="AU490" s="82"/>
      <c r="AV490" s="82"/>
      <c r="AW490" s="82"/>
      <c r="AX490" s="82"/>
      <c r="AY490" s="82"/>
      <c r="AZ490" s="82"/>
      <c r="BA490" s="82"/>
      <c r="BB490" s="82"/>
      <c r="BC490" s="82"/>
      <c r="BD490" s="82"/>
      <c r="BE490" s="82"/>
    </row>
    <row r="491" spans="3:57" x14ac:dyDescent="0.4">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2"/>
      <c r="AI491" s="82"/>
      <c r="AJ491" s="82"/>
      <c r="AK491" s="82"/>
      <c r="AL491" s="82"/>
      <c r="AM491" s="82"/>
      <c r="AN491" s="82"/>
      <c r="AO491" s="82"/>
      <c r="AP491" s="82"/>
      <c r="AQ491" s="82"/>
      <c r="AR491" s="82"/>
      <c r="AS491" s="82"/>
      <c r="AT491" s="82"/>
      <c r="AU491" s="82"/>
      <c r="AV491" s="82"/>
      <c r="AW491" s="82"/>
      <c r="AX491" s="82"/>
      <c r="AY491" s="82"/>
      <c r="AZ491" s="82"/>
      <c r="BA491" s="82"/>
      <c r="BB491" s="82"/>
      <c r="BC491" s="82"/>
      <c r="BD491" s="82"/>
      <c r="BE491" s="82"/>
    </row>
    <row r="492" spans="3:57" x14ac:dyDescent="0.4">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2"/>
      <c r="AR492" s="82"/>
      <c r="AS492" s="82"/>
      <c r="AT492" s="82"/>
      <c r="AU492" s="82"/>
      <c r="AV492" s="82"/>
      <c r="AW492" s="82"/>
      <c r="AX492" s="82"/>
      <c r="AY492" s="82"/>
      <c r="AZ492" s="82"/>
      <c r="BA492" s="82"/>
      <c r="BB492" s="82"/>
      <c r="BC492" s="82"/>
      <c r="BD492" s="82"/>
      <c r="BE492" s="82"/>
    </row>
  </sheetData>
  <mergeCells count="1149">
    <mergeCell ref="C373:BD373"/>
    <mergeCell ref="C374:BD374"/>
    <mergeCell ref="C362:BD362"/>
    <mergeCell ref="C367:BE367"/>
    <mergeCell ref="C368:BE368"/>
    <mergeCell ref="C370:BE370"/>
    <mergeCell ref="C371:BD371"/>
    <mergeCell ref="C372:BD372"/>
    <mergeCell ref="AF348:AK348"/>
    <mergeCell ref="AL348:AZ348"/>
    <mergeCell ref="BA348:BE348"/>
    <mergeCell ref="C351:BE352"/>
    <mergeCell ref="C357:BE359"/>
    <mergeCell ref="C360:BE361"/>
    <mergeCell ref="AF346:AK346"/>
    <mergeCell ref="AL346:AZ346"/>
    <mergeCell ref="BA346:BE346"/>
    <mergeCell ref="AF347:AK347"/>
    <mergeCell ref="AL347:AZ347"/>
    <mergeCell ref="BA347:BE347"/>
    <mergeCell ref="A336:A348"/>
    <mergeCell ref="B336:J348"/>
    <mergeCell ref="K336:N348"/>
    <mergeCell ref="O336:T348"/>
    <mergeCell ref="U336:Z348"/>
    <mergeCell ref="AA336:AE348"/>
    <mergeCell ref="AF344:AK344"/>
    <mergeCell ref="AL344:AZ344"/>
    <mergeCell ref="BA344:BE344"/>
    <mergeCell ref="AF345:AK345"/>
    <mergeCell ref="AL345:AZ345"/>
    <mergeCell ref="BA345:BE34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AA329:AE335"/>
    <mergeCell ref="AF329:AK329"/>
    <mergeCell ref="AL329:AZ329"/>
    <mergeCell ref="BA329:BE329"/>
    <mergeCell ref="AF330:AK330"/>
    <mergeCell ref="AL330:AZ330"/>
    <mergeCell ref="BA330:BE330"/>
    <mergeCell ref="AF331:AK331"/>
    <mergeCell ref="AL331:AZ331"/>
    <mergeCell ref="BA331:BE331"/>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L326:AZ326"/>
    <mergeCell ref="BA326:BE326"/>
    <mergeCell ref="AF323:AK323"/>
    <mergeCell ref="AL323:AZ323"/>
    <mergeCell ref="BA323:BE323"/>
    <mergeCell ref="AF324:AK324"/>
    <mergeCell ref="AL324:AZ324"/>
    <mergeCell ref="BA324:BE324"/>
    <mergeCell ref="AF334:AK334"/>
    <mergeCell ref="AL334:AZ334"/>
    <mergeCell ref="BA334:BE334"/>
    <mergeCell ref="AF335:AK335"/>
    <mergeCell ref="AL335:AZ335"/>
    <mergeCell ref="BA335:BE335"/>
    <mergeCell ref="AF332:AK332"/>
    <mergeCell ref="AL332:AZ332"/>
    <mergeCell ref="BA332:BE332"/>
    <mergeCell ref="AF333:AK333"/>
    <mergeCell ref="AL333:AZ333"/>
    <mergeCell ref="BA333:BE333"/>
    <mergeCell ref="AF321:AK321"/>
    <mergeCell ref="AL321:AZ321"/>
    <mergeCell ref="BA321:BE321"/>
    <mergeCell ref="AF322:AK322"/>
    <mergeCell ref="AL322:AZ322"/>
    <mergeCell ref="BA322:BE322"/>
    <mergeCell ref="A321:A335"/>
    <mergeCell ref="B321:J328"/>
    <mergeCell ref="K321:N328"/>
    <mergeCell ref="O321:T328"/>
    <mergeCell ref="U321:Z328"/>
    <mergeCell ref="AA321:AE328"/>
    <mergeCell ref="B329:J335"/>
    <mergeCell ref="K329:N335"/>
    <mergeCell ref="O329:T335"/>
    <mergeCell ref="U329:Z335"/>
    <mergeCell ref="AF319:AK319"/>
    <mergeCell ref="AL319:AZ319"/>
    <mergeCell ref="BA319:BE319"/>
    <mergeCell ref="AF320:AK320"/>
    <mergeCell ref="AL320:AZ320"/>
    <mergeCell ref="BA320:BE320"/>
    <mergeCell ref="AF327:AK327"/>
    <mergeCell ref="AL327:AZ327"/>
    <mergeCell ref="BA327:BE327"/>
    <mergeCell ref="AF328:AK328"/>
    <mergeCell ref="AL328:AZ328"/>
    <mergeCell ref="BA328:BE328"/>
    <mergeCell ref="AF325:AK325"/>
    <mergeCell ref="AL325:AZ325"/>
    <mergeCell ref="BA325:BE325"/>
    <mergeCell ref="AF326:AK326"/>
    <mergeCell ref="AF317:AK317"/>
    <mergeCell ref="AL317:AZ317"/>
    <mergeCell ref="BA317:BE317"/>
    <mergeCell ref="AF318:AK318"/>
    <mergeCell ref="AL318:AZ318"/>
    <mergeCell ref="BA318:BE318"/>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11:AK311"/>
    <mergeCell ref="AL311:AZ311"/>
    <mergeCell ref="BA311:BE311"/>
    <mergeCell ref="AF312:AK312"/>
    <mergeCell ref="AL312:AZ312"/>
    <mergeCell ref="BA312:BE312"/>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F305:AK305"/>
    <mergeCell ref="AL305:AZ305"/>
    <mergeCell ref="BA305:BE305"/>
    <mergeCell ref="AF306:AK306"/>
    <mergeCell ref="AL306:AZ306"/>
    <mergeCell ref="BA306:BE306"/>
    <mergeCell ref="AF303:AK303"/>
    <mergeCell ref="AL303:AZ303"/>
    <mergeCell ref="BA303:BE303"/>
    <mergeCell ref="AF304:AK304"/>
    <mergeCell ref="AL304:AZ304"/>
    <mergeCell ref="BA304:BE304"/>
    <mergeCell ref="AF301:AK301"/>
    <mergeCell ref="AL301:AZ301"/>
    <mergeCell ref="BA301:BE301"/>
    <mergeCell ref="AF302:AK302"/>
    <mergeCell ref="AL302:AZ302"/>
    <mergeCell ref="BA302:BE302"/>
    <mergeCell ref="AL292:AZ292"/>
    <mergeCell ref="BA292:BE292"/>
    <mergeCell ref="BA288:BE288"/>
    <mergeCell ref="AF289:AK289"/>
    <mergeCell ref="AL289:AZ289"/>
    <mergeCell ref="BA289:BE289"/>
    <mergeCell ref="AF290:AK290"/>
    <mergeCell ref="AL290:AZ290"/>
    <mergeCell ref="BA290:BE290"/>
    <mergeCell ref="AF299:AK299"/>
    <mergeCell ref="AL299:AZ299"/>
    <mergeCell ref="BA299:BE299"/>
    <mergeCell ref="AF300:AK300"/>
    <mergeCell ref="AL300:AZ300"/>
    <mergeCell ref="BA300:BE300"/>
    <mergeCell ref="AF297:AK297"/>
    <mergeCell ref="AL297:AZ297"/>
    <mergeCell ref="BA297:BE297"/>
    <mergeCell ref="AF298:AK298"/>
    <mergeCell ref="AL298:AZ298"/>
    <mergeCell ref="BA298:BE298"/>
    <mergeCell ref="AF295:AK295"/>
    <mergeCell ref="AL295:AZ295"/>
    <mergeCell ref="BA295:BE295"/>
    <mergeCell ref="AF296:AK296"/>
    <mergeCell ref="AL296:AZ296"/>
    <mergeCell ref="BA296:BE296"/>
    <mergeCell ref="AF287:AK287"/>
    <mergeCell ref="AL287:AZ287"/>
    <mergeCell ref="BA287:BE287"/>
    <mergeCell ref="B288:J320"/>
    <mergeCell ref="K288:N320"/>
    <mergeCell ref="O288:T320"/>
    <mergeCell ref="U288:Z320"/>
    <mergeCell ref="AA288:AE320"/>
    <mergeCell ref="AF288:AK288"/>
    <mergeCell ref="AL288:AZ288"/>
    <mergeCell ref="AF285:AK285"/>
    <mergeCell ref="AL285:AZ285"/>
    <mergeCell ref="BA285:BE285"/>
    <mergeCell ref="AF286:AK286"/>
    <mergeCell ref="AL286:AZ286"/>
    <mergeCell ref="BA286:BE286"/>
    <mergeCell ref="AF283:AK283"/>
    <mergeCell ref="AL283:AZ283"/>
    <mergeCell ref="BA283:BE283"/>
    <mergeCell ref="AF284:AK284"/>
    <mergeCell ref="AL284:AZ284"/>
    <mergeCell ref="BA284:BE284"/>
    <mergeCell ref="AF293:AK293"/>
    <mergeCell ref="AL293:AZ293"/>
    <mergeCell ref="BA293:BE293"/>
    <mergeCell ref="AF294:AK294"/>
    <mergeCell ref="AL294:AZ294"/>
    <mergeCell ref="BA294:BE294"/>
    <mergeCell ref="AF291:AK291"/>
    <mergeCell ref="AL291:AZ291"/>
    <mergeCell ref="BA291:BE291"/>
    <mergeCell ref="AF292:AK292"/>
    <mergeCell ref="AL281:AZ281"/>
    <mergeCell ref="BA281:BE281"/>
    <mergeCell ref="AF282:AK282"/>
    <mergeCell ref="AL282:AZ282"/>
    <mergeCell ref="BA282:BE282"/>
    <mergeCell ref="AF279:AK279"/>
    <mergeCell ref="AL279:AZ279"/>
    <mergeCell ref="BA279:BE279"/>
    <mergeCell ref="AF280:AK280"/>
    <mergeCell ref="AL280:AZ280"/>
    <mergeCell ref="BA280:BE280"/>
    <mergeCell ref="BA276:BE276"/>
    <mergeCell ref="AF277:AK277"/>
    <mergeCell ref="AL277:AZ277"/>
    <mergeCell ref="BA277:BE277"/>
    <mergeCell ref="AF278:AK278"/>
    <mergeCell ref="AL278:AZ278"/>
    <mergeCell ref="BA278:BE278"/>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B276:J287"/>
    <mergeCell ref="K276:N287"/>
    <mergeCell ref="O276:T287"/>
    <mergeCell ref="U276:Z287"/>
    <mergeCell ref="AA276:AE287"/>
    <mergeCell ref="AF276:AK276"/>
    <mergeCell ref="AL276:AZ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81:AK281"/>
    <mergeCell ref="AF263:AK263"/>
    <mergeCell ref="AL263:AZ263"/>
    <mergeCell ref="BA263:BE263"/>
    <mergeCell ref="B264:J275"/>
    <mergeCell ref="K264:N275"/>
    <mergeCell ref="O264:T275"/>
    <mergeCell ref="U264:Z275"/>
    <mergeCell ref="AA264:AE275"/>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0"/>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s>
  <phoneticPr fontId="11"/>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0" manualBreakCount="10">
    <brk id="34" max="56" man="1"/>
    <brk id="57" max="16383" man="1"/>
    <brk id="94" max="16383" man="1"/>
    <brk id="117" max="16383" man="1"/>
    <brk id="155" max="16383" man="1"/>
    <brk id="192" max="16383" man="1"/>
    <brk id="215" max="16383" man="1"/>
    <brk id="239" max="16383" man="1"/>
    <brk id="263" max="16383" man="1"/>
    <brk id="348" max="5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29CD6-E814-4876-9855-C675B7DCF540}">
  <sheetPr>
    <pageSetUpPr fitToPage="1"/>
  </sheetPr>
  <dimension ref="A1:I35"/>
  <sheetViews>
    <sheetView showZeros="0" view="pageBreakPreview" topLeftCell="A10" zoomScale="84" zoomScaleNormal="100" zoomScaleSheetLayoutView="84" workbookViewId="0">
      <selection activeCell="L30" sqref="L30"/>
    </sheetView>
  </sheetViews>
  <sheetFormatPr defaultColWidth="9" defaultRowHeight="24" customHeight="1" x14ac:dyDescent="0.4"/>
  <cols>
    <col min="1" max="1" width="20.25" style="38" bestFit="1" customWidth="1"/>
    <col min="2" max="2" width="13.5" style="38" customWidth="1"/>
    <col min="3" max="3" width="9.875" style="38" customWidth="1"/>
    <col min="4" max="4" width="9.125" style="38" customWidth="1"/>
    <col min="5" max="16384" width="9" style="38"/>
  </cols>
  <sheetData>
    <row r="1" spans="1:9" ht="24" customHeight="1" x14ac:dyDescent="0.4">
      <c r="A1" s="1668" t="s">
        <v>535</v>
      </c>
      <c r="B1" s="1668"/>
      <c r="C1" s="1668"/>
      <c r="D1" s="1668"/>
      <c r="E1" s="1668"/>
      <c r="F1" s="1668"/>
      <c r="G1" s="1668"/>
      <c r="H1" s="1668"/>
    </row>
    <row r="2" spans="1:9" ht="24" customHeight="1" x14ac:dyDescent="0.4">
      <c r="A2" s="39"/>
      <c r="B2" s="40" t="s">
        <v>536</v>
      </c>
    </row>
    <row r="3" spans="1:9" ht="21" customHeight="1" thickBot="1" x14ac:dyDescent="0.45"/>
    <row r="4" spans="1:9" ht="21" customHeight="1" thickTop="1" thickBot="1" x14ac:dyDescent="0.45">
      <c r="A4" s="955" t="s">
        <v>537</v>
      </c>
    </row>
    <row r="5" spans="1:9" ht="21" customHeight="1" thickTop="1" x14ac:dyDescent="0.4">
      <c r="A5" s="41"/>
      <c r="B5" s="42" t="s">
        <v>538</v>
      </c>
    </row>
    <row r="6" spans="1:9" ht="21" customHeight="1" thickBot="1" x14ac:dyDescent="0.45">
      <c r="A6" s="43"/>
    </row>
    <row r="7" spans="1:9" ht="21" customHeight="1" thickTop="1" thickBot="1" x14ac:dyDescent="0.45">
      <c r="A7" s="956" t="s">
        <v>471</v>
      </c>
    </row>
    <row r="8" spans="1:9" ht="21" customHeight="1" thickTop="1" x14ac:dyDescent="0.4">
      <c r="A8" s="43"/>
      <c r="B8" s="44" t="s">
        <v>539</v>
      </c>
    </row>
    <row r="9" spans="1:9" ht="21" customHeight="1" x14ac:dyDescent="0.4">
      <c r="A9" s="43"/>
      <c r="B9" s="38" t="s">
        <v>540</v>
      </c>
    </row>
    <row r="10" spans="1:9" ht="21" customHeight="1" thickBot="1" x14ac:dyDescent="0.45">
      <c r="A10" s="43"/>
    </row>
    <row r="11" spans="1:9" ht="21" customHeight="1" thickTop="1" thickBot="1" x14ac:dyDescent="0.45">
      <c r="A11" s="955" t="s">
        <v>472</v>
      </c>
    </row>
    <row r="12" spans="1:9" ht="21.75" customHeight="1" thickTop="1" x14ac:dyDescent="0.4">
      <c r="C12" s="45" t="s">
        <v>541</v>
      </c>
      <c r="D12" s="838"/>
    </row>
    <row r="13" spans="1:9" ht="21.75" customHeight="1" x14ac:dyDescent="0.4">
      <c r="A13" s="43"/>
      <c r="C13" s="46" t="s">
        <v>542</v>
      </c>
      <c r="D13" s="838"/>
      <c r="E13" s="38" t="s">
        <v>543</v>
      </c>
    </row>
    <row r="14" spans="1:9" ht="21.75" customHeight="1" x14ac:dyDescent="0.4">
      <c r="A14" s="43"/>
      <c r="C14" s="46" t="s">
        <v>544</v>
      </c>
      <c r="D14" s="838"/>
      <c r="E14" s="38" t="s">
        <v>545</v>
      </c>
    </row>
    <row r="15" spans="1:9" ht="21.75" customHeight="1" x14ac:dyDescent="0.4">
      <c r="A15" s="43"/>
      <c r="C15" s="46" t="s">
        <v>546</v>
      </c>
      <c r="D15" s="838"/>
      <c r="E15" s="38" t="s">
        <v>467</v>
      </c>
      <c r="F15" s="1669" t="s">
        <v>547</v>
      </c>
      <c r="G15" s="1669"/>
      <c r="H15" s="1669"/>
      <c r="I15" s="1669"/>
    </row>
    <row r="16" spans="1:9" s="50" customFormat="1" ht="21.75" customHeight="1" x14ac:dyDescent="0.4">
      <c r="A16" s="47"/>
      <c r="B16" s="48" t="s">
        <v>548</v>
      </c>
      <c r="C16" s="46"/>
      <c r="D16" s="49"/>
      <c r="E16" s="38"/>
      <c r="F16" s="1669"/>
      <c r="G16" s="1669"/>
      <c r="H16" s="1669"/>
      <c r="I16" s="1669"/>
    </row>
    <row r="17" spans="1:8" ht="21" customHeight="1" x14ac:dyDescent="0.4">
      <c r="A17" s="43"/>
      <c r="B17" s="42"/>
      <c r="C17" s="51" t="s">
        <v>549</v>
      </c>
      <c r="D17" s="957">
        <f>L18</f>
        <v>0</v>
      </c>
      <c r="E17" s="958" t="s">
        <v>467</v>
      </c>
      <c r="F17" s="52" t="s">
        <v>550</v>
      </c>
      <c r="G17" s="50"/>
      <c r="H17" s="50"/>
    </row>
    <row r="18" spans="1:8" ht="21" customHeight="1" x14ac:dyDescent="0.4">
      <c r="A18" s="43"/>
      <c r="B18" s="42"/>
      <c r="C18" s="51" t="s">
        <v>551</v>
      </c>
      <c r="D18" s="839">
        <f>ROUNDUP(D17*D14,1)</f>
        <v>0</v>
      </c>
      <c r="E18" s="840" t="s">
        <v>545</v>
      </c>
      <c r="F18" s="52" t="s">
        <v>552</v>
      </c>
    </row>
    <row r="19" spans="1:8" ht="21" customHeight="1" thickBot="1" x14ac:dyDescent="0.45">
      <c r="A19" s="43"/>
      <c r="B19" s="42"/>
      <c r="C19" s="51"/>
      <c r="D19" s="51"/>
      <c r="E19" s="42"/>
      <c r="F19" s="52"/>
    </row>
    <row r="20" spans="1:8" s="53" customFormat="1" ht="21" customHeight="1" thickTop="1" thickBot="1" x14ac:dyDescent="0.45">
      <c r="A20" s="955" t="s">
        <v>553</v>
      </c>
    </row>
    <row r="21" spans="1:8" ht="21" customHeight="1" thickTop="1" x14ac:dyDescent="0.4">
      <c r="A21" s="43"/>
      <c r="B21" s="1670" t="s">
        <v>554</v>
      </c>
      <c r="C21" s="1670"/>
      <c r="D21" s="1670"/>
      <c r="E21" s="1670" t="s">
        <v>555</v>
      </c>
      <c r="F21" s="1670"/>
      <c r="G21" s="53"/>
      <c r="H21" s="53"/>
    </row>
    <row r="22" spans="1:8" ht="21" customHeight="1" x14ac:dyDescent="0.4">
      <c r="B22" s="43" t="s">
        <v>556</v>
      </c>
      <c r="C22" s="838"/>
      <c r="D22" s="54" t="s">
        <v>557</v>
      </c>
      <c r="E22" s="959">
        <f>ROUNDUP(C22/2.5,1)</f>
        <v>0</v>
      </c>
      <c r="F22" s="38" t="s">
        <v>467</v>
      </c>
      <c r="G22" s="55" t="s">
        <v>558</v>
      </c>
    </row>
    <row r="23" spans="1:8" ht="21" customHeight="1" x14ac:dyDescent="0.4">
      <c r="B23" s="43" t="s">
        <v>559</v>
      </c>
      <c r="C23" s="838"/>
      <c r="D23" s="54" t="s">
        <v>560</v>
      </c>
      <c r="E23" s="841">
        <f>ROUNDUP(C23/4,1)</f>
        <v>0</v>
      </c>
      <c r="F23" s="38" t="s">
        <v>467</v>
      </c>
      <c r="G23" s="55" t="s">
        <v>558</v>
      </c>
    </row>
    <row r="24" spans="1:8" ht="21" customHeight="1" x14ac:dyDescent="0.4">
      <c r="B24" s="43" t="s">
        <v>561</v>
      </c>
      <c r="C24" s="838"/>
      <c r="D24" s="54" t="s">
        <v>562</v>
      </c>
      <c r="E24" s="841">
        <f>ROUNDUP(C24/6,1)</f>
        <v>0</v>
      </c>
      <c r="F24" s="38" t="s">
        <v>467</v>
      </c>
      <c r="G24" s="55" t="s">
        <v>558</v>
      </c>
    </row>
    <row r="25" spans="1:8" ht="21" customHeight="1" x14ac:dyDescent="0.4">
      <c r="B25" s="43" t="s">
        <v>563</v>
      </c>
      <c r="C25" s="838"/>
      <c r="D25" s="54" t="s">
        <v>564</v>
      </c>
      <c r="E25" s="841">
        <f>ROUNDUP(C25/9,1)</f>
        <v>0</v>
      </c>
      <c r="F25" s="38" t="s">
        <v>467</v>
      </c>
      <c r="G25" s="55" t="s">
        <v>558</v>
      </c>
    </row>
    <row r="26" spans="1:8" ht="21" customHeight="1" x14ac:dyDescent="0.4">
      <c r="B26" s="56" t="s">
        <v>565</v>
      </c>
      <c r="C26" s="57"/>
      <c r="D26" s="54"/>
      <c r="E26" s="58"/>
    </row>
    <row r="27" spans="1:8" ht="21" customHeight="1" x14ac:dyDescent="0.4">
      <c r="D27" s="51" t="s">
        <v>566</v>
      </c>
      <c r="E27" s="957">
        <f>SUM(E22:E25)</f>
        <v>0</v>
      </c>
      <c r="F27" s="958" t="s">
        <v>467</v>
      </c>
    </row>
    <row r="28" spans="1:8" ht="24" customHeight="1" x14ac:dyDescent="0.4">
      <c r="D28" s="51" t="s">
        <v>551</v>
      </c>
      <c r="E28" s="839">
        <f>ROUNDUP(E27*D14,1)</f>
        <v>0</v>
      </c>
      <c r="F28" s="840" t="s">
        <v>545</v>
      </c>
      <c r="G28" s="42" t="s">
        <v>567</v>
      </c>
    </row>
    <row r="29" spans="1:8" ht="24" customHeight="1" thickBot="1" x14ac:dyDescent="0.45">
      <c r="D29" s="51"/>
      <c r="E29" s="59"/>
      <c r="F29" s="42"/>
      <c r="G29" s="42"/>
    </row>
    <row r="30" spans="1:8" ht="24" customHeight="1" thickTop="1" thickBot="1" x14ac:dyDescent="0.45">
      <c r="A30" s="955" t="s">
        <v>568</v>
      </c>
    </row>
    <row r="31" spans="1:8" ht="24" customHeight="1" thickTop="1" x14ac:dyDescent="0.4">
      <c r="B31" s="42" t="s">
        <v>569</v>
      </c>
    </row>
    <row r="33" spans="2:2" s="60" customFormat="1" ht="17.25" customHeight="1" x14ac:dyDescent="0.4">
      <c r="B33" s="60" t="s">
        <v>570</v>
      </c>
    </row>
    <row r="34" spans="2:2" s="60" customFormat="1" ht="17.25" customHeight="1" x14ac:dyDescent="0.4">
      <c r="B34" s="60" t="s">
        <v>571</v>
      </c>
    </row>
    <row r="35" spans="2:2" s="60" customFormat="1" ht="17.25" customHeight="1" x14ac:dyDescent="0.4">
      <c r="B35" s="60" t="s">
        <v>572</v>
      </c>
    </row>
  </sheetData>
  <mergeCells count="4">
    <mergeCell ref="A1:H1"/>
    <mergeCell ref="F15:I16"/>
    <mergeCell ref="B21:D21"/>
    <mergeCell ref="E21:F21"/>
  </mergeCells>
  <phoneticPr fontId="11"/>
  <dataValidations count="2">
    <dataValidation type="list" allowBlank="1" showErrorMessage="1" errorTitle="職員配置基準" error="「4」「5」「6」「10」のいずれかを入力してください。" sqref="D13" xr:uid="{C5F5AFF2-CCF0-4460-8A2D-3C4A63C14A35}">
      <formula1>"3,4,5,6,10"</formula1>
    </dataValidation>
    <dataValidation allowBlank="1" showInputMessage="1" showErrorMessage="1" promptTitle="定員" prompt="事業所全体の定員を入力してください。" sqref="D12" xr:uid="{6C72812B-2437-4E5F-8EF8-620F70A06DE2}"/>
  </dataValidations>
  <pageMargins left="0.70866141732283472" right="0.70866141732283472" top="0.74803149606299213" bottom="0.74803149606299213" header="0.31496062992125984" footer="0.31496062992125984"/>
  <pageSetup paperSize="9" scale="82" orientation="portrait" blackAndWhite="1" errors="blank"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9EA5A-4BCE-4909-9854-6A8B2FC5D440}">
  <dimension ref="B1:BG36"/>
  <sheetViews>
    <sheetView showGridLines="0" view="pageBreakPreview" zoomScale="80" zoomScaleNormal="80" zoomScaleSheetLayoutView="80" workbookViewId="0">
      <selection activeCell="BR24" sqref="BR24"/>
    </sheetView>
  </sheetViews>
  <sheetFormatPr defaultColWidth="9" defaultRowHeight="21" customHeight="1" x14ac:dyDescent="0.4"/>
  <cols>
    <col min="1" max="1" width="3.25" style="61" customWidth="1"/>
    <col min="2" max="5" width="2.625" style="81" customWidth="1"/>
    <col min="6" max="6" width="2.625" style="61" customWidth="1"/>
    <col min="7" max="7" width="2.5" style="61" customWidth="1"/>
    <col min="8" max="19" width="2.625" style="61" customWidth="1"/>
    <col min="20" max="47" width="2.875" style="61" customWidth="1"/>
    <col min="48" max="56" width="2.625" style="61" customWidth="1"/>
    <col min="57" max="57" width="11.25" style="61" customWidth="1"/>
    <col min="58" max="58" width="10.875" style="61" customWidth="1"/>
    <col min="59" max="59" width="9.75" style="61" customWidth="1"/>
    <col min="60" max="70" width="2.625" style="61" customWidth="1"/>
    <col min="71" max="16384" width="9" style="61"/>
  </cols>
  <sheetData>
    <row r="1" spans="2:59" ht="21" customHeight="1" x14ac:dyDescent="0.4">
      <c r="B1" s="1671"/>
      <c r="C1" s="1671"/>
      <c r="D1" s="1671"/>
      <c r="E1" s="1671"/>
      <c r="F1" s="1671"/>
      <c r="G1" s="1671"/>
      <c r="H1" s="1671"/>
      <c r="I1" s="1671"/>
      <c r="J1" s="1671"/>
      <c r="K1" s="1671"/>
      <c r="L1" s="1671"/>
      <c r="M1" s="1671"/>
      <c r="N1" s="1671"/>
      <c r="O1" s="1671"/>
      <c r="P1" s="1671"/>
      <c r="Q1" s="1671"/>
      <c r="R1" s="1671"/>
      <c r="S1" s="1671"/>
      <c r="T1" s="1671"/>
      <c r="U1" s="1671"/>
      <c r="V1" s="1671"/>
      <c r="W1" s="1671"/>
      <c r="X1" s="1671"/>
      <c r="Y1" s="1671"/>
      <c r="Z1" s="1671"/>
      <c r="AA1" s="1671"/>
      <c r="AB1" s="1671"/>
      <c r="AC1" s="1671"/>
      <c r="AD1" s="1671"/>
      <c r="AE1" s="1671"/>
      <c r="AF1" s="1671"/>
      <c r="AG1" s="1671"/>
      <c r="AH1" s="1671"/>
      <c r="AI1" s="1671"/>
      <c r="AJ1" s="1671"/>
      <c r="AK1" s="1671"/>
      <c r="AL1" s="1671"/>
      <c r="AM1" s="1671"/>
      <c r="AN1" s="1671"/>
      <c r="AO1" s="1671"/>
      <c r="AP1" s="1671"/>
      <c r="AQ1" s="1671"/>
      <c r="AR1" s="1671"/>
      <c r="AS1" s="1671"/>
      <c r="AT1" s="1671"/>
      <c r="AU1" s="1671"/>
      <c r="AV1" s="1671"/>
      <c r="AW1" s="1671"/>
      <c r="AX1" s="1671"/>
    </row>
    <row r="2" spans="2:59" ht="21" customHeight="1" x14ac:dyDescent="0.4">
      <c r="B2" s="62" t="s">
        <v>573</v>
      </c>
      <c r="C2" s="62"/>
      <c r="D2" s="62"/>
      <c r="E2" s="62"/>
      <c r="F2" s="63"/>
      <c r="G2" s="63"/>
      <c r="H2" s="63"/>
      <c r="I2" s="63"/>
      <c r="J2" s="63"/>
      <c r="K2" s="64"/>
      <c r="L2" s="64"/>
      <c r="M2" s="64"/>
      <c r="N2" s="64"/>
      <c r="O2" s="64"/>
      <c r="P2" s="64"/>
      <c r="Q2" s="64"/>
      <c r="R2" s="64"/>
      <c r="S2" s="64"/>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row>
    <row r="3" spans="2:59" ht="21" customHeight="1" x14ac:dyDescent="0.4">
      <c r="B3" s="62" t="s">
        <v>574</v>
      </c>
      <c r="C3" s="62"/>
      <c r="D3" s="62"/>
      <c r="E3" s="62"/>
      <c r="F3" s="63"/>
      <c r="G3" s="63"/>
      <c r="H3" s="63"/>
      <c r="I3" s="63"/>
      <c r="J3" s="63"/>
      <c r="K3" s="64"/>
      <c r="L3" s="64"/>
      <c r="M3" s="64"/>
      <c r="N3" s="64"/>
      <c r="O3" s="64"/>
      <c r="P3" s="64"/>
      <c r="Q3" s="64"/>
      <c r="R3" s="64"/>
      <c r="S3" s="64"/>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row>
    <row r="4" spans="2:59" ht="21" customHeight="1" x14ac:dyDescent="0.4">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row>
    <row r="5" spans="2:59" ht="21" customHeight="1" x14ac:dyDescent="0.4">
      <c r="B5" s="1672" t="s">
        <v>30</v>
      </c>
      <c r="C5" s="1672"/>
      <c r="D5" s="1672"/>
      <c r="E5" s="1672"/>
      <c r="F5" s="1672"/>
      <c r="G5" s="1672"/>
      <c r="H5" s="1672"/>
      <c r="I5" s="1672"/>
      <c r="J5" s="1672"/>
      <c r="K5" s="1672"/>
      <c r="L5" s="1672"/>
      <c r="M5" s="1672"/>
      <c r="N5" s="1672"/>
      <c r="O5" s="1672"/>
      <c r="P5" s="1672"/>
      <c r="Q5" s="1672"/>
      <c r="R5" s="1672"/>
      <c r="S5" s="1672"/>
      <c r="T5" s="1672"/>
      <c r="U5" s="1672"/>
      <c r="V5" s="1672"/>
      <c r="W5" s="1672"/>
      <c r="X5" s="1672"/>
      <c r="Y5" s="1672"/>
      <c r="Z5" s="1672"/>
      <c r="AA5" s="1672"/>
      <c r="AB5" s="1672"/>
      <c r="AC5" s="1672"/>
      <c r="AD5" s="1672"/>
      <c r="AE5" s="1672"/>
      <c r="AF5" s="1672"/>
      <c r="AG5" s="1672"/>
      <c r="AH5" s="1672"/>
      <c r="AI5" s="1672"/>
      <c r="AJ5" s="1672"/>
      <c r="AK5" s="1672"/>
      <c r="AL5" s="1672"/>
      <c r="AM5" s="1672"/>
      <c r="AN5" s="1672"/>
      <c r="AO5" s="1672"/>
      <c r="AP5" s="1672"/>
      <c r="AQ5" s="1672"/>
      <c r="AR5" s="1672"/>
      <c r="AS5" s="1672"/>
      <c r="AT5" s="1672"/>
      <c r="AU5" s="1672"/>
      <c r="AV5" s="1672"/>
      <c r="AW5" s="1672"/>
      <c r="AX5" s="1672"/>
      <c r="AY5" s="1672"/>
      <c r="AZ5" s="1672"/>
      <c r="BA5" s="1672"/>
      <c r="BB5" s="1672"/>
      <c r="BC5" s="1672"/>
      <c r="BD5" s="1672"/>
      <c r="BE5" s="1672"/>
      <c r="BF5" s="1672"/>
      <c r="BG5" s="1672"/>
    </row>
    <row r="6" spans="2:59" ht="21" customHeight="1" thickBot="1" x14ac:dyDescent="0.45">
      <c r="B6" s="61"/>
      <c r="C6" s="61"/>
      <c r="D6" s="61"/>
      <c r="E6" s="61"/>
    </row>
    <row r="7" spans="2:59" ht="21" customHeight="1" thickBot="1" x14ac:dyDescent="0.45">
      <c r="B7" s="1673" t="s">
        <v>575</v>
      </c>
      <c r="C7" s="1674"/>
      <c r="D7" s="1674"/>
      <c r="E7" s="1674"/>
      <c r="F7" s="1674"/>
      <c r="G7" s="1674"/>
      <c r="H7" s="1674"/>
      <c r="I7" s="1674"/>
      <c r="J7" s="1674"/>
      <c r="K7" s="1674"/>
      <c r="L7" s="1674"/>
      <c r="M7" s="1674"/>
      <c r="N7" s="1674"/>
      <c r="O7" s="1674"/>
      <c r="P7" s="1674"/>
      <c r="Q7" s="1674"/>
      <c r="R7" s="1674"/>
      <c r="S7" s="1674"/>
      <c r="T7" s="1674"/>
      <c r="U7" s="1674"/>
      <c r="V7" s="1674"/>
      <c r="W7" s="1674"/>
      <c r="X7" s="1674"/>
      <c r="Y7" s="1674"/>
      <c r="Z7" s="1674"/>
      <c r="AA7" s="1674"/>
      <c r="AB7" s="1674"/>
      <c r="AC7" s="1674"/>
      <c r="AD7" s="1674"/>
      <c r="AE7" s="1674"/>
      <c r="AF7" s="1674"/>
      <c r="AG7" s="1674" t="s">
        <v>576</v>
      </c>
      <c r="AH7" s="1674"/>
      <c r="AI7" s="1674"/>
      <c r="AJ7" s="1674"/>
      <c r="AK7" s="1674"/>
      <c r="AL7" s="1674"/>
      <c r="AM7" s="1674"/>
      <c r="AN7" s="1674"/>
      <c r="AO7" s="1674"/>
      <c r="AP7" s="1674"/>
      <c r="AQ7" s="1674"/>
      <c r="AR7" s="1674"/>
      <c r="AS7" s="1674"/>
      <c r="AT7" s="1674"/>
      <c r="AU7" s="1674"/>
      <c r="AV7" s="1674"/>
      <c r="AW7" s="1674"/>
      <c r="AX7" s="1674"/>
      <c r="AY7" s="1674"/>
      <c r="AZ7" s="1674"/>
      <c r="BA7" s="1674"/>
      <c r="BB7" s="1674"/>
      <c r="BC7" s="1674"/>
      <c r="BD7" s="1675"/>
      <c r="BE7" s="1676" t="s">
        <v>577</v>
      </c>
      <c r="BF7" s="1679" t="s">
        <v>578</v>
      </c>
      <c r="BG7" s="1682" t="s">
        <v>579</v>
      </c>
    </row>
    <row r="8" spans="2:59" ht="21" customHeight="1" thickBot="1" x14ac:dyDescent="0.45">
      <c r="B8" s="1685" t="s">
        <v>541</v>
      </c>
      <c r="C8" s="1686"/>
      <c r="D8" s="1686"/>
      <c r="E8" s="1686"/>
      <c r="F8" s="1686"/>
      <c r="G8" s="1686"/>
      <c r="H8" s="1686"/>
      <c r="I8" s="1687" t="s">
        <v>580</v>
      </c>
      <c r="J8" s="1688"/>
      <c r="K8" s="1688"/>
      <c r="L8" s="1688"/>
      <c r="M8" s="1688"/>
      <c r="N8" s="1688"/>
      <c r="O8" s="1688"/>
      <c r="P8" s="1688"/>
      <c r="Q8" s="1688"/>
      <c r="R8" s="1688"/>
      <c r="S8" s="1688"/>
      <c r="T8" s="1689" t="s">
        <v>581</v>
      </c>
      <c r="U8" s="1690"/>
      <c r="V8" s="1690"/>
      <c r="W8" s="1690"/>
      <c r="X8" s="1690"/>
      <c r="Y8" s="1690"/>
      <c r="Z8" s="1690"/>
      <c r="AA8" s="1691"/>
      <c r="AB8" s="1687" t="s">
        <v>582</v>
      </c>
      <c r="AC8" s="1688"/>
      <c r="AD8" s="1688"/>
      <c r="AE8" s="1688"/>
      <c r="AF8" s="1688"/>
      <c r="AG8" s="1688"/>
      <c r="AH8" s="1688"/>
      <c r="AI8" s="1688"/>
      <c r="AJ8" s="1688"/>
      <c r="AK8" s="1692"/>
      <c r="AL8" s="1687" t="s">
        <v>555</v>
      </c>
      <c r="AM8" s="1688"/>
      <c r="AN8" s="1688"/>
      <c r="AO8" s="1688"/>
      <c r="AP8" s="1688"/>
      <c r="AQ8" s="1688"/>
      <c r="AR8" s="1688"/>
      <c r="AS8" s="1688"/>
      <c r="AT8" s="1692"/>
      <c r="AU8" s="1687"/>
      <c r="AV8" s="1688"/>
      <c r="AW8" s="1688"/>
      <c r="AX8" s="1688"/>
      <c r="AY8" s="1688"/>
      <c r="AZ8" s="1688"/>
      <c r="BA8" s="1688"/>
      <c r="BB8" s="1688"/>
      <c r="BC8" s="1688"/>
      <c r="BD8" s="1693"/>
      <c r="BE8" s="1677"/>
      <c r="BF8" s="1680"/>
      <c r="BG8" s="1683"/>
    </row>
    <row r="9" spans="2:59" ht="21" customHeight="1" thickBot="1" x14ac:dyDescent="0.45">
      <c r="B9" s="1694" t="s">
        <v>583</v>
      </c>
      <c r="C9" s="1695"/>
      <c r="D9" s="1695"/>
      <c r="E9" s="1695"/>
      <c r="F9" s="1695"/>
      <c r="G9" s="1695"/>
      <c r="H9" s="1695"/>
      <c r="I9" s="1695"/>
      <c r="J9" s="1695"/>
      <c r="K9" s="1695"/>
      <c r="L9" s="1695"/>
      <c r="M9" s="1695"/>
      <c r="N9" s="1695"/>
      <c r="O9" s="1695"/>
      <c r="P9" s="1695"/>
      <c r="Q9" s="1695"/>
      <c r="R9" s="1695"/>
      <c r="S9" s="1695"/>
      <c r="T9" s="1695"/>
      <c r="U9" s="1695"/>
      <c r="V9" s="1695"/>
      <c r="W9" s="1695"/>
      <c r="X9" s="1695"/>
      <c r="Y9" s="1695"/>
      <c r="Z9" s="1695"/>
      <c r="AA9" s="1695"/>
      <c r="AB9" s="1695"/>
      <c r="AC9" s="1695"/>
      <c r="AD9" s="1695"/>
      <c r="AE9" s="1695"/>
      <c r="AF9" s="1695"/>
      <c r="AG9" s="1695" t="s">
        <v>584</v>
      </c>
      <c r="AH9" s="1695"/>
      <c r="AI9" s="1695"/>
      <c r="AJ9" s="1695"/>
      <c r="AK9" s="1695"/>
      <c r="AL9" s="1695"/>
      <c r="AM9" s="1695"/>
      <c r="AN9" s="1695"/>
      <c r="AO9" s="1695"/>
      <c r="AP9" s="1695"/>
      <c r="AQ9" s="1695"/>
      <c r="AR9" s="1695"/>
      <c r="AS9" s="1695"/>
      <c r="AT9" s="1695"/>
      <c r="AU9" s="1695"/>
      <c r="AV9" s="1695"/>
      <c r="AW9" s="1695"/>
      <c r="AX9" s="1695"/>
      <c r="AY9" s="1695"/>
      <c r="AZ9" s="1695"/>
      <c r="BA9" s="1695"/>
      <c r="BB9" s="1695"/>
      <c r="BC9" s="1695"/>
      <c r="BD9" s="1696"/>
      <c r="BE9" s="1677"/>
      <c r="BF9" s="1680"/>
      <c r="BG9" s="1683"/>
    </row>
    <row r="10" spans="2:59" ht="21" customHeight="1" x14ac:dyDescent="0.4">
      <c r="B10" s="1719" t="s">
        <v>585</v>
      </c>
      <c r="C10" s="1698"/>
      <c r="D10" s="1698"/>
      <c r="E10" s="1698"/>
      <c r="F10" s="1698"/>
      <c r="G10" s="1698"/>
      <c r="H10" s="1701" t="s">
        <v>586</v>
      </c>
      <c r="I10" s="1701"/>
      <c r="J10" s="1701"/>
      <c r="K10" s="1701"/>
      <c r="L10" s="1701"/>
      <c r="M10" s="1698" t="s">
        <v>587</v>
      </c>
      <c r="N10" s="1698"/>
      <c r="O10" s="1698"/>
      <c r="P10" s="1698"/>
      <c r="Q10" s="1698"/>
      <c r="R10" s="1698"/>
      <c r="S10" s="1722"/>
      <c r="T10" s="1719" t="s">
        <v>588</v>
      </c>
      <c r="U10" s="1698"/>
      <c r="V10" s="1698"/>
      <c r="W10" s="1698"/>
      <c r="X10" s="1698"/>
      <c r="Y10" s="1698"/>
      <c r="Z10" s="1699"/>
      <c r="AA10" s="1719" t="s">
        <v>589</v>
      </c>
      <c r="AB10" s="1698"/>
      <c r="AC10" s="1698"/>
      <c r="AD10" s="1698"/>
      <c r="AE10" s="1698"/>
      <c r="AF10" s="1698"/>
      <c r="AG10" s="1699"/>
      <c r="AH10" s="1719" t="s">
        <v>590</v>
      </c>
      <c r="AI10" s="1698"/>
      <c r="AJ10" s="1698"/>
      <c r="AK10" s="1698"/>
      <c r="AL10" s="1698"/>
      <c r="AM10" s="1698"/>
      <c r="AN10" s="1699"/>
      <c r="AO10" s="1697" t="s">
        <v>591</v>
      </c>
      <c r="AP10" s="1698"/>
      <c r="AQ10" s="1698"/>
      <c r="AR10" s="1698"/>
      <c r="AS10" s="1698"/>
      <c r="AT10" s="1698"/>
      <c r="AU10" s="1699"/>
      <c r="AV10" s="1700" t="s">
        <v>592</v>
      </c>
      <c r="AW10" s="1701"/>
      <c r="AX10" s="1701"/>
      <c r="AY10" s="1701" t="s">
        <v>593</v>
      </c>
      <c r="AZ10" s="1701"/>
      <c r="BA10" s="1701"/>
      <c r="BB10" s="1701" t="s">
        <v>594</v>
      </c>
      <c r="BC10" s="1701"/>
      <c r="BD10" s="1704"/>
      <c r="BE10" s="1677"/>
      <c r="BF10" s="1680"/>
      <c r="BG10" s="1683"/>
    </row>
    <row r="11" spans="2:59" ht="21" customHeight="1" x14ac:dyDescent="0.4">
      <c r="B11" s="1720"/>
      <c r="C11" s="1721"/>
      <c r="D11" s="1721"/>
      <c r="E11" s="1721"/>
      <c r="F11" s="1721"/>
      <c r="G11" s="1721"/>
      <c r="H11" s="1703"/>
      <c r="I11" s="1703"/>
      <c r="J11" s="1703"/>
      <c r="K11" s="1703"/>
      <c r="L11" s="1703"/>
      <c r="M11" s="1721"/>
      <c r="N11" s="1721"/>
      <c r="O11" s="1721"/>
      <c r="P11" s="1721"/>
      <c r="Q11" s="1721"/>
      <c r="R11" s="1721"/>
      <c r="S11" s="1712"/>
      <c r="T11" s="842">
        <v>1</v>
      </c>
      <c r="U11" s="843">
        <v>2</v>
      </c>
      <c r="V11" s="843">
        <v>3</v>
      </c>
      <c r="W11" s="843">
        <v>4</v>
      </c>
      <c r="X11" s="843">
        <v>5</v>
      </c>
      <c r="Y11" s="843">
        <v>6</v>
      </c>
      <c r="Z11" s="844">
        <v>7</v>
      </c>
      <c r="AA11" s="842">
        <v>8</v>
      </c>
      <c r="AB11" s="843">
        <v>9</v>
      </c>
      <c r="AC11" s="843">
        <v>10</v>
      </c>
      <c r="AD11" s="843">
        <v>11</v>
      </c>
      <c r="AE11" s="843">
        <v>12</v>
      </c>
      <c r="AF11" s="843">
        <v>13</v>
      </c>
      <c r="AG11" s="844">
        <v>14</v>
      </c>
      <c r="AH11" s="842">
        <v>15</v>
      </c>
      <c r="AI11" s="843">
        <v>16</v>
      </c>
      <c r="AJ11" s="843">
        <v>17</v>
      </c>
      <c r="AK11" s="843">
        <v>18</v>
      </c>
      <c r="AL11" s="843">
        <v>19</v>
      </c>
      <c r="AM11" s="843">
        <v>20</v>
      </c>
      <c r="AN11" s="844">
        <v>21</v>
      </c>
      <c r="AO11" s="845">
        <v>22</v>
      </c>
      <c r="AP11" s="843">
        <v>23</v>
      </c>
      <c r="AQ11" s="843">
        <v>24</v>
      </c>
      <c r="AR11" s="843">
        <v>25</v>
      </c>
      <c r="AS11" s="843">
        <v>26</v>
      </c>
      <c r="AT11" s="843">
        <v>27</v>
      </c>
      <c r="AU11" s="844">
        <v>28</v>
      </c>
      <c r="AV11" s="1702"/>
      <c r="AW11" s="1703"/>
      <c r="AX11" s="1703"/>
      <c r="AY11" s="1703"/>
      <c r="AZ11" s="1703"/>
      <c r="BA11" s="1703"/>
      <c r="BB11" s="1703"/>
      <c r="BC11" s="1703"/>
      <c r="BD11" s="1705"/>
      <c r="BE11" s="1677"/>
      <c r="BF11" s="1680"/>
      <c r="BG11" s="1683"/>
    </row>
    <row r="12" spans="2:59" ht="21" customHeight="1" x14ac:dyDescent="0.4">
      <c r="B12" s="1720"/>
      <c r="C12" s="1721"/>
      <c r="D12" s="1721"/>
      <c r="E12" s="1721"/>
      <c r="F12" s="1721"/>
      <c r="G12" s="1721"/>
      <c r="H12" s="1703"/>
      <c r="I12" s="1703"/>
      <c r="J12" s="1703"/>
      <c r="K12" s="1703"/>
      <c r="L12" s="1703"/>
      <c r="M12" s="1721"/>
      <c r="N12" s="1721"/>
      <c r="O12" s="1721"/>
      <c r="P12" s="1721"/>
      <c r="Q12" s="1721"/>
      <c r="R12" s="1721"/>
      <c r="S12" s="1712"/>
      <c r="T12" s="842" t="s">
        <v>595</v>
      </c>
      <c r="U12" s="846"/>
      <c r="V12" s="847"/>
      <c r="W12" s="843"/>
      <c r="X12" s="843"/>
      <c r="Y12" s="843"/>
      <c r="Z12" s="844"/>
      <c r="AA12" s="845"/>
      <c r="AB12" s="846"/>
      <c r="AC12" s="847"/>
      <c r="AD12" s="843"/>
      <c r="AE12" s="843"/>
      <c r="AF12" s="843"/>
      <c r="AG12" s="846"/>
      <c r="AH12" s="842"/>
      <c r="AI12" s="846"/>
      <c r="AJ12" s="847"/>
      <c r="AK12" s="843"/>
      <c r="AL12" s="843"/>
      <c r="AM12" s="843"/>
      <c r="AN12" s="844"/>
      <c r="AO12" s="845"/>
      <c r="AP12" s="846"/>
      <c r="AQ12" s="847"/>
      <c r="AR12" s="843"/>
      <c r="AS12" s="843"/>
      <c r="AT12" s="843"/>
      <c r="AU12" s="844"/>
      <c r="AV12" s="1702"/>
      <c r="AW12" s="1703"/>
      <c r="AX12" s="1703"/>
      <c r="AY12" s="1703"/>
      <c r="AZ12" s="1703"/>
      <c r="BA12" s="1703"/>
      <c r="BB12" s="1703"/>
      <c r="BC12" s="1703"/>
      <c r="BD12" s="1705"/>
      <c r="BE12" s="1678"/>
      <c r="BF12" s="1681"/>
      <c r="BG12" s="1684"/>
    </row>
    <row r="13" spans="2:59" ht="21" customHeight="1" x14ac:dyDescent="0.4">
      <c r="B13" s="1706"/>
      <c r="C13" s="1707"/>
      <c r="D13" s="1707"/>
      <c r="E13" s="1707"/>
      <c r="F13" s="1707"/>
      <c r="G13" s="1708"/>
      <c r="H13" s="1709"/>
      <c r="I13" s="1710"/>
      <c r="J13" s="1710"/>
      <c r="K13" s="1710"/>
      <c r="L13" s="1711"/>
      <c r="M13" s="1712"/>
      <c r="N13" s="1713"/>
      <c r="O13" s="1713"/>
      <c r="P13" s="1713"/>
      <c r="Q13" s="1713"/>
      <c r="R13" s="1713"/>
      <c r="S13" s="1713"/>
      <c r="T13" s="848"/>
      <c r="U13" s="849"/>
      <c r="V13" s="850"/>
      <c r="W13" s="850"/>
      <c r="X13" s="850"/>
      <c r="Y13" s="850"/>
      <c r="Z13" s="851"/>
      <c r="AA13" s="852"/>
      <c r="AB13" s="849"/>
      <c r="AC13" s="850"/>
      <c r="AD13" s="850"/>
      <c r="AE13" s="850"/>
      <c r="AF13" s="850"/>
      <c r="AG13" s="849"/>
      <c r="AH13" s="848"/>
      <c r="AI13" s="849"/>
      <c r="AJ13" s="850"/>
      <c r="AK13" s="850"/>
      <c r="AL13" s="850"/>
      <c r="AM13" s="850"/>
      <c r="AN13" s="851"/>
      <c r="AO13" s="852"/>
      <c r="AP13" s="849"/>
      <c r="AQ13" s="850"/>
      <c r="AR13" s="850"/>
      <c r="AS13" s="850"/>
      <c r="AT13" s="850"/>
      <c r="AU13" s="851"/>
      <c r="AV13" s="1713"/>
      <c r="AW13" s="1713"/>
      <c r="AX13" s="1714"/>
      <c r="AY13" s="1715"/>
      <c r="AZ13" s="1716"/>
      <c r="BA13" s="1717"/>
      <c r="BB13" s="1715"/>
      <c r="BC13" s="1716"/>
      <c r="BD13" s="1718"/>
      <c r="BE13" s="853"/>
      <c r="BF13" s="854"/>
      <c r="BG13" s="855"/>
    </row>
    <row r="14" spans="2:59" ht="24.75" customHeight="1" x14ac:dyDescent="0.4">
      <c r="B14" s="1723"/>
      <c r="C14" s="1713"/>
      <c r="D14" s="1713"/>
      <c r="E14" s="1713"/>
      <c r="F14" s="1713"/>
      <c r="G14" s="1714"/>
      <c r="H14" s="1709"/>
      <c r="I14" s="1710"/>
      <c r="J14" s="1710"/>
      <c r="K14" s="1710"/>
      <c r="L14" s="1711"/>
      <c r="M14" s="1712"/>
      <c r="N14" s="1713"/>
      <c r="O14" s="1713"/>
      <c r="P14" s="1713"/>
      <c r="Q14" s="1713"/>
      <c r="R14" s="1713"/>
      <c r="S14" s="1713"/>
      <c r="T14" s="848"/>
      <c r="U14" s="849"/>
      <c r="V14" s="850"/>
      <c r="W14" s="960"/>
      <c r="X14" s="960"/>
      <c r="Y14" s="960"/>
      <c r="Z14" s="961"/>
      <c r="AA14" s="852"/>
      <c r="AB14" s="849"/>
      <c r="AC14" s="850"/>
      <c r="AD14" s="960"/>
      <c r="AE14" s="960"/>
      <c r="AF14" s="960"/>
      <c r="AG14" s="962"/>
      <c r="AH14" s="848"/>
      <c r="AI14" s="849"/>
      <c r="AJ14" s="850"/>
      <c r="AK14" s="960"/>
      <c r="AL14" s="960"/>
      <c r="AM14" s="960"/>
      <c r="AN14" s="961"/>
      <c r="AO14" s="852"/>
      <c r="AP14" s="849"/>
      <c r="AQ14" s="850"/>
      <c r="AR14" s="960"/>
      <c r="AS14" s="960"/>
      <c r="AT14" s="960"/>
      <c r="AU14" s="961"/>
      <c r="AV14" s="1713"/>
      <c r="AW14" s="1713"/>
      <c r="AX14" s="1714"/>
      <c r="AY14" s="1715"/>
      <c r="AZ14" s="1716"/>
      <c r="BA14" s="1717"/>
      <c r="BB14" s="1715"/>
      <c r="BC14" s="1716"/>
      <c r="BD14" s="1718"/>
      <c r="BE14" s="856"/>
      <c r="BF14" s="857"/>
      <c r="BG14" s="855"/>
    </row>
    <row r="15" spans="2:59" ht="21" customHeight="1" x14ac:dyDescent="0.4">
      <c r="B15" s="1723"/>
      <c r="C15" s="1713"/>
      <c r="D15" s="1713"/>
      <c r="E15" s="1713"/>
      <c r="F15" s="1713"/>
      <c r="G15" s="1714"/>
      <c r="H15" s="1709"/>
      <c r="I15" s="1710"/>
      <c r="J15" s="1710"/>
      <c r="K15" s="1710"/>
      <c r="L15" s="1711"/>
      <c r="M15" s="1712"/>
      <c r="N15" s="1713"/>
      <c r="O15" s="1713"/>
      <c r="P15" s="1713"/>
      <c r="Q15" s="1713"/>
      <c r="R15" s="1713"/>
      <c r="S15" s="1713"/>
      <c r="T15" s="848"/>
      <c r="U15" s="849"/>
      <c r="V15" s="850"/>
      <c r="W15" s="960"/>
      <c r="X15" s="960"/>
      <c r="Y15" s="960"/>
      <c r="Z15" s="961"/>
      <c r="AA15" s="852"/>
      <c r="AB15" s="849"/>
      <c r="AC15" s="850"/>
      <c r="AD15" s="960"/>
      <c r="AE15" s="960"/>
      <c r="AF15" s="960"/>
      <c r="AG15" s="962"/>
      <c r="AH15" s="848"/>
      <c r="AI15" s="849"/>
      <c r="AJ15" s="850"/>
      <c r="AK15" s="960"/>
      <c r="AL15" s="960"/>
      <c r="AM15" s="960"/>
      <c r="AN15" s="961"/>
      <c r="AO15" s="852"/>
      <c r="AP15" s="849"/>
      <c r="AQ15" s="850"/>
      <c r="AR15" s="960"/>
      <c r="AS15" s="960"/>
      <c r="AT15" s="960"/>
      <c r="AU15" s="961"/>
      <c r="AV15" s="1713"/>
      <c r="AW15" s="1713"/>
      <c r="AX15" s="1714"/>
      <c r="AY15" s="1715"/>
      <c r="AZ15" s="1716"/>
      <c r="BA15" s="1717"/>
      <c r="BB15" s="1715"/>
      <c r="BC15" s="1716"/>
      <c r="BD15" s="1718"/>
      <c r="BE15" s="858"/>
      <c r="BF15" s="854"/>
      <c r="BG15" s="855"/>
    </row>
    <row r="16" spans="2:59" ht="21" customHeight="1" x14ac:dyDescent="0.4">
      <c r="B16" s="1723"/>
      <c r="C16" s="1713"/>
      <c r="D16" s="1713"/>
      <c r="E16" s="1713"/>
      <c r="F16" s="1713"/>
      <c r="G16" s="1714"/>
      <c r="H16" s="1709"/>
      <c r="I16" s="1710"/>
      <c r="J16" s="1710"/>
      <c r="K16" s="1710"/>
      <c r="L16" s="1711"/>
      <c r="M16" s="1712"/>
      <c r="N16" s="1713"/>
      <c r="O16" s="1713"/>
      <c r="P16" s="1713"/>
      <c r="Q16" s="1713"/>
      <c r="R16" s="1713"/>
      <c r="S16" s="1713"/>
      <c r="T16" s="848"/>
      <c r="U16" s="849"/>
      <c r="V16" s="850"/>
      <c r="W16" s="850"/>
      <c r="X16" s="850"/>
      <c r="Y16" s="850"/>
      <c r="Z16" s="851"/>
      <c r="AA16" s="852"/>
      <c r="AB16" s="849"/>
      <c r="AC16" s="850"/>
      <c r="AD16" s="850"/>
      <c r="AE16" s="850"/>
      <c r="AF16" s="850"/>
      <c r="AG16" s="849"/>
      <c r="AH16" s="848"/>
      <c r="AI16" s="849"/>
      <c r="AJ16" s="850"/>
      <c r="AK16" s="850"/>
      <c r="AL16" s="850"/>
      <c r="AM16" s="850"/>
      <c r="AN16" s="851"/>
      <c r="AO16" s="852"/>
      <c r="AP16" s="849"/>
      <c r="AQ16" s="850"/>
      <c r="AR16" s="850"/>
      <c r="AS16" s="850"/>
      <c r="AT16" s="850"/>
      <c r="AU16" s="851"/>
      <c r="AV16" s="1713"/>
      <c r="AW16" s="1713"/>
      <c r="AX16" s="1714"/>
      <c r="AY16" s="1715"/>
      <c r="AZ16" s="1716"/>
      <c r="BA16" s="1717"/>
      <c r="BB16" s="1715"/>
      <c r="BC16" s="1716"/>
      <c r="BD16" s="1718"/>
      <c r="BE16" s="858"/>
      <c r="BF16" s="854"/>
      <c r="BG16" s="855"/>
    </row>
    <row r="17" spans="2:59" ht="21" customHeight="1" x14ac:dyDescent="0.4">
      <c r="B17" s="1723"/>
      <c r="C17" s="1713"/>
      <c r="D17" s="1713"/>
      <c r="E17" s="1713"/>
      <c r="F17" s="1713"/>
      <c r="G17" s="1714"/>
      <c r="H17" s="1709"/>
      <c r="I17" s="1710"/>
      <c r="J17" s="1710"/>
      <c r="K17" s="1710"/>
      <c r="L17" s="1711"/>
      <c r="M17" s="1712"/>
      <c r="N17" s="1713"/>
      <c r="O17" s="1713"/>
      <c r="P17" s="1713"/>
      <c r="Q17" s="1713"/>
      <c r="R17" s="1713"/>
      <c r="S17" s="1713"/>
      <c r="T17" s="848"/>
      <c r="U17" s="849"/>
      <c r="V17" s="850"/>
      <c r="W17" s="850"/>
      <c r="X17" s="850"/>
      <c r="Y17" s="850"/>
      <c r="Z17" s="851"/>
      <c r="AA17" s="852"/>
      <c r="AB17" s="849"/>
      <c r="AC17" s="850"/>
      <c r="AD17" s="850"/>
      <c r="AE17" s="850"/>
      <c r="AF17" s="850"/>
      <c r="AG17" s="849"/>
      <c r="AH17" s="848"/>
      <c r="AI17" s="849"/>
      <c r="AJ17" s="850"/>
      <c r="AK17" s="850"/>
      <c r="AL17" s="850"/>
      <c r="AM17" s="850"/>
      <c r="AN17" s="851"/>
      <c r="AO17" s="852"/>
      <c r="AP17" s="849"/>
      <c r="AQ17" s="850"/>
      <c r="AR17" s="850"/>
      <c r="AS17" s="850"/>
      <c r="AT17" s="850"/>
      <c r="AU17" s="851"/>
      <c r="AV17" s="1713"/>
      <c r="AW17" s="1713"/>
      <c r="AX17" s="1714"/>
      <c r="AY17" s="1715"/>
      <c r="AZ17" s="1716"/>
      <c r="BA17" s="1717"/>
      <c r="BB17" s="1715"/>
      <c r="BC17" s="1716"/>
      <c r="BD17" s="1718"/>
      <c r="BE17" s="858"/>
      <c r="BF17" s="854"/>
      <c r="BG17" s="855"/>
    </row>
    <row r="18" spans="2:59" ht="21" customHeight="1" x14ac:dyDescent="0.4">
      <c r="B18" s="1723"/>
      <c r="C18" s="1713"/>
      <c r="D18" s="1713"/>
      <c r="E18" s="1713"/>
      <c r="F18" s="1713"/>
      <c r="G18" s="1714"/>
      <c r="H18" s="1724"/>
      <c r="I18" s="1707"/>
      <c r="J18" s="1707"/>
      <c r="K18" s="1707"/>
      <c r="L18" s="1708"/>
      <c r="M18" s="1712"/>
      <c r="N18" s="1713"/>
      <c r="O18" s="1713"/>
      <c r="P18" s="1713"/>
      <c r="Q18" s="1713"/>
      <c r="R18" s="1713"/>
      <c r="S18" s="1713"/>
      <c r="T18" s="848"/>
      <c r="U18" s="849"/>
      <c r="V18" s="850"/>
      <c r="W18" s="850"/>
      <c r="X18" s="850"/>
      <c r="Y18" s="850"/>
      <c r="Z18" s="851"/>
      <c r="AA18" s="852"/>
      <c r="AB18" s="849"/>
      <c r="AC18" s="850"/>
      <c r="AD18" s="850"/>
      <c r="AE18" s="850"/>
      <c r="AF18" s="850"/>
      <c r="AG18" s="849"/>
      <c r="AH18" s="848"/>
      <c r="AI18" s="849"/>
      <c r="AJ18" s="850"/>
      <c r="AK18" s="850"/>
      <c r="AL18" s="850"/>
      <c r="AM18" s="850"/>
      <c r="AN18" s="851"/>
      <c r="AO18" s="852"/>
      <c r="AP18" s="849"/>
      <c r="AQ18" s="850"/>
      <c r="AR18" s="850"/>
      <c r="AS18" s="850"/>
      <c r="AT18" s="850"/>
      <c r="AU18" s="851"/>
      <c r="AV18" s="1713"/>
      <c r="AW18" s="1713"/>
      <c r="AX18" s="1714"/>
      <c r="AY18" s="1715"/>
      <c r="AZ18" s="1716"/>
      <c r="BA18" s="1717"/>
      <c r="BB18" s="1715"/>
      <c r="BC18" s="1716"/>
      <c r="BD18" s="1718"/>
      <c r="BE18" s="858"/>
      <c r="BF18" s="854"/>
      <c r="BG18" s="855"/>
    </row>
    <row r="19" spans="2:59" ht="21" customHeight="1" x14ac:dyDescent="0.4">
      <c r="B19" s="1723"/>
      <c r="C19" s="1713"/>
      <c r="D19" s="1713"/>
      <c r="E19" s="1713"/>
      <c r="F19" s="1713"/>
      <c r="G19" s="1714"/>
      <c r="H19" s="1724"/>
      <c r="I19" s="1707"/>
      <c r="J19" s="1707"/>
      <c r="K19" s="1707"/>
      <c r="L19" s="1708"/>
      <c r="M19" s="1712"/>
      <c r="N19" s="1713"/>
      <c r="O19" s="1713"/>
      <c r="P19" s="1713"/>
      <c r="Q19" s="1713"/>
      <c r="R19" s="1713"/>
      <c r="S19" s="1713"/>
      <c r="T19" s="848"/>
      <c r="U19" s="849"/>
      <c r="V19" s="850"/>
      <c r="W19" s="850"/>
      <c r="X19" s="850"/>
      <c r="Y19" s="850"/>
      <c r="Z19" s="851"/>
      <c r="AA19" s="852"/>
      <c r="AB19" s="849"/>
      <c r="AC19" s="850"/>
      <c r="AD19" s="850"/>
      <c r="AE19" s="850"/>
      <c r="AF19" s="850"/>
      <c r="AG19" s="849"/>
      <c r="AH19" s="848"/>
      <c r="AI19" s="849"/>
      <c r="AJ19" s="850"/>
      <c r="AK19" s="850"/>
      <c r="AL19" s="850"/>
      <c r="AM19" s="850"/>
      <c r="AN19" s="851"/>
      <c r="AO19" s="852"/>
      <c r="AP19" s="849"/>
      <c r="AQ19" s="850"/>
      <c r="AR19" s="850"/>
      <c r="AS19" s="850"/>
      <c r="AT19" s="850"/>
      <c r="AU19" s="851"/>
      <c r="AV19" s="1713"/>
      <c r="AW19" s="1713"/>
      <c r="AX19" s="1714"/>
      <c r="AY19" s="1715"/>
      <c r="AZ19" s="1716"/>
      <c r="BA19" s="1717"/>
      <c r="BB19" s="1715"/>
      <c r="BC19" s="1716"/>
      <c r="BD19" s="1718"/>
      <c r="BE19" s="858"/>
      <c r="BF19" s="854"/>
      <c r="BG19" s="855"/>
    </row>
    <row r="20" spans="2:59" ht="21" customHeight="1" x14ac:dyDescent="0.4">
      <c r="B20" s="1723"/>
      <c r="C20" s="1713"/>
      <c r="D20" s="1713"/>
      <c r="E20" s="1713"/>
      <c r="F20" s="1713"/>
      <c r="G20" s="1714"/>
      <c r="H20" s="1724"/>
      <c r="I20" s="1707"/>
      <c r="J20" s="1707"/>
      <c r="K20" s="1707"/>
      <c r="L20" s="1708"/>
      <c r="M20" s="1712"/>
      <c r="N20" s="1713"/>
      <c r="O20" s="1713"/>
      <c r="P20" s="1713"/>
      <c r="Q20" s="1713"/>
      <c r="R20" s="1713"/>
      <c r="S20" s="1713"/>
      <c r="T20" s="848"/>
      <c r="U20" s="849"/>
      <c r="V20" s="850"/>
      <c r="W20" s="850"/>
      <c r="X20" s="850"/>
      <c r="Y20" s="850"/>
      <c r="Z20" s="851"/>
      <c r="AA20" s="852"/>
      <c r="AB20" s="849"/>
      <c r="AC20" s="850"/>
      <c r="AD20" s="850"/>
      <c r="AE20" s="850"/>
      <c r="AF20" s="850"/>
      <c r="AG20" s="849"/>
      <c r="AH20" s="848"/>
      <c r="AI20" s="849"/>
      <c r="AJ20" s="850"/>
      <c r="AK20" s="850"/>
      <c r="AL20" s="850"/>
      <c r="AM20" s="850"/>
      <c r="AN20" s="851"/>
      <c r="AO20" s="852"/>
      <c r="AP20" s="849"/>
      <c r="AQ20" s="850"/>
      <c r="AR20" s="850"/>
      <c r="AS20" s="850"/>
      <c r="AT20" s="850"/>
      <c r="AU20" s="851"/>
      <c r="AV20" s="1713"/>
      <c r="AW20" s="1713"/>
      <c r="AX20" s="1714"/>
      <c r="AY20" s="1715"/>
      <c r="AZ20" s="1716"/>
      <c r="BA20" s="1717"/>
      <c r="BB20" s="1715"/>
      <c r="BC20" s="1716"/>
      <c r="BD20" s="1718"/>
      <c r="BE20" s="858"/>
      <c r="BF20" s="854"/>
      <c r="BG20" s="855"/>
    </row>
    <row r="21" spans="2:59" ht="21" customHeight="1" x14ac:dyDescent="0.4">
      <c r="B21" s="1723"/>
      <c r="C21" s="1713"/>
      <c r="D21" s="1713"/>
      <c r="E21" s="1713"/>
      <c r="F21" s="1713"/>
      <c r="G21" s="1714"/>
      <c r="H21" s="1724"/>
      <c r="I21" s="1707"/>
      <c r="J21" s="1707"/>
      <c r="K21" s="1707"/>
      <c r="L21" s="1708"/>
      <c r="M21" s="1712"/>
      <c r="N21" s="1713"/>
      <c r="O21" s="1713"/>
      <c r="P21" s="1713"/>
      <c r="Q21" s="1713"/>
      <c r="R21" s="1713"/>
      <c r="S21" s="1725"/>
      <c r="T21" s="848"/>
      <c r="U21" s="850"/>
      <c r="V21" s="850"/>
      <c r="W21" s="850"/>
      <c r="X21" s="850"/>
      <c r="Y21" s="850"/>
      <c r="Z21" s="851"/>
      <c r="AA21" s="848"/>
      <c r="AB21" s="850"/>
      <c r="AC21" s="850"/>
      <c r="AD21" s="850"/>
      <c r="AE21" s="850"/>
      <c r="AF21" s="850"/>
      <c r="AG21" s="851"/>
      <c r="AH21" s="848"/>
      <c r="AI21" s="850"/>
      <c r="AJ21" s="850"/>
      <c r="AK21" s="850"/>
      <c r="AL21" s="850"/>
      <c r="AM21" s="850"/>
      <c r="AN21" s="851"/>
      <c r="AO21" s="848"/>
      <c r="AP21" s="850"/>
      <c r="AQ21" s="850"/>
      <c r="AR21" s="850"/>
      <c r="AS21" s="850"/>
      <c r="AT21" s="850"/>
      <c r="AU21" s="851"/>
      <c r="AV21" s="1713"/>
      <c r="AW21" s="1713"/>
      <c r="AX21" s="1714"/>
      <c r="AY21" s="1715"/>
      <c r="AZ21" s="1716"/>
      <c r="BA21" s="1717"/>
      <c r="BB21" s="1715"/>
      <c r="BC21" s="1716"/>
      <c r="BD21" s="1718"/>
      <c r="BE21" s="858"/>
      <c r="BF21" s="854"/>
      <c r="BG21" s="855"/>
    </row>
    <row r="22" spans="2:59" ht="21" customHeight="1" thickBot="1" x14ac:dyDescent="0.45">
      <c r="B22" s="1720"/>
      <c r="C22" s="1721"/>
      <c r="D22" s="1721"/>
      <c r="E22" s="1721"/>
      <c r="F22" s="1721"/>
      <c r="G22" s="1721"/>
      <c r="H22" s="1724"/>
      <c r="I22" s="1707"/>
      <c r="J22" s="1707"/>
      <c r="K22" s="1707"/>
      <c r="L22" s="1708"/>
      <c r="M22" s="1721"/>
      <c r="N22" s="1721"/>
      <c r="O22" s="1721"/>
      <c r="P22" s="1721"/>
      <c r="Q22" s="1721"/>
      <c r="R22" s="1721"/>
      <c r="S22" s="1712"/>
      <c r="T22" s="848"/>
      <c r="U22" s="850"/>
      <c r="V22" s="850"/>
      <c r="W22" s="850"/>
      <c r="X22" s="850"/>
      <c r="Y22" s="850"/>
      <c r="Z22" s="851"/>
      <c r="AA22" s="848"/>
      <c r="AB22" s="850"/>
      <c r="AC22" s="850"/>
      <c r="AD22" s="850"/>
      <c r="AE22" s="850"/>
      <c r="AF22" s="850"/>
      <c r="AG22" s="851"/>
      <c r="AH22" s="848"/>
      <c r="AI22" s="850"/>
      <c r="AJ22" s="850"/>
      <c r="AK22" s="850"/>
      <c r="AL22" s="850"/>
      <c r="AM22" s="850"/>
      <c r="AN22" s="851"/>
      <c r="AO22" s="852"/>
      <c r="AP22" s="850"/>
      <c r="AQ22" s="850"/>
      <c r="AR22" s="850"/>
      <c r="AS22" s="850"/>
      <c r="AT22" s="850"/>
      <c r="AU22" s="851"/>
      <c r="AV22" s="1713"/>
      <c r="AW22" s="1713"/>
      <c r="AX22" s="1714"/>
      <c r="AY22" s="1715"/>
      <c r="AZ22" s="1716"/>
      <c r="BA22" s="1717"/>
      <c r="BB22" s="1715"/>
      <c r="BC22" s="1716"/>
      <c r="BD22" s="1718"/>
      <c r="BE22" s="859"/>
      <c r="BF22" s="860"/>
      <c r="BG22" s="861"/>
    </row>
    <row r="23" spans="2:59" ht="21" customHeight="1" thickBot="1" x14ac:dyDescent="0.45">
      <c r="B23" s="1726" t="s">
        <v>596</v>
      </c>
      <c r="C23" s="1688"/>
      <c r="D23" s="1688"/>
      <c r="E23" s="1688"/>
      <c r="F23" s="1688"/>
      <c r="G23" s="1688"/>
      <c r="H23" s="1688"/>
      <c r="I23" s="1688"/>
      <c r="J23" s="1688"/>
      <c r="K23" s="1688"/>
      <c r="L23" s="1688"/>
      <c r="M23" s="1688"/>
      <c r="N23" s="1688"/>
      <c r="O23" s="1688"/>
      <c r="P23" s="1688"/>
      <c r="Q23" s="1688"/>
      <c r="R23" s="1688"/>
      <c r="S23" s="1693"/>
      <c r="T23" s="66"/>
      <c r="U23" s="67"/>
      <c r="V23" s="67"/>
      <c r="W23" s="67"/>
      <c r="X23" s="67"/>
      <c r="Y23" s="67"/>
      <c r="Z23" s="68"/>
      <c r="AA23" s="69"/>
      <c r="AB23" s="67"/>
      <c r="AC23" s="67"/>
      <c r="AD23" s="67"/>
      <c r="AE23" s="67"/>
      <c r="AF23" s="67"/>
      <c r="AG23" s="68"/>
      <c r="AH23" s="69"/>
      <c r="AI23" s="67"/>
      <c r="AJ23" s="67"/>
      <c r="AK23" s="67"/>
      <c r="AL23" s="67"/>
      <c r="AM23" s="67"/>
      <c r="AN23" s="68"/>
      <c r="AO23" s="69"/>
      <c r="AP23" s="67"/>
      <c r="AQ23" s="67"/>
      <c r="AR23" s="67"/>
      <c r="AS23" s="67"/>
      <c r="AT23" s="67"/>
      <c r="AU23" s="68"/>
      <c r="AV23" s="1688"/>
      <c r="AW23" s="1688"/>
      <c r="AX23" s="1692"/>
      <c r="AY23" s="1727"/>
      <c r="AZ23" s="1728"/>
      <c r="BA23" s="1729"/>
      <c r="BB23" s="1727">
        <f>SUM(BB14:BD22)</f>
        <v>0</v>
      </c>
      <c r="BC23" s="1728"/>
      <c r="BD23" s="1730"/>
      <c r="BE23" s="70"/>
      <c r="BF23" s="71"/>
      <c r="BG23" s="72"/>
    </row>
    <row r="24" spans="2:59" ht="21" customHeight="1" thickBot="1" x14ac:dyDescent="0.45">
      <c r="B24" s="1726" t="s">
        <v>597</v>
      </c>
      <c r="C24" s="1688"/>
      <c r="D24" s="1688"/>
      <c r="E24" s="1688"/>
      <c r="F24" s="1688"/>
      <c r="G24" s="1688"/>
      <c r="H24" s="1688"/>
      <c r="I24" s="1688"/>
      <c r="J24" s="1688"/>
      <c r="K24" s="1688"/>
      <c r="L24" s="1688"/>
      <c r="M24" s="1688"/>
      <c r="N24" s="1688"/>
      <c r="O24" s="1688"/>
      <c r="P24" s="1688"/>
      <c r="Q24" s="1688"/>
      <c r="R24" s="1688"/>
      <c r="S24" s="1688"/>
      <c r="T24" s="1731"/>
      <c r="U24" s="1731"/>
      <c r="V24" s="1731"/>
      <c r="W24" s="1731"/>
      <c r="X24" s="1731"/>
      <c r="Y24" s="1731"/>
      <c r="Z24" s="1731"/>
      <c r="AA24" s="1731"/>
      <c r="AB24" s="1731"/>
      <c r="AC24" s="1731"/>
      <c r="AD24" s="1731"/>
      <c r="AE24" s="1731"/>
      <c r="AF24" s="1731"/>
      <c r="AG24" s="1731"/>
      <c r="AH24" s="1731"/>
      <c r="AI24" s="1731"/>
      <c r="AJ24" s="1731"/>
      <c r="AK24" s="1731"/>
      <c r="AL24" s="1731"/>
      <c r="AM24" s="1731"/>
      <c r="AN24" s="1731"/>
      <c r="AO24" s="1731"/>
      <c r="AP24" s="1731"/>
      <c r="AQ24" s="1731"/>
      <c r="AR24" s="1731"/>
      <c r="AS24" s="1731"/>
      <c r="AT24" s="1731"/>
      <c r="AU24" s="1732"/>
      <c r="AV24" s="1726"/>
      <c r="AW24" s="1688"/>
      <c r="AX24" s="1688"/>
      <c r="AY24" s="1688"/>
      <c r="AZ24" s="1688"/>
      <c r="BA24" s="1688"/>
      <c r="BB24" s="1688"/>
      <c r="BC24" s="1688"/>
      <c r="BD24" s="1693"/>
      <c r="BE24" s="70"/>
      <c r="BF24" s="71"/>
      <c r="BG24" s="72"/>
    </row>
    <row r="25" spans="2:59" ht="21" customHeight="1" thickBot="1" x14ac:dyDescent="0.45">
      <c r="B25" s="1736" t="s">
        <v>598</v>
      </c>
      <c r="C25" s="1737"/>
      <c r="D25" s="1737"/>
      <c r="E25" s="1737"/>
      <c r="F25" s="1737"/>
      <c r="G25" s="1737"/>
      <c r="H25" s="1737"/>
      <c r="I25" s="1737"/>
      <c r="J25" s="1737"/>
      <c r="K25" s="1737"/>
      <c r="L25" s="1737"/>
      <c r="M25" s="1737"/>
      <c r="N25" s="1737"/>
      <c r="O25" s="1737"/>
      <c r="P25" s="1737"/>
      <c r="Q25" s="1737"/>
      <c r="R25" s="1737"/>
      <c r="S25" s="1689"/>
      <c r="T25" s="73"/>
      <c r="U25" s="74"/>
      <c r="V25" s="74"/>
      <c r="W25" s="74"/>
      <c r="X25" s="74"/>
      <c r="Y25" s="74"/>
      <c r="Z25" s="75"/>
      <c r="AA25" s="73"/>
      <c r="AB25" s="74"/>
      <c r="AC25" s="74"/>
      <c r="AD25" s="74"/>
      <c r="AE25" s="74"/>
      <c r="AF25" s="74"/>
      <c r="AG25" s="75"/>
      <c r="AH25" s="73"/>
      <c r="AI25" s="74"/>
      <c r="AJ25" s="74"/>
      <c r="AK25" s="74"/>
      <c r="AL25" s="74"/>
      <c r="AM25" s="74"/>
      <c r="AN25" s="75"/>
      <c r="AO25" s="73"/>
      <c r="AP25" s="74"/>
      <c r="AQ25" s="74"/>
      <c r="AR25" s="74"/>
      <c r="AS25" s="74"/>
      <c r="AT25" s="74"/>
      <c r="AU25" s="75"/>
      <c r="AV25" s="1726">
        <f>SUM(T25:AU25)</f>
        <v>0</v>
      </c>
      <c r="AW25" s="1688"/>
      <c r="AX25" s="1692"/>
      <c r="AY25" s="1738"/>
      <c r="AZ25" s="1739"/>
      <c r="BA25" s="1740"/>
      <c r="BB25" s="1738"/>
      <c r="BC25" s="1739"/>
      <c r="BD25" s="1741"/>
      <c r="BE25" s="76"/>
      <c r="BF25" s="77"/>
      <c r="BG25" s="78"/>
    </row>
    <row r="26" spans="2:59" ht="14.25" customHeight="1" x14ac:dyDescent="0.4">
      <c r="B26" s="1735" t="s">
        <v>599</v>
      </c>
      <c r="C26" s="1735"/>
      <c r="D26" s="1735"/>
      <c r="E26" s="1735"/>
      <c r="F26" s="1735"/>
      <c r="G26" s="1735"/>
      <c r="H26" s="1735"/>
      <c r="I26" s="1735"/>
      <c r="J26" s="1735"/>
      <c r="K26" s="1735"/>
      <c r="L26" s="1735"/>
      <c r="M26" s="1735"/>
      <c r="N26" s="1735"/>
      <c r="O26" s="1735"/>
      <c r="P26" s="1735"/>
      <c r="Q26" s="1735"/>
      <c r="R26" s="1735"/>
      <c r="S26" s="1735"/>
      <c r="T26" s="1735"/>
      <c r="U26" s="1735"/>
      <c r="V26" s="1735"/>
      <c r="W26" s="1735"/>
      <c r="X26" s="1735"/>
      <c r="Y26" s="1735"/>
      <c r="Z26" s="1735"/>
      <c r="AA26" s="1735"/>
      <c r="AB26" s="1735"/>
      <c r="AC26" s="1735"/>
      <c r="AD26" s="1735"/>
      <c r="AE26" s="1735"/>
      <c r="AF26" s="1735"/>
      <c r="AG26" s="1735"/>
      <c r="AH26" s="1735"/>
      <c r="AI26" s="1735"/>
      <c r="AJ26" s="1735"/>
      <c r="AK26" s="1735"/>
      <c r="AL26" s="1735"/>
      <c r="AM26" s="1735"/>
      <c r="AN26" s="1735"/>
      <c r="AO26" s="1735"/>
      <c r="AP26" s="1735"/>
      <c r="AQ26" s="1735"/>
      <c r="AR26" s="1735"/>
      <c r="AS26" s="1735"/>
      <c r="AT26" s="1735"/>
      <c r="AU26" s="1735"/>
      <c r="AV26" s="1735"/>
      <c r="AW26" s="1735"/>
      <c r="AX26" s="1735"/>
      <c r="AY26" s="1735"/>
      <c r="AZ26" s="1735"/>
      <c r="BA26" s="1735"/>
      <c r="BB26" s="1735"/>
      <c r="BC26" s="1735"/>
      <c r="BD26" s="1735"/>
      <c r="BE26" s="64"/>
      <c r="BF26" s="79"/>
      <c r="BG26" s="64"/>
    </row>
    <row r="27" spans="2:59" ht="14.25" customHeight="1" x14ac:dyDescent="0.4">
      <c r="B27" s="1735" t="s">
        <v>600</v>
      </c>
      <c r="C27" s="1735"/>
      <c r="D27" s="1735"/>
      <c r="E27" s="1735"/>
      <c r="F27" s="1735"/>
      <c r="G27" s="1735"/>
      <c r="H27" s="1735"/>
      <c r="I27" s="1735"/>
      <c r="J27" s="1735"/>
      <c r="K27" s="1735"/>
      <c r="L27" s="1735"/>
      <c r="M27" s="1735"/>
      <c r="N27" s="1735"/>
      <c r="O27" s="1735"/>
      <c r="P27" s="1735"/>
      <c r="Q27" s="1735"/>
      <c r="R27" s="1735"/>
      <c r="S27" s="1735"/>
      <c r="T27" s="1735"/>
      <c r="U27" s="1735"/>
      <c r="V27" s="1735"/>
      <c r="W27" s="1735"/>
      <c r="X27" s="1735"/>
      <c r="Y27" s="1735"/>
      <c r="Z27" s="1735"/>
      <c r="AA27" s="1735"/>
      <c r="AB27" s="1735"/>
      <c r="AC27" s="1735"/>
      <c r="AD27" s="1735"/>
      <c r="AE27" s="1735"/>
      <c r="AF27" s="1735"/>
      <c r="AG27" s="1735"/>
      <c r="AH27" s="1735"/>
      <c r="AI27" s="1735"/>
      <c r="AJ27" s="1735"/>
      <c r="AK27" s="1735"/>
      <c r="AL27" s="1735"/>
      <c r="AM27" s="1735"/>
      <c r="AN27" s="1735"/>
      <c r="AO27" s="1735"/>
      <c r="AP27" s="1735"/>
      <c r="AQ27" s="1735"/>
      <c r="AR27" s="1735"/>
      <c r="AS27" s="1735"/>
      <c r="AT27" s="1735"/>
      <c r="AU27" s="1735"/>
      <c r="AV27" s="1735"/>
      <c r="AW27" s="1735"/>
      <c r="AX27" s="1735"/>
      <c r="AY27" s="1735"/>
      <c r="AZ27" s="1735"/>
      <c r="BA27" s="1735"/>
      <c r="BB27" s="1735"/>
      <c r="BC27" s="1735"/>
      <c r="BD27" s="1735"/>
      <c r="BE27" s="1735"/>
      <c r="BF27" s="1735"/>
      <c r="BG27" s="64"/>
    </row>
    <row r="28" spans="2:59" ht="14.25" customHeight="1" x14ac:dyDescent="0.4">
      <c r="B28" s="1733" t="s">
        <v>601</v>
      </c>
      <c r="C28" s="1733"/>
      <c r="D28" s="1733"/>
      <c r="E28" s="1733"/>
      <c r="F28" s="1733"/>
      <c r="G28" s="1733"/>
      <c r="H28" s="1733"/>
      <c r="I28" s="1733"/>
      <c r="J28" s="1733"/>
      <c r="K28" s="1733"/>
      <c r="L28" s="1733"/>
      <c r="M28" s="1733"/>
      <c r="N28" s="1733"/>
      <c r="O28" s="1733"/>
      <c r="P28" s="1733"/>
      <c r="Q28" s="1733"/>
      <c r="R28" s="1733"/>
      <c r="S28" s="1733"/>
      <c r="T28" s="1733"/>
      <c r="U28" s="1733"/>
      <c r="V28" s="1733"/>
      <c r="W28" s="1733"/>
      <c r="X28" s="1733"/>
      <c r="Y28" s="1733"/>
      <c r="Z28" s="1733"/>
      <c r="AA28" s="1733"/>
      <c r="AB28" s="1733"/>
      <c r="AC28" s="1733"/>
      <c r="AD28" s="1733"/>
      <c r="AE28" s="1733"/>
      <c r="AF28" s="1733"/>
      <c r="AG28" s="1733"/>
      <c r="AH28" s="1733"/>
      <c r="AI28" s="1733"/>
      <c r="AJ28" s="1733"/>
      <c r="AK28" s="1733"/>
      <c r="AL28" s="1733"/>
      <c r="AM28" s="1733"/>
      <c r="AN28" s="1733"/>
      <c r="AO28" s="1733"/>
      <c r="AP28" s="1733"/>
      <c r="AQ28" s="1733"/>
      <c r="AR28" s="1733"/>
      <c r="AS28" s="1733"/>
      <c r="AT28" s="1733"/>
      <c r="AU28" s="1733"/>
      <c r="AV28" s="1733"/>
      <c r="AW28" s="1733"/>
      <c r="AX28" s="1733"/>
      <c r="AY28" s="1733"/>
      <c r="AZ28" s="1733"/>
      <c r="BA28" s="1733"/>
      <c r="BB28" s="1733"/>
      <c r="BC28" s="1733"/>
      <c r="BD28" s="1733"/>
      <c r="BE28" s="1733"/>
      <c r="BF28" s="1733"/>
      <c r="BG28" s="64"/>
    </row>
    <row r="29" spans="2:59" ht="14.25" customHeight="1" x14ac:dyDescent="0.4">
      <c r="B29" s="1734" t="s">
        <v>602</v>
      </c>
      <c r="C29" s="1734"/>
      <c r="D29" s="1734"/>
      <c r="E29" s="1734"/>
      <c r="F29" s="1734"/>
      <c r="G29" s="1734"/>
      <c r="H29" s="1734"/>
      <c r="I29" s="1734"/>
      <c r="J29" s="1734"/>
      <c r="K29" s="1734"/>
      <c r="L29" s="1734"/>
      <c r="M29" s="1734"/>
      <c r="N29" s="1734"/>
      <c r="O29" s="1734"/>
      <c r="P29" s="1734"/>
      <c r="Q29" s="1734"/>
      <c r="R29" s="1734"/>
      <c r="S29" s="1734"/>
      <c r="T29" s="1734"/>
      <c r="U29" s="1734"/>
      <c r="V29" s="1734"/>
      <c r="W29" s="1734"/>
      <c r="X29" s="1734"/>
      <c r="Y29" s="1734"/>
      <c r="Z29" s="1734"/>
      <c r="AA29" s="1734"/>
      <c r="AB29" s="1734"/>
      <c r="AC29" s="1734"/>
      <c r="AD29" s="1734"/>
      <c r="AE29" s="1734"/>
      <c r="AF29" s="1734"/>
      <c r="AG29" s="1734"/>
      <c r="AH29" s="1734"/>
      <c r="AI29" s="1734"/>
      <c r="AJ29" s="1734"/>
      <c r="AK29" s="1734"/>
      <c r="AL29" s="1734"/>
      <c r="AM29" s="1734"/>
      <c r="AN29" s="1734"/>
      <c r="AO29" s="1734"/>
      <c r="AP29" s="1734"/>
      <c r="AQ29" s="1734"/>
      <c r="AR29" s="1734"/>
      <c r="AS29" s="1734"/>
      <c r="AT29" s="1734"/>
      <c r="AU29" s="1734"/>
      <c r="AV29" s="1734"/>
      <c r="AW29" s="1734"/>
      <c r="AX29" s="1734"/>
      <c r="AY29" s="1734"/>
      <c r="AZ29" s="1734"/>
      <c r="BA29" s="1734"/>
      <c r="BB29" s="1734"/>
      <c r="BC29" s="1734"/>
      <c r="BD29" s="1734"/>
      <c r="BE29" s="1734"/>
      <c r="BF29" s="1734"/>
    </row>
    <row r="30" spans="2:59" ht="14.25" customHeight="1" x14ac:dyDescent="0.4">
      <c r="B30" s="1734"/>
      <c r="C30" s="1734"/>
      <c r="D30" s="1734"/>
      <c r="E30" s="1734"/>
      <c r="F30" s="1734"/>
      <c r="G30" s="1734"/>
      <c r="H30" s="1734"/>
      <c r="I30" s="1734"/>
      <c r="J30" s="1734"/>
      <c r="K30" s="1734"/>
      <c r="L30" s="1734"/>
      <c r="M30" s="1734"/>
      <c r="N30" s="1734"/>
      <c r="O30" s="1734"/>
      <c r="P30" s="1734"/>
      <c r="Q30" s="1734"/>
      <c r="R30" s="1734"/>
      <c r="S30" s="1734"/>
      <c r="T30" s="1734"/>
      <c r="U30" s="1734"/>
      <c r="V30" s="1734"/>
      <c r="W30" s="1734"/>
      <c r="X30" s="1734"/>
      <c r="Y30" s="1734"/>
      <c r="Z30" s="1734"/>
      <c r="AA30" s="1734"/>
      <c r="AB30" s="1734"/>
      <c r="AC30" s="1734"/>
      <c r="AD30" s="1734"/>
      <c r="AE30" s="1734"/>
      <c r="AF30" s="1734"/>
      <c r="AG30" s="1734"/>
      <c r="AH30" s="1734"/>
      <c r="AI30" s="1734"/>
      <c r="AJ30" s="1734"/>
      <c r="AK30" s="1734"/>
      <c r="AL30" s="1734"/>
      <c r="AM30" s="1734"/>
      <c r="AN30" s="1734"/>
      <c r="AO30" s="1734"/>
      <c r="AP30" s="1734"/>
      <c r="AQ30" s="1734"/>
      <c r="AR30" s="1734"/>
      <c r="AS30" s="1734"/>
      <c r="AT30" s="1734"/>
      <c r="AU30" s="1734"/>
      <c r="AV30" s="1734"/>
      <c r="AW30" s="1734"/>
      <c r="AX30" s="1734"/>
      <c r="AY30" s="1734"/>
      <c r="AZ30" s="1734"/>
      <c r="BA30" s="1734"/>
      <c r="BB30" s="1734"/>
      <c r="BC30" s="1734"/>
      <c r="BD30" s="1734"/>
      <c r="BE30" s="1734"/>
      <c r="BF30" s="1734"/>
    </row>
    <row r="31" spans="2:59" ht="14.25" customHeight="1" x14ac:dyDescent="0.4">
      <c r="B31" s="1733" t="s">
        <v>603</v>
      </c>
      <c r="C31" s="1733"/>
      <c r="D31" s="1733"/>
      <c r="E31" s="1733"/>
      <c r="F31" s="1733"/>
      <c r="G31" s="1733"/>
      <c r="H31" s="1733"/>
      <c r="I31" s="1733"/>
      <c r="J31" s="1733"/>
      <c r="K31" s="1733"/>
      <c r="L31" s="1733"/>
      <c r="M31" s="1733"/>
      <c r="N31" s="1733"/>
      <c r="O31" s="1733"/>
      <c r="P31" s="1733"/>
      <c r="Q31" s="1733"/>
      <c r="R31" s="1733"/>
      <c r="S31" s="1733"/>
      <c r="T31" s="1733"/>
      <c r="U31" s="1733"/>
      <c r="V31" s="1733"/>
      <c r="W31" s="1733"/>
      <c r="X31" s="1733"/>
      <c r="Y31" s="1733"/>
      <c r="Z31" s="1733"/>
      <c r="AA31" s="1733"/>
      <c r="AB31" s="1733"/>
      <c r="AC31" s="1733"/>
      <c r="AD31" s="1733"/>
      <c r="AE31" s="1733"/>
      <c r="AF31" s="1733"/>
      <c r="AG31" s="1733"/>
      <c r="AH31" s="1733"/>
      <c r="AI31" s="1733"/>
      <c r="AJ31" s="1733"/>
      <c r="AK31" s="1733"/>
      <c r="AL31" s="1733"/>
      <c r="AM31" s="1733"/>
      <c r="AN31" s="1733"/>
      <c r="AO31" s="1733"/>
      <c r="AP31" s="1733"/>
      <c r="AQ31" s="1733"/>
      <c r="AR31" s="1733"/>
      <c r="AS31" s="1733"/>
      <c r="AT31" s="1733"/>
      <c r="AU31" s="1733"/>
      <c r="AV31" s="1733"/>
      <c r="AW31" s="1733"/>
      <c r="AX31" s="1733"/>
      <c r="AY31" s="1733"/>
      <c r="AZ31" s="1733"/>
      <c r="BA31" s="1733"/>
      <c r="BB31" s="1733"/>
      <c r="BC31" s="1733"/>
      <c r="BD31" s="1733"/>
      <c r="BE31" s="1733"/>
      <c r="BF31" s="1733"/>
    </row>
    <row r="32" spans="2:59" ht="14.25" customHeight="1" x14ac:dyDescent="0.4">
      <c r="B32" s="1733"/>
      <c r="C32" s="1733"/>
      <c r="D32" s="1733"/>
      <c r="E32" s="1733"/>
      <c r="F32" s="1733"/>
      <c r="G32" s="1733"/>
      <c r="H32" s="1733"/>
      <c r="I32" s="1733"/>
      <c r="J32" s="1733"/>
      <c r="K32" s="1733"/>
      <c r="L32" s="1733"/>
      <c r="M32" s="1733"/>
      <c r="N32" s="1733"/>
      <c r="O32" s="1733"/>
      <c r="P32" s="1733"/>
      <c r="Q32" s="1733"/>
      <c r="R32" s="1733"/>
      <c r="S32" s="1733"/>
      <c r="T32" s="1733"/>
      <c r="U32" s="1733"/>
      <c r="V32" s="1733"/>
      <c r="W32" s="1733"/>
      <c r="X32" s="1733"/>
      <c r="Y32" s="1733"/>
      <c r="Z32" s="1733"/>
      <c r="AA32" s="1733"/>
      <c r="AB32" s="1733"/>
      <c r="AC32" s="1733"/>
      <c r="AD32" s="1733"/>
      <c r="AE32" s="1733"/>
      <c r="AF32" s="1733"/>
      <c r="AG32" s="1733"/>
      <c r="AH32" s="1733"/>
      <c r="AI32" s="1733"/>
      <c r="AJ32" s="1733"/>
      <c r="AK32" s="1733"/>
      <c r="AL32" s="1733"/>
      <c r="AM32" s="1733"/>
      <c r="AN32" s="1733"/>
      <c r="AO32" s="1733"/>
      <c r="AP32" s="1733"/>
      <c r="AQ32" s="1733"/>
      <c r="AR32" s="1733"/>
      <c r="AS32" s="1733"/>
      <c r="AT32" s="1733"/>
      <c r="AU32" s="1733"/>
      <c r="AV32" s="1733"/>
      <c r="AW32" s="1733"/>
      <c r="AX32" s="1733"/>
      <c r="AY32" s="1733"/>
      <c r="AZ32" s="1733"/>
      <c r="BA32" s="1733"/>
      <c r="BB32" s="1733"/>
      <c r="BC32" s="1733"/>
      <c r="BD32" s="1733"/>
      <c r="BE32" s="1733"/>
      <c r="BF32" s="1733"/>
    </row>
    <row r="33" spans="2:58" ht="14.25" customHeight="1" x14ac:dyDescent="0.4">
      <c r="B33" s="80" t="s">
        <v>604</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row>
    <row r="34" spans="2:58" ht="14.25" customHeight="1" x14ac:dyDescent="0.4">
      <c r="B34" s="1735" t="s">
        <v>605</v>
      </c>
      <c r="C34" s="1735"/>
      <c r="D34" s="1735"/>
      <c r="E34" s="1735"/>
      <c r="F34" s="1735"/>
      <c r="G34" s="1735"/>
      <c r="H34" s="1735"/>
      <c r="I34" s="1735"/>
      <c r="J34" s="1735"/>
      <c r="K34" s="1735"/>
      <c r="L34" s="1735"/>
      <c r="M34" s="1735"/>
      <c r="N34" s="1735"/>
      <c r="O34" s="1735"/>
      <c r="P34" s="1735"/>
      <c r="Q34" s="1735"/>
      <c r="R34" s="1735"/>
      <c r="S34" s="1735"/>
      <c r="T34" s="1735"/>
      <c r="U34" s="1735"/>
      <c r="V34" s="1735"/>
      <c r="W34" s="1735"/>
      <c r="X34" s="1735"/>
      <c r="Y34" s="1735"/>
      <c r="Z34" s="1735"/>
      <c r="AA34" s="1735"/>
      <c r="AB34" s="1735"/>
      <c r="AC34" s="1735"/>
      <c r="AD34" s="1735"/>
      <c r="AE34" s="1735"/>
      <c r="AF34" s="1735"/>
      <c r="AG34" s="1735"/>
      <c r="AH34" s="1735"/>
      <c r="AI34" s="1735"/>
      <c r="AJ34" s="1735"/>
      <c r="AK34" s="1735"/>
      <c r="AL34" s="1735"/>
      <c r="AM34" s="1735"/>
      <c r="AN34" s="1735"/>
      <c r="AO34" s="1735"/>
      <c r="AP34" s="1735"/>
      <c r="AQ34" s="1735"/>
      <c r="AR34" s="1735"/>
      <c r="AS34" s="1735"/>
      <c r="AT34" s="1735"/>
      <c r="AU34" s="1735"/>
      <c r="AV34" s="1735"/>
      <c r="AW34" s="1735"/>
      <c r="AX34" s="1735"/>
      <c r="AY34" s="1735"/>
      <c r="AZ34" s="1735"/>
      <c r="BA34" s="1735"/>
      <c r="BB34" s="1735"/>
      <c r="BC34" s="1735"/>
      <c r="BD34" s="1735"/>
    </row>
    <row r="35" spans="2:58" ht="14.25" customHeight="1" x14ac:dyDescent="0.4">
      <c r="B35" s="1733" t="s">
        <v>606</v>
      </c>
      <c r="C35" s="1733"/>
      <c r="D35" s="1733"/>
      <c r="E35" s="1733"/>
      <c r="F35" s="1733"/>
      <c r="G35" s="1733"/>
      <c r="H35" s="1733"/>
      <c r="I35" s="1733"/>
      <c r="J35" s="1733"/>
      <c r="K35" s="1733"/>
      <c r="L35" s="1733"/>
      <c r="M35" s="1733"/>
      <c r="N35" s="1733"/>
      <c r="O35" s="1733"/>
      <c r="P35" s="1733"/>
      <c r="Q35" s="1733"/>
      <c r="R35" s="1733"/>
      <c r="S35" s="1733"/>
      <c r="T35" s="1733"/>
      <c r="U35" s="1733"/>
      <c r="V35" s="1733"/>
      <c r="W35" s="1733"/>
      <c r="X35" s="1733"/>
      <c r="Y35" s="1733"/>
      <c r="Z35" s="1733"/>
      <c r="AA35" s="1733"/>
      <c r="AB35" s="1733"/>
      <c r="AC35" s="1733"/>
      <c r="AD35" s="1733"/>
      <c r="AE35" s="1733"/>
      <c r="AF35" s="1733"/>
      <c r="AG35" s="1733"/>
      <c r="AH35" s="1733"/>
      <c r="AI35" s="1733"/>
      <c r="AJ35" s="1733"/>
      <c r="AK35" s="1733"/>
      <c r="AL35" s="1733"/>
      <c r="AM35" s="1733"/>
      <c r="AN35" s="1733"/>
      <c r="AO35" s="1733"/>
      <c r="AP35" s="1733"/>
      <c r="AQ35" s="1733"/>
      <c r="AR35" s="1733"/>
      <c r="AS35" s="1733"/>
      <c r="AT35" s="1733"/>
      <c r="AU35" s="1733"/>
      <c r="AV35" s="1733"/>
      <c r="AW35" s="1733"/>
      <c r="AX35" s="1733"/>
      <c r="AY35" s="1733"/>
      <c r="AZ35" s="1733"/>
      <c r="BA35" s="1733"/>
      <c r="BB35" s="1733"/>
      <c r="BC35" s="1733"/>
      <c r="BD35" s="1733"/>
      <c r="BE35" s="1733"/>
      <c r="BF35" s="1733"/>
    </row>
    <row r="36" spans="2:58" ht="14.25" customHeight="1" x14ac:dyDescent="0.4">
      <c r="B36" s="1733"/>
      <c r="C36" s="1733"/>
      <c r="D36" s="1733"/>
      <c r="E36" s="1733"/>
      <c r="F36" s="1733"/>
      <c r="G36" s="1733"/>
      <c r="H36" s="1733"/>
      <c r="I36" s="1733"/>
      <c r="J36" s="1733"/>
      <c r="K36" s="1733"/>
      <c r="L36" s="1733"/>
      <c r="M36" s="1733"/>
      <c r="N36" s="1733"/>
      <c r="O36" s="1733"/>
      <c r="P36" s="1733"/>
      <c r="Q36" s="1733"/>
      <c r="R36" s="1733"/>
      <c r="S36" s="1733"/>
      <c r="T36" s="1733"/>
      <c r="U36" s="1733"/>
      <c r="V36" s="1733"/>
      <c r="W36" s="1733"/>
      <c r="X36" s="1733"/>
      <c r="Y36" s="1733"/>
      <c r="Z36" s="1733"/>
      <c r="AA36" s="1733"/>
      <c r="AB36" s="1733"/>
      <c r="AC36" s="1733"/>
      <c r="AD36" s="1733"/>
      <c r="AE36" s="1733"/>
      <c r="AF36" s="1733"/>
      <c r="AG36" s="1733"/>
      <c r="AH36" s="1733"/>
      <c r="AI36" s="1733"/>
      <c r="AJ36" s="1733"/>
      <c r="AK36" s="1733"/>
      <c r="AL36" s="1733"/>
      <c r="AM36" s="1733"/>
      <c r="AN36" s="1733"/>
      <c r="AO36" s="1733"/>
      <c r="AP36" s="1733"/>
      <c r="AQ36" s="1733"/>
      <c r="AR36" s="1733"/>
      <c r="AS36" s="1733"/>
      <c r="AT36" s="1733"/>
      <c r="AU36" s="1733"/>
      <c r="AV36" s="1733"/>
      <c r="AW36" s="1733"/>
      <c r="AX36" s="1733"/>
      <c r="AY36" s="1733"/>
      <c r="AZ36" s="1733"/>
      <c r="BA36" s="1733"/>
      <c r="BB36" s="1733"/>
      <c r="BC36" s="1733"/>
      <c r="BD36" s="1733"/>
      <c r="BE36" s="1733"/>
      <c r="BF36" s="1733"/>
    </row>
  </sheetData>
  <mergeCells count="106">
    <mergeCell ref="B28:BF28"/>
    <mergeCell ref="B29:BF30"/>
    <mergeCell ref="B31:BF32"/>
    <mergeCell ref="B34:BD34"/>
    <mergeCell ref="B35:BF36"/>
    <mergeCell ref="B25:S25"/>
    <mergeCell ref="AV25:AX25"/>
    <mergeCell ref="AY25:BA25"/>
    <mergeCell ref="BB25:BD25"/>
    <mergeCell ref="B26:BD26"/>
    <mergeCell ref="B27:BF27"/>
    <mergeCell ref="B23:S23"/>
    <mergeCell ref="AV23:AX23"/>
    <mergeCell ref="AY23:BA23"/>
    <mergeCell ref="BB23:BD23"/>
    <mergeCell ref="B24:AU24"/>
    <mergeCell ref="AV24:BD24"/>
    <mergeCell ref="B22:G22"/>
    <mergeCell ref="H22:L22"/>
    <mergeCell ref="M22:S22"/>
    <mergeCell ref="AV22:AX22"/>
    <mergeCell ref="AY22:BA22"/>
    <mergeCell ref="BB22:BD22"/>
    <mergeCell ref="B21:G21"/>
    <mergeCell ref="H21:L21"/>
    <mergeCell ref="M21:S21"/>
    <mergeCell ref="AV21:AX21"/>
    <mergeCell ref="AY21:BA21"/>
    <mergeCell ref="BB21:BD21"/>
    <mergeCell ref="B20:G20"/>
    <mergeCell ref="H20:L20"/>
    <mergeCell ref="M20:S20"/>
    <mergeCell ref="AV20:AX20"/>
    <mergeCell ref="AY20:BA20"/>
    <mergeCell ref="BB20:BD20"/>
    <mergeCell ref="B19:G19"/>
    <mergeCell ref="H19:L19"/>
    <mergeCell ref="M19:S19"/>
    <mergeCell ref="AV19:AX19"/>
    <mergeCell ref="AY19:BA19"/>
    <mergeCell ref="BB19:BD19"/>
    <mergeCell ref="B18:G18"/>
    <mergeCell ref="H18:L18"/>
    <mergeCell ref="M18:S18"/>
    <mergeCell ref="AV18:AX18"/>
    <mergeCell ref="AY18:BA18"/>
    <mergeCell ref="BB18:BD18"/>
    <mergeCell ref="B17:G17"/>
    <mergeCell ref="H17:L17"/>
    <mergeCell ref="M17:S17"/>
    <mergeCell ref="AV17:AX17"/>
    <mergeCell ref="AY17:BA17"/>
    <mergeCell ref="BB17:BD17"/>
    <mergeCell ref="B16:G16"/>
    <mergeCell ref="H16:L16"/>
    <mergeCell ref="M16:S16"/>
    <mergeCell ref="AV16:AX16"/>
    <mergeCell ref="AY16:BA16"/>
    <mergeCell ref="BB16:BD16"/>
    <mergeCell ref="B15:G15"/>
    <mergeCell ref="H15:L15"/>
    <mergeCell ref="M15:S15"/>
    <mergeCell ref="AV15:AX15"/>
    <mergeCell ref="AY15:BA15"/>
    <mergeCell ref="BB15:BD15"/>
    <mergeCell ref="B14:G14"/>
    <mergeCell ref="H14:L14"/>
    <mergeCell ref="M14:S14"/>
    <mergeCell ref="AV14:AX14"/>
    <mergeCell ref="AY14:BA14"/>
    <mergeCell ref="BB14:BD14"/>
    <mergeCell ref="B13:G13"/>
    <mergeCell ref="H13:L13"/>
    <mergeCell ref="M13:S13"/>
    <mergeCell ref="AV13:AX13"/>
    <mergeCell ref="AY13:BA13"/>
    <mergeCell ref="BB13:BD13"/>
    <mergeCell ref="B10:G12"/>
    <mergeCell ref="H10:L12"/>
    <mergeCell ref="M10:S12"/>
    <mergeCell ref="T10:Z10"/>
    <mergeCell ref="AA10:AG10"/>
    <mergeCell ref="AH10:AN10"/>
    <mergeCell ref="B1:AX1"/>
    <mergeCell ref="B5:BG5"/>
    <mergeCell ref="B7:S7"/>
    <mergeCell ref="T7:AF7"/>
    <mergeCell ref="AG7:AN7"/>
    <mergeCell ref="AO7:BD7"/>
    <mergeCell ref="BE7:BE12"/>
    <mergeCell ref="BF7:BF12"/>
    <mergeCell ref="BG7:BG12"/>
    <mergeCell ref="B8:H8"/>
    <mergeCell ref="I8:S8"/>
    <mergeCell ref="T8:AA8"/>
    <mergeCell ref="AB8:AK8"/>
    <mergeCell ref="AL8:AT8"/>
    <mergeCell ref="AU8:BD8"/>
    <mergeCell ref="B9:S9"/>
    <mergeCell ref="T9:AF9"/>
    <mergeCell ref="AG9:AN9"/>
    <mergeCell ref="AO9:BD9"/>
    <mergeCell ref="AO10:AU10"/>
    <mergeCell ref="AV10:AX12"/>
    <mergeCell ref="AY10:BA12"/>
    <mergeCell ref="BB10:BD12"/>
  </mergeCells>
  <phoneticPr fontId="11"/>
  <printOptions horizontalCentered="1"/>
  <pageMargins left="0.39370078740157483" right="0.39370078740157483" top="0.61" bottom="0.19685039370078741" header="0.35" footer="0.39370078740157483"/>
  <pageSetup paperSize="9" scale="68" orientation="landscape" r:id="rId1"/>
  <headerFooter alignWithMargins="0">
    <oddHeader>&amp;R（別紙２）</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B212A-BF65-4B77-88A8-FF48F6C033D9}">
  <dimension ref="A2:I27"/>
  <sheetViews>
    <sheetView showGridLines="0" view="pageBreakPreview" zoomScale="106" zoomScaleNormal="100" zoomScaleSheetLayoutView="106" workbookViewId="0"/>
  </sheetViews>
  <sheetFormatPr defaultColWidth="9" defaultRowHeight="13.5" x14ac:dyDescent="0.4"/>
  <cols>
    <col min="1" max="1" width="3.25" style="82" customWidth="1"/>
    <col min="2" max="2" width="9" style="82"/>
    <col min="3" max="3" width="10.375" style="82" customWidth="1"/>
    <col min="4" max="16384" width="9" style="82"/>
  </cols>
  <sheetData>
    <row r="2" spans="1:9" x14ac:dyDescent="0.4">
      <c r="A2" s="82" t="s">
        <v>607</v>
      </c>
    </row>
    <row r="3" spans="1:9" ht="40.5" customHeight="1" thickBot="1" x14ac:dyDescent="0.45"/>
    <row r="4" spans="1:9" ht="15" customHeight="1" thickTop="1" x14ac:dyDescent="0.4">
      <c r="D4" s="83"/>
      <c r="E4" s="84"/>
      <c r="F4" s="84"/>
      <c r="G4" s="84"/>
      <c r="H4" s="84"/>
      <c r="I4" s="85"/>
    </row>
    <row r="5" spans="1:9" x14ac:dyDescent="0.4">
      <c r="B5" s="82" t="s">
        <v>608</v>
      </c>
      <c r="D5" s="86"/>
      <c r="E5" s="1742" t="s">
        <v>609</v>
      </c>
      <c r="F5" s="1742"/>
      <c r="G5" s="1742"/>
      <c r="H5" s="1742"/>
      <c r="I5" s="87"/>
    </row>
    <row r="6" spans="1:9" ht="5.25" customHeight="1" thickBot="1" x14ac:dyDescent="0.45">
      <c r="D6" s="88"/>
      <c r="E6" s="89"/>
      <c r="F6" s="89"/>
      <c r="G6" s="89"/>
      <c r="H6" s="89"/>
      <c r="I6" s="90"/>
    </row>
    <row r="7" spans="1:9" ht="15" thickTop="1" thickBot="1" x14ac:dyDescent="0.45">
      <c r="G7" s="91"/>
    </row>
    <row r="8" spans="1:9" ht="5.25" customHeight="1" thickTop="1" x14ac:dyDescent="0.4">
      <c r="D8" s="83"/>
      <c r="E8" s="84"/>
      <c r="F8" s="84"/>
      <c r="G8" s="84"/>
      <c r="H8" s="84"/>
      <c r="I8" s="85"/>
    </row>
    <row r="9" spans="1:9" ht="18.75" customHeight="1" x14ac:dyDescent="0.4">
      <c r="B9" s="82" t="s">
        <v>610</v>
      </c>
      <c r="D9" s="86"/>
      <c r="E9" s="1742" t="s">
        <v>611</v>
      </c>
      <c r="F9" s="1742"/>
      <c r="G9" s="1742"/>
      <c r="H9" s="1742"/>
      <c r="I9" s="87"/>
    </row>
    <row r="10" spans="1:9" ht="5.25" customHeight="1" thickBot="1" x14ac:dyDescent="0.45">
      <c r="D10" s="88"/>
      <c r="E10" s="89"/>
      <c r="F10" s="89"/>
      <c r="G10" s="89"/>
      <c r="H10" s="89"/>
      <c r="I10" s="90"/>
    </row>
    <row r="11" spans="1:9" ht="15" thickTop="1" thickBot="1" x14ac:dyDescent="0.45">
      <c r="G11" s="91"/>
    </row>
    <row r="12" spans="1:9" ht="23.25" customHeight="1" thickTop="1" thickBot="1" x14ac:dyDescent="0.45">
      <c r="D12" s="1744" t="s">
        <v>612</v>
      </c>
      <c r="E12" s="1745"/>
      <c r="F12" s="1745"/>
      <c r="G12" s="1745"/>
      <c r="H12" s="1745"/>
      <c r="I12" s="1746"/>
    </row>
    <row r="13" spans="1:9" ht="14.25" customHeight="1" thickTop="1" x14ac:dyDescent="0.4">
      <c r="D13" s="86"/>
      <c r="I13" s="87"/>
    </row>
    <row r="14" spans="1:9" ht="27.75" customHeight="1" x14ac:dyDescent="0.4">
      <c r="B14" s="82" t="s">
        <v>472</v>
      </c>
      <c r="D14" s="86"/>
      <c r="E14" s="1742" t="s">
        <v>613</v>
      </c>
      <c r="F14" s="1742"/>
      <c r="G14" s="1742"/>
      <c r="H14" s="1742"/>
      <c r="I14" s="87"/>
    </row>
    <row r="15" spans="1:9" ht="20.100000000000001" customHeight="1" x14ac:dyDescent="0.4">
      <c r="B15" s="82" t="s">
        <v>553</v>
      </c>
      <c r="D15" s="86"/>
      <c r="E15" s="1742" t="s">
        <v>613</v>
      </c>
      <c r="F15" s="1742"/>
      <c r="G15" s="1742"/>
      <c r="H15" s="1742"/>
      <c r="I15" s="87"/>
    </row>
    <row r="16" spans="1:9" ht="20.100000000000001" customHeight="1" x14ac:dyDescent="0.4">
      <c r="D16" s="86"/>
      <c r="E16" s="280"/>
      <c r="F16" s="280"/>
      <c r="G16" s="280"/>
      <c r="H16" s="280"/>
      <c r="I16" s="87"/>
    </row>
    <row r="17" spans="2:9" ht="20.100000000000001" customHeight="1" x14ac:dyDescent="0.4">
      <c r="D17" s="86"/>
      <c r="E17" s="280"/>
      <c r="F17" s="280"/>
      <c r="G17" s="280"/>
      <c r="H17" s="280"/>
      <c r="I17" s="87"/>
    </row>
    <row r="18" spans="2:9" ht="20.100000000000001" customHeight="1" x14ac:dyDescent="0.4">
      <c r="D18" s="86"/>
      <c r="E18" s="280"/>
      <c r="F18" s="280"/>
      <c r="G18" s="280"/>
      <c r="H18" s="280"/>
      <c r="I18" s="87"/>
    </row>
    <row r="19" spans="2:9" ht="20.100000000000001" customHeight="1" x14ac:dyDescent="0.4">
      <c r="D19" s="86"/>
      <c r="E19" s="1742" t="s">
        <v>614</v>
      </c>
      <c r="F19" s="1742"/>
      <c r="G19" s="1742"/>
      <c r="H19" s="1742"/>
      <c r="I19" s="87"/>
    </row>
    <row r="20" spans="2:9" ht="20.100000000000001" customHeight="1" x14ac:dyDescent="0.4">
      <c r="D20" s="86"/>
      <c r="E20" s="280"/>
      <c r="F20" s="280"/>
      <c r="G20" s="280"/>
      <c r="H20" s="280"/>
      <c r="I20" s="87"/>
    </row>
    <row r="21" spans="2:9" ht="20.100000000000001" customHeight="1" x14ac:dyDescent="0.4">
      <c r="D21" s="86"/>
      <c r="E21" s="280"/>
      <c r="F21" s="280"/>
      <c r="G21" s="280"/>
      <c r="H21" s="280"/>
      <c r="I21" s="87"/>
    </row>
    <row r="22" spans="2:9" ht="5.25" customHeight="1" thickBot="1" x14ac:dyDescent="0.45">
      <c r="D22" s="88"/>
      <c r="E22" s="89"/>
      <c r="F22" s="89"/>
      <c r="G22" s="89"/>
      <c r="H22" s="89"/>
      <c r="I22" s="90"/>
    </row>
    <row r="23" spans="2:9" ht="15" thickTop="1" thickBot="1" x14ac:dyDescent="0.45">
      <c r="G23" s="91"/>
    </row>
    <row r="24" spans="2:9" ht="5.25" customHeight="1" thickTop="1" x14ac:dyDescent="0.4">
      <c r="D24" s="83"/>
      <c r="E24" s="84"/>
      <c r="F24" s="84"/>
      <c r="G24" s="84"/>
      <c r="H24" s="84"/>
      <c r="I24" s="85"/>
    </row>
    <row r="25" spans="2:9" ht="26.25" customHeight="1" x14ac:dyDescent="0.4">
      <c r="B25" s="82" t="s">
        <v>615</v>
      </c>
      <c r="D25" s="86"/>
      <c r="E25" s="1742" t="s">
        <v>616</v>
      </c>
      <c r="F25" s="1742"/>
      <c r="G25" s="1742"/>
      <c r="H25" s="1742"/>
      <c r="I25" s="87"/>
    </row>
    <row r="26" spans="2:9" ht="5.25" customHeight="1" thickBot="1" x14ac:dyDescent="0.45">
      <c r="D26" s="88"/>
      <c r="E26" s="1743"/>
      <c r="F26" s="1743"/>
      <c r="G26" s="1743"/>
      <c r="H26" s="1743"/>
      <c r="I26" s="90"/>
    </row>
    <row r="27" spans="2:9" ht="14.25" thickTop="1" x14ac:dyDescent="0.4"/>
  </sheetData>
  <mergeCells count="8">
    <mergeCell ref="E25:H25"/>
    <mergeCell ref="E26:H26"/>
    <mergeCell ref="E5:H5"/>
    <mergeCell ref="E9:H9"/>
    <mergeCell ref="D12:I12"/>
    <mergeCell ref="E14:H14"/>
    <mergeCell ref="E15:H15"/>
    <mergeCell ref="E19:H19"/>
  </mergeCells>
  <phoneticPr fontId="11"/>
  <pageMargins left="0.78700000000000003" right="0.78700000000000003" top="0.98399999999999999" bottom="0.98399999999999999" header="0.51200000000000001" footer="0.51200000000000001"/>
  <pageSetup paperSize="9" scale="9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83B76-7776-4DCE-B3E6-772AA0DFB3BE}">
  <dimension ref="A1:I93"/>
  <sheetViews>
    <sheetView view="pageBreakPreview" topLeftCell="A8" zoomScaleNormal="100" zoomScaleSheetLayoutView="100" workbookViewId="0">
      <selection activeCell="A94" sqref="A94"/>
    </sheetView>
  </sheetViews>
  <sheetFormatPr defaultColWidth="9" defaultRowHeight="13.5" x14ac:dyDescent="0.15"/>
  <cols>
    <col min="1" max="9" width="9.625" style="34" customWidth="1"/>
    <col min="10" max="16384" width="9" style="34"/>
  </cols>
  <sheetData>
    <row r="1" spans="1:9" ht="17.25" x14ac:dyDescent="0.2">
      <c r="A1" s="92"/>
    </row>
    <row r="2" spans="1:9" ht="17.25" x14ac:dyDescent="0.2">
      <c r="A2" s="92"/>
      <c r="C2" s="1758" t="s">
        <v>617</v>
      </c>
      <c r="D2" s="1758"/>
      <c r="E2" s="1758"/>
      <c r="F2" s="1758"/>
      <c r="G2" s="1758"/>
    </row>
    <row r="4" spans="1:9" ht="15" customHeight="1" x14ac:dyDescent="0.15">
      <c r="A4" s="1759" t="s">
        <v>618</v>
      </c>
      <c r="B4" s="1760"/>
      <c r="C4" s="1755"/>
      <c r="D4" s="1756"/>
      <c r="E4" s="1756"/>
      <c r="F4" s="1756"/>
      <c r="G4" s="1756"/>
      <c r="H4" s="1756"/>
      <c r="I4" s="1757"/>
    </row>
    <row r="5" spans="1:9" ht="15" customHeight="1" x14ac:dyDescent="0.15">
      <c r="A5" s="93" t="s">
        <v>440</v>
      </c>
      <c r="B5" s="1761"/>
      <c r="C5" s="1761"/>
      <c r="D5" s="1761"/>
      <c r="E5" s="1761"/>
      <c r="F5" s="1762" t="s">
        <v>619</v>
      </c>
      <c r="G5" s="1763" t="s">
        <v>620</v>
      </c>
      <c r="H5" s="1764"/>
      <c r="I5" s="1765"/>
    </row>
    <row r="6" spans="1:9" ht="15" customHeight="1" x14ac:dyDescent="0.15">
      <c r="A6" s="1766" t="s">
        <v>587</v>
      </c>
      <c r="B6" s="1767"/>
      <c r="C6" s="1767"/>
      <c r="D6" s="1767"/>
      <c r="E6" s="1768"/>
      <c r="F6" s="1762"/>
      <c r="G6" s="1763"/>
      <c r="H6" s="1764"/>
      <c r="I6" s="1765"/>
    </row>
    <row r="7" spans="1:9" ht="15" customHeight="1" x14ac:dyDescent="0.15">
      <c r="A7" s="1748"/>
      <c r="B7" s="1769"/>
      <c r="C7" s="1769"/>
      <c r="D7" s="1769"/>
      <c r="E7" s="1770"/>
      <c r="F7" s="1762"/>
      <c r="G7" s="1763"/>
      <c r="H7" s="1764"/>
      <c r="I7" s="1765"/>
    </row>
    <row r="8" spans="1:9" ht="15" customHeight="1" x14ac:dyDescent="0.15">
      <c r="A8" s="1747" t="s">
        <v>621</v>
      </c>
      <c r="B8" s="1749" t="s">
        <v>622</v>
      </c>
      <c r="C8" s="1750"/>
      <c r="D8" s="1750"/>
      <c r="E8" s="1750"/>
      <c r="F8" s="1750"/>
      <c r="G8" s="1750"/>
      <c r="H8" s="1750"/>
      <c r="I8" s="1751"/>
    </row>
    <row r="9" spans="1:9" ht="15" customHeight="1" x14ac:dyDescent="0.15">
      <c r="A9" s="1748"/>
      <c r="B9" s="1752"/>
      <c r="C9" s="1753"/>
      <c r="D9" s="1753"/>
      <c r="E9" s="1753"/>
      <c r="F9" s="1753"/>
      <c r="G9" s="1753"/>
      <c r="H9" s="1753"/>
      <c r="I9" s="1754"/>
    </row>
    <row r="10" spans="1:9" ht="15" customHeight="1" x14ac:dyDescent="0.15">
      <c r="A10" s="862" t="s">
        <v>447</v>
      </c>
      <c r="B10" s="1755"/>
      <c r="C10" s="1756"/>
      <c r="D10" s="1756"/>
      <c r="E10" s="1756"/>
      <c r="F10" s="1756"/>
      <c r="G10" s="1756"/>
      <c r="H10" s="1756"/>
      <c r="I10" s="1757"/>
    </row>
    <row r="11" spans="1:9" ht="15" customHeight="1" x14ac:dyDescent="0.15">
      <c r="A11" s="1755" t="s">
        <v>623</v>
      </c>
      <c r="B11" s="1756"/>
      <c r="C11" s="1756"/>
      <c r="D11" s="1756"/>
      <c r="E11" s="1756"/>
      <c r="F11" s="1756"/>
      <c r="G11" s="1756"/>
      <c r="H11" s="1756"/>
      <c r="I11" s="1757"/>
    </row>
    <row r="12" spans="1:9" ht="15" customHeight="1" x14ac:dyDescent="0.15">
      <c r="A12" s="1755" t="s">
        <v>624</v>
      </c>
      <c r="B12" s="1756"/>
      <c r="C12" s="1757"/>
      <c r="D12" s="1755" t="s">
        <v>625</v>
      </c>
      <c r="E12" s="1756"/>
      <c r="F12" s="1757"/>
      <c r="G12" s="1756" t="s">
        <v>626</v>
      </c>
      <c r="H12" s="1756"/>
      <c r="I12" s="1757"/>
    </row>
    <row r="13" spans="1:9" ht="15" customHeight="1" x14ac:dyDescent="0.15">
      <c r="A13" s="1777"/>
      <c r="B13" s="1778"/>
      <c r="C13" s="1779"/>
      <c r="D13" s="1777"/>
      <c r="E13" s="1778"/>
      <c r="F13" s="1779"/>
      <c r="G13" s="1778"/>
      <c r="H13" s="1778"/>
      <c r="I13" s="1779"/>
    </row>
    <row r="14" spans="1:9" ht="15" customHeight="1" x14ac:dyDescent="0.15">
      <c r="A14" s="1780"/>
      <c r="B14" s="1767"/>
      <c r="C14" s="1768"/>
      <c r="D14" s="1780"/>
      <c r="E14" s="1767"/>
      <c r="F14" s="1768"/>
      <c r="G14" s="1767"/>
      <c r="H14" s="1767"/>
      <c r="I14" s="1768"/>
    </row>
    <row r="15" spans="1:9" ht="15" customHeight="1" x14ac:dyDescent="0.15">
      <c r="A15" s="1771"/>
      <c r="B15" s="1772"/>
      <c r="C15" s="1773"/>
      <c r="D15" s="1771"/>
      <c r="E15" s="1772"/>
      <c r="F15" s="1773"/>
      <c r="G15" s="1772"/>
      <c r="H15" s="1772"/>
      <c r="I15" s="1773"/>
    </row>
    <row r="16" spans="1:9" ht="15" customHeight="1" x14ac:dyDescent="0.15">
      <c r="A16" s="1774"/>
      <c r="B16" s="1775"/>
      <c r="C16" s="1776"/>
      <c r="D16" s="1774"/>
      <c r="E16" s="1775"/>
      <c r="F16" s="1776"/>
      <c r="G16" s="1775"/>
      <c r="H16" s="1775"/>
      <c r="I16" s="1776"/>
    </row>
    <row r="17" spans="1:9" ht="15" customHeight="1" x14ac:dyDescent="0.15">
      <c r="A17" s="1774"/>
      <c r="B17" s="1775"/>
      <c r="C17" s="1776"/>
      <c r="D17" s="1774"/>
      <c r="E17" s="1775"/>
      <c r="F17" s="1776"/>
      <c r="G17" s="1775"/>
      <c r="H17" s="1775"/>
      <c r="I17" s="1776"/>
    </row>
    <row r="18" spans="1:9" ht="15" customHeight="1" x14ac:dyDescent="0.15">
      <c r="A18" s="1774"/>
      <c r="B18" s="1775"/>
      <c r="C18" s="1776"/>
      <c r="D18" s="1774"/>
      <c r="E18" s="1775"/>
      <c r="F18" s="1776"/>
      <c r="G18" s="1775"/>
      <c r="H18" s="1775"/>
      <c r="I18" s="1776"/>
    </row>
    <row r="19" spans="1:9" ht="15" customHeight="1" x14ac:dyDescent="0.15">
      <c r="A19" s="1774"/>
      <c r="B19" s="1775"/>
      <c r="C19" s="1776"/>
      <c r="D19" s="1774"/>
      <c r="E19" s="1775"/>
      <c r="F19" s="1776"/>
      <c r="G19" s="1775"/>
      <c r="H19" s="1775"/>
      <c r="I19" s="1776"/>
    </row>
    <row r="20" spans="1:9" ht="15" customHeight="1" x14ac:dyDescent="0.15">
      <c r="A20" s="1774"/>
      <c r="B20" s="1775"/>
      <c r="C20" s="1776"/>
      <c r="D20" s="1774"/>
      <c r="E20" s="1775"/>
      <c r="F20" s="1776"/>
      <c r="G20" s="1775"/>
      <c r="H20" s="1775"/>
      <c r="I20" s="1776"/>
    </row>
    <row r="21" spans="1:9" ht="15" customHeight="1" x14ac:dyDescent="0.15">
      <c r="A21" s="1774"/>
      <c r="B21" s="1775"/>
      <c r="C21" s="1776"/>
      <c r="D21" s="1774"/>
      <c r="E21" s="1775"/>
      <c r="F21" s="1776"/>
      <c r="G21" s="1775"/>
      <c r="H21" s="1775"/>
      <c r="I21" s="1776"/>
    </row>
    <row r="22" spans="1:9" ht="15" customHeight="1" x14ac:dyDescent="0.15">
      <c r="A22" s="1774"/>
      <c r="B22" s="1775"/>
      <c r="C22" s="1776"/>
      <c r="D22" s="1774"/>
      <c r="E22" s="1775"/>
      <c r="F22" s="1776"/>
      <c r="G22" s="1775"/>
      <c r="H22" s="1775"/>
      <c r="I22" s="1776"/>
    </row>
    <row r="23" spans="1:9" ht="15" customHeight="1" x14ac:dyDescent="0.15">
      <c r="A23" s="1774"/>
      <c r="B23" s="1775"/>
      <c r="C23" s="1776"/>
      <c r="D23" s="1774"/>
      <c r="E23" s="1775"/>
      <c r="F23" s="1776"/>
      <c r="G23" s="1775"/>
      <c r="H23" s="1775"/>
      <c r="I23" s="1776"/>
    </row>
    <row r="24" spans="1:9" ht="15" customHeight="1" x14ac:dyDescent="0.15">
      <c r="A24" s="1774"/>
      <c r="B24" s="1775"/>
      <c r="C24" s="1776"/>
      <c r="D24" s="1774"/>
      <c r="E24" s="1775"/>
      <c r="F24" s="1776"/>
      <c r="G24" s="1775"/>
      <c r="H24" s="1775"/>
      <c r="I24" s="1776"/>
    </row>
    <row r="25" spans="1:9" ht="15" customHeight="1" x14ac:dyDescent="0.15">
      <c r="A25" s="1774"/>
      <c r="B25" s="1775"/>
      <c r="C25" s="1776"/>
      <c r="D25" s="1774"/>
      <c r="E25" s="1775"/>
      <c r="F25" s="1776"/>
      <c r="G25" s="1775"/>
      <c r="H25" s="1775"/>
      <c r="I25" s="1776"/>
    </row>
    <row r="26" spans="1:9" ht="15" customHeight="1" x14ac:dyDescent="0.15">
      <c r="A26" s="1774"/>
      <c r="B26" s="1775"/>
      <c r="C26" s="1776"/>
      <c r="D26" s="1774"/>
      <c r="E26" s="1775"/>
      <c r="F26" s="1776"/>
      <c r="G26" s="1775"/>
      <c r="H26" s="1775"/>
      <c r="I26" s="1776"/>
    </row>
    <row r="27" spans="1:9" ht="15" customHeight="1" x14ac:dyDescent="0.15">
      <c r="A27" s="1781"/>
      <c r="B27" s="1769"/>
      <c r="C27" s="1770"/>
      <c r="D27" s="1781"/>
      <c r="E27" s="1769"/>
      <c r="F27" s="1770"/>
      <c r="G27" s="1781"/>
      <c r="H27" s="1769"/>
      <c r="I27" s="1770"/>
    </row>
    <row r="28" spans="1:9" ht="15" customHeight="1" x14ac:dyDescent="0.15">
      <c r="A28" s="1755" t="s">
        <v>627</v>
      </c>
      <c r="B28" s="1756"/>
      <c r="C28" s="1756"/>
      <c r="D28" s="1756"/>
      <c r="E28" s="1756"/>
      <c r="F28" s="1756"/>
      <c r="G28" s="1756"/>
      <c r="H28" s="1756"/>
      <c r="I28" s="1757"/>
    </row>
    <row r="29" spans="1:9" ht="15" customHeight="1" x14ac:dyDescent="0.15">
      <c r="A29" s="1755" t="s">
        <v>628</v>
      </c>
      <c r="B29" s="1756"/>
      <c r="C29" s="1756"/>
      <c r="D29" s="1757"/>
      <c r="E29" s="1755" t="s">
        <v>629</v>
      </c>
      <c r="F29" s="1756"/>
      <c r="G29" s="1756"/>
      <c r="H29" s="1756"/>
      <c r="I29" s="1757"/>
    </row>
    <row r="30" spans="1:9" ht="15" customHeight="1" x14ac:dyDescent="0.15">
      <c r="A30" s="1782"/>
      <c r="B30" s="1783"/>
      <c r="C30" s="1783"/>
      <c r="D30" s="1784"/>
      <c r="E30" s="1782"/>
      <c r="F30" s="1783"/>
      <c r="G30" s="1783"/>
      <c r="H30" s="1783"/>
      <c r="I30" s="1784"/>
    </row>
    <row r="31" spans="1:9" ht="15" customHeight="1" x14ac:dyDescent="0.15">
      <c r="A31" s="1785"/>
      <c r="B31" s="1761"/>
      <c r="C31" s="1761"/>
      <c r="D31" s="1786"/>
      <c r="E31" s="1785"/>
      <c r="F31" s="1761"/>
      <c r="G31" s="1761"/>
      <c r="H31" s="1761"/>
      <c r="I31" s="1786"/>
    </row>
    <row r="32" spans="1:9" ht="15" customHeight="1" x14ac:dyDescent="0.15">
      <c r="A32" s="1785"/>
      <c r="B32" s="1761"/>
      <c r="C32" s="1761"/>
      <c r="D32" s="1786"/>
      <c r="E32" s="1785"/>
      <c r="F32" s="1761"/>
      <c r="G32" s="1761"/>
      <c r="H32" s="1761"/>
      <c r="I32" s="1786"/>
    </row>
    <row r="33" spans="1:9" ht="15" customHeight="1" x14ac:dyDescent="0.15">
      <c r="A33" s="1785"/>
      <c r="B33" s="1761"/>
      <c r="C33" s="1761"/>
      <c r="D33" s="1786"/>
      <c r="E33" s="1785"/>
      <c r="F33" s="1761"/>
      <c r="G33" s="1761"/>
      <c r="H33" s="1761"/>
      <c r="I33" s="1786"/>
    </row>
    <row r="34" spans="1:9" ht="15" customHeight="1" x14ac:dyDescent="0.15">
      <c r="A34" s="1785"/>
      <c r="B34" s="1761"/>
      <c r="C34" s="1761"/>
      <c r="D34" s="1786"/>
      <c r="E34" s="1785"/>
      <c r="F34" s="1761"/>
      <c r="G34" s="1761"/>
      <c r="H34" s="1761"/>
      <c r="I34" s="1786"/>
    </row>
    <row r="35" spans="1:9" ht="15" customHeight="1" x14ac:dyDescent="0.15">
      <c r="A35" s="1785"/>
      <c r="B35" s="1761"/>
      <c r="C35" s="1761"/>
      <c r="D35" s="1786"/>
      <c r="E35" s="1785"/>
      <c r="F35" s="1761"/>
      <c r="G35" s="1761"/>
      <c r="H35" s="1761"/>
      <c r="I35" s="1786"/>
    </row>
    <row r="36" spans="1:9" ht="15" customHeight="1" x14ac:dyDescent="0.15">
      <c r="A36" s="1781"/>
      <c r="B36" s="1769"/>
      <c r="C36" s="1769"/>
      <c r="D36" s="1770"/>
      <c r="E36" s="1781"/>
      <c r="F36" s="1769"/>
      <c r="G36" s="1769"/>
      <c r="H36" s="1769"/>
      <c r="I36" s="1770"/>
    </row>
    <row r="37" spans="1:9" ht="15" customHeight="1" x14ac:dyDescent="0.15">
      <c r="A37" s="1749" t="s">
        <v>630</v>
      </c>
      <c r="B37" s="1750"/>
      <c r="C37" s="1750"/>
      <c r="D37" s="1750"/>
      <c r="E37" s="1750"/>
      <c r="F37" s="1750"/>
      <c r="G37" s="1750"/>
      <c r="H37" s="1750"/>
      <c r="I37" s="1751"/>
    </row>
    <row r="38" spans="1:9" ht="15" customHeight="1" x14ac:dyDescent="0.15">
      <c r="A38" s="1787"/>
      <c r="B38" s="1788"/>
      <c r="C38" s="1788"/>
      <c r="D38" s="1788"/>
      <c r="E38" s="1788"/>
      <c r="F38" s="1788"/>
      <c r="G38" s="1788"/>
      <c r="H38" s="1788"/>
      <c r="I38" s="1789"/>
    </row>
    <row r="39" spans="1:9" ht="15" customHeight="1" x14ac:dyDescent="0.15">
      <c r="A39" s="1787"/>
      <c r="B39" s="1788"/>
      <c r="C39" s="1788"/>
      <c r="D39" s="1788"/>
      <c r="E39" s="1788"/>
      <c r="F39" s="1788"/>
      <c r="G39" s="1788"/>
      <c r="H39" s="1788"/>
      <c r="I39" s="1789"/>
    </row>
    <row r="40" spans="1:9" ht="15" customHeight="1" x14ac:dyDescent="0.15">
      <c r="A40" s="1787"/>
      <c r="B40" s="1788"/>
      <c r="C40" s="1788"/>
      <c r="D40" s="1788"/>
      <c r="E40" s="1788"/>
      <c r="F40" s="1788"/>
      <c r="G40" s="1788"/>
      <c r="H40" s="1788"/>
      <c r="I40" s="1789"/>
    </row>
    <row r="41" spans="1:9" ht="15" customHeight="1" x14ac:dyDescent="0.15">
      <c r="A41" s="1787"/>
      <c r="B41" s="1788"/>
      <c r="C41" s="1788"/>
      <c r="D41" s="1788"/>
      <c r="E41" s="1788"/>
      <c r="F41" s="1788"/>
      <c r="G41" s="1788"/>
      <c r="H41" s="1788"/>
      <c r="I41" s="1789"/>
    </row>
    <row r="42" spans="1:9" ht="15" customHeight="1" x14ac:dyDescent="0.15">
      <c r="A42" s="1752"/>
      <c r="B42" s="1753"/>
      <c r="C42" s="1753"/>
      <c r="D42" s="1753"/>
      <c r="E42" s="1753"/>
      <c r="F42" s="1753"/>
      <c r="G42" s="1753"/>
      <c r="H42" s="1753"/>
      <c r="I42" s="1754"/>
    </row>
    <row r="43" spans="1:9" x14ac:dyDescent="0.15">
      <c r="A43" s="94" t="s">
        <v>631</v>
      </c>
    </row>
    <row r="44" spans="1:9" x14ac:dyDescent="0.15">
      <c r="A44" s="94" t="s">
        <v>632</v>
      </c>
    </row>
    <row r="45" spans="1:9" x14ac:dyDescent="0.15">
      <c r="A45" s="94" t="s">
        <v>633</v>
      </c>
    </row>
    <row r="46" spans="1:9" x14ac:dyDescent="0.15">
      <c r="A46" s="94" t="s">
        <v>634</v>
      </c>
    </row>
    <row r="47" spans="1:9" x14ac:dyDescent="0.15">
      <c r="A47" s="94"/>
    </row>
    <row r="48" spans="1:9" ht="17.25" x14ac:dyDescent="0.2">
      <c r="A48" s="92"/>
    </row>
    <row r="49" spans="1:9" ht="17.25" x14ac:dyDescent="0.2">
      <c r="A49" s="92"/>
      <c r="C49" s="1758" t="s">
        <v>36</v>
      </c>
      <c r="D49" s="1758"/>
      <c r="E49" s="1758"/>
      <c r="F49" s="1758"/>
      <c r="G49" s="1758"/>
    </row>
    <row r="51" spans="1:9" x14ac:dyDescent="0.15">
      <c r="A51" s="1759" t="s">
        <v>618</v>
      </c>
      <c r="B51" s="1760"/>
      <c r="C51" s="1755"/>
      <c r="D51" s="1756"/>
      <c r="E51" s="1756"/>
      <c r="F51" s="1756"/>
      <c r="G51" s="1756"/>
      <c r="H51" s="1756"/>
      <c r="I51" s="1757"/>
    </row>
    <row r="52" spans="1:9" x14ac:dyDescent="0.15">
      <c r="A52" s="93" t="s">
        <v>440</v>
      </c>
      <c r="B52" s="1761"/>
      <c r="C52" s="1761"/>
      <c r="D52" s="1761"/>
      <c r="E52" s="1761"/>
      <c r="F52" s="1762" t="s">
        <v>619</v>
      </c>
      <c r="G52" s="1763" t="s">
        <v>620</v>
      </c>
      <c r="H52" s="1764"/>
      <c r="I52" s="1765"/>
    </row>
    <row r="53" spans="1:9" x14ac:dyDescent="0.15">
      <c r="A53" s="1766" t="s">
        <v>587</v>
      </c>
      <c r="B53" s="1767"/>
      <c r="C53" s="1767"/>
      <c r="D53" s="1767"/>
      <c r="E53" s="1768"/>
      <c r="F53" s="1762"/>
      <c r="G53" s="1763"/>
      <c r="H53" s="1764"/>
      <c r="I53" s="1765"/>
    </row>
    <row r="54" spans="1:9" x14ac:dyDescent="0.15">
      <c r="A54" s="1748"/>
      <c r="B54" s="1769"/>
      <c r="C54" s="1769"/>
      <c r="D54" s="1769"/>
      <c r="E54" s="1770"/>
      <c r="F54" s="1762"/>
      <c r="G54" s="1763"/>
      <c r="H54" s="1764"/>
      <c r="I54" s="1765"/>
    </row>
    <row r="55" spans="1:9" x14ac:dyDescent="0.15">
      <c r="A55" s="1747" t="s">
        <v>621</v>
      </c>
      <c r="B55" s="1749" t="s">
        <v>622</v>
      </c>
      <c r="C55" s="1750"/>
      <c r="D55" s="1750"/>
      <c r="E55" s="1750"/>
      <c r="F55" s="1750"/>
      <c r="G55" s="1750"/>
      <c r="H55" s="1750"/>
      <c r="I55" s="1751"/>
    </row>
    <row r="56" spans="1:9" x14ac:dyDescent="0.15">
      <c r="A56" s="1748"/>
      <c r="B56" s="1752"/>
      <c r="C56" s="1753"/>
      <c r="D56" s="1753"/>
      <c r="E56" s="1753"/>
      <c r="F56" s="1753"/>
      <c r="G56" s="1753"/>
      <c r="H56" s="1753"/>
      <c r="I56" s="1754"/>
    </row>
    <row r="57" spans="1:9" x14ac:dyDescent="0.15">
      <c r="A57" s="862" t="s">
        <v>447</v>
      </c>
      <c r="B57" s="1755"/>
      <c r="C57" s="1756"/>
      <c r="D57" s="1756"/>
      <c r="E57" s="1756"/>
      <c r="F57" s="1756"/>
      <c r="G57" s="1756"/>
      <c r="H57" s="1756"/>
      <c r="I57" s="1757"/>
    </row>
    <row r="58" spans="1:9" x14ac:dyDescent="0.15">
      <c r="A58" s="1755" t="s">
        <v>623</v>
      </c>
      <c r="B58" s="1756"/>
      <c r="C58" s="1756"/>
      <c r="D58" s="1756"/>
      <c r="E58" s="1756"/>
      <c r="F58" s="1756"/>
      <c r="G58" s="1756"/>
      <c r="H58" s="1756"/>
      <c r="I58" s="1757"/>
    </row>
    <row r="59" spans="1:9" x14ac:dyDescent="0.15">
      <c r="A59" s="1755" t="s">
        <v>624</v>
      </c>
      <c r="B59" s="1756"/>
      <c r="C59" s="1757"/>
      <c r="D59" s="1755" t="s">
        <v>625</v>
      </c>
      <c r="E59" s="1756"/>
      <c r="F59" s="1757"/>
      <c r="G59" s="1756" t="s">
        <v>626</v>
      </c>
      <c r="H59" s="1756"/>
      <c r="I59" s="1757"/>
    </row>
    <row r="60" spans="1:9" x14ac:dyDescent="0.15">
      <c r="A60" s="1777"/>
      <c r="B60" s="1778"/>
      <c r="C60" s="1779"/>
      <c r="D60" s="1777"/>
      <c r="E60" s="1778"/>
      <c r="F60" s="1779"/>
      <c r="G60" s="1778"/>
      <c r="H60" s="1778"/>
      <c r="I60" s="1779"/>
    </row>
    <row r="61" spans="1:9" x14ac:dyDescent="0.15">
      <c r="A61" s="1780"/>
      <c r="B61" s="1767"/>
      <c r="C61" s="1768"/>
      <c r="D61" s="1780"/>
      <c r="E61" s="1767"/>
      <c r="F61" s="1768"/>
      <c r="G61" s="1767"/>
      <c r="H61" s="1767"/>
      <c r="I61" s="1768"/>
    </row>
    <row r="62" spans="1:9" x14ac:dyDescent="0.15">
      <c r="A62" s="1771"/>
      <c r="B62" s="1772"/>
      <c r="C62" s="1773"/>
      <c r="D62" s="1771"/>
      <c r="E62" s="1772"/>
      <c r="F62" s="1773"/>
      <c r="G62" s="1772"/>
      <c r="H62" s="1772"/>
      <c r="I62" s="1773"/>
    </row>
    <row r="63" spans="1:9" x14ac:dyDescent="0.15">
      <c r="A63" s="1774"/>
      <c r="B63" s="1775"/>
      <c r="C63" s="1776"/>
      <c r="D63" s="1774"/>
      <c r="E63" s="1775"/>
      <c r="F63" s="1776"/>
      <c r="G63" s="1775"/>
      <c r="H63" s="1775"/>
      <c r="I63" s="1776"/>
    </row>
    <row r="64" spans="1:9" x14ac:dyDescent="0.15">
      <c r="A64" s="1774"/>
      <c r="B64" s="1775"/>
      <c r="C64" s="1776"/>
      <c r="D64" s="1774"/>
      <c r="E64" s="1775"/>
      <c r="F64" s="1776"/>
      <c r="G64" s="1775"/>
      <c r="H64" s="1775"/>
      <c r="I64" s="1776"/>
    </row>
    <row r="65" spans="1:9" x14ac:dyDescent="0.15">
      <c r="A65" s="1774"/>
      <c r="B65" s="1775"/>
      <c r="C65" s="1776"/>
      <c r="D65" s="1774"/>
      <c r="E65" s="1775"/>
      <c r="F65" s="1776"/>
      <c r="G65" s="1775"/>
      <c r="H65" s="1775"/>
      <c r="I65" s="1776"/>
    </row>
    <row r="66" spans="1:9" x14ac:dyDescent="0.15">
      <c r="A66" s="1774"/>
      <c r="B66" s="1775"/>
      <c r="C66" s="1776"/>
      <c r="D66" s="1774"/>
      <c r="E66" s="1775"/>
      <c r="F66" s="1776"/>
      <c r="G66" s="1775"/>
      <c r="H66" s="1775"/>
      <c r="I66" s="1776"/>
    </row>
    <row r="67" spans="1:9" x14ac:dyDescent="0.15">
      <c r="A67" s="1774"/>
      <c r="B67" s="1775"/>
      <c r="C67" s="1776"/>
      <c r="D67" s="1774"/>
      <c r="E67" s="1775"/>
      <c r="F67" s="1776"/>
      <c r="G67" s="1775"/>
      <c r="H67" s="1775"/>
      <c r="I67" s="1776"/>
    </row>
    <row r="68" spans="1:9" x14ac:dyDescent="0.15">
      <c r="A68" s="1774"/>
      <c r="B68" s="1775"/>
      <c r="C68" s="1776"/>
      <c r="D68" s="1774"/>
      <c r="E68" s="1775"/>
      <c r="F68" s="1776"/>
      <c r="G68" s="1775"/>
      <c r="H68" s="1775"/>
      <c r="I68" s="1776"/>
    </row>
    <row r="69" spans="1:9" x14ac:dyDescent="0.15">
      <c r="A69" s="1774"/>
      <c r="B69" s="1775"/>
      <c r="C69" s="1776"/>
      <c r="D69" s="1774"/>
      <c r="E69" s="1775"/>
      <c r="F69" s="1776"/>
      <c r="G69" s="1775"/>
      <c r="H69" s="1775"/>
      <c r="I69" s="1776"/>
    </row>
    <row r="70" spans="1:9" x14ac:dyDescent="0.15">
      <c r="A70" s="1774"/>
      <c r="B70" s="1775"/>
      <c r="C70" s="1776"/>
      <c r="D70" s="1774"/>
      <c r="E70" s="1775"/>
      <c r="F70" s="1776"/>
      <c r="G70" s="1775"/>
      <c r="H70" s="1775"/>
      <c r="I70" s="1776"/>
    </row>
    <row r="71" spans="1:9" x14ac:dyDescent="0.15">
      <c r="A71" s="1774"/>
      <c r="B71" s="1775"/>
      <c r="C71" s="1776"/>
      <c r="D71" s="1774"/>
      <c r="E71" s="1775"/>
      <c r="F71" s="1776"/>
      <c r="G71" s="1775"/>
      <c r="H71" s="1775"/>
      <c r="I71" s="1776"/>
    </row>
    <row r="72" spans="1:9" x14ac:dyDescent="0.15">
      <c r="A72" s="1774"/>
      <c r="B72" s="1775"/>
      <c r="C72" s="1776"/>
      <c r="D72" s="1774"/>
      <c r="E72" s="1775"/>
      <c r="F72" s="1776"/>
      <c r="G72" s="1775"/>
      <c r="H72" s="1775"/>
      <c r="I72" s="1776"/>
    </row>
    <row r="73" spans="1:9" x14ac:dyDescent="0.15">
      <c r="A73" s="1774"/>
      <c r="B73" s="1775"/>
      <c r="C73" s="1776"/>
      <c r="D73" s="1774"/>
      <c r="E73" s="1775"/>
      <c r="F73" s="1776"/>
      <c r="G73" s="1775"/>
      <c r="H73" s="1775"/>
      <c r="I73" s="1776"/>
    </row>
    <row r="74" spans="1:9" x14ac:dyDescent="0.15">
      <c r="A74" s="1781"/>
      <c r="B74" s="1769"/>
      <c r="C74" s="1770"/>
      <c r="D74" s="1781"/>
      <c r="E74" s="1769"/>
      <c r="F74" s="1770"/>
      <c r="G74" s="1781"/>
      <c r="H74" s="1769"/>
      <c r="I74" s="1770"/>
    </row>
    <row r="75" spans="1:9" x14ac:dyDescent="0.15">
      <c r="A75" s="1755" t="s">
        <v>627</v>
      </c>
      <c r="B75" s="1756"/>
      <c r="C75" s="1756"/>
      <c r="D75" s="1756"/>
      <c r="E75" s="1756"/>
      <c r="F75" s="1756"/>
      <c r="G75" s="1756"/>
      <c r="H75" s="1756"/>
      <c r="I75" s="1757"/>
    </row>
    <row r="76" spans="1:9" x14ac:dyDescent="0.15">
      <c r="A76" s="1755" t="s">
        <v>628</v>
      </c>
      <c r="B76" s="1756"/>
      <c r="C76" s="1756"/>
      <c r="D76" s="1757"/>
      <c r="E76" s="1755" t="s">
        <v>629</v>
      </c>
      <c r="F76" s="1756"/>
      <c r="G76" s="1756"/>
      <c r="H76" s="1756"/>
      <c r="I76" s="1757"/>
    </row>
    <row r="77" spans="1:9" x14ac:dyDescent="0.15">
      <c r="A77" s="1782"/>
      <c r="B77" s="1783"/>
      <c r="C77" s="1783"/>
      <c r="D77" s="1784"/>
      <c r="E77" s="1782"/>
      <c r="F77" s="1783"/>
      <c r="G77" s="1783"/>
      <c r="H77" s="1783"/>
      <c r="I77" s="1784"/>
    </row>
    <row r="78" spans="1:9" x14ac:dyDescent="0.15">
      <c r="A78" s="1785"/>
      <c r="B78" s="1761"/>
      <c r="C78" s="1761"/>
      <c r="D78" s="1786"/>
      <c r="E78" s="1785"/>
      <c r="F78" s="1761"/>
      <c r="G78" s="1761"/>
      <c r="H78" s="1761"/>
      <c r="I78" s="1786"/>
    </row>
    <row r="79" spans="1:9" x14ac:dyDescent="0.15">
      <c r="A79" s="1785"/>
      <c r="B79" s="1761"/>
      <c r="C79" s="1761"/>
      <c r="D79" s="1786"/>
      <c r="E79" s="1785"/>
      <c r="F79" s="1761"/>
      <c r="G79" s="1761"/>
      <c r="H79" s="1761"/>
      <c r="I79" s="1786"/>
    </row>
    <row r="80" spans="1:9" x14ac:dyDescent="0.15">
      <c r="A80" s="1785"/>
      <c r="B80" s="1761"/>
      <c r="C80" s="1761"/>
      <c r="D80" s="1786"/>
      <c r="E80" s="1785"/>
      <c r="F80" s="1761"/>
      <c r="G80" s="1761"/>
      <c r="H80" s="1761"/>
      <c r="I80" s="1786"/>
    </row>
    <row r="81" spans="1:9" x14ac:dyDescent="0.15">
      <c r="A81" s="1785"/>
      <c r="B81" s="1761"/>
      <c r="C81" s="1761"/>
      <c r="D81" s="1786"/>
      <c r="E81" s="1785"/>
      <c r="F81" s="1761"/>
      <c r="G81" s="1761"/>
      <c r="H81" s="1761"/>
      <c r="I81" s="1786"/>
    </row>
    <row r="82" spans="1:9" x14ac:dyDescent="0.15">
      <c r="A82" s="1785"/>
      <c r="B82" s="1761"/>
      <c r="C82" s="1761"/>
      <c r="D82" s="1786"/>
      <c r="E82" s="1785"/>
      <c r="F82" s="1761"/>
      <c r="G82" s="1761"/>
      <c r="H82" s="1761"/>
      <c r="I82" s="1786"/>
    </row>
    <row r="83" spans="1:9" x14ac:dyDescent="0.15">
      <c r="A83" s="1781"/>
      <c r="B83" s="1769"/>
      <c r="C83" s="1769"/>
      <c r="D83" s="1770"/>
      <c r="E83" s="1781"/>
      <c r="F83" s="1769"/>
      <c r="G83" s="1769"/>
      <c r="H83" s="1769"/>
      <c r="I83" s="1770"/>
    </row>
    <row r="84" spans="1:9" x14ac:dyDescent="0.15">
      <c r="A84" s="1749" t="s">
        <v>630</v>
      </c>
      <c r="B84" s="1750"/>
      <c r="C84" s="1750"/>
      <c r="D84" s="1750"/>
      <c r="E84" s="1750"/>
      <c r="F84" s="1750"/>
      <c r="G84" s="1750"/>
      <c r="H84" s="1750"/>
      <c r="I84" s="1751"/>
    </row>
    <row r="85" spans="1:9" x14ac:dyDescent="0.15">
      <c r="A85" s="1787"/>
      <c r="B85" s="1788"/>
      <c r="C85" s="1788"/>
      <c r="D85" s="1788"/>
      <c r="E85" s="1788"/>
      <c r="F85" s="1788"/>
      <c r="G85" s="1788"/>
      <c r="H85" s="1788"/>
      <c r="I85" s="1789"/>
    </row>
    <row r="86" spans="1:9" x14ac:dyDescent="0.15">
      <c r="A86" s="1787"/>
      <c r="B86" s="1788"/>
      <c r="C86" s="1788"/>
      <c r="D86" s="1788"/>
      <c r="E86" s="1788"/>
      <c r="F86" s="1788"/>
      <c r="G86" s="1788"/>
      <c r="H86" s="1788"/>
      <c r="I86" s="1789"/>
    </row>
    <row r="87" spans="1:9" x14ac:dyDescent="0.15">
      <c r="A87" s="1787"/>
      <c r="B87" s="1788"/>
      <c r="C87" s="1788"/>
      <c r="D87" s="1788"/>
      <c r="E87" s="1788"/>
      <c r="F87" s="1788"/>
      <c r="G87" s="1788"/>
      <c r="H87" s="1788"/>
      <c r="I87" s="1789"/>
    </row>
    <row r="88" spans="1:9" x14ac:dyDescent="0.15">
      <c r="A88" s="1787"/>
      <c r="B88" s="1788"/>
      <c r="C88" s="1788"/>
      <c r="D88" s="1788"/>
      <c r="E88" s="1788"/>
      <c r="F88" s="1788"/>
      <c r="G88" s="1788"/>
      <c r="H88" s="1788"/>
      <c r="I88" s="1789"/>
    </row>
    <row r="89" spans="1:9" x14ac:dyDescent="0.15">
      <c r="A89" s="1752"/>
      <c r="B89" s="1753"/>
      <c r="C89" s="1753"/>
      <c r="D89" s="1753"/>
      <c r="E89" s="1753"/>
      <c r="F89" s="1753"/>
      <c r="G89" s="1753"/>
      <c r="H89" s="1753"/>
      <c r="I89" s="1754"/>
    </row>
    <row r="90" spans="1:9" x14ac:dyDescent="0.15">
      <c r="A90" s="94" t="s">
        <v>631</v>
      </c>
    </row>
    <row r="91" spans="1:9" x14ac:dyDescent="0.15">
      <c r="A91" s="94" t="s">
        <v>632</v>
      </c>
    </row>
    <row r="92" spans="1:9" x14ac:dyDescent="0.15">
      <c r="A92" s="94" t="s">
        <v>633</v>
      </c>
    </row>
    <row r="93" spans="1:9" x14ac:dyDescent="0.15">
      <c r="A93" s="94" t="s">
        <v>634</v>
      </c>
    </row>
  </sheetData>
  <mergeCells count="132">
    <mergeCell ref="A77:D83"/>
    <mergeCell ref="E77:I83"/>
    <mergeCell ref="A84:I89"/>
    <mergeCell ref="A74:C74"/>
    <mergeCell ref="D74:F74"/>
    <mergeCell ref="G74:I74"/>
    <mergeCell ref="A75:I75"/>
    <mergeCell ref="A76:D76"/>
    <mergeCell ref="E76:I76"/>
    <mergeCell ref="A72:C72"/>
    <mergeCell ref="D72:F72"/>
    <mergeCell ref="G72:I72"/>
    <mergeCell ref="A73:C73"/>
    <mergeCell ref="D73:F73"/>
    <mergeCell ref="G73:I73"/>
    <mergeCell ref="A70:C70"/>
    <mergeCell ref="D70:F70"/>
    <mergeCell ref="G70:I70"/>
    <mergeCell ref="A71:C71"/>
    <mergeCell ref="D71:F71"/>
    <mergeCell ref="G71:I71"/>
    <mergeCell ref="A68:C68"/>
    <mergeCell ref="D68:F68"/>
    <mergeCell ref="G68:I68"/>
    <mergeCell ref="A69:C69"/>
    <mergeCell ref="D69:F69"/>
    <mergeCell ref="G69:I69"/>
    <mergeCell ref="A66:C66"/>
    <mergeCell ref="D66:F66"/>
    <mergeCell ref="G66:I66"/>
    <mergeCell ref="A67:C67"/>
    <mergeCell ref="D67:F67"/>
    <mergeCell ref="G67:I67"/>
    <mergeCell ref="A64:C64"/>
    <mergeCell ref="D64:F64"/>
    <mergeCell ref="G64:I64"/>
    <mergeCell ref="A65:C65"/>
    <mergeCell ref="D65:F65"/>
    <mergeCell ref="G65:I65"/>
    <mergeCell ref="A62:C62"/>
    <mergeCell ref="D62:F62"/>
    <mergeCell ref="G62:I62"/>
    <mergeCell ref="A63:C63"/>
    <mergeCell ref="D63:F63"/>
    <mergeCell ref="G63:I63"/>
    <mergeCell ref="A60:C60"/>
    <mergeCell ref="D60:F60"/>
    <mergeCell ref="G60:I60"/>
    <mergeCell ref="A61:C61"/>
    <mergeCell ref="D61:F61"/>
    <mergeCell ref="G61:I61"/>
    <mergeCell ref="A55:A56"/>
    <mergeCell ref="B55:I56"/>
    <mergeCell ref="B57:I57"/>
    <mergeCell ref="A58:I58"/>
    <mergeCell ref="A59:C59"/>
    <mergeCell ref="D59:F59"/>
    <mergeCell ref="G59:I59"/>
    <mergeCell ref="C49:G49"/>
    <mergeCell ref="A51:B51"/>
    <mergeCell ref="C51:I51"/>
    <mergeCell ref="B52:E52"/>
    <mergeCell ref="F52:F54"/>
    <mergeCell ref="G52:I54"/>
    <mergeCell ref="A53:A54"/>
    <mergeCell ref="B53:E54"/>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11"/>
  <pageMargins left="0.78740157480314965" right="0.59055118110236227" top="0.59055118110236227" bottom="0.59055118110236227" header="0" footer="0"/>
  <pageSetup paperSize="9" scale="93" orientation="portrait" r:id="rId1"/>
  <headerFooter alignWithMargins="0"/>
  <rowBreaks count="1" manualBreakCount="1">
    <brk id="4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F8746-E59E-4366-B17D-C82DA54ED38A}">
  <dimension ref="A1:K55"/>
  <sheetViews>
    <sheetView view="pageBreakPreview" zoomScaleNormal="100" zoomScaleSheetLayoutView="100" workbookViewId="0">
      <selection activeCell="A6" sqref="A6"/>
    </sheetView>
  </sheetViews>
  <sheetFormatPr defaultColWidth="9" defaultRowHeight="19.5" customHeight="1" x14ac:dyDescent="0.4"/>
  <cols>
    <col min="1" max="1" width="10" style="95" customWidth="1"/>
    <col min="2" max="3" width="4.375" style="95" customWidth="1"/>
    <col min="4" max="9" width="10" style="95" customWidth="1"/>
    <col min="10" max="10" width="10.625" style="95" customWidth="1"/>
    <col min="11" max="11" width="5" style="95" customWidth="1"/>
    <col min="12" max="16384" width="9" style="95"/>
  </cols>
  <sheetData>
    <row r="1" spans="1:11" ht="19.5" customHeight="1" x14ac:dyDescent="0.4">
      <c r="A1" s="104" t="s">
        <v>635</v>
      </c>
      <c r="B1" s="104"/>
      <c r="C1" s="104"/>
      <c r="D1" s="104"/>
      <c r="E1" s="104"/>
      <c r="F1" s="104"/>
      <c r="G1" s="104"/>
      <c r="H1" s="104"/>
      <c r="I1" s="104"/>
      <c r="J1" s="104"/>
    </row>
    <row r="2" spans="1:11" ht="30" customHeight="1" x14ac:dyDescent="0.4">
      <c r="A2" s="1790" t="s">
        <v>636</v>
      </c>
      <c r="B2" s="1790"/>
      <c r="C2" s="1790"/>
      <c r="D2" s="1790"/>
      <c r="E2" s="1790"/>
      <c r="F2" s="1790"/>
      <c r="G2" s="1790"/>
      <c r="H2" s="1790"/>
      <c r="I2" s="1790"/>
      <c r="J2" s="1790"/>
      <c r="K2" s="118"/>
    </row>
    <row r="3" spans="1:11" ht="15" customHeight="1" x14ac:dyDescent="0.4">
      <c r="A3" s="117"/>
      <c r="B3" s="117"/>
      <c r="C3" s="117"/>
      <c r="D3" s="117"/>
      <c r="E3" s="117"/>
      <c r="F3" s="117"/>
      <c r="G3" s="117"/>
      <c r="H3" s="117"/>
      <c r="I3" s="117"/>
      <c r="J3" s="117"/>
      <c r="K3" s="116"/>
    </row>
    <row r="4" spans="1:11" ht="22.5" customHeight="1" x14ac:dyDescent="0.4">
      <c r="A4" s="104"/>
      <c r="B4" s="104"/>
      <c r="C4" s="104"/>
      <c r="D4" s="104"/>
      <c r="E4" s="104"/>
      <c r="F4" s="104"/>
      <c r="H4" s="115"/>
    </row>
    <row r="5" spans="1:11" ht="22.5" customHeight="1" x14ac:dyDescent="0.4">
      <c r="A5" s="104"/>
      <c r="B5" s="104"/>
      <c r="C5" s="104"/>
      <c r="D5" s="115" t="s">
        <v>637</v>
      </c>
      <c r="E5" s="104"/>
      <c r="F5" s="104"/>
      <c r="G5" s="104"/>
      <c r="H5" s="104"/>
      <c r="I5" s="104"/>
      <c r="J5" s="114" t="s">
        <v>638</v>
      </c>
    </row>
    <row r="6" spans="1:11" ht="22.5" customHeight="1" x14ac:dyDescent="0.4">
      <c r="A6" s="104"/>
      <c r="B6" s="104"/>
      <c r="C6" s="104"/>
      <c r="D6" s="104"/>
      <c r="E6" s="104"/>
      <c r="F6" s="104"/>
      <c r="G6" s="104"/>
      <c r="H6" s="104"/>
      <c r="I6" s="104"/>
      <c r="J6" s="104"/>
    </row>
    <row r="7" spans="1:11" ht="22.5" customHeight="1" x14ac:dyDescent="0.4">
      <c r="A7" s="104"/>
      <c r="B7" s="104"/>
      <c r="C7" s="104"/>
      <c r="D7" s="104"/>
      <c r="E7" s="104" t="s">
        <v>639</v>
      </c>
      <c r="F7" s="104"/>
      <c r="G7" s="104"/>
      <c r="H7" s="104"/>
      <c r="I7" s="104"/>
      <c r="J7" s="104"/>
    </row>
    <row r="8" spans="1:11" ht="45" customHeight="1" x14ac:dyDescent="0.4">
      <c r="A8" s="104"/>
      <c r="B8" s="104"/>
      <c r="C8" s="104"/>
      <c r="D8" s="104"/>
      <c r="E8" s="104"/>
      <c r="F8" s="104"/>
      <c r="G8" s="104"/>
      <c r="H8" s="104"/>
      <c r="I8" s="104"/>
      <c r="J8" s="104"/>
    </row>
    <row r="9" spans="1:11" ht="22.5" customHeight="1" x14ac:dyDescent="0.4">
      <c r="A9" s="104"/>
      <c r="B9" s="104"/>
      <c r="C9" s="104"/>
      <c r="D9" s="104"/>
      <c r="E9" s="104" t="s">
        <v>640</v>
      </c>
      <c r="F9" s="104"/>
      <c r="G9" s="104"/>
      <c r="H9" s="104"/>
      <c r="I9" s="104"/>
      <c r="J9" s="114" t="s">
        <v>641</v>
      </c>
    </row>
    <row r="10" spans="1:11" ht="22.5" customHeight="1" x14ac:dyDescent="0.4">
      <c r="A10" s="104"/>
      <c r="B10" s="104"/>
      <c r="C10" s="104"/>
      <c r="D10" s="104"/>
      <c r="E10" s="104" t="s">
        <v>447</v>
      </c>
      <c r="F10" s="104"/>
      <c r="G10" s="104"/>
      <c r="H10" s="104"/>
      <c r="I10" s="104"/>
      <c r="J10" s="104"/>
    </row>
    <row r="11" spans="1:11" ht="22.5" customHeight="1" x14ac:dyDescent="0.4">
      <c r="A11" s="104"/>
      <c r="B11" s="104"/>
      <c r="C11" s="104"/>
      <c r="D11" s="104"/>
      <c r="E11" s="104"/>
      <c r="F11" s="104"/>
      <c r="G11" s="104"/>
      <c r="H11" s="104"/>
      <c r="I11" s="104"/>
      <c r="J11" s="104"/>
    </row>
    <row r="12" spans="1:11" ht="22.5" customHeight="1" x14ac:dyDescent="0.4">
      <c r="A12" s="104" t="s">
        <v>642</v>
      </c>
      <c r="B12" s="104"/>
      <c r="C12" s="104"/>
      <c r="D12" s="104"/>
      <c r="E12" s="104"/>
      <c r="F12" s="104"/>
      <c r="G12" s="104"/>
      <c r="H12" s="104"/>
      <c r="I12" s="104"/>
      <c r="J12" s="104"/>
    </row>
    <row r="13" spans="1:11" ht="6.75" customHeight="1" thickBot="1" x14ac:dyDescent="0.45">
      <c r="A13" s="104"/>
      <c r="B13" s="104"/>
      <c r="C13" s="104"/>
      <c r="D13" s="104"/>
      <c r="E13" s="104"/>
      <c r="F13" s="104"/>
      <c r="G13" s="104"/>
      <c r="H13" s="104"/>
      <c r="I13" s="104"/>
      <c r="J13" s="104"/>
    </row>
    <row r="14" spans="1:11" ht="30" customHeight="1" x14ac:dyDescent="0.4">
      <c r="A14" s="1791" t="s">
        <v>643</v>
      </c>
      <c r="B14" s="1792"/>
      <c r="C14" s="1793"/>
      <c r="D14" s="113"/>
      <c r="E14" s="113"/>
      <c r="F14" s="113"/>
      <c r="G14" s="1809" t="s">
        <v>644</v>
      </c>
      <c r="H14" s="1809"/>
      <c r="I14" s="1809"/>
      <c r="J14" s="1810"/>
    </row>
    <row r="15" spans="1:11" ht="36.75" customHeight="1" thickBot="1" x14ac:dyDescent="0.45">
      <c r="A15" s="1794" t="s">
        <v>645</v>
      </c>
      <c r="B15" s="1795"/>
      <c r="C15" s="1796"/>
      <c r="D15" s="963"/>
      <c r="E15" s="963"/>
      <c r="F15" s="963"/>
      <c r="G15" s="963"/>
      <c r="H15" s="963"/>
      <c r="I15" s="963"/>
      <c r="J15" s="112"/>
    </row>
    <row r="16" spans="1:11" ht="37.5" customHeight="1" thickTop="1" x14ac:dyDescent="0.4">
      <c r="A16" s="1797" t="s">
        <v>646</v>
      </c>
      <c r="B16" s="1798"/>
      <c r="C16" s="1799"/>
      <c r="D16" s="104"/>
      <c r="E16" s="104"/>
      <c r="F16" s="104"/>
      <c r="G16" s="104"/>
      <c r="H16" s="104"/>
      <c r="I16" s="104"/>
      <c r="J16" s="108"/>
    </row>
    <row r="17" spans="1:10" ht="22.5" customHeight="1" x14ac:dyDescent="0.4">
      <c r="A17" s="1800"/>
      <c r="B17" s="1801"/>
      <c r="C17" s="1802"/>
      <c r="D17" s="1811" t="s">
        <v>647</v>
      </c>
      <c r="E17" s="1812"/>
      <c r="F17" s="1812"/>
      <c r="G17" s="1812"/>
      <c r="H17" s="1812"/>
      <c r="I17" s="1812"/>
      <c r="J17" s="1813"/>
    </row>
    <row r="18" spans="1:10" ht="22.5" customHeight="1" x14ac:dyDescent="0.4">
      <c r="A18" s="1803" t="s">
        <v>648</v>
      </c>
      <c r="B18" s="1804"/>
      <c r="C18" s="1805"/>
      <c r="D18" s="863"/>
      <c r="E18" s="863"/>
      <c r="F18" s="863"/>
      <c r="G18" s="863"/>
      <c r="H18" s="863"/>
      <c r="I18" s="863"/>
      <c r="J18" s="864"/>
    </row>
    <row r="19" spans="1:10" ht="30" customHeight="1" x14ac:dyDescent="0.4">
      <c r="A19" s="1806"/>
      <c r="B19" s="1807"/>
      <c r="C19" s="1808"/>
      <c r="D19" s="1811" t="s">
        <v>649</v>
      </c>
      <c r="E19" s="1812"/>
      <c r="F19" s="1812"/>
      <c r="G19" s="1812"/>
      <c r="H19" s="1812"/>
      <c r="I19" s="1812"/>
      <c r="J19" s="1813"/>
    </row>
    <row r="20" spans="1:10" ht="35.25" customHeight="1" x14ac:dyDescent="0.4">
      <c r="A20" s="1803" t="s">
        <v>650</v>
      </c>
      <c r="B20" s="1804"/>
      <c r="C20" s="1805"/>
      <c r="D20" s="111"/>
      <c r="E20" s="110"/>
      <c r="F20" s="110" t="s">
        <v>155</v>
      </c>
      <c r="G20" s="110"/>
      <c r="H20" s="110"/>
      <c r="I20" s="110"/>
      <c r="J20" s="109"/>
    </row>
    <row r="21" spans="1:10" ht="30" customHeight="1" x14ac:dyDescent="0.4">
      <c r="A21" s="1803" t="s">
        <v>651</v>
      </c>
      <c r="B21" s="1804"/>
      <c r="C21" s="1805"/>
      <c r="D21" s="1822" t="s">
        <v>652</v>
      </c>
      <c r="E21" s="1823"/>
      <c r="F21" s="1823"/>
      <c r="G21" s="1823"/>
      <c r="H21" s="1823"/>
      <c r="I21" s="1823"/>
      <c r="J21" s="1824"/>
    </row>
    <row r="22" spans="1:10" ht="30" customHeight="1" x14ac:dyDescent="0.4">
      <c r="A22" s="1816"/>
      <c r="B22" s="1817"/>
      <c r="C22" s="1818"/>
      <c r="D22" s="104"/>
      <c r="E22" s="104"/>
      <c r="F22" s="104"/>
      <c r="G22" s="104"/>
      <c r="H22" s="104"/>
      <c r="I22" s="104"/>
      <c r="J22" s="108"/>
    </row>
    <row r="23" spans="1:10" ht="14.25" customHeight="1" thickBot="1" x14ac:dyDescent="0.45">
      <c r="A23" s="1819"/>
      <c r="B23" s="1820"/>
      <c r="C23" s="1821"/>
      <c r="D23" s="107"/>
      <c r="E23" s="107"/>
      <c r="F23" s="107"/>
      <c r="G23" s="107"/>
      <c r="H23" s="107"/>
      <c r="I23" s="107"/>
      <c r="J23" s="106"/>
    </row>
    <row r="24" spans="1:10" ht="15" customHeight="1" x14ac:dyDescent="0.4">
      <c r="A24" s="104"/>
      <c r="B24" s="104"/>
      <c r="C24" s="104"/>
      <c r="D24" s="104"/>
      <c r="E24" s="104"/>
      <c r="F24" s="104"/>
      <c r="G24" s="104"/>
      <c r="H24" s="104"/>
      <c r="I24" s="104"/>
      <c r="J24" s="104"/>
    </row>
    <row r="25" spans="1:10" ht="6.75" customHeight="1" x14ac:dyDescent="0.4">
      <c r="A25" s="1815"/>
      <c r="B25" s="1815"/>
      <c r="C25" s="1815"/>
      <c r="D25" s="1815"/>
      <c r="E25" s="1815"/>
      <c r="F25" s="104"/>
      <c r="G25" s="104"/>
      <c r="H25" s="104"/>
      <c r="I25" s="104"/>
      <c r="J25" s="104"/>
    </row>
    <row r="26" spans="1:10" s="96" customFormat="1" ht="15" customHeight="1" x14ac:dyDescent="0.4">
      <c r="A26" s="105"/>
      <c r="B26" s="105"/>
      <c r="C26" s="105"/>
      <c r="D26" s="105"/>
      <c r="E26" s="105"/>
      <c r="F26" s="104"/>
      <c r="G26" s="104"/>
      <c r="H26" s="104"/>
      <c r="I26" s="104"/>
      <c r="J26" s="104"/>
    </row>
    <row r="27" spans="1:10" s="96" customFormat="1" ht="15" customHeight="1" x14ac:dyDescent="0.4">
      <c r="A27" s="103" t="s">
        <v>653</v>
      </c>
      <c r="B27" s="100" t="s">
        <v>654</v>
      </c>
      <c r="C27" s="1814" t="s">
        <v>655</v>
      </c>
      <c r="D27" s="1814"/>
      <c r="E27" s="1814"/>
      <c r="F27" s="1814"/>
      <c r="G27" s="1814"/>
      <c r="H27" s="1814"/>
      <c r="I27" s="1814"/>
      <c r="J27" s="1814"/>
    </row>
    <row r="28" spans="1:10" s="96" customFormat="1" ht="15" customHeight="1" x14ac:dyDescent="0.4">
      <c r="A28" s="101"/>
      <c r="B28" s="100" t="s">
        <v>656</v>
      </c>
      <c r="C28" s="1814" t="s">
        <v>657</v>
      </c>
      <c r="D28" s="1814"/>
      <c r="E28" s="1814"/>
      <c r="F28" s="1814"/>
      <c r="G28" s="1814"/>
      <c r="H28" s="1814"/>
      <c r="I28" s="1814"/>
      <c r="J28" s="1814"/>
    </row>
    <row r="29" spans="1:10" s="96" customFormat="1" ht="15" customHeight="1" x14ac:dyDescent="0.4">
      <c r="A29" s="101"/>
      <c r="B29" s="102"/>
      <c r="C29" s="1814"/>
      <c r="D29" s="1814"/>
      <c r="E29" s="1814"/>
      <c r="F29" s="1814"/>
      <c r="G29" s="1814"/>
      <c r="H29" s="1814"/>
      <c r="I29" s="1814"/>
      <c r="J29" s="1814"/>
    </row>
    <row r="30" spans="1:10" s="96" customFormat="1" ht="15" customHeight="1" x14ac:dyDescent="0.4">
      <c r="A30" s="101"/>
      <c r="B30" s="101"/>
      <c r="C30" s="1814" t="s">
        <v>658</v>
      </c>
      <c r="D30" s="1814"/>
      <c r="E30" s="1814"/>
      <c r="F30" s="1814"/>
      <c r="G30" s="1814"/>
      <c r="H30" s="1814"/>
      <c r="I30" s="1814"/>
      <c r="J30" s="1814"/>
    </row>
    <row r="31" spans="1:10" s="96" customFormat="1" ht="15" customHeight="1" x14ac:dyDescent="0.4">
      <c r="A31" s="101"/>
      <c r="B31" s="101"/>
      <c r="C31" s="1814"/>
      <c r="D31" s="1814"/>
      <c r="E31" s="1814"/>
      <c r="F31" s="1814"/>
      <c r="G31" s="1814"/>
      <c r="H31" s="1814"/>
      <c r="I31" s="1814"/>
      <c r="J31" s="1814"/>
    </row>
    <row r="32" spans="1:10" s="96" customFormat="1" ht="15" customHeight="1" x14ac:dyDescent="0.4">
      <c r="A32" s="101"/>
      <c r="B32" s="100" t="s">
        <v>659</v>
      </c>
      <c r="C32" s="1814" t="s">
        <v>660</v>
      </c>
      <c r="D32" s="1814"/>
      <c r="E32" s="1814"/>
      <c r="F32" s="1814"/>
      <c r="G32" s="1814"/>
      <c r="H32" s="1814"/>
      <c r="I32" s="1814"/>
      <c r="J32" s="1814"/>
    </row>
    <row r="33" spans="1:10" s="96" customFormat="1" ht="15" customHeight="1" x14ac:dyDescent="0.4">
      <c r="A33" s="101"/>
      <c r="B33" s="101"/>
      <c r="C33" s="1814"/>
      <c r="D33" s="1814"/>
      <c r="E33" s="1814"/>
      <c r="F33" s="1814"/>
      <c r="G33" s="1814"/>
      <c r="H33" s="1814"/>
      <c r="I33" s="1814"/>
      <c r="J33" s="1814"/>
    </row>
    <row r="34" spans="1:10" s="96" customFormat="1" ht="15" customHeight="1" x14ac:dyDescent="0.4">
      <c r="A34" s="101"/>
      <c r="B34" s="101"/>
      <c r="C34" s="1814"/>
      <c r="D34" s="1814"/>
      <c r="E34" s="1814"/>
      <c r="F34" s="1814"/>
      <c r="G34" s="1814"/>
      <c r="H34" s="1814"/>
      <c r="I34" s="1814"/>
      <c r="J34" s="1814"/>
    </row>
    <row r="35" spans="1:10" s="96" customFormat="1" ht="15" customHeight="1" x14ac:dyDescent="0.4">
      <c r="A35" s="101"/>
      <c r="B35" s="101"/>
      <c r="C35" s="1814" t="s">
        <v>661</v>
      </c>
      <c r="D35" s="1814"/>
      <c r="E35" s="1814"/>
      <c r="F35" s="1814"/>
      <c r="G35" s="1814"/>
      <c r="H35" s="1814"/>
      <c r="I35" s="1814"/>
      <c r="J35" s="1814"/>
    </row>
    <row r="36" spans="1:10" s="96" customFormat="1" ht="15" customHeight="1" x14ac:dyDescent="0.4">
      <c r="A36" s="101"/>
      <c r="B36" s="100"/>
      <c r="C36" s="1814"/>
      <c r="D36" s="1814"/>
      <c r="E36" s="1814"/>
      <c r="F36" s="1814"/>
      <c r="G36" s="1814"/>
      <c r="H36" s="1814"/>
      <c r="I36" s="1814"/>
      <c r="J36" s="1814"/>
    </row>
    <row r="37" spans="1:10" s="96" customFormat="1" ht="15" customHeight="1" x14ac:dyDescent="0.4">
      <c r="A37" s="101"/>
      <c r="B37" s="100" t="s">
        <v>662</v>
      </c>
      <c r="C37" s="1814" t="s">
        <v>663</v>
      </c>
      <c r="D37" s="1814"/>
      <c r="E37" s="1814"/>
      <c r="F37" s="1814"/>
      <c r="G37" s="1814"/>
      <c r="H37" s="1814"/>
      <c r="I37" s="1814"/>
      <c r="J37" s="1814"/>
    </row>
    <row r="38" spans="1:10" s="96" customFormat="1" ht="15" customHeight="1" x14ac:dyDescent="0.4">
      <c r="A38" s="101"/>
      <c r="B38" s="100"/>
      <c r="C38" s="1814"/>
      <c r="D38" s="1814"/>
      <c r="E38" s="1814"/>
      <c r="F38" s="1814"/>
      <c r="G38" s="1814"/>
      <c r="H38" s="1814"/>
      <c r="I38" s="1814"/>
      <c r="J38" s="1814"/>
    </row>
    <row r="39" spans="1:10" s="96" customFormat="1" ht="15" customHeight="1" x14ac:dyDescent="0.4">
      <c r="B39" s="99"/>
      <c r="C39" s="98"/>
      <c r="D39" s="98"/>
      <c r="E39" s="98"/>
      <c r="F39" s="98"/>
      <c r="G39" s="98"/>
      <c r="H39" s="98"/>
      <c r="I39" s="98"/>
      <c r="J39" s="98"/>
    </row>
    <row r="40" spans="1:10" s="96" customFormat="1" ht="15" customHeight="1" x14ac:dyDescent="0.4">
      <c r="B40" s="99"/>
      <c r="C40" s="98"/>
      <c r="D40" s="98"/>
      <c r="E40" s="98"/>
      <c r="F40" s="98"/>
      <c r="G40" s="98"/>
      <c r="H40" s="98"/>
      <c r="I40" s="98"/>
      <c r="J40" s="98"/>
    </row>
    <row r="41" spans="1:10" s="96" customFormat="1" ht="15" customHeight="1" x14ac:dyDescent="0.4">
      <c r="B41" s="99"/>
      <c r="C41" s="98"/>
      <c r="D41" s="98"/>
      <c r="E41" s="98"/>
      <c r="F41" s="98"/>
      <c r="G41" s="98"/>
      <c r="H41" s="98"/>
      <c r="I41" s="98"/>
      <c r="J41" s="98"/>
    </row>
    <row r="42" spans="1:10" s="96" customFormat="1" ht="15" customHeight="1" x14ac:dyDescent="0.4">
      <c r="B42" s="99"/>
      <c r="C42" s="98"/>
      <c r="D42" s="98"/>
      <c r="E42" s="98"/>
      <c r="F42" s="98"/>
      <c r="G42" s="98"/>
      <c r="H42" s="98"/>
      <c r="I42" s="98"/>
      <c r="J42" s="98"/>
    </row>
    <row r="43" spans="1:10" s="96" customFormat="1" ht="15" customHeight="1" x14ac:dyDescent="0.4">
      <c r="B43" s="97"/>
    </row>
    <row r="44" spans="1:10" s="96" customFormat="1" ht="15" customHeight="1" x14ac:dyDescent="0.4"/>
    <row r="45" spans="1:10" s="96" customFormat="1" ht="15" customHeight="1" x14ac:dyDescent="0.4"/>
    <row r="46" spans="1:10" s="96" customFormat="1" ht="15" customHeight="1" x14ac:dyDescent="0.4"/>
    <row r="47" spans="1:10" s="96" customFormat="1" ht="15" customHeight="1" x14ac:dyDescent="0.4"/>
    <row r="48" spans="1:10" s="96" customFormat="1" ht="15" customHeight="1" x14ac:dyDescent="0.4"/>
    <row r="49" spans="1:10" s="96" customFormat="1" ht="15" customHeight="1" x14ac:dyDescent="0.4"/>
    <row r="50" spans="1:10" s="96" customFormat="1" ht="15" customHeight="1" x14ac:dyDescent="0.4"/>
    <row r="51" spans="1:10" s="96" customFormat="1" ht="15" customHeight="1" x14ac:dyDescent="0.4"/>
    <row r="52" spans="1:10" s="96" customFormat="1" ht="15" customHeight="1" x14ac:dyDescent="0.4"/>
    <row r="53" spans="1:10" s="96" customFormat="1" ht="15" customHeight="1" x14ac:dyDescent="0.4"/>
    <row r="54" spans="1:10" s="96" customFormat="1" ht="15" customHeight="1" x14ac:dyDescent="0.4"/>
    <row r="55" spans="1:10" ht="19.5" customHeight="1" x14ac:dyDescent="0.4">
      <c r="A55" s="96"/>
      <c r="B55" s="96"/>
      <c r="C55" s="96"/>
      <c r="D55" s="96"/>
      <c r="E55" s="96"/>
      <c r="F55" s="96"/>
      <c r="G55" s="96"/>
      <c r="H55" s="96"/>
      <c r="I55" s="96"/>
      <c r="J55" s="96"/>
    </row>
  </sheetData>
  <mergeCells count="18">
    <mergeCell ref="A20:C20"/>
    <mergeCell ref="C30:J31"/>
    <mergeCell ref="C37:J38"/>
    <mergeCell ref="C28:J29"/>
    <mergeCell ref="C27:J27"/>
    <mergeCell ref="A25:E25"/>
    <mergeCell ref="A21:C23"/>
    <mergeCell ref="C32:J34"/>
    <mergeCell ref="C35:J36"/>
    <mergeCell ref="D21:J21"/>
    <mergeCell ref="A2:J2"/>
    <mergeCell ref="A14:C14"/>
    <mergeCell ref="A15:C15"/>
    <mergeCell ref="A16:C17"/>
    <mergeCell ref="A18:C19"/>
    <mergeCell ref="G14:J14"/>
    <mergeCell ref="D17:J17"/>
    <mergeCell ref="D19:J19"/>
  </mergeCells>
  <phoneticPr fontId="11"/>
  <pageMargins left="0.78740157480314965" right="0.59055118110236227" top="0.59055118110236227" bottom="0.59055118110236227" header="0" footer="0"/>
  <pageSetup paperSize="9" scale="84"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9EDBE-622B-42E3-8C66-5AA2F73C7268}">
  <sheetPr>
    <pageSetUpPr fitToPage="1"/>
  </sheetPr>
  <dimension ref="A1:C18"/>
  <sheetViews>
    <sheetView view="pageBreakPreview" zoomScaleNormal="100" zoomScaleSheetLayoutView="100" workbookViewId="0"/>
  </sheetViews>
  <sheetFormatPr defaultColWidth="8.625" defaultRowHeight="19.5" customHeight="1" x14ac:dyDescent="0.15"/>
  <cols>
    <col min="1" max="1" width="4.625" style="27" customWidth="1"/>
    <col min="2" max="2" width="40.625" style="27" customWidth="1"/>
    <col min="3" max="3" width="50.625" style="27" customWidth="1"/>
    <col min="4" max="16384" width="8.625" style="27"/>
  </cols>
  <sheetData>
    <row r="1" spans="1:3" ht="18" customHeight="1" x14ac:dyDescent="0.2">
      <c r="A1" s="26"/>
    </row>
    <row r="2" spans="1:3" ht="18" customHeight="1" x14ac:dyDescent="0.15"/>
    <row r="3" spans="1:3" ht="18" customHeight="1" x14ac:dyDescent="0.15">
      <c r="A3" s="1825" t="s">
        <v>664</v>
      </c>
      <c r="B3" s="1825"/>
      <c r="C3" s="1825"/>
    </row>
    <row r="4" spans="1:3" ht="36" customHeight="1" x14ac:dyDescent="0.15">
      <c r="A4" s="28"/>
      <c r="B4" s="28"/>
      <c r="C4" s="28"/>
    </row>
    <row r="5" spans="1:3" ht="18" customHeight="1" x14ac:dyDescent="0.15">
      <c r="B5" s="865" t="s">
        <v>665</v>
      </c>
      <c r="C5" s="866"/>
    </row>
    <row r="6" spans="1:3" ht="18" customHeight="1" x14ac:dyDescent="0.15">
      <c r="B6" s="867" t="s">
        <v>666</v>
      </c>
      <c r="C6" s="866"/>
    </row>
    <row r="7" spans="1:3" ht="18" customHeight="1" x14ac:dyDescent="0.15"/>
    <row r="8" spans="1:3" ht="18" customHeight="1" x14ac:dyDescent="0.15">
      <c r="A8" s="868"/>
      <c r="B8" s="869"/>
      <c r="C8" s="870"/>
    </row>
    <row r="9" spans="1:3" ht="18" customHeight="1" x14ac:dyDescent="0.15">
      <c r="A9" s="29" t="s">
        <v>667</v>
      </c>
      <c r="C9" s="30"/>
    </row>
    <row r="10" spans="1:3" ht="72" customHeight="1" x14ac:dyDescent="0.15">
      <c r="A10" s="1826"/>
      <c r="B10" s="1827"/>
      <c r="C10" s="1828"/>
    </row>
    <row r="11" spans="1:3" ht="18" customHeight="1" x14ac:dyDescent="0.15">
      <c r="A11" s="29" t="s">
        <v>668</v>
      </c>
      <c r="C11" s="30"/>
    </row>
    <row r="12" spans="1:3" ht="198" customHeight="1" x14ac:dyDescent="0.15">
      <c r="A12" s="1826"/>
      <c r="B12" s="1827"/>
      <c r="C12" s="1828"/>
    </row>
    <row r="13" spans="1:3" ht="18" customHeight="1" x14ac:dyDescent="0.15">
      <c r="A13" s="29" t="s">
        <v>669</v>
      </c>
      <c r="B13" s="31"/>
      <c r="C13" s="30"/>
    </row>
    <row r="14" spans="1:3" ht="18" customHeight="1" x14ac:dyDescent="0.15">
      <c r="A14" s="29" t="s">
        <v>670</v>
      </c>
      <c r="C14" s="32" t="s">
        <v>671</v>
      </c>
    </row>
    <row r="15" spans="1:3" ht="18" customHeight="1" x14ac:dyDescent="0.15">
      <c r="A15" s="29" t="s">
        <v>672</v>
      </c>
      <c r="C15" s="30"/>
    </row>
    <row r="16" spans="1:3" ht="90" customHeight="1" x14ac:dyDescent="0.15">
      <c r="A16" s="1826"/>
      <c r="B16" s="1827"/>
      <c r="C16" s="1828"/>
    </row>
    <row r="17" spans="1:3" ht="18" customHeight="1" x14ac:dyDescent="0.15">
      <c r="A17" s="29" t="s">
        <v>673</v>
      </c>
      <c r="C17" s="30"/>
    </row>
    <row r="18" spans="1:3" ht="90" customHeight="1" x14ac:dyDescent="0.15">
      <c r="A18" s="1826"/>
      <c r="B18" s="1827"/>
      <c r="C18" s="1828"/>
    </row>
  </sheetData>
  <mergeCells count="5">
    <mergeCell ref="A3:C3"/>
    <mergeCell ref="A10:C10"/>
    <mergeCell ref="A12:C12"/>
    <mergeCell ref="A16:C16"/>
    <mergeCell ref="A18:C18"/>
  </mergeCells>
  <phoneticPr fontId="11"/>
  <printOptions horizontalCentered="1"/>
  <pageMargins left="0.39370078740157483" right="0.39370078740157483" top="0.59055118110236227" bottom="0.39370078740157483" header="0.31496062992125984" footer="0.31496062992125984"/>
  <pageSetup paperSize="9" scale="9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7E022-8C83-480E-B959-BB8EAF27673A}">
  <sheetPr>
    <pageSetUpPr fitToPage="1"/>
  </sheetPr>
  <dimension ref="A1:B17"/>
  <sheetViews>
    <sheetView view="pageBreakPreview" zoomScaleNormal="100" zoomScaleSheetLayoutView="100" workbookViewId="0"/>
  </sheetViews>
  <sheetFormatPr defaultRowHeight="19.5" customHeight="1" x14ac:dyDescent="0.15"/>
  <cols>
    <col min="1" max="1" width="36.625" style="34" customWidth="1"/>
    <col min="2" max="2" width="54.625" style="34" customWidth="1"/>
    <col min="3" max="250" width="9" style="34"/>
    <col min="251" max="251" width="11.375" style="34" customWidth="1"/>
    <col min="252" max="506" width="9" style="34"/>
    <col min="507" max="507" width="11.375" style="34" customWidth="1"/>
    <col min="508" max="762" width="9" style="34"/>
    <col min="763" max="763" width="11.375" style="34" customWidth="1"/>
    <col min="764" max="1018" width="9" style="34"/>
    <col min="1019" max="1019" width="11.375" style="34" customWidth="1"/>
    <col min="1020" max="1274" width="9" style="34"/>
    <col min="1275" max="1275" width="11.375" style="34" customWidth="1"/>
    <col min="1276" max="1530" width="9" style="34"/>
    <col min="1531" max="1531" width="11.375" style="34" customWidth="1"/>
    <col min="1532" max="1786" width="9" style="34"/>
    <col min="1787" max="1787" width="11.375" style="34" customWidth="1"/>
    <col min="1788" max="2042" width="9" style="34"/>
    <col min="2043" max="2043" width="11.375" style="34" customWidth="1"/>
    <col min="2044" max="2298" width="9" style="34"/>
    <col min="2299" max="2299" width="11.375" style="34" customWidth="1"/>
    <col min="2300" max="2554" width="9" style="34"/>
    <col min="2555" max="2555" width="11.375" style="34" customWidth="1"/>
    <col min="2556" max="2810" width="9" style="34"/>
    <col min="2811" max="2811" width="11.375" style="34" customWidth="1"/>
    <col min="2812" max="3066" width="9" style="34"/>
    <col min="3067" max="3067" width="11.375" style="34" customWidth="1"/>
    <col min="3068" max="3322" width="9" style="34"/>
    <col min="3323" max="3323" width="11.375" style="34" customWidth="1"/>
    <col min="3324" max="3578" width="9" style="34"/>
    <col min="3579" max="3579" width="11.375" style="34" customWidth="1"/>
    <col min="3580" max="3834" width="9" style="34"/>
    <col min="3835" max="3835" width="11.375" style="34" customWidth="1"/>
    <col min="3836" max="4090" width="9" style="34"/>
    <col min="4091" max="4091" width="11.375" style="34" customWidth="1"/>
    <col min="4092" max="4346" width="9" style="34"/>
    <col min="4347" max="4347" width="11.375" style="34" customWidth="1"/>
    <col min="4348" max="4602" width="9" style="34"/>
    <col min="4603" max="4603" width="11.375" style="34" customWidth="1"/>
    <col min="4604" max="4858" width="9" style="34"/>
    <col min="4859" max="4859" width="11.375" style="34" customWidth="1"/>
    <col min="4860" max="5114" width="9" style="34"/>
    <col min="5115" max="5115" width="11.375" style="34" customWidth="1"/>
    <col min="5116" max="5370" width="9" style="34"/>
    <col min="5371" max="5371" width="11.375" style="34" customWidth="1"/>
    <col min="5372" max="5626" width="9" style="34"/>
    <col min="5627" max="5627" width="11.375" style="34" customWidth="1"/>
    <col min="5628" max="5882" width="9" style="34"/>
    <col min="5883" max="5883" width="11.375" style="34" customWidth="1"/>
    <col min="5884" max="6138" width="9" style="34"/>
    <col min="6139" max="6139" width="11.375" style="34" customWidth="1"/>
    <col min="6140" max="6394" width="9" style="34"/>
    <col min="6395" max="6395" width="11.375" style="34" customWidth="1"/>
    <col min="6396" max="6650" width="9" style="34"/>
    <col min="6651" max="6651" width="11.375" style="34" customWidth="1"/>
    <col min="6652" max="6906" width="9" style="34"/>
    <col min="6907" max="6907" width="11.375" style="34" customWidth="1"/>
    <col min="6908" max="7162" width="9" style="34"/>
    <col min="7163" max="7163" width="11.375" style="34" customWidth="1"/>
    <col min="7164" max="7418" width="9" style="34"/>
    <col min="7419" max="7419" width="11.375" style="34" customWidth="1"/>
    <col min="7420" max="7674" width="9" style="34"/>
    <col min="7675" max="7675" width="11.375" style="34" customWidth="1"/>
    <col min="7676" max="7930" width="9" style="34"/>
    <col min="7931" max="7931" width="11.375" style="34" customWidth="1"/>
    <col min="7932" max="8186" width="9" style="34"/>
    <col min="8187" max="8187" width="11.375" style="34" customWidth="1"/>
    <col min="8188" max="8442" width="9" style="34"/>
    <col min="8443" max="8443" width="11.375" style="34" customWidth="1"/>
    <col min="8444" max="8698" width="9" style="34"/>
    <col min="8699" max="8699" width="11.375" style="34" customWidth="1"/>
    <col min="8700" max="8954" width="9" style="34"/>
    <col min="8955" max="8955" width="11.375" style="34" customWidth="1"/>
    <col min="8956" max="9210" width="9" style="34"/>
    <col min="9211" max="9211" width="11.375" style="34" customWidth="1"/>
    <col min="9212" max="9466" width="9" style="34"/>
    <col min="9467" max="9467" width="11.375" style="34" customWidth="1"/>
    <col min="9468" max="9722" width="9" style="34"/>
    <col min="9723" max="9723" width="11.375" style="34" customWidth="1"/>
    <col min="9724" max="9978" width="9" style="34"/>
    <col min="9979" max="9979" width="11.375" style="34" customWidth="1"/>
    <col min="9980" max="10234" width="9" style="34"/>
    <col min="10235" max="10235" width="11.375" style="34" customWidth="1"/>
    <col min="10236" max="10490" width="9" style="34"/>
    <col min="10491" max="10491" width="11.375" style="34" customWidth="1"/>
    <col min="10492" max="10746" width="9" style="34"/>
    <col min="10747" max="10747" width="11.375" style="34" customWidth="1"/>
    <col min="10748" max="11002" width="9" style="34"/>
    <col min="11003" max="11003" width="11.375" style="34" customWidth="1"/>
    <col min="11004" max="11258" width="9" style="34"/>
    <col min="11259" max="11259" width="11.375" style="34" customWidth="1"/>
    <col min="11260" max="11514" width="9" style="34"/>
    <col min="11515" max="11515" width="11.375" style="34" customWidth="1"/>
    <col min="11516" max="11770" width="9" style="34"/>
    <col min="11771" max="11771" width="11.375" style="34" customWidth="1"/>
    <col min="11772" max="12026" width="9" style="34"/>
    <col min="12027" max="12027" width="11.375" style="34" customWidth="1"/>
    <col min="12028" max="12282" width="9" style="34"/>
    <col min="12283" max="12283" width="11.375" style="34" customWidth="1"/>
    <col min="12284" max="12538" width="9" style="34"/>
    <col min="12539" max="12539" width="11.375" style="34" customWidth="1"/>
    <col min="12540" max="12794" width="9" style="34"/>
    <col min="12795" max="12795" width="11.375" style="34" customWidth="1"/>
    <col min="12796" max="13050" width="9" style="34"/>
    <col min="13051" max="13051" width="11.375" style="34" customWidth="1"/>
    <col min="13052" max="13306" width="9" style="34"/>
    <col min="13307" max="13307" width="11.375" style="34" customWidth="1"/>
    <col min="13308" max="13562" width="9" style="34"/>
    <col min="13563" max="13563" width="11.375" style="34" customWidth="1"/>
    <col min="13564" max="13818" width="9" style="34"/>
    <col min="13819" max="13819" width="11.375" style="34" customWidth="1"/>
    <col min="13820" max="14074" width="9" style="34"/>
    <col min="14075" max="14075" width="11.375" style="34" customWidth="1"/>
    <col min="14076" max="14330" width="9" style="34"/>
    <col min="14331" max="14331" width="11.375" style="34" customWidth="1"/>
    <col min="14332" max="14586" width="9" style="34"/>
    <col min="14587" max="14587" width="11.375" style="34" customWidth="1"/>
    <col min="14588" max="14842" width="9" style="34"/>
    <col min="14843" max="14843" width="11.375" style="34" customWidth="1"/>
    <col min="14844" max="15098" width="9" style="34"/>
    <col min="15099" max="15099" width="11.375" style="34" customWidth="1"/>
    <col min="15100" max="15354" width="9" style="34"/>
    <col min="15355" max="15355" width="11.375" style="34" customWidth="1"/>
    <col min="15356" max="15610" width="9" style="34"/>
    <col min="15611" max="15611" width="11.375" style="34" customWidth="1"/>
    <col min="15612" max="15866" width="9" style="34"/>
    <col min="15867" max="15867" width="11.375" style="34" customWidth="1"/>
    <col min="15868" max="16122" width="9" style="34"/>
    <col min="16123" max="16123" width="11.375" style="34" customWidth="1"/>
    <col min="16124" max="16384" width="9" style="34"/>
  </cols>
  <sheetData>
    <row r="1" spans="1:2" ht="17.25" x14ac:dyDescent="0.2">
      <c r="A1" s="26"/>
      <c r="B1" s="33"/>
    </row>
    <row r="2" spans="1:2" ht="17.25" x14ac:dyDescent="0.2">
      <c r="A2" s="26"/>
      <c r="B2" s="33"/>
    </row>
    <row r="3" spans="1:2" ht="14.25" x14ac:dyDescent="0.15">
      <c r="A3" s="1825" t="s">
        <v>674</v>
      </c>
      <c r="B3" s="1825"/>
    </row>
    <row r="4" spans="1:2" ht="14.25" x14ac:dyDescent="0.15">
      <c r="A4" s="33"/>
      <c r="B4" s="35"/>
    </row>
    <row r="5" spans="1:2" ht="20.100000000000001" customHeight="1" x14ac:dyDescent="0.15">
      <c r="A5" s="865" t="s">
        <v>665</v>
      </c>
      <c r="B5" s="871"/>
    </row>
    <row r="6" spans="1:2" ht="20.100000000000001" customHeight="1" x14ac:dyDescent="0.15">
      <c r="A6" s="867" t="s">
        <v>666</v>
      </c>
      <c r="B6" s="871"/>
    </row>
    <row r="7" spans="1:2" ht="13.5" x14ac:dyDescent="0.15">
      <c r="A7" s="33"/>
      <c r="B7" s="33"/>
    </row>
    <row r="8" spans="1:2" ht="18" customHeight="1" x14ac:dyDescent="0.15">
      <c r="A8" s="1831" t="s">
        <v>675</v>
      </c>
      <c r="B8" s="1832"/>
    </row>
    <row r="9" spans="1:2" ht="13.5" x14ac:dyDescent="0.15">
      <c r="A9" s="36" t="s">
        <v>676</v>
      </c>
      <c r="B9" s="37"/>
    </row>
    <row r="10" spans="1:2" ht="108" customHeight="1" x14ac:dyDescent="0.15">
      <c r="A10" s="1829"/>
      <c r="B10" s="1830"/>
    </row>
    <row r="11" spans="1:2" ht="13.5" x14ac:dyDescent="0.15">
      <c r="A11" s="36" t="s">
        <v>677</v>
      </c>
      <c r="B11" s="37"/>
    </row>
    <row r="12" spans="1:2" ht="108" customHeight="1" x14ac:dyDescent="0.15">
      <c r="A12" s="1829"/>
      <c r="B12" s="1830"/>
    </row>
    <row r="13" spans="1:2" ht="13.5" x14ac:dyDescent="0.15">
      <c r="A13" s="36" t="s">
        <v>678</v>
      </c>
      <c r="B13" s="37"/>
    </row>
    <row r="14" spans="1:2" ht="108" customHeight="1" x14ac:dyDescent="0.15">
      <c r="A14" s="1829"/>
      <c r="B14" s="1830"/>
    </row>
    <row r="15" spans="1:2" ht="13.5" x14ac:dyDescent="0.15">
      <c r="A15" s="36" t="s">
        <v>679</v>
      </c>
      <c r="B15" s="37"/>
    </row>
    <row r="16" spans="1:2" ht="108" customHeight="1" x14ac:dyDescent="0.15">
      <c r="A16" s="1829"/>
      <c r="B16" s="1830"/>
    </row>
    <row r="17" spans="1:2" ht="13.5" x14ac:dyDescent="0.15">
      <c r="A17" s="964"/>
      <c r="B17" s="965"/>
    </row>
  </sheetData>
  <mergeCells count="6">
    <mergeCell ref="A16:B16"/>
    <mergeCell ref="A3:B3"/>
    <mergeCell ref="A8:B8"/>
    <mergeCell ref="A10:B10"/>
    <mergeCell ref="A12:B12"/>
    <mergeCell ref="A14:B14"/>
  </mergeCells>
  <phoneticPr fontId="11"/>
  <printOptions horizontalCentered="1"/>
  <pageMargins left="0.39370078740157483" right="0.39370078740157483" top="0.59055118110236227" bottom="0.39370078740157483" header="0.31496062992125984" footer="0.31496062992125984"/>
  <pageSetup paperSize="9" scale="9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904C5-331B-42B7-B289-A3906DE6D6B1}">
  <sheetPr>
    <pageSetUpPr fitToPage="1"/>
  </sheetPr>
  <dimension ref="A1:M23"/>
  <sheetViews>
    <sheetView view="pageBreakPreview" zoomScaleNormal="150" zoomScaleSheetLayoutView="100" workbookViewId="0">
      <selection activeCell="T17" sqref="T17"/>
    </sheetView>
  </sheetViews>
  <sheetFormatPr defaultColWidth="6.625" defaultRowHeight="17.25" x14ac:dyDescent="0.4"/>
  <cols>
    <col min="1" max="1" width="4.75" style="3" customWidth="1"/>
    <col min="2" max="3" width="11.125" style="3" customWidth="1"/>
    <col min="4" max="5" width="9.625" style="3" customWidth="1"/>
    <col min="6" max="6" width="13.375" style="3" customWidth="1"/>
    <col min="7" max="12" width="4" style="3" customWidth="1"/>
    <col min="13" max="13" width="1.875" style="3" customWidth="1"/>
    <col min="14" max="16384" width="6.625" style="3"/>
  </cols>
  <sheetData>
    <row r="1" spans="1:13" ht="20.100000000000001" customHeight="1" x14ac:dyDescent="0.4">
      <c r="A1" s="2"/>
    </row>
    <row r="2" spans="1:13" ht="20.100000000000001" customHeight="1" x14ac:dyDescent="0.4">
      <c r="A2" s="1833" t="s">
        <v>680</v>
      </c>
      <c r="B2" s="1833"/>
      <c r="C2" s="1833"/>
      <c r="D2" s="1833"/>
      <c r="E2" s="1833"/>
      <c r="F2" s="1833"/>
      <c r="G2" s="1833"/>
      <c r="H2" s="1833"/>
      <c r="I2" s="1833"/>
      <c r="J2" s="1833"/>
      <c r="K2" s="1833"/>
      <c r="L2" s="1833"/>
      <c r="M2" s="1833"/>
    </row>
    <row r="3" spans="1:13" ht="20.100000000000001" customHeight="1" x14ac:dyDescent="0.4">
      <c r="A3" s="4"/>
      <c r="B3" s="4"/>
      <c r="C3" s="4"/>
      <c r="D3" s="4"/>
      <c r="E3" s="4"/>
      <c r="F3" s="4"/>
      <c r="G3" s="4"/>
      <c r="H3" s="4"/>
      <c r="I3" s="4"/>
      <c r="J3" s="4"/>
      <c r="K3" s="4"/>
      <c r="L3" s="4"/>
    </row>
    <row r="4" spans="1:13" ht="20.100000000000001" customHeight="1" x14ac:dyDescent="0.4">
      <c r="A4" s="5"/>
      <c r="B4" s="5"/>
      <c r="C4" s="5"/>
      <c r="D4" s="5"/>
      <c r="E4" s="5"/>
      <c r="F4" s="5"/>
      <c r="G4" s="6"/>
      <c r="H4" s="7" t="s">
        <v>153</v>
      </c>
      <c r="I4" s="7"/>
      <c r="J4" s="7" t="s">
        <v>681</v>
      </c>
      <c r="K4" s="7"/>
      <c r="L4" s="7" t="s">
        <v>155</v>
      </c>
    </row>
    <row r="5" spans="1:13" ht="20.100000000000001" customHeight="1" x14ac:dyDescent="0.4">
      <c r="A5" s="1834" t="s">
        <v>682</v>
      </c>
      <c r="B5" s="1834"/>
      <c r="C5" s="5" t="s">
        <v>683</v>
      </c>
      <c r="D5" s="5"/>
      <c r="E5" s="5"/>
      <c r="F5" s="5"/>
      <c r="G5" s="5"/>
      <c r="H5" s="5"/>
      <c r="I5" s="5"/>
      <c r="J5" s="5"/>
      <c r="K5" s="5"/>
      <c r="L5" s="5"/>
    </row>
    <row r="6" spans="1:13" ht="20.100000000000001" customHeight="1" x14ac:dyDescent="0.4">
      <c r="A6" s="8"/>
      <c r="B6" s="8"/>
      <c r="C6" s="8"/>
      <c r="D6" s="8"/>
      <c r="E6" s="8"/>
      <c r="F6" s="8"/>
      <c r="G6" s="8"/>
      <c r="H6" s="8"/>
      <c r="I6" s="8"/>
      <c r="J6" s="8"/>
      <c r="K6" s="8"/>
      <c r="L6" s="8"/>
    </row>
    <row r="7" spans="1:13" s="10" customFormat="1" ht="20.100000000000001" customHeight="1" x14ac:dyDescent="0.4">
      <c r="A7" s="1835" t="s">
        <v>684</v>
      </c>
      <c r="B7" s="1835"/>
      <c r="C7" s="1835"/>
      <c r="D7" s="9" t="s">
        <v>685</v>
      </c>
      <c r="E7" s="1836"/>
      <c r="F7" s="1836"/>
      <c r="G7" s="1836"/>
      <c r="H7" s="1836"/>
      <c r="I7" s="1836"/>
      <c r="J7" s="1836"/>
      <c r="K7" s="1836"/>
      <c r="L7" s="1836"/>
    </row>
    <row r="8" spans="1:13" ht="20.100000000000001" customHeight="1" x14ac:dyDescent="0.35">
      <c r="A8" s="11"/>
      <c r="B8" s="11"/>
      <c r="C8" s="11"/>
      <c r="D8" s="966"/>
      <c r="E8" s="1837"/>
      <c r="F8" s="1837"/>
      <c r="G8" s="1837"/>
      <c r="H8" s="1837"/>
      <c r="I8" s="1837"/>
      <c r="J8" s="1837"/>
      <c r="K8" s="1837"/>
      <c r="L8" s="1837"/>
    </row>
    <row r="9" spans="1:13" ht="20.100000000000001" customHeight="1" x14ac:dyDescent="0.35">
      <c r="A9" s="11"/>
      <c r="B9" s="11"/>
      <c r="C9" s="11"/>
      <c r="D9" s="1838" t="s">
        <v>686</v>
      </c>
      <c r="E9" s="1838"/>
      <c r="F9" s="1839"/>
      <c r="G9" s="1839"/>
      <c r="H9" s="1839"/>
      <c r="I9" s="1839"/>
      <c r="J9" s="1839"/>
      <c r="K9" s="1839"/>
      <c r="L9" s="1839"/>
    </row>
    <row r="10" spans="1:13" ht="20.100000000000001" customHeight="1" x14ac:dyDescent="0.35">
      <c r="D10" s="1841"/>
      <c r="E10" s="1841"/>
      <c r="F10" s="1840"/>
      <c r="G10" s="1840"/>
      <c r="H10" s="1840"/>
      <c r="I10" s="1840"/>
      <c r="J10" s="1840"/>
      <c r="K10" s="1840"/>
      <c r="L10" s="1840"/>
    </row>
    <row r="11" spans="1:13" ht="20.100000000000001" customHeight="1" x14ac:dyDescent="0.4">
      <c r="A11" s="1846"/>
      <c r="B11" s="1846"/>
      <c r="C11" s="1846"/>
      <c r="D11" s="1846"/>
      <c r="E11" s="1846"/>
      <c r="F11" s="1846"/>
      <c r="G11" s="1846"/>
      <c r="H11" s="1846"/>
      <c r="I11" s="1846"/>
      <c r="J11" s="1846"/>
      <c r="K11" s="1846"/>
      <c r="L11" s="1846"/>
    </row>
    <row r="12" spans="1:13" ht="20.100000000000001" customHeight="1" x14ac:dyDescent="0.4">
      <c r="A12" s="12"/>
      <c r="B12" s="12"/>
      <c r="C12" s="12"/>
      <c r="D12" s="12"/>
      <c r="E12" s="12"/>
      <c r="F12" s="12"/>
      <c r="G12" s="12"/>
      <c r="H12" s="12"/>
      <c r="I12" s="12"/>
      <c r="J12" s="12"/>
      <c r="K12" s="12"/>
      <c r="L12" s="12"/>
    </row>
    <row r="13" spans="1:13" s="15" customFormat="1" ht="20.100000000000001" customHeight="1" x14ac:dyDescent="0.4">
      <c r="A13" s="13" t="s">
        <v>687</v>
      </c>
      <c r="B13" s="14"/>
      <c r="C13" s="14"/>
      <c r="D13" s="14"/>
      <c r="E13" s="14"/>
      <c r="F13" s="14"/>
      <c r="G13" s="14"/>
      <c r="H13" s="14"/>
      <c r="I13" s="14"/>
      <c r="J13" s="14"/>
      <c r="K13" s="14"/>
      <c r="L13" s="14"/>
    </row>
    <row r="14" spans="1:13" ht="20.100000000000001" customHeight="1" x14ac:dyDescent="0.4"/>
    <row r="15" spans="1:13" ht="30" customHeight="1" x14ac:dyDescent="0.4">
      <c r="B15" s="872"/>
      <c r="C15" s="1847" t="s">
        <v>688</v>
      </c>
      <c r="D15" s="1848"/>
      <c r="E15" s="1848"/>
      <c r="F15" s="1848"/>
      <c r="G15" s="1848"/>
      <c r="H15" s="1848"/>
      <c r="I15" s="1849"/>
    </row>
    <row r="16" spans="1:13" ht="30" customHeight="1" x14ac:dyDescent="0.4">
      <c r="B16" s="872"/>
      <c r="C16" s="1850" t="s">
        <v>689</v>
      </c>
      <c r="D16" s="1850"/>
      <c r="E16" s="1850"/>
      <c r="F16" s="1850"/>
      <c r="G16" s="1850"/>
      <c r="H16" s="1850"/>
      <c r="I16" s="1850"/>
    </row>
    <row r="17" spans="2:9" ht="30" customHeight="1" x14ac:dyDescent="0.4">
      <c r="B17" s="872"/>
      <c r="C17" s="1850" t="s">
        <v>690</v>
      </c>
      <c r="D17" s="1850"/>
      <c r="E17" s="1850"/>
      <c r="F17" s="1850"/>
      <c r="G17" s="1850"/>
      <c r="H17" s="1850"/>
      <c r="I17" s="1850"/>
    </row>
    <row r="18" spans="2:9" ht="30" customHeight="1" x14ac:dyDescent="0.4">
      <c r="B18" s="872"/>
      <c r="C18" s="1850" t="s">
        <v>691</v>
      </c>
      <c r="D18" s="1850"/>
      <c r="E18" s="1850"/>
      <c r="F18" s="1850"/>
      <c r="G18" s="1850"/>
      <c r="H18" s="1850"/>
      <c r="I18" s="1850"/>
    </row>
    <row r="19" spans="2:9" s="16" customFormat="1" ht="30" customHeight="1" x14ac:dyDescent="0.4">
      <c r="B19" s="873"/>
      <c r="C19" s="1842" t="s">
        <v>692</v>
      </c>
      <c r="D19" s="1843"/>
      <c r="E19" s="1843"/>
      <c r="F19" s="1843"/>
      <c r="G19" s="1843"/>
      <c r="H19" s="1843"/>
      <c r="I19" s="1844"/>
    </row>
    <row r="20" spans="2:9" s="16" customFormat="1" ht="30" customHeight="1" x14ac:dyDescent="0.4">
      <c r="B20" s="873"/>
      <c r="C20" s="1842" t="s">
        <v>693</v>
      </c>
      <c r="D20" s="1843"/>
      <c r="E20" s="1843"/>
      <c r="F20" s="1843"/>
      <c r="G20" s="1843"/>
      <c r="H20" s="1843"/>
      <c r="I20" s="1844"/>
    </row>
    <row r="21" spans="2:9" s="16" customFormat="1" ht="30" customHeight="1" x14ac:dyDescent="0.4">
      <c r="B21" s="873"/>
      <c r="C21" s="1845" t="s">
        <v>694</v>
      </c>
      <c r="D21" s="1845"/>
      <c r="E21" s="1845"/>
      <c r="F21" s="1845"/>
      <c r="G21" s="1845"/>
      <c r="H21" s="1845"/>
      <c r="I21" s="1845"/>
    </row>
    <row r="22" spans="2:9" s="2" customFormat="1" ht="30" customHeight="1" x14ac:dyDescent="0.4">
      <c r="B22" s="2" t="s">
        <v>695</v>
      </c>
    </row>
    <row r="23" spans="2:9" ht="30" customHeight="1" x14ac:dyDescent="0.4"/>
  </sheetData>
  <mergeCells count="15">
    <mergeCell ref="C20:I20"/>
    <mergeCell ref="C21:I21"/>
    <mergeCell ref="A11:L11"/>
    <mergeCell ref="C15:I15"/>
    <mergeCell ref="C16:I16"/>
    <mergeCell ref="C17:I17"/>
    <mergeCell ref="C18:I18"/>
    <mergeCell ref="C19:I19"/>
    <mergeCell ref="A2:M2"/>
    <mergeCell ref="A5:B5"/>
    <mergeCell ref="A7:C7"/>
    <mergeCell ref="E7:L8"/>
    <mergeCell ref="D9:E9"/>
    <mergeCell ref="F9:L10"/>
    <mergeCell ref="D10:E10"/>
  </mergeCells>
  <phoneticPr fontId="11"/>
  <dataValidations count="1">
    <dataValidation type="list" allowBlank="1" showInputMessage="1" showErrorMessage="1" sqref="B15:B21" xr:uid="{5F6E24D7-2A3E-4F8F-B3CF-AF710F577EB6}">
      <formula1>"○"</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CEABA-D026-4B34-8160-B97B61B98B62}">
  <sheetPr>
    <pageSetUpPr fitToPage="1"/>
  </sheetPr>
  <dimension ref="B1:C18"/>
  <sheetViews>
    <sheetView showGridLines="0" view="pageBreakPreview" topLeftCell="A6" zoomScale="120" zoomScaleNormal="150" zoomScaleSheetLayoutView="120" workbookViewId="0">
      <selection activeCell="G10" sqref="G10"/>
    </sheetView>
  </sheetViews>
  <sheetFormatPr defaultColWidth="7" defaultRowHeight="18.75" x14ac:dyDescent="0.4"/>
  <cols>
    <col min="1" max="1" width="0.75" style="21" customWidth="1"/>
    <col min="2" max="2" width="5.875" style="21" customWidth="1"/>
    <col min="3" max="3" width="83.125" style="22" customWidth="1"/>
    <col min="4" max="4" width="0.75" style="21" customWidth="1"/>
    <col min="5" max="10" width="7" style="21"/>
    <col min="11" max="11" width="6.5" style="21" customWidth="1"/>
    <col min="12" max="16384" width="7" style="21"/>
  </cols>
  <sheetData>
    <row r="1" spans="2:3" s="19" customFormat="1" x14ac:dyDescent="0.4">
      <c r="B1" s="17" t="s">
        <v>696</v>
      </c>
      <c r="C1" s="18"/>
    </row>
    <row r="2" spans="2:3" s="19" customFormat="1" x14ac:dyDescent="0.4">
      <c r="C2" s="20" t="s">
        <v>697</v>
      </c>
    </row>
    <row r="3" spans="2:3" ht="6" customHeight="1" x14ac:dyDescent="0.4"/>
    <row r="4" spans="2:3" x14ac:dyDescent="0.4">
      <c r="B4" s="23" t="s">
        <v>698</v>
      </c>
      <c r="C4" s="24" t="s">
        <v>699</v>
      </c>
    </row>
    <row r="5" spans="2:3" ht="25.5" x14ac:dyDescent="0.4">
      <c r="B5" s="23" t="s">
        <v>700</v>
      </c>
      <c r="C5" s="24" t="s">
        <v>701</v>
      </c>
    </row>
    <row r="6" spans="2:3" ht="25.5" x14ac:dyDescent="0.4">
      <c r="B6" s="23" t="s">
        <v>702</v>
      </c>
      <c r="C6" s="24" t="s">
        <v>703</v>
      </c>
    </row>
    <row r="7" spans="2:3" x14ac:dyDescent="0.4">
      <c r="B7" s="23" t="s">
        <v>704</v>
      </c>
      <c r="C7" s="24" t="s">
        <v>705</v>
      </c>
    </row>
    <row r="8" spans="2:3" ht="25.5" x14ac:dyDescent="0.4">
      <c r="B8" s="23" t="s">
        <v>706</v>
      </c>
      <c r="C8" s="24" t="s">
        <v>707</v>
      </c>
    </row>
    <row r="9" spans="2:3" ht="25.5" x14ac:dyDescent="0.4">
      <c r="B9" s="23" t="s">
        <v>708</v>
      </c>
      <c r="C9" s="24" t="s">
        <v>709</v>
      </c>
    </row>
    <row r="10" spans="2:3" ht="110.1" customHeight="1" x14ac:dyDescent="0.4">
      <c r="B10" s="23" t="s">
        <v>710</v>
      </c>
      <c r="C10" s="24" t="s">
        <v>711</v>
      </c>
    </row>
    <row r="11" spans="2:3" ht="110.1" customHeight="1" x14ac:dyDescent="0.4">
      <c r="B11" s="23" t="s">
        <v>712</v>
      </c>
      <c r="C11" s="24" t="s">
        <v>713</v>
      </c>
    </row>
    <row r="12" spans="2:3" ht="51" x14ac:dyDescent="0.4">
      <c r="B12" s="23" t="s">
        <v>714</v>
      </c>
      <c r="C12" s="24" t="s">
        <v>715</v>
      </c>
    </row>
    <row r="13" spans="2:3" ht="76.5" x14ac:dyDescent="0.4">
      <c r="B13" s="23" t="s">
        <v>716</v>
      </c>
      <c r="C13" s="24" t="s">
        <v>717</v>
      </c>
    </row>
    <row r="14" spans="2:3" ht="51" x14ac:dyDescent="0.4">
      <c r="B14" s="23" t="s">
        <v>718</v>
      </c>
      <c r="C14" s="24" t="s">
        <v>719</v>
      </c>
    </row>
    <row r="15" spans="2:3" x14ac:dyDescent="0.4">
      <c r="B15" s="23" t="s">
        <v>720</v>
      </c>
      <c r="C15" s="24" t="s">
        <v>721</v>
      </c>
    </row>
    <row r="16" spans="2:3" ht="25.5" x14ac:dyDescent="0.4">
      <c r="B16" s="23" t="s">
        <v>722</v>
      </c>
      <c r="C16" s="24" t="s">
        <v>723</v>
      </c>
    </row>
    <row r="17" spans="2:3" x14ac:dyDescent="0.4">
      <c r="B17" s="23" t="s">
        <v>724</v>
      </c>
      <c r="C17" s="24" t="s">
        <v>725</v>
      </c>
    </row>
    <row r="18" spans="2:3" x14ac:dyDescent="0.4">
      <c r="B18" s="25" t="s">
        <v>726</v>
      </c>
      <c r="C18" s="18"/>
    </row>
  </sheetData>
  <phoneticPr fontId="1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2FA55-AF1C-4629-A266-49E4562CD90E}">
  <dimension ref="A1:Q31"/>
  <sheetViews>
    <sheetView view="pageBreakPreview" zoomScale="86" zoomScaleNormal="100" zoomScaleSheetLayoutView="86" workbookViewId="0">
      <selection sqref="A1:E1"/>
    </sheetView>
  </sheetViews>
  <sheetFormatPr defaultColWidth="5.125" defaultRowHeight="18.75" x14ac:dyDescent="0.4"/>
  <cols>
    <col min="1" max="16384" width="5.125" style="119"/>
  </cols>
  <sheetData>
    <row r="1" spans="1:17" ht="18.75" customHeight="1" x14ac:dyDescent="0.4">
      <c r="A1" s="1854" t="s">
        <v>727</v>
      </c>
      <c r="B1" s="1854"/>
      <c r="C1" s="1854"/>
      <c r="D1" s="1854"/>
      <c r="E1" s="1854"/>
    </row>
    <row r="5" spans="1:17" x14ac:dyDescent="0.4">
      <c r="C5" s="1855" t="s">
        <v>728</v>
      </c>
      <c r="D5" s="1855"/>
      <c r="E5" s="1856"/>
      <c r="F5" s="1856"/>
      <c r="G5" s="1856"/>
      <c r="H5" s="1856"/>
      <c r="I5" s="1856"/>
      <c r="J5" s="1856"/>
      <c r="K5" s="1856"/>
      <c r="M5" s="1857" t="s">
        <v>729</v>
      </c>
      <c r="N5" s="1857"/>
      <c r="O5" s="1855"/>
      <c r="P5" s="1855"/>
      <c r="Q5" s="967" t="s">
        <v>730</v>
      </c>
    </row>
    <row r="7" spans="1:17" ht="19.5" thickBot="1" x14ac:dyDescent="0.45"/>
    <row r="8" spans="1:17" ht="18.75" customHeight="1" x14ac:dyDescent="0.4">
      <c r="B8" s="874"/>
      <c r="C8" s="1851" t="s">
        <v>731</v>
      </c>
      <c r="D8" s="1851"/>
      <c r="E8" s="1851"/>
      <c r="F8" s="1851"/>
      <c r="G8" s="1851" t="s">
        <v>732</v>
      </c>
      <c r="H8" s="1852"/>
      <c r="J8" s="1853" t="s">
        <v>733</v>
      </c>
      <c r="K8" s="1851"/>
      <c r="L8" s="875" t="s">
        <v>734</v>
      </c>
      <c r="N8" s="1853" t="s">
        <v>735</v>
      </c>
      <c r="O8" s="1851"/>
      <c r="P8" s="1851"/>
      <c r="Q8" s="875" t="s">
        <v>734</v>
      </c>
    </row>
    <row r="9" spans="1:17" ht="18.75" customHeight="1" x14ac:dyDescent="0.4">
      <c r="B9" s="876">
        <v>1</v>
      </c>
      <c r="C9" s="1858"/>
      <c r="D9" s="1858"/>
      <c r="E9" s="1858"/>
      <c r="F9" s="1858"/>
      <c r="G9" s="1858"/>
      <c r="H9" s="1859"/>
      <c r="J9" s="1860"/>
      <c r="K9" s="1861"/>
      <c r="L9" s="877"/>
      <c r="N9" s="1862">
        <v>1</v>
      </c>
      <c r="O9" s="1858"/>
      <c r="P9" s="1858"/>
      <c r="Q9" s="877"/>
    </row>
    <row r="10" spans="1:17" ht="18.75" customHeight="1" x14ac:dyDescent="0.4">
      <c r="B10" s="876">
        <v>2</v>
      </c>
      <c r="C10" s="1858"/>
      <c r="D10" s="1858"/>
      <c r="E10" s="1858"/>
      <c r="F10" s="1858"/>
      <c r="G10" s="1858"/>
      <c r="H10" s="1859"/>
      <c r="J10" s="1860"/>
      <c r="K10" s="1861"/>
      <c r="L10" s="877"/>
      <c r="N10" s="1862">
        <v>2</v>
      </c>
      <c r="O10" s="1858"/>
      <c r="P10" s="1858"/>
      <c r="Q10" s="877"/>
    </row>
    <row r="11" spans="1:17" ht="18.75" customHeight="1" x14ac:dyDescent="0.4">
      <c r="B11" s="876">
        <v>3</v>
      </c>
      <c r="C11" s="1858"/>
      <c r="D11" s="1858"/>
      <c r="E11" s="1858"/>
      <c r="F11" s="1858"/>
      <c r="G11" s="1858"/>
      <c r="H11" s="1859"/>
      <c r="J11" s="1860"/>
      <c r="K11" s="1861"/>
      <c r="L11" s="877"/>
      <c r="N11" s="1862">
        <v>3</v>
      </c>
      <c r="O11" s="1858"/>
      <c r="P11" s="1858"/>
      <c r="Q11" s="877"/>
    </row>
    <row r="12" spans="1:17" ht="18.75" customHeight="1" x14ac:dyDescent="0.4">
      <c r="B12" s="876">
        <v>4</v>
      </c>
      <c r="C12" s="1858"/>
      <c r="D12" s="1858"/>
      <c r="E12" s="1858"/>
      <c r="F12" s="1858"/>
      <c r="G12" s="1858"/>
      <c r="H12" s="1859"/>
      <c r="J12" s="1860"/>
      <c r="K12" s="1861"/>
      <c r="L12" s="877"/>
      <c r="N12" s="1862">
        <v>4</v>
      </c>
      <c r="O12" s="1858"/>
      <c r="P12" s="1858"/>
      <c r="Q12" s="877"/>
    </row>
    <row r="13" spans="1:17" ht="18.75" customHeight="1" x14ac:dyDescent="0.4">
      <c r="B13" s="876">
        <v>5</v>
      </c>
      <c r="C13" s="1858"/>
      <c r="D13" s="1858"/>
      <c r="E13" s="1858"/>
      <c r="F13" s="1858"/>
      <c r="G13" s="1858"/>
      <c r="H13" s="1859"/>
      <c r="J13" s="1860"/>
      <c r="K13" s="1861"/>
      <c r="L13" s="877"/>
      <c r="N13" s="1862">
        <v>5</v>
      </c>
      <c r="O13" s="1858"/>
      <c r="P13" s="1858"/>
      <c r="Q13" s="877"/>
    </row>
    <row r="14" spans="1:17" ht="18.75" customHeight="1" x14ac:dyDescent="0.4">
      <c r="B14" s="876">
        <v>6</v>
      </c>
      <c r="C14" s="1858"/>
      <c r="D14" s="1858"/>
      <c r="E14" s="1858"/>
      <c r="F14" s="1858"/>
      <c r="G14" s="1858"/>
      <c r="H14" s="1859"/>
      <c r="J14" s="1860"/>
      <c r="K14" s="1861"/>
      <c r="L14" s="877"/>
      <c r="N14" s="1862">
        <v>6</v>
      </c>
      <c r="O14" s="1858"/>
      <c r="P14" s="1858"/>
      <c r="Q14" s="877"/>
    </row>
    <row r="15" spans="1:17" ht="18.75" customHeight="1" thickBot="1" x14ac:dyDescent="0.45">
      <c r="B15" s="876">
        <v>7</v>
      </c>
      <c r="C15" s="1858"/>
      <c r="D15" s="1858"/>
      <c r="E15" s="1858"/>
      <c r="F15" s="1858"/>
      <c r="G15" s="1858"/>
      <c r="H15" s="1859"/>
      <c r="J15" s="1860"/>
      <c r="K15" s="1861"/>
      <c r="L15" s="877"/>
      <c r="N15" s="1863" t="s">
        <v>736</v>
      </c>
      <c r="O15" s="1864"/>
      <c r="P15" s="1864"/>
      <c r="Q15" s="968">
        <f>SUM(Q9:Q14)</f>
        <v>0</v>
      </c>
    </row>
    <row r="16" spans="1:17" ht="18.75" customHeight="1" thickBot="1" x14ac:dyDescent="0.45">
      <c r="B16" s="876">
        <v>8</v>
      </c>
      <c r="C16" s="1858"/>
      <c r="D16" s="1858"/>
      <c r="E16" s="1858"/>
      <c r="F16" s="1858"/>
      <c r="G16" s="1858"/>
      <c r="H16" s="1859"/>
      <c r="J16" s="1860"/>
      <c r="K16" s="1861"/>
      <c r="L16" s="877"/>
    </row>
    <row r="17" spans="2:17" ht="18.75" customHeight="1" x14ac:dyDescent="0.4">
      <c r="B17" s="876">
        <v>9</v>
      </c>
      <c r="C17" s="1858"/>
      <c r="D17" s="1858"/>
      <c r="E17" s="1858"/>
      <c r="F17" s="1858"/>
      <c r="G17" s="1858"/>
      <c r="H17" s="1859"/>
      <c r="J17" s="1860"/>
      <c r="K17" s="1861"/>
      <c r="L17" s="877"/>
      <c r="N17" s="1865" t="s">
        <v>737</v>
      </c>
      <c r="O17" s="1866"/>
      <c r="P17" s="1866"/>
      <c r="Q17" s="1867"/>
    </row>
    <row r="18" spans="2:17" ht="18.75" customHeight="1" thickBot="1" x14ac:dyDescent="0.45">
      <c r="B18" s="876">
        <v>10</v>
      </c>
      <c r="C18" s="1858"/>
      <c r="D18" s="1858"/>
      <c r="E18" s="1858"/>
      <c r="F18" s="1858"/>
      <c r="G18" s="1858"/>
      <c r="H18" s="1859"/>
      <c r="J18" s="1860"/>
      <c r="K18" s="1861"/>
      <c r="L18" s="877"/>
      <c r="N18" s="1868" t="e">
        <f>(Q12+Q13+Q14)/Q15</f>
        <v>#DIV/0!</v>
      </c>
      <c r="O18" s="1869"/>
      <c r="P18" s="1869"/>
      <c r="Q18" s="1870"/>
    </row>
    <row r="19" spans="2:17" ht="18.75" customHeight="1" thickBot="1" x14ac:dyDescent="0.45">
      <c r="B19" s="876">
        <v>11</v>
      </c>
      <c r="C19" s="1858"/>
      <c r="D19" s="1858"/>
      <c r="E19" s="1858"/>
      <c r="F19" s="1858"/>
      <c r="G19" s="1858"/>
      <c r="H19" s="1859"/>
      <c r="J19" s="1871" t="s">
        <v>736</v>
      </c>
      <c r="K19" s="1872"/>
      <c r="L19" s="968">
        <f>SUM(L9:L18)</f>
        <v>0</v>
      </c>
    </row>
    <row r="20" spans="2:17" ht="18.75" customHeight="1" x14ac:dyDescent="0.4">
      <c r="B20" s="876">
        <v>12</v>
      </c>
      <c r="C20" s="1858"/>
      <c r="D20" s="1858"/>
      <c r="E20" s="1858"/>
      <c r="F20" s="1858"/>
      <c r="G20" s="1858"/>
      <c r="H20" s="1859"/>
    </row>
    <row r="21" spans="2:17" ht="18.75" customHeight="1" x14ac:dyDescent="0.4">
      <c r="B21" s="876">
        <v>13</v>
      </c>
      <c r="C21" s="1858"/>
      <c r="D21" s="1858"/>
      <c r="E21" s="1858"/>
      <c r="F21" s="1858"/>
      <c r="G21" s="1858"/>
      <c r="H21" s="1859"/>
    </row>
    <row r="22" spans="2:17" ht="18.75" customHeight="1" x14ac:dyDescent="0.4">
      <c r="B22" s="876">
        <v>14</v>
      </c>
      <c r="C22" s="1858"/>
      <c r="D22" s="1858"/>
      <c r="E22" s="1858"/>
      <c r="F22" s="1858"/>
      <c r="G22" s="1858"/>
      <c r="H22" s="1859"/>
    </row>
    <row r="23" spans="2:17" ht="18.75" customHeight="1" x14ac:dyDescent="0.4">
      <c r="B23" s="876">
        <v>15</v>
      </c>
      <c r="C23" s="1858"/>
      <c r="D23" s="1858"/>
      <c r="E23" s="1858"/>
      <c r="F23" s="1858"/>
      <c r="G23" s="1858"/>
      <c r="H23" s="1859"/>
    </row>
    <row r="24" spans="2:17" ht="18.75" customHeight="1" x14ac:dyDescent="0.4">
      <c r="B24" s="876">
        <v>16</v>
      </c>
      <c r="C24" s="1858"/>
      <c r="D24" s="1858"/>
      <c r="E24" s="1858"/>
      <c r="F24" s="1858"/>
      <c r="G24" s="1858"/>
      <c r="H24" s="1859"/>
    </row>
    <row r="25" spans="2:17" ht="18.75" customHeight="1" x14ac:dyDescent="0.4">
      <c r="B25" s="876">
        <v>17</v>
      </c>
      <c r="C25" s="1858"/>
      <c r="D25" s="1858"/>
      <c r="E25" s="1858"/>
      <c r="F25" s="1858"/>
      <c r="G25" s="1858"/>
      <c r="H25" s="1859"/>
    </row>
    <row r="26" spans="2:17" ht="18.75" customHeight="1" x14ac:dyDescent="0.4">
      <c r="B26" s="876">
        <v>18</v>
      </c>
      <c r="C26" s="1858"/>
      <c r="D26" s="1858"/>
      <c r="E26" s="1858"/>
      <c r="F26" s="1858"/>
      <c r="G26" s="1858"/>
      <c r="H26" s="1859"/>
    </row>
    <row r="27" spans="2:17" ht="18.75" customHeight="1" x14ac:dyDescent="0.4">
      <c r="B27" s="876">
        <v>19</v>
      </c>
      <c r="C27" s="1858"/>
      <c r="D27" s="1858"/>
      <c r="E27" s="1858"/>
      <c r="F27" s="1858"/>
      <c r="G27" s="1858"/>
      <c r="H27" s="1859"/>
    </row>
    <row r="28" spans="2:17" ht="18.75" customHeight="1" thickBot="1" x14ac:dyDescent="0.45">
      <c r="B28" s="969">
        <v>20</v>
      </c>
      <c r="C28" s="1873"/>
      <c r="D28" s="1873"/>
      <c r="E28" s="1873"/>
      <c r="F28" s="1873"/>
      <c r="G28" s="1873"/>
      <c r="H28" s="1874"/>
    </row>
    <row r="30" spans="2:17" x14ac:dyDescent="0.4">
      <c r="B30" s="119" t="s">
        <v>738</v>
      </c>
      <c r="C30" s="119" t="s">
        <v>739</v>
      </c>
    </row>
    <row r="31" spans="2:17" x14ac:dyDescent="0.4">
      <c r="B31" s="119" t="s">
        <v>740</v>
      </c>
      <c r="C31" s="119" t="s">
        <v>741</v>
      </c>
    </row>
  </sheetData>
  <mergeCells count="69">
    <mergeCell ref="C28:F28"/>
    <mergeCell ref="G28:H28"/>
    <mergeCell ref="C25:F25"/>
    <mergeCell ref="G25:H25"/>
    <mergeCell ref="C26:F26"/>
    <mergeCell ref="G26:H26"/>
    <mergeCell ref="C27:F27"/>
    <mergeCell ref="G27:H27"/>
    <mergeCell ref="C22:F22"/>
    <mergeCell ref="G22:H22"/>
    <mergeCell ref="C23:F23"/>
    <mergeCell ref="G23:H23"/>
    <mergeCell ref="C24:F24"/>
    <mergeCell ref="G24:H24"/>
    <mergeCell ref="C21:F21"/>
    <mergeCell ref="G21:H21"/>
    <mergeCell ref="C17:F17"/>
    <mergeCell ref="G17:H17"/>
    <mergeCell ref="J17:K17"/>
    <mergeCell ref="C19:F19"/>
    <mergeCell ref="G19:H19"/>
    <mergeCell ref="J19:K19"/>
    <mergeCell ref="C20:F20"/>
    <mergeCell ref="G20:H20"/>
    <mergeCell ref="N17:Q17"/>
    <mergeCell ref="C18:F18"/>
    <mergeCell ref="G18:H18"/>
    <mergeCell ref="J18:K18"/>
    <mergeCell ref="N18:Q18"/>
    <mergeCell ref="C15:F15"/>
    <mergeCell ref="G15:H15"/>
    <mergeCell ref="J15:K15"/>
    <mergeCell ref="N15:P15"/>
    <mergeCell ref="C16:F16"/>
    <mergeCell ref="G16:H16"/>
    <mergeCell ref="J16:K16"/>
    <mergeCell ref="C13:F13"/>
    <mergeCell ref="G13:H13"/>
    <mergeCell ref="J13:K13"/>
    <mergeCell ref="N13:P13"/>
    <mergeCell ref="C14:F14"/>
    <mergeCell ref="G14:H14"/>
    <mergeCell ref="J14:K14"/>
    <mergeCell ref="N14:P14"/>
    <mergeCell ref="C11:F11"/>
    <mergeCell ref="G11:H11"/>
    <mergeCell ref="J11:K11"/>
    <mergeCell ref="N11:P11"/>
    <mergeCell ref="C12:F12"/>
    <mergeCell ref="G12:H12"/>
    <mergeCell ref="J12:K12"/>
    <mergeCell ref="N12:P12"/>
    <mergeCell ref="C9:F9"/>
    <mergeCell ref="G9:H9"/>
    <mergeCell ref="J9:K9"/>
    <mergeCell ref="N9:P9"/>
    <mergeCell ref="C10:F10"/>
    <mergeCell ref="G10:H10"/>
    <mergeCell ref="J10:K10"/>
    <mergeCell ref="N10:P10"/>
    <mergeCell ref="C8:F8"/>
    <mergeCell ref="G8:H8"/>
    <mergeCell ref="J8:K8"/>
    <mergeCell ref="N8:P8"/>
    <mergeCell ref="A1:E1"/>
    <mergeCell ref="C5:D5"/>
    <mergeCell ref="E5:K5"/>
    <mergeCell ref="M5:N5"/>
    <mergeCell ref="O5:P5"/>
  </mergeCells>
  <phoneticPr fontId="11"/>
  <printOptions horizontalCentered="1"/>
  <pageMargins left="0.70866141732283472" right="0.70866141732283472" top="0.74803149606299213" bottom="0.74803149606299213" header="0.31496062992125984" footer="0.31496062992125984"/>
  <pageSetup paperSize="9" scale="87" orientation="portrait" verticalDpi="0"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59ACD-A0CF-4947-A492-37C03A51FD69}">
  <dimension ref="A1:O71"/>
  <sheetViews>
    <sheetView view="pageBreakPreview" topLeftCell="A46" zoomScaleNormal="100" zoomScaleSheetLayoutView="100" workbookViewId="0"/>
  </sheetViews>
  <sheetFormatPr defaultColWidth="9" defaultRowHeight="18.75" x14ac:dyDescent="0.4"/>
  <cols>
    <col min="1" max="1" width="4.125" style="119" customWidth="1"/>
    <col min="2" max="2" width="10.75" style="119" customWidth="1"/>
    <col min="3" max="3" width="3.625" style="119" customWidth="1"/>
    <col min="4" max="4" width="13.625" style="119" customWidth="1"/>
    <col min="5" max="8" width="10.625" style="119" customWidth="1"/>
    <col min="9" max="9" width="13.125" style="119" customWidth="1"/>
    <col min="10" max="10" width="8.5" style="119" customWidth="1"/>
    <col min="11" max="12" width="13.125" style="119" customWidth="1"/>
    <col min="13" max="16384" width="9" style="119"/>
  </cols>
  <sheetData>
    <row r="1" spans="1:12" x14ac:dyDescent="0.4">
      <c r="A1" s="120" t="s">
        <v>742</v>
      </c>
      <c r="B1" s="121"/>
      <c r="C1" s="121"/>
      <c r="D1" s="1878" t="s">
        <v>743</v>
      </c>
      <c r="E1" s="1879"/>
      <c r="F1" s="1879"/>
      <c r="G1" s="1879"/>
      <c r="H1" s="1879"/>
      <c r="I1" s="1879"/>
      <c r="J1" s="1879"/>
      <c r="K1" s="121"/>
      <c r="L1" s="121"/>
    </row>
    <row r="2" spans="1:12" ht="31.5" customHeight="1" x14ac:dyDescent="0.4"/>
    <row r="3" spans="1:12" ht="16.5" customHeight="1" x14ac:dyDescent="0.4">
      <c r="A3" s="1880" t="s">
        <v>744</v>
      </c>
      <c r="B3" s="1880"/>
      <c r="C3" s="1880"/>
      <c r="D3" s="1880"/>
      <c r="E3" s="1880"/>
      <c r="F3" s="967" t="s">
        <v>745</v>
      </c>
      <c r="G3" s="1881"/>
      <c r="H3" s="1882"/>
      <c r="I3" s="967" t="s">
        <v>746</v>
      </c>
      <c r="J3" s="1880"/>
      <c r="K3" s="1880"/>
      <c r="L3" s="1880"/>
    </row>
    <row r="4" spans="1:12" ht="31.5" customHeight="1" thickBot="1" x14ac:dyDescent="0.45"/>
    <row r="5" spans="1:12" ht="27.75" customHeight="1" thickTop="1" x14ac:dyDescent="0.4">
      <c r="A5" s="1875" t="s">
        <v>747</v>
      </c>
      <c r="B5" s="1876"/>
      <c r="C5" s="1876"/>
      <c r="D5" s="1876"/>
      <c r="E5" s="122" t="s">
        <v>748</v>
      </c>
      <c r="F5" s="123"/>
      <c r="G5" s="124"/>
      <c r="H5" s="124"/>
      <c r="I5" s="125" t="e">
        <f>I14/I12/I10</f>
        <v>#DIV/0!</v>
      </c>
      <c r="J5" s="1876" t="s">
        <v>749</v>
      </c>
      <c r="K5" s="1876"/>
      <c r="L5" s="1877"/>
    </row>
    <row r="6" spans="1:12" ht="27" customHeight="1" x14ac:dyDescent="0.4">
      <c r="A6" s="1900" t="s">
        <v>750</v>
      </c>
      <c r="B6" s="1901"/>
      <c r="C6" s="1901"/>
      <c r="D6" s="1901"/>
      <c r="E6" s="1904" t="s">
        <v>751</v>
      </c>
      <c r="F6" s="1905"/>
      <c r="G6" s="1905"/>
      <c r="H6" s="119" t="s">
        <v>752</v>
      </c>
      <c r="I6" s="126"/>
      <c r="J6" s="1901" t="s">
        <v>753</v>
      </c>
      <c r="K6" s="1901"/>
      <c r="L6" s="1906"/>
    </row>
    <row r="7" spans="1:12" ht="27" customHeight="1" thickBot="1" x14ac:dyDescent="0.45">
      <c r="A7" s="1902"/>
      <c r="B7" s="1903"/>
      <c r="C7" s="1903"/>
      <c r="D7" s="1903"/>
      <c r="E7" s="1903"/>
      <c r="F7" s="1903"/>
      <c r="G7" s="1903"/>
      <c r="H7" s="127" t="s">
        <v>754</v>
      </c>
      <c r="I7" s="128"/>
      <c r="J7" s="1903" t="s">
        <v>749</v>
      </c>
      <c r="K7" s="1903"/>
      <c r="L7" s="1907"/>
    </row>
    <row r="8" spans="1:12" ht="12" customHeight="1" thickTop="1" x14ac:dyDescent="0.4">
      <c r="E8" s="129"/>
      <c r="K8" s="130"/>
    </row>
    <row r="9" spans="1:12" ht="12" customHeight="1" x14ac:dyDescent="0.4"/>
    <row r="10" spans="1:12" ht="16.5" customHeight="1" x14ac:dyDescent="0.4">
      <c r="A10" s="131" t="s">
        <v>755</v>
      </c>
      <c r="B10" s="132" t="s">
        <v>756</v>
      </c>
      <c r="D10" s="133" t="s">
        <v>729</v>
      </c>
      <c r="E10" s="134"/>
      <c r="F10" s="119" t="s">
        <v>757</v>
      </c>
      <c r="G10" s="134">
        <v>90</v>
      </c>
      <c r="H10" s="119" t="s">
        <v>758</v>
      </c>
      <c r="I10" s="134"/>
      <c r="J10" s="119" t="s">
        <v>730</v>
      </c>
      <c r="K10" s="135" t="s">
        <v>759</v>
      </c>
    </row>
    <row r="11" spans="1:12" ht="19.5" customHeight="1" x14ac:dyDescent="0.4">
      <c r="K11" s="135"/>
    </row>
    <row r="12" spans="1:12" ht="16.5" customHeight="1" x14ac:dyDescent="0.4">
      <c r="A12" s="131" t="s">
        <v>760</v>
      </c>
      <c r="B12" s="132" t="s">
        <v>761</v>
      </c>
      <c r="I12" s="134"/>
      <c r="J12" s="119" t="s">
        <v>762</v>
      </c>
      <c r="K12" s="135" t="s">
        <v>763</v>
      </c>
    </row>
    <row r="13" spans="1:12" ht="19.5" customHeight="1" x14ac:dyDescent="0.4">
      <c r="K13" s="135"/>
    </row>
    <row r="14" spans="1:12" ht="16.5" customHeight="1" x14ac:dyDescent="0.4">
      <c r="A14" s="131" t="s">
        <v>764</v>
      </c>
      <c r="B14" s="1908" t="s">
        <v>765</v>
      </c>
      <c r="C14" s="1905"/>
      <c r="D14" s="1905"/>
      <c r="E14" s="1905"/>
      <c r="F14" s="1905"/>
      <c r="G14" s="119" t="s">
        <v>766</v>
      </c>
      <c r="I14" s="126"/>
      <c r="J14" s="119" t="s">
        <v>767</v>
      </c>
      <c r="K14" s="136" t="s">
        <v>768</v>
      </c>
    </row>
    <row r="15" spans="1:12" ht="19.5" customHeight="1" x14ac:dyDescent="0.4"/>
    <row r="16" spans="1:12" ht="16.5" customHeight="1" x14ac:dyDescent="0.4">
      <c r="A16" s="137" t="s">
        <v>769</v>
      </c>
      <c r="B16" s="119" t="s">
        <v>770</v>
      </c>
      <c r="K16" s="119" t="s">
        <v>771</v>
      </c>
    </row>
    <row r="17" spans="1:15" ht="10.5" customHeight="1" x14ac:dyDescent="0.4">
      <c r="A17" s="137"/>
    </row>
    <row r="18" spans="1:15" ht="16.5" customHeight="1" x14ac:dyDescent="0.4">
      <c r="A18" s="133"/>
      <c r="B18" s="1883" t="s">
        <v>772</v>
      </c>
      <c r="C18" s="1886" t="s">
        <v>773</v>
      </c>
      <c r="D18" s="1887"/>
      <c r="E18" s="1888" t="s">
        <v>774</v>
      </c>
      <c r="F18" s="1889"/>
      <c r="G18" s="1889"/>
      <c r="H18" s="1889"/>
      <c r="I18" s="1890"/>
      <c r="J18" s="1891"/>
      <c r="K18" s="1892"/>
      <c r="L18" s="1893"/>
    </row>
    <row r="19" spans="1:15" ht="16.5" customHeight="1" x14ac:dyDescent="0.4">
      <c r="A19" s="133"/>
      <c r="B19" s="1884"/>
      <c r="C19" s="1894" t="s">
        <v>775</v>
      </c>
      <c r="D19" s="1895"/>
      <c r="E19" s="1888" t="s">
        <v>776</v>
      </c>
      <c r="F19" s="1889"/>
      <c r="G19" s="1889"/>
      <c r="H19" s="1889"/>
      <c r="I19" s="1890"/>
      <c r="J19" s="1891"/>
      <c r="K19" s="1892"/>
      <c r="L19" s="1893"/>
    </row>
    <row r="20" spans="1:15" ht="16.5" customHeight="1" x14ac:dyDescent="0.4">
      <c r="A20" s="133"/>
      <c r="B20" s="1884"/>
      <c r="C20" s="1898" t="s">
        <v>777</v>
      </c>
      <c r="D20" s="1899"/>
      <c r="E20" s="1888" t="s">
        <v>778</v>
      </c>
      <c r="F20" s="1889"/>
      <c r="G20" s="1889"/>
      <c r="H20" s="1889"/>
      <c r="I20" s="1890"/>
      <c r="J20" s="1891"/>
      <c r="K20" s="1892"/>
      <c r="L20" s="1893"/>
    </row>
    <row r="21" spans="1:15" ht="16.5" customHeight="1" x14ac:dyDescent="0.4">
      <c r="A21" s="133"/>
      <c r="B21" s="1884"/>
      <c r="C21" s="1896" t="s">
        <v>779</v>
      </c>
      <c r="D21" s="970" t="s">
        <v>780</v>
      </c>
      <c r="E21" s="1888" t="s">
        <v>781</v>
      </c>
      <c r="F21" s="1889"/>
      <c r="G21" s="1889"/>
      <c r="H21" s="1890"/>
      <c r="I21" s="878"/>
      <c r="J21" s="1891"/>
      <c r="K21" s="1892"/>
      <c r="L21" s="1893"/>
    </row>
    <row r="22" spans="1:15" ht="16.5" customHeight="1" x14ac:dyDescent="0.4">
      <c r="A22" s="133"/>
      <c r="B22" s="1884"/>
      <c r="C22" s="1896"/>
      <c r="D22" s="879" t="s">
        <v>782</v>
      </c>
      <c r="E22" s="1888" t="s">
        <v>783</v>
      </c>
      <c r="F22" s="1889"/>
      <c r="G22" s="1889"/>
      <c r="H22" s="1890"/>
      <c r="I22" s="878"/>
      <c r="J22" s="1891" t="s">
        <v>784</v>
      </c>
      <c r="K22" s="1892"/>
      <c r="L22" s="1893"/>
    </row>
    <row r="23" spans="1:15" ht="16.5" customHeight="1" x14ac:dyDescent="0.4">
      <c r="A23" s="133"/>
      <c r="B23" s="1884"/>
      <c r="C23" s="1896"/>
      <c r="D23" s="879" t="s">
        <v>785</v>
      </c>
      <c r="E23" s="1888" t="s">
        <v>786</v>
      </c>
      <c r="F23" s="1889"/>
      <c r="G23" s="1889"/>
      <c r="H23" s="1890"/>
      <c r="I23" s="878" t="s">
        <v>787</v>
      </c>
      <c r="J23" s="1891" t="s">
        <v>788</v>
      </c>
      <c r="K23" s="1892"/>
      <c r="L23" s="1893"/>
    </row>
    <row r="24" spans="1:15" ht="16.5" customHeight="1" x14ac:dyDescent="0.4">
      <c r="A24" s="133"/>
      <c r="B24" s="1884"/>
      <c r="C24" s="1896"/>
      <c r="D24" s="879" t="s">
        <v>789</v>
      </c>
      <c r="E24" s="1888"/>
      <c r="F24" s="1889"/>
      <c r="G24" s="1889"/>
      <c r="H24" s="1890"/>
      <c r="I24" s="878" t="s">
        <v>790</v>
      </c>
      <c r="J24" s="1891" t="s">
        <v>791</v>
      </c>
      <c r="K24" s="1892"/>
      <c r="L24" s="1893"/>
    </row>
    <row r="25" spans="1:15" ht="16.5" customHeight="1" x14ac:dyDescent="0.4">
      <c r="A25" s="133"/>
      <c r="B25" s="1885"/>
      <c r="C25" s="1897"/>
      <c r="D25" s="880" t="s">
        <v>792</v>
      </c>
      <c r="E25" s="881"/>
      <c r="F25" s="882"/>
      <c r="G25" s="882"/>
      <c r="H25" s="883" t="s">
        <v>793</v>
      </c>
      <c r="I25" s="884">
        <f>SUM(I21:I24)</f>
        <v>0</v>
      </c>
      <c r="J25" s="1891"/>
      <c r="K25" s="1892"/>
      <c r="L25" s="1893"/>
    </row>
    <row r="26" spans="1:15" ht="10.5" customHeight="1" x14ac:dyDescent="0.4">
      <c r="A26" s="133"/>
      <c r="E26" s="138"/>
      <c r="F26" s="138"/>
      <c r="G26" s="138"/>
      <c r="H26" s="138"/>
      <c r="I26" s="885"/>
      <c r="J26" s="139"/>
      <c r="K26" s="139"/>
      <c r="L26" s="139"/>
    </row>
    <row r="27" spans="1:15" ht="16.5" customHeight="1" x14ac:dyDescent="0.4">
      <c r="A27" s="133"/>
      <c r="B27" s="1883" t="s">
        <v>794</v>
      </c>
      <c r="C27" s="1894" t="s">
        <v>775</v>
      </c>
      <c r="D27" s="1895"/>
      <c r="E27" s="1888" t="s">
        <v>776</v>
      </c>
      <c r="F27" s="1889"/>
      <c r="G27" s="1889"/>
      <c r="H27" s="1889"/>
      <c r="I27" s="1890"/>
      <c r="J27" s="1891"/>
      <c r="K27" s="1892"/>
      <c r="L27" s="1893"/>
    </row>
    <row r="28" spans="1:15" ht="16.5" customHeight="1" x14ac:dyDescent="0.4">
      <c r="A28" s="133"/>
      <c r="B28" s="1884"/>
      <c r="C28" s="1894" t="s">
        <v>777</v>
      </c>
      <c r="D28" s="1895"/>
      <c r="E28" s="1888" t="s">
        <v>795</v>
      </c>
      <c r="F28" s="1889"/>
      <c r="G28" s="1889"/>
      <c r="H28" s="1889"/>
      <c r="I28" s="1890"/>
      <c r="J28" s="1891"/>
      <c r="K28" s="1892"/>
      <c r="L28" s="1893"/>
      <c r="O28" s="135"/>
    </row>
    <row r="29" spans="1:15" ht="16.5" customHeight="1" x14ac:dyDescent="0.4">
      <c r="A29" s="133"/>
      <c r="B29" s="1884"/>
      <c r="C29" s="1909" t="s">
        <v>796</v>
      </c>
      <c r="D29" s="879" t="s">
        <v>797</v>
      </c>
      <c r="E29" s="1888" t="s">
        <v>798</v>
      </c>
      <c r="F29" s="1889"/>
      <c r="G29" s="1889"/>
      <c r="H29" s="1890"/>
      <c r="I29" s="886"/>
      <c r="J29" s="1891"/>
      <c r="K29" s="1892"/>
      <c r="L29" s="1893"/>
    </row>
    <row r="30" spans="1:15" ht="16.5" customHeight="1" x14ac:dyDescent="0.4">
      <c r="A30" s="133"/>
      <c r="B30" s="1884"/>
      <c r="C30" s="1896"/>
      <c r="D30" s="879" t="s">
        <v>789</v>
      </c>
      <c r="E30" s="1888"/>
      <c r="F30" s="1889"/>
      <c r="G30" s="1889"/>
      <c r="H30" s="1890"/>
      <c r="I30" s="886">
        <v>0</v>
      </c>
      <c r="J30" s="1891"/>
      <c r="K30" s="1892"/>
      <c r="L30" s="1893"/>
    </row>
    <row r="31" spans="1:15" ht="16.5" customHeight="1" x14ac:dyDescent="0.4">
      <c r="A31" s="133"/>
      <c r="B31" s="1885"/>
      <c r="C31" s="1897"/>
      <c r="D31" s="880" t="s">
        <v>792</v>
      </c>
      <c r="E31" s="881"/>
      <c r="F31" s="882"/>
      <c r="G31" s="882"/>
      <c r="H31" s="883" t="s">
        <v>799</v>
      </c>
      <c r="I31" s="884"/>
      <c r="J31" s="1891"/>
      <c r="K31" s="1892"/>
      <c r="L31" s="1893"/>
    </row>
    <row r="32" spans="1:15" ht="13.5" customHeight="1" x14ac:dyDescent="0.4">
      <c r="A32" s="133"/>
      <c r="C32" s="140"/>
      <c r="D32" s="140"/>
      <c r="E32" s="138"/>
      <c r="F32" s="138"/>
      <c r="G32" s="138"/>
      <c r="H32" s="138"/>
      <c r="I32" s="138"/>
      <c r="J32" s="139"/>
      <c r="K32" s="139"/>
      <c r="L32" s="139"/>
    </row>
    <row r="33" spans="1:12" ht="16.5" customHeight="1" x14ac:dyDescent="0.4">
      <c r="A33" s="137" t="s">
        <v>800</v>
      </c>
      <c r="B33" s="119" t="s">
        <v>801</v>
      </c>
      <c r="C33" s="140"/>
      <c r="D33" s="140"/>
      <c r="E33" s="138"/>
      <c r="F33" s="138"/>
      <c r="G33" s="138"/>
      <c r="H33" s="138"/>
      <c r="I33" s="138"/>
      <c r="J33" s="139"/>
      <c r="K33" s="139"/>
      <c r="L33" s="139"/>
    </row>
    <row r="34" spans="1:12" ht="10.5" customHeight="1" x14ac:dyDescent="0.4">
      <c r="A34" s="137"/>
      <c r="C34" s="140"/>
      <c r="D34" s="140"/>
      <c r="E34" s="138"/>
      <c r="F34" s="138"/>
      <c r="G34" s="138"/>
      <c r="H34" s="138"/>
      <c r="I34" s="138"/>
      <c r="J34" s="139"/>
      <c r="K34" s="139"/>
      <c r="L34" s="139"/>
    </row>
    <row r="35" spans="1:12" ht="16.5" customHeight="1" x14ac:dyDescent="0.4">
      <c r="B35" s="1913" t="s">
        <v>802</v>
      </c>
      <c r="C35" s="1909" t="s">
        <v>803</v>
      </c>
      <c r="D35" s="887" t="s">
        <v>804</v>
      </c>
      <c r="E35" s="1888"/>
      <c r="F35" s="1889"/>
      <c r="G35" s="1889"/>
      <c r="H35" s="1889"/>
      <c r="I35" s="888"/>
      <c r="J35" s="1891" t="s">
        <v>805</v>
      </c>
      <c r="K35" s="1892"/>
      <c r="L35" s="1893"/>
    </row>
    <row r="36" spans="1:12" ht="27.75" customHeight="1" x14ac:dyDescent="0.4">
      <c r="B36" s="1884"/>
      <c r="C36" s="1896"/>
      <c r="D36" s="889" t="s">
        <v>806</v>
      </c>
      <c r="E36" s="1888"/>
      <c r="F36" s="1889"/>
      <c r="G36" s="1889"/>
      <c r="H36" s="1889"/>
      <c r="I36" s="888"/>
      <c r="J36" s="1914" t="s">
        <v>807</v>
      </c>
      <c r="K36" s="1915"/>
      <c r="L36" s="1916"/>
    </row>
    <row r="37" spans="1:12" ht="27.75" customHeight="1" x14ac:dyDescent="0.4">
      <c r="B37" s="1884"/>
      <c r="C37" s="1896"/>
      <c r="D37" s="887" t="s">
        <v>808</v>
      </c>
      <c r="E37" s="1888"/>
      <c r="F37" s="1889"/>
      <c r="G37" s="1889"/>
      <c r="H37" s="1889"/>
      <c r="I37" s="888"/>
      <c r="J37" s="1910" t="s">
        <v>809</v>
      </c>
      <c r="K37" s="1911"/>
      <c r="L37" s="1912"/>
    </row>
    <row r="38" spans="1:12" ht="27.75" customHeight="1" x14ac:dyDescent="0.4">
      <c r="B38" s="1884"/>
      <c r="C38" s="1896"/>
      <c r="D38" s="889" t="s">
        <v>810</v>
      </c>
      <c r="E38" s="1888"/>
      <c r="F38" s="1889"/>
      <c r="G38" s="1889"/>
      <c r="H38" s="1889"/>
      <c r="I38" s="888"/>
      <c r="J38" s="1891" t="s">
        <v>811</v>
      </c>
      <c r="K38" s="1892"/>
      <c r="L38" s="1893"/>
    </row>
    <row r="39" spans="1:12" ht="16.5" customHeight="1" x14ac:dyDescent="0.4">
      <c r="B39" s="1884"/>
      <c r="C39" s="1896"/>
      <c r="D39" s="887" t="s">
        <v>812</v>
      </c>
      <c r="E39" s="1888"/>
      <c r="F39" s="1889"/>
      <c r="G39" s="1889"/>
      <c r="H39" s="1889"/>
      <c r="I39" s="888"/>
      <c r="J39" s="1891" t="s">
        <v>788</v>
      </c>
      <c r="K39" s="1892"/>
      <c r="L39" s="1893"/>
    </row>
    <row r="40" spans="1:12" ht="16.5" customHeight="1" x14ac:dyDescent="0.4">
      <c r="B40" s="1885"/>
      <c r="C40" s="1897"/>
      <c r="D40" s="880" t="s">
        <v>792</v>
      </c>
      <c r="E40" s="881"/>
      <c r="F40" s="882"/>
      <c r="G40" s="882"/>
      <c r="H40" s="883" t="s">
        <v>813</v>
      </c>
      <c r="I40" s="890">
        <f>(I35+I37+I38+I39)-I36</f>
        <v>0</v>
      </c>
      <c r="J40" s="1891"/>
      <c r="K40" s="1892"/>
      <c r="L40" s="1893"/>
    </row>
    <row r="41" spans="1:12" ht="10.5" customHeight="1" x14ac:dyDescent="0.4">
      <c r="C41" s="140"/>
      <c r="D41" s="140"/>
      <c r="E41" s="138"/>
      <c r="F41" s="138"/>
      <c r="G41" s="138"/>
      <c r="H41" s="138"/>
      <c r="I41" s="141"/>
      <c r="J41" s="139"/>
      <c r="K41" s="139"/>
      <c r="L41" s="139"/>
    </row>
    <row r="42" spans="1:12" ht="16.5" customHeight="1" x14ac:dyDescent="0.4">
      <c r="B42" s="1883" t="s">
        <v>794</v>
      </c>
      <c r="C42" s="1909" t="s">
        <v>796</v>
      </c>
      <c r="D42" s="879" t="s">
        <v>808</v>
      </c>
      <c r="E42" s="1888"/>
      <c r="F42" s="1889"/>
      <c r="G42" s="1889"/>
      <c r="H42" s="1889"/>
      <c r="I42" s="888"/>
      <c r="J42" s="1891"/>
      <c r="K42" s="1892"/>
      <c r="L42" s="1893"/>
    </row>
    <row r="43" spans="1:12" ht="16.5" customHeight="1" x14ac:dyDescent="0.4">
      <c r="B43" s="1884"/>
      <c r="C43" s="1896"/>
      <c r="D43" s="879" t="s">
        <v>789</v>
      </c>
      <c r="E43" s="1888"/>
      <c r="F43" s="1889"/>
      <c r="G43" s="1889"/>
      <c r="H43" s="1889"/>
      <c r="I43" s="891"/>
      <c r="J43" s="1891"/>
      <c r="K43" s="1892"/>
      <c r="L43" s="1893"/>
    </row>
    <row r="44" spans="1:12" ht="16.5" customHeight="1" x14ac:dyDescent="0.4">
      <c r="B44" s="1885"/>
      <c r="C44" s="1897"/>
      <c r="D44" s="880" t="s">
        <v>792</v>
      </c>
      <c r="E44" s="881"/>
      <c r="F44" s="882"/>
      <c r="G44" s="882"/>
      <c r="H44" s="883" t="s">
        <v>814</v>
      </c>
      <c r="I44" s="888"/>
      <c r="J44" s="1891"/>
      <c r="K44" s="1892"/>
      <c r="L44" s="1893"/>
    </row>
    <row r="45" spans="1:12" ht="36" customHeight="1" x14ac:dyDescent="0.4">
      <c r="C45" s="140"/>
      <c r="D45" s="140"/>
      <c r="E45" s="138"/>
      <c r="F45" s="138"/>
      <c r="G45" s="138"/>
      <c r="H45" s="138"/>
      <c r="I45" s="138"/>
      <c r="J45" s="138"/>
      <c r="K45" s="138"/>
      <c r="L45" s="138"/>
    </row>
    <row r="46" spans="1:12" ht="16.5" customHeight="1" x14ac:dyDescent="0.4">
      <c r="A46" s="142" t="s">
        <v>815</v>
      </c>
      <c r="C46" s="140"/>
      <c r="D46" s="140"/>
      <c r="E46" s="138"/>
      <c r="F46" s="138"/>
      <c r="G46" s="138"/>
      <c r="H46" s="138"/>
      <c r="I46" s="138"/>
      <c r="J46" s="138"/>
      <c r="K46" s="138"/>
      <c r="L46" s="138"/>
    </row>
    <row r="47" spans="1:12" ht="10.5" customHeight="1" x14ac:dyDescent="0.4">
      <c r="C47" s="140"/>
      <c r="D47" s="140"/>
      <c r="E47" s="138"/>
      <c r="F47" s="138"/>
      <c r="G47" s="138"/>
      <c r="H47" s="138"/>
      <c r="I47" s="138"/>
      <c r="J47" s="138"/>
      <c r="K47" s="138"/>
      <c r="L47" s="138"/>
    </row>
    <row r="48" spans="1:12" ht="16.5" customHeight="1" x14ac:dyDescent="0.4">
      <c r="B48" s="1917" t="s">
        <v>772</v>
      </c>
      <c r="C48" s="1918"/>
      <c r="D48" s="892" t="s">
        <v>816</v>
      </c>
      <c r="E48" s="893" t="s">
        <v>817</v>
      </c>
      <c r="F48" s="894" t="s">
        <v>818</v>
      </c>
      <c r="G48" s="895" t="s">
        <v>819</v>
      </c>
      <c r="H48" s="896"/>
      <c r="I48" s="892" t="s">
        <v>820</v>
      </c>
      <c r="J48" s="1921"/>
      <c r="K48" s="1921"/>
      <c r="L48" s="1922"/>
    </row>
    <row r="49" spans="2:12" s="130" customFormat="1" ht="24.75" customHeight="1" x14ac:dyDescent="0.4">
      <c r="B49" s="1919"/>
      <c r="C49" s="1920"/>
      <c r="D49" s="897" t="s">
        <v>821</v>
      </c>
      <c r="E49" s="898"/>
      <c r="F49" s="899" t="s">
        <v>822</v>
      </c>
      <c r="G49" s="900"/>
      <c r="H49" s="143"/>
      <c r="I49" s="144"/>
      <c r="J49" s="1923" t="s">
        <v>823</v>
      </c>
      <c r="K49" s="1924"/>
      <c r="L49" s="1925"/>
    </row>
    <row r="50" spans="2:12" ht="16.5" customHeight="1" x14ac:dyDescent="0.4">
      <c r="B50" s="1919"/>
      <c r="C50" s="1920"/>
      <c r="D50" s="901" t="s">
        <v>824</v>
      </c>
      <c r="E50" s="902"/>
      <c r="F50" s="903">
        <v>0</v>
      </c>
      <c r="G50" s="902"/>
      <c r="H50" s="902"/>
      <c r="I50" s="904"/>
      <c r="J50" s="1926" t="s">
        <v>825</v>
      </c>
      <c r="K50" s="1927"/>
      <c r="L50" s="1928"/>
    </row>
    <row r="51" spans="2:12" ht="16.5" customHeight="1" x14ac:dyDescent="0.4">
      <c r="B51" s="1919"/>
      <c r="C51" s="1920"/>
      <c r="D51" s="145" t="s">
        <v>826</v>
      </c>
      <c r="E51" s="146" t="s">
        <v>827</v>
      </c>
      <c r="F51" s="147">
        <v>0</v>
      </c>
      <c r="G51" s="148" t="s">
        <v>828</v>
      </c>
      <c r="H51" s="149" t="s">
        <v>829</v>
      </c>
      <c r="I51" s="150" t="s">
        <v>830</v>
      </c>
      <c r="J51" s="1929"/>
      <c r="K51" s="1930"/>
      <c r="L51" s="1931"/>
    </row>
    <row r="52" spans="2:12" ht="16.5" customHeight="1" x14ac:dyDescent="0.4">
      <c r="B52" s="1919"/>
      <c r="C52" s="1920"/>
      <c r="D52" s="151"/>
      <c r="E52" s="152" t="s">
        <v>831</v>
      </c>
      <c r="F52" s="153">
        <v>0</v>
      </c>
      <c r="G52" s="154"/>
      <c r="H52" s="155" t="s">
        <v>832</v>
      </c>
      <c r="I52" s="156" t="s">
        <v>767</v>
      </c>
      <c r="J52" s="1929"/>
      <c r="K52" s="1930"/>
      <c r="L52" s="1931"/>
    </row>
    <row r="53" spans="2:12" ht="16.5" customHeight="1" x14ac:dyDescent="0.4">
      <c r="B53" s="1919"/>
      <c r="C53" s="1920"/>
      <c r="D53" s="151"/>
      <c r="E53" s="152"/>
      <c r="F53" s="154"/>
      <c r="G53" s="154"/>
      <c r="H53" s="155" t="s">
        <v>833</v>
      </c>
      <c r="I53" s="156" t="s">
        <v>767</v>
      </c>
      <c r="J53" s="1932"/>
      <c r="K53" s="1930"/>
      <c r="L53" s="1931"/>
    </row>
    <row r="54" spans="2:12" ht="16.5" customHeight="1" thickBot="1" x14ac:dyDescent="0.45">
      <c r="B54" s="1919"/>
      <c r="C54" s="1920"/>
      <c r="D54" s="151"/>
      <c r="E54" s="154"/>
      <c r="F54" s="154"/>
      <c r="G54" s="154"/>
      <c r="H54" s="155" t="s">
        <v>834</v>
      </c>
      <c r="I54" s="156" t="s">
        <v>835</v>
      </c>
      <c r="J54" s="1933"/>
      <c r="K54" s="1930"/>
      <c r="L54" s="1931"/>
    </row>
    <row r="55" spans="2:12" ht="16.5" customHeight="1" thickTop="1" x14ac:dyDescent="0.4">
      <c r="B55" s="1934" t="s">
        <v>836</v>
      </c>
      <c r="C55" s="1935"/>
      <c r="D55" s="1938" t="s">
        <v>837</v>
      </c>
      <c r="E55" s="157" t="s">
        <v>816</v>
      </c>
      <c r="F55" s="158"/>
      <c r="G55" s="159" t="s">
        <v>838</v>
      </c>
      <c r="H55" s="971"/>
      <c r="I55" s="160"/>
      <c r="J55" s="1940" t="s">
        <v>839</v>
      </c>
      <c r="K55" s="1941"/>
      <c r="L55" s="1942"/>
    </row>
    <row r="56" spans="2:12" ht="16.5" customHeight="1" thickBot="1" x14ac:dyDescent="0.45">
      <c r="B56" s="1936"/>
      <c r="C56" s="1937"/>
      <c r="D56" s="1939"/>
      <c r="E56" s="161" t="s">
        <v>824</v>
      </c>
      <c r="F56" s="162"/>
      <c r="G56" s="163" t="s">
        <v>822</v>
      </c>
      <c r="H56" s="905"/>
      <c r="I56" s="164"/>
      <c r="J56" s="1943"/>
      <c r="K56" s="1944"/>
      <c r="L56" s="1945"/>
    </row>
    <row r="57" spans="2:12" ht="16.5" customHeight="1" thickTop="1" x14ac:dyDescent="0.4">
      <c r="B57" s="1919" t="s">
        <v>794</v>
      </c>
      <c r="C57" s="1920"/>
      <c r="D57" s="972" t="s">
        <v>840</v>
      </c>
      <c r="E57" s="973" t="s">
        <v>841</v>
      </c>
      <c r="F57" s="974" t="s">
        <v>842</v>
      </c>
      <c r="G57" s="975"/>
      <c r="H57" s="974" t="s">
        <v>821</v>
      </c>
      <c r="I57" s="976"/>
      <c r="J57" s="977"/>
      <c r="K57" s="978"/>
      <c r="L57" s="979"/>
    </row>
    <row r="58" spans="2:12" ht="16.5" customHeight="1" x14ac:dyDescent="0.4">
      <c r="B58" s="1919"/>
      <c r="C58" s="1920"/>
      <c r="D58" s="165" t="s">
        <v>824</v>
      </c>
      <c r="E58" s="166"/>
      <c r="F58" s="903"/>
      <c r="G58" s="166"/>
      <c r="H58" s="167"/>
      <c r="I58" s="168"/>
      <c r="J58" s="1926" t="s">
        <v>825</v>
      </c>
      <c r="K58" s="1927"/>
      <c r="L58" s="1928"/>
    </row>
    <row r="59" spans="2:12" ht="16.5" customHeight="1" x14ac:dyDescent="0.4">
      <c r="B59" s="1919"/>
      <c r="C59" s="1920"/>
      <c r="D59" s="169" t="s">
        <v>826</v>
      </c>
      <c r="E59" s="152" t="s">
        <v>827</v>
      </c>
      <c r="F59" s="170" t="s">
        <v>767</v>
      </c>
      <c r="G59" s="171" t="s">
        <v>828</v>
      </c>
      <c r="H59" s="155" t="s">
        <v>829</v>
      </c>
      <c r="I59" s="156" t="s">
        <v>843</v>
      </c>
      <c r="J59" s="1929"/>
      <c r="K59" s="1930"/>
      <c r="L59" s="1931"/>
    </row>
    <row r="60" spans="2:12" ht="16.5" customHeight="1" x14ac:dyDescent="0.4">
      <c r="B60" s="1919"/>
      <c r="C60" s="1920"/>
      <c r="D60" s="151"/>
      <c r="E60" s="152" t="s">
        <v>831</v>
      </c>
      <c r="F60" s="172" t="s">
        <v>767</v>
      </c>
      <c r="G60" s="154"/>
      <c r="H60" s="173" t="s">
        <v>832</v>
      </c>
      <c r="I60" s="156" t="s">
        <v>767</v>
      </c>
      <c r="J60" s="1929"/>
      <c r="K60" s="1930"/>
      <c r="L60" s="1931"/>
    </row>
    <row r="61" spans="2:12" ht="16.5" customHeight="1" x14ac:dyDescent="0.4">
      <c r="B61" s="1946"/>
      <c r="C61" s="1947"/>
      <c r="D61" s="980"/>
      <c r="E61" s="981"/>
      <c r="F61" s="981"/>
      <c r="G61" s="981"/>
      <c r="H61" s="982" t="s">
        <v>834</v>
      </c>
      <c r="I61" s="983" t="s">
        <v>843</v>
      </c>
      <c r="J61" s="1948"/>
      <c r="K61" s="1949"/>
      <c r="L61" s="1950"/>
    </row>
    <row r="62" spans="2:12" ht="16.5" customHeight="1" x14ac:dyDescent="0.4">
      <c r="L62" s="129"/>
    </row>
    <row r="70" spans="1:5" x14ac:dyDescent="0.4">
      <c r="A70" s="174"/>
    </row>
    <row r="71" spans="1:5" x14ac:dyDescent="0.4">
      <c r="E71" s="119" t="s">
        <v>844</v>
      </c>
    </row>
  </sheetData>
  <mergeCells count="81">
    <mergeCell ref="B55:C56"/>
    <mergeCell ref="D55:D56"/>
    <mergeCell ref="J55:L56"/>
    <mergeCell ref="B57:C61"/>
    <mergeCell ref="J58:L58"/>
    <mergeCell ref="J59:L59"/>
    <mergeCell ref="J60:L60"/>
    <mergeCell ref="J61:L61"/>
    <mergeCell ref="B48:C54"/>
    <mergeCell ref="J48:L48"/>
    <mergeCell ref="J49:L49"/>
    <mergeCell ref="J50:L50"/>
    <mergeCell ref="J51:L51"/>
    <mergeCell ref="J52:L52"/>
    <mergeCell ref="J53:L53"/>
    <mergeCell ref="J54:L54"/>
    <mergeCell ref="E39:H39"/>
    <mergeCell ref="J39:L39"/>
    <mergeCell ref="J40:L40"/>
    <mergeCell ref="B42:B44"/>
    <mergeCell ref="C42:C44"/>
    <mergeCell ref="E42:H42"/>
    <mergeCell ref="J42:L42"/>
    <mergeCell ref="E43:H43"/>
    <mergeCell ref="J43:L43"/>
    <mergeCell ref="J44:L44"/>
    <mergeCell ref="B35:B40"/>
    <mergeCell ref="C35:C40"/>
    <mergeCell ref="E35:H35"/>
    <mergeCell ref="J35:L35"/>
    <mergeCell ref="E36:H36"/>
    <mergeCell ref="J36:L36"/>
    <mergeCell ref="E37:H37"/>
    <mergeCell ref="J37:L37"/>
    <mergeCell ref="E38:H38"/>
    <mergeCell ref="J38:L38"/>
    <mergeCell ref="E28:I28"/>
    <mergeCell ref="J28:L28"/>
    <mergeCell ref="J23:L23"/>
    <mergeCell ref="E24:H24"/>
    <mergeCell ref="J24:L24"/>
    <mergeCell ref="J25:L25"/>
    <mergeCell ref="C29:C31"/>
    <mergeCell ref="E29:H29"/>
    <mergeCell ref="J29:L29"/>
    <mergeCell ref="E30:H30"/>
    <mergeCell ref="J30:L30"/>
    <mergeCell ref="J31:L31"/>
    <mergeCell ref="B27:B31"/>
    <mergeCell ref="C27:D27"/>
    <mergeCell ref="E27:I27"/>
    <mergeCell ref="J27:L27"/>
    <mergeCell ref="C28:D28"/>
    <mergeCell ref="A6:D7"/>
    <mergeCell ref="E6:G7"/>
    <mergeCell ref="J6:L6"/>
    <mergeCell ref="J7:L7"/>
    <mergeCell ref="B14:F14"/>
    <mergeCell ref="B18:B25"/>
    <mergeCell ref="C18:D18"/>
    <mergeCell ref="E18:I18"/>
    <mergeCell ref="J18:L18"/>
    <mergeCell ref="C19:D19"/>
    <mergeCell ref="C21:C25"/>
    <mergeCell ref="E21:H21"/>
    <mergeCell ref="J21:L21"/>
    <mergeCell ref="E22:H22"/>
    <mergeCell ref="J22:L22"/>
    <mergeCell ref="E19:I19"/>
    <mergeCell ref="J19:L19"/>
    <mergeCell ref="C20:D20"/>
    <mergeCell ref="E20:I20"/>
    <mergeCell ref="J20:L20"/>
    <mergeCell ref="E23:H23"/>
    <mergeCell ref="A5:D5"/>
    <mergeCell ref="J5:L5"/>
    <mergeCell ref="D1:J1"/>
    <mergeCell ref="A3:B3"/>
    <mergeCell ref="C3:E3"/>
    <mergeCell ref="G3:H3"/>
    <mergeCell ref="J3:L3"/>
  </mergeCells>
  <phoneticPr fontId="11"/>
  <printOptions horizontalCentered="1"/>
  <pageMargins left="0.59055118110236227" right="0.59055118110236227" top="0.78740157480314965" bottom="0.39370078740157483" header="0.31496062992125984" footer="0.31496062992125984"/>
  <pageSetup paperSize="9" scale="89" orientation="landscape" copies="2" r:id="rId1"/>
  <rowBreaks count="1" manualBreakCount="1">
    <brk id="32" max="11" man="1"/>
  </rowBreaks>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D15A-8295-49C1-9914-FFF66FFC1B76}">
  <dimension ref="B2"/>
  <sheetViews>
    <sheetView workbookViewId="0">
      <selection activeCell="I9" sqref="I9"/>
    </sheetView>
  </sheetViews>
  <sheetFormatPr defaultRowHeight="18.75" x14ac:dyDescent="0.4"/>
  <sheetData>
    <row r="2" spans="2:2" x14ac:dyDescent="0.4">
      <c r="B2" s="934" t="s">
        <v>148</v>
      </c>
    </row>
  </sheetData>
  <phoneticPr fontId="11"/>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Document" dvAspect="DVASPECT_ICON" shapeId="132098" r:id="rId4">
          <objectPr defaultSize="0" autoPict="0" r:id="rId5">
            <anchor moveWithCells="1">
              <from>
                <xdr:col>2</xdr:col>
                <xdr:colOff>0</xdr:colOff>
                <xdr:row>3</xdr:row>
                <xdr:rowOff>238125</xdr:rowOff>
              </from>
              <to>
                <xdr:col>4</xdr:col>
                <xdr:colOff>419100</xdr:colOff>
                <xdr:row>9</xdr:row>
                <xdr:rowOff>152400</xdr:rowOff>
              </to>
            </anchor>
          </objectPr>
        </oleObject>
      </mc:Choice>
      <mc:Fallback>
        <oleObject progId="Document" dvAspect="DVASPECT_ICON" shapeId="132098" r:id="rId4"/>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9BB6-5877-4AE9-9B12-96D59A8DA591}">
  <sheetPr>
    <pageSetUpPr fitToPage="1"/>
  </sheetPr>
  <dimension ref="A1:G39"/>
  <sheetViews>
    <sheetView view="pageBreakPreview" zoomScale="80" zoomScaleNormal="100" zoomScaleSheetLayoutView="80" workbookViewId="0">
      <selection sqref="A1:E1"/>
    </sheetView>
  </sheetViews>
  <sheetFormatPr defaultColWidth="8.75" defaultRowHeight="30" customHeight="1" x14ac:dyDescent="0.4"/>
  <cols>
    <col min="1" max="1" width="4.75" style="175" customWidth="1"/>
    <col min="2" max="2" width="17.75" style="175" customWidth="1"/>
    <col min="3" max="3" width="45.25" style="175" customWidth="1"/>
    <col min="4" max="4" width="60.75" style="175" customWidth="1"/>
    <col min="5" max="5" width="6.75" style="175" customWidth="1"/>
    <col min="6" max="16384" width="8.75" style="175"/>
  </cols>
  <sheetData>
    <row r="1" spans="1:7" ht="40.15" customHeight="1" x14ac:dyDescent="0.4">
      <c r="A1" s="1953" t="s">
        <v>845</v>
      </c>
      <c r="B1" s="1953"/>
      <c r="C1" s="1953"/>
      <c r="D1" s="1953"/>
      <c r="E1" s="1953"/>
    </row>
    <row r="2" spans="1:7" ht="44.45" customHeight="1" x14ac:dyDescent="0.2">
      <c r="A2" s="176"/>
      <c r="B2" s="176"/>
      <c r="C2" s="176"/>
      <c r="D2" s="1954"/>
      <c r="E2" s="1954"/>
    </row>
    <row r="3" spans="1:7" ht="40.15" customHeight="1" x14ac:dyDescent="0.2">
      <c r="A3" s="1955" t="s">
        <v>846</v>
      </c>
      <c r="B3" s="1956"/>
      <c r="C3" s="906"/>
      <c r="D3" s="177"/>
      <c r="E3" s="177"/>
    </row>
    <row r="4" spans="1:7" ht="40.15" customHeight="1" x14ac:dyDescent="0.2">
      <c r="A4" s="1955" t="s">
        <v>744</v>
      </c>
      <c r="B4" s="1956"/>
      <c r="C4" s="906"/>
      <c r="D4" s="177"/>
      <c r="E4" s="177"/>
    </row>
    <row r="5" spans="1:7" ht="40.15" customHeight="1" thickBot="1" x14ac:dyDescent="0.25">
      <c r="A5" s="1955" t="s">
        <v>847</v>
      </c>
      <c r="B5" s="1956"/>
      <c r="C5" s="906"/>
      <c r="D5" s="1957" t="s">
        <v>848</v>
      </c>
      <c r="E5" s="1954"/>
    </row>
    <row r="6" spans="1:7" s="179" customFormat="1" ht="34.9" customHeight="1" thickTop="1" x14ac:dyDescent="0.4">
      <c r="A6" s="984" t="s">
        <v>849</v>
      </c>
      <c r="B6" s="1958" t="s">
        <v>850</v>
      </c>
      <c r="C6" s="1959"/>
      <c r="D6" s="178" t="s">
        <v>851</v>
      </c>
      <c r="E6" s="907" t="s">
        <v>852</v>
      </c>
    </row>
    <row r="7" spans="1:7" s="179" customFormat="1" ht="40.15" customHeight="1" x14ac:dyDescent="0.4">
      <c r="A7" s="908">
        <v>1</v>
      </c>
      <c r="B7" s="909" t="s">
        <v>853</v>
      </c>
      <c r="C7" s="910"/>
      <c r="D7" s="911"/>
      <c r="E7" s="912"/>
    </row>
    <row r="8" spans="1:7" s="179" customFormat="1" ht="40.15" customHeight="1" x14ac:dyDescent="0.4">
      <c r="A8" s="908">
        <v>2</v>
      </c>
      <c r="B8" s="909" t="s">
        <v>854</v>
      </c>
      <c r="C8" s="910"/>
      <c r="D8" s="911"/>
      <c r="E8" s="912"/>
    </row>
    <row r="9" spans="1:7" s="179" customFormat="1" ht="40.15" customHeight="1" x14ac:dyDescent="0.4">
      <c r="A9" s="908">
        <v>3</v>
      </c>
      <c r="B9" s="909" t="s">
        <v>855</v>
      </c>
      <c r="C9" s="910"/>
      <c r="D9" s="911"/>
      <c r="E9" s="912"/>
    </row>
    <row r="10" spans="1:7" s="179" customFormat="1" ht="40.15" customHeight="1" x14ac:dyDescent="0.4">
      <c r="A10" s="908">
        <v>4</v>
      </c>
      <c r="B10" s="909" t="s">
        <v>856</v>
      </c>
      <c r="C10" s="910"/>
      <c r="D10" s="911"/>
      <c r="E10" s="912"/>
    </row>
    <row r="11" spans="1:7" s="179" customFormat="1" ht="40.15" customHeight="1" x14ac:dyDescent="0.4">
      <c r="A11" s="908">
        <v>5</v>
      </c>
      <c r="B11" s="909" t="s">
        <v>857</v>
      </c>
      <c r="C11" s="910"/>
      <c r="D11" s="911"/>
      <c r="E11" s="912"/>
    </row>
    <row r="12" spans="1:7" s="179" customFormat="1" ht="40.15" customHeight="1" x14ac:dyDescent="0.4">
      <c r="A12" s="908">
        <v>6</v>
      </c>
      <c r="B12" s="909" t="s">
        <v>858</v>
      </c>
      <c r="C12" s="910"/>
      <c r="D12" s="911"/>
      <c r="E12" s="912"/>
    </row>
    <row r="13" spans="1:7" s="179" customFormat="1" ht="40.15" customHeight="1" x14ac:dyDescent="0.4">
      <c r="A13" s="908">
        <v>7</v>
      </c>
      <c r="B13" s="909" t="s">
        <v>859</v>
      </c>
      <c r="C13" s="910"/>
      <c r="D13" s="913" t="s">
        <v>860</v>
      </c>
      <c r="E13" s="912"/>
    </row>
    <row r="14" spans="1:7" s="179" customFormat="1" ht="40.15" customHeight="1" x14ac:dyDescent="0.4">
      <c r="A14" s="908">
        <v>8</v>
      </c>
      <c r="B14" s="909" t="s">
        <v>861</v>
      </c>
      <c r="C14" s="910"/>
      <c r="D14" s="913" t="s">
        <v>860</v>
      </c>
      <c r="E14" s="912"/>
      <c r="G14" s="769"/>
    </row>
    <row r="15" spans="1:7" s="179" customFormat="1" ht="40.15" customHeight="1" x14ac:dyDescent="0.4">
      <c r="A15" s="908">
        <v>9</v>
      </c>
      <c r="B15" s="909" t="s">
        <v>862</v>
      </c>
      <c r="C15" s="910"/>
      <c r="D15" s="913" t="s">
        <v>863</v>
      </c>
      <c r="E15" s="912"/>
    </row>
    <row r="16" spans="1:7" s="179" customFormat="1" ht="40.15" customHeight="1" x14ac:dyDescent="0.4">
      <c r="A16" s="908">
        <v>10</v>
      </c>
      <c r="B16" s="909" t="s">
        <v>864</v>
      </c>
      <c r="C16" s="910"/>
      <c r="D16" s="913" t="s">
        <v>863</v>
      </c>
      <c r="E16" s="912"/>
    </row>
    <row r="17" spans="1:5" s="179" customFormat="1" ht="40.15" customHeight="1" x14ac:dyDescent="0.4">
      <c r="A17" s="908">
        <v>11</v>
      </c>
      <c r="B17" s="909" t="s">
        <v>865</v>
      </c>
      <c r="C17" s="910"/>
      <c r="D17" s="914" t="s">
        <v>866</v>
      </c>
      <c r="E17" s="912"/>
    </row>
    <row r="18" spans="1:5" s="179" customFormat="1" ht="40.15" customHeight="1" x14ac:dyDescent="0.4">
      <c r="A18" s="908">
        <v>12</v>
      </c>
      <c r="B18" s="909" t="s">
        <v>867</v>
      </c>
      <c r="C18" s="910"/>
      <c r="D18" s="914" t="s">
        <v>866</v>
      </c>
      <c r="E18" s="912"/>
    </row>
    <row r="19" spans="1:5" s="179" customFormat="1" ht="40.15" customHeight="1" x14ac:dyDescent="0.4">
      <c r="A19" s="908">
        <v>13</v>
      </c>
      <c r="B19" s="1951" t="s">
        <v>868</v>
      </c>
      <c r="C19" s="1952"/>
      <c r="D19" s="913" t="s">
        <v>863</v>
      </c>
      <c r="E19" s="912"/>
    </row>
    <row r="20" spans="1:5" s="179" customFormat="1" ht="40.15" customHeight="1" x14ac:dyDescent="0.4">
      <c r="A20" s="908">
        <v>14</v>
      </c>
      <c r="B20" s="1951" t="s">
        <v>869</v>
      </c>
      <c r="C20" s="1952"/>
      <c r="D20" s="913" t="s">
        <v>863</v>
      </c>
      <c r="E20" s="912"/>
    </row>
    <row r="21" spans="1:5" s="179" customFormat="1" ht="40.15" customHeight="1" x14ac:dyDescent="0.4">
      <c r="A21" s="908">
        <v>15</v>
      </c>
      <c r="B21" s="1951" t="s">
        <v>870</v>
      </c>
      <c r="C21" s="1952"/>
      <c r="D21" s="913" t="s">
        <v>863</v>
      </c>
      <c r="E21" s="912"/>
    </row>
    <row r="22" spans="1:5" s="179" customFormat="1" ht="40.15" customHeight="1" x14ac:dyDescent="0.4">
      <c r="A22" s="908">
        <v>16</v>
      </c>
      <c r="B22" s="1951" t="s">
        <v>871</v>
      </c>
      <c r="C22" s="1952"/>
      <c r="D22" s="913" t="s">
        <v>863</v>
      </c>
      <c r="E22" s="912"/>
    </row>
    <row r="23" spans="1:5" s="179" customFormat="1" ht="40.15" customHeight="1" thickBot="1" x14ac:dyDescent="0.45">
      <c r="A23" s="908">
        <v>17</v>
      </c>
      <c r="B23" s="1951" t="s">
        <v>872</v>
      </c>
      <c r="C23" s="1952"/>
      <c r="D23" s="985" t="s">
        <v>863</v>
      </c>
      <c r="E23" s="912"/>
    </row>
    <row r="24" spans="1:5" s="179" customFormat="1" ht="15" customHeight="1" thickTop="1" x14ac:dyDescent="0.4">
      <c r="B24" s="180"/>
      <c r="C24" s="180"/>
      <c r="D24" s="181"/>
    </row>
    <row r="25" spans="1:5" ht="30" customHeight="1" x14ac:dyDescent="0.4">
      <c r="A25" s="182" t="s">
        <v>873</v>
      </c>
    </row>
    <row r="26" spans="1:5" ht="30" customHeight="1" x14ac:dyDescent="0.4">
      <c r="A26" s="182" t="s">
        <v>874</v>
      </c>
      <c r="B26" s="183"/>
      <c r="C26" s="183"/>
      <c r="D26" s="183"/>
      <c r="E26" s="183"/>
    </row>
    <row r="27" spans="1:5" ht="30" customHeight="1" x14ac:dyDescent="0.4">
      <c r="A27" s="182" t="s">
        <v>875</v>
      </c>
      <c r="B27" s="183"/>
      <c r="C27" s="183"/>
      <c r="D27" s="183"/>
      <c r="E27" s="183"/>
    </row>
    <row r="28" spans="1:5" ht="30" customHeight="1" x14ac:dyDescent="0.4">
      <c r="A28" s="182" t="s">
        <v>876</v>
      </c>
      <c r="B28" s="183"/>
      <c r="C28" s="183"/>
      <c r="D28" s="183"/>
      <c r="E28" s="183"/>
    </row>
    <row r="29" spans="1:5" ht="30" customHeight="1" x14ac:dyDescent="0.4">
      <c r="A29" s="182"/>
      <c r="B29" s="182" t="s">
        <v>877</v>
      </c>
      <c r="C29" s="183"/>
      <c r="D29" s="183"/>
      <c r="E29" s="183"/>
    </row>
    <row r="30" spans="1:5" ht="30" customHeight="1" x14ac:dyDescent="0.4">
      <c r="A30" s="182"/>
      <c r="B30" s="182" t="s">
        <v>878</v>
      </c>
      <c r="C30" s="182"/>
      <c r="D30" s="183"/>
      <c r="E30" s="183"/>
    </row>
    <row r="31" spans="1:5" ht="19.899999999999999" customHeight="1" x14ac:dyDescent="0.4">
      <c r="A31" s="183"/>
      <c r="B31" s="182" t="s">
        <v>879</v>
      </c>
      <c r="C31" s="182"/>
      <c r="D31" s="183"/>
      <c r="E31" s="183"/>
    </row>
    <row r="32" spans="1:5" ht="12" customHeight="1" x14ac:dyDescent="0.4">
      <c r="A32" s="183"/>
      <c r="B32" s="183"/>
      <c r="C32" s="183"/>
      <c r="D32" s="183"/>
      <c r="E32" s="183"/>
    </row>
    <row r="33" spans="3:3" s="179" customFormat="1" ht="25.15" customHeight="1" x14ac:dyDescent="0.4"/>
    <row r="34" spans="3:3" s="179" customFormat="1" ht="30" customHeight="1" x14ac:dyDescent="0.4"/>
    <row r="35" spans="3:3" s="179" customFormat="1" ht="30" customHeight="1" x14ac:dyDescent="0.4"/>
    <row r="36" spans="3:3" s="179" customFormat="1" ht="30" customHeight="1" x14ac:dyDescent="0.4">
      <c r="C36" s="179" t="s">
        <v>880</v>
      </c>
    </row>
    <row r="37" spans="3:3" s="179" customFormat="1" ht="30" customHeight="1" x14ac:dyDescent="0.4"/>
    <row r="38" spans="3:3" s="179" customFormat="1" ht="30" customHeight="1" x14ac:dyDescent="0.4"/>
    <row r="39" spans="3:3" s="179" customFormat="1" ht="30" customHeight="1" x14ac:dyDescent="0.4"/>
  </sheetData>
  <mergeCells count="12">
    <mergeCell ref="B23:C23"/>
    <mergeCell ref="A1:E1"/>
    <mergeCell ref="D2:E2"/>
    <mergeCell ref="A3:B3"/>
    <mergeCell ref="A4:B4"/>
    <mergeCell ref="A5:B5"/>
    <mergeCell ref="D5:E5"/>
    <mergeCell ref="B6:C6"/>
    <mergeCell ref="B19:C19"/>
    <mergeCell ref="B20:C20"/>
    <mergeCell ref="B21:C21"/>
    <mergeCell ref="B22:C22"/>
  </mergeCells>
  <phoneticPr fontId="11"/>
  <printOptions horizontalCentered="1"/>
  <pageMargins left="0.51181102362204722" right="0.31496062992125984" top="0.55118110236220474" bottom="0" header="0" footer="0"/>
  <pageSetup paperSize="9" scale="60"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144C2-AC00-4235-9954-E068AE244F27}">
  <dimension ref="B2"/>
  <sheetViews>
    <sheetView workbookViewId="0">
      <selection activeCell="G17" sqref="G17"/>
    </sheetView>
  </sheetViews>
  <sheetFormatPr defaultRowHeight="18.75" x14ac:dyDescent="0.4"/>
  <sheetData>
    <row r="2" spans="2:2" x14ac:dyDescent="0.4">
      <c r="B2" s="934" t="s">
        <v>148</v>
      </c>
    </row>
  </sheetData>
  <phoneticPr fontId="11"/>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Document" dvAspect="DVASPECT_ICON" shapeId="133122" r:id="rId4">
          <objectPr defaultSize="0" autoPict="0" r:id="rId5">
            <anchor moveWithCells="1">
              <from>
                <xdr:col>2</xdr:col>
                <xdr:colOff>0</xdr:colOff>
                <xdr:row>3</xdr:row>
                <xdr:rowOff>238125</xdr:rowOff>
              </from>
              <to>
                <xdr:col>4</xdr:col>
                <xdr:colOff>514350</xdr:colOff>
                <xdr:row>9</xdr:row>
                <xdr:rowOff>219075</xdr:rowOff>
              </to>
            </anchor>
          </objectPr>
        </oleObject>
      </mc:Choice>
      <mc:Fallback>
        <oleObject progId="Document" dvAspect="DVASPECT_ICON" shapeId="133122"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617EB-F080-4145-BE9F-76DCEC6F6EF5}">
  <dimension ref="E1:N29"/>
  <sheetViews>
    <sheetView view="pageBreakPreview" topLeftCell="D1" zoomScaleNormal="100" zoomScaleSheetLayoutView="100" workbookViewId="0"/>
  </sheetViews>
  <sheetFormatPr defaultColWidth="9" defaultRowHeight="18.75" x14ac:dyDescent="0.4"/>
  <cols>
    <col min="1" max="3" width="0" style="272" hidden="1" customWidth="1"/>
    <col min="4" max="4" width="9" style="272"/>
    <col min="5" max="5" width="17.625" style="272" customWidth="1"/>
    <col min="6" max="7" width="9" style="272"/>
    <col min="8" max="8" width="11.625" style="272" customWidth="1"/>
    <col min="9" max="9" width="11" style="272" bestFit="1" customWidth="1"/>
    <col min="10" max="11" width="9" style="272"/>
    <col min="12" max="12" width="9.5" style="272" customWidth="1"/>
    <col min="13" max="13" width="9" style="272"/>
    <col min="14" max="14" width="32.25" style="272" customWidth="1"/>
    <col min="15" max="16384" width="9" style="272"/>
  </cols>
  <sheetData>
    <row r="1" spans="5:14" ht="19.5" thickBot="1" x14ac:dyDescent="0.45"/>
    <row r="2" spans="5:14" ht="30.75" thickBot="1" x14ac:dyDescent="0.45">
      <c r="E2" s="1961" t="s">
        <v>881</v>
      </c>
      <c r="F2" s="1962"/>
      <c r="G2" s="1962"/>
      <c r="H2" s="1962"/>
      <c r="I2" s="1962"/>
      <c r="J2" s="1962"/>
      <c r="K2" s="1962"/>
      <c r="L2" s="1963"/>
    </row>
    <row r="4" spans="5:14" ht="19.5" thickBot="1" x14ac:dyDescent="0.45">
      <c r="E4" s="1964" t="s">
        <v>882</v>
      </c>
      <c r="F4" s="1964"/>
      <c r="G4" s="1964"/>
      <c r="H4" s="1964"/>
      <c r="I4" s="1964"/>
      <c r="J4" s="1964"/>
      <c r="K4" s="1964"/>
      <c r="L4" s="1964"/>
    </row>
    <row r="5" spans="5:14" x14ac:dyDescent="0.4">
      <c r="E5" s="1965" t="s">
        <v>883</v>
      </c>
      <c r="F5" s="1965"/>
      <c r="G5" s="1965"/>
      <c r="H5" s="1965"/>
      <c r="I5" s="1965"/>
      <c r="J5" s="1965"/>
      <c r="K5" s="1965"/>
      <c r="L5" s="1965"/>
      <c r="N5" s="273" t="s">
        <v>884</v>
      </c>
    </row>
    <row r="6" spans="5:14" x14ac:dyDescent="0.4">
      <c r="E6" s="1965"/>
      <c r="F6" s="1965"/>
      <c r="G6" s="1965"/>
      <c r="H6" s="1965"/>
      <c r="I6" s="1965"/>
      <c r="J6" s="1965"/>
      <c r="K6" s="1965"/>
      <c r="L6" s="1965"/>
      <c r="N6" s="274" t="s">
        <v>885</v>
      </c>
    </row>
    <row r="7" spans="5:14" x14ac:dyDescent="0.4">
      <c r="E7" s="275"/>
      <c r="F7" s="275"/>
      <c r="G7" s="275"/>
      <c r="H7" s="275"/>
      <c r="I7" s="275"/>
      <c r="J7" s="275"/>
      <c r="K7" s="275"/>
      <c r="L7" s="275"/>
      <c r="N7" s="274" t="s">
        <v>886</v>
      </c>
    </row>
    <row r="8" spans="5:14" x14ac:dyDescent="0.4">
      <c r="E8" s="915" t="s">
        <v>887</v>
      </c>
      <c r="F8" s="1966" t="s">
        <v>888</v>
      </c>
      <c r="G8" s="1966"/>
      <c r="H8" s="1966"/>
      <c r="I8" s="275"/>
      <c r="J8" s="275"/>
      <c r="K8" s="275"/>
      <c r="L8" s="275"/>
      <c r="N8" s="274" t="s">
        <v>889</v>
      </c>
    </row>
    <row r="9" spans="5:14" x14ac:dyDescent="0.4">
      <c r="E9" s="916" t="s">
        <v>890</v>
      </c>
      <c r="F9" s="1960"/>
      <c r="G9" s="1960"/>
      <c r="H9" s="1960"/>
      <c r="I9" s="276"/>
      <c r="J9" s="276"/>
      <c r="K9" s="276"/>
      <c r="L9" s="276"/>
      <c r="N9" s="274" t="s">
        <v>891</v>
      </c>
    </row>
    <row r="10" spans="5:14" x14ac:dyDescent="0.4">
      <c r="E10" s="916" t="s">
        <v>892</v>
      </c>
      <c r="F10" s="1960"/>
      <c r="G10" s="1960"/>
      <c r="H10" s="1960"/>
      <c r="I10" s="276"/>
      <c r="J10" s="276"/>
      <c r="K10" s="276"/>
      <c r="L10" s="276"/>
      <c r="N10" s="274" t="s">
        <v>893</v>
      </c>
    </row>
    <row r="11" spans="5:14" ht="19.5" thickBot="1" x14ac:dyDescent="0.45">
      <c r="E11" s="276"/>
      <c r="F11" s="276"/>
      <c r="G11" s="276"/>
      <c r="H11" s="276"/>
      <c r="I11" s="276"/>
      <c r="J11" s="276"/>
      <c r="K11" s="276"/>
      <c r="L11" s="276"/>
      <c r="N11" s="277" t="s">
        <v>894</v>
      </c>
    </row>
    <row r="12" spans="5:14" ht="19.5" x14ac:dyDescent="0.4">
      <c r="E12" s="278" t="s">
        <v>895</v>
      </c>
    </row>
    <row r="13" spans="5:14" x14ac:dyDescent="0.4">
      <c r="E13" s="917" t="s">
        <v>846</v>
      </c>
      <c r="F13" s="1967"/>
      <c r="G13" s="1967"/>
      <c r="H13" s="1967"/>
      <c r="I13" s="1967"/>
      <c r="J13" s="1967"/>
      <c r="K13" s="1967"/>
      <c r="L13" s="1967"/>
    </row>
    <row r="14" spans="5:14" x14ac:dyDescent="0.4">
      <c r="E14" s="917" t="s">
        <v>896</v>
      </c>
      <c r="F14" s="1967"/>
      <c r="G14" s="1967"/>
      <c r="H14" s="1967"/>
      <c r="I14" s="917" t="s">
        <v>897</v>
      </c>
      <c r="J14" s="1967"/>
      <c r="K14" s="1967"/>
      <c r="L14" s="1967"/>
    </row>
    <row r="15" spans="5:14" x14ac:dyDescent="0.4">
      <c r="E15" s="917" t="s">
        <v>898</v>
      </c>
      <c r="F15" s="1967"/>
      <c r="G15" s="1967"/>
      <c r="H15" s="1967"/>
      <c r="I15" s="1967"/>
      <c r="J15" s="1967"/>
      <c r="K15" s="1967"/>
      <c r="L15" s="1967"/>
    </row>
    <row r="16" spans="5:14" x14ac:dyDescent="0.4">
      <c r="E16" s="917" t="s">
        <v>899</v>
      </c>
      <c r="F16" s="1967"/>
      <c r="G16" s="1967"/>
      <c r="H16" s="1967"/>
      <c r="I16" s="917" t="s">
        <v>900</v>
      </c>
      <c r="J16" s="1968"/>
      <c r="K16" s="1969"/>
      <c r="L16" s="1970"/>
    </row>
    <row r="17" spans="5:14" x14ac:dyDescent="0.4">
      <c r="E17" s="917" t="s">
        <v>901</v>
      </c>
      <c r="F17" s="1967"/>
      <c r="G17" s="1967"/>
      <c r="H17" s="1967"/>
      <c r="I17" s="1967"/>
      <c r="J17" s="1967"/>
      <c r="K17" s="1967"/>
      <c r="L17" s="1967"/>
    </row>
    <row r="18" spans="5:14" x14ac:dyDescent="0.4">
      <c r="E18" s="279" t="s">
        <v>902</v>
      </c>
    </row>
    <row r="20" spans="5:14" ht="19.5" x14ac:dyDescent="0.4">
      <c r="E20" s="278" t="s">
        <v>903</v>
      </c>
    </row>
    <row r="21" spans="5:14" x14ac:dyDescent="0.4">
      <c r="E21" s="917" t="s">
        <v>744</v>
      </c>
      <c r="F21" s="1967"/>
      <c r="G21" s="1967"/>
      <c r="H21" s="1967"/>
      <c r="I21" s="1967"/>
      <c r="J21" s="1967"/>
      <c r="K21" s="1967"/>
      <c r="L21" s="1967"/>
    </row>
    <row r="22" spans="5:14" x14ac:dyDescent="0.4">
      <c r="E22" s="917" t="s">
        <v>898</v>
      </c>
      <c r="F22" s="1967"/>
      <c r="G22" s="1967"/>
      <c r="H22" s="1967"/>
      <c r="I22" s="1967"/>
      <c r="J22" s="1967"/>
      <c r="K22" s="1967"/>
      <c r="L22" s="1967"/>
    </row>
    <row r="23" spans="5:14" x14ac:dyDescent="0.4">
      <c r="E23" s="917" t="s">
        <v>904</v>
      </c>
      <c r="F23" s="1968"/>
      <c r="G23" s="1969"/>
      <c r="H23" s="1969"/>
      <c r="I23" s="1969"/>
      <c r="J23" s="1969"/>
      <c r="K23" s="1969"/>
      <c r="L23" s="1970"/>
    </row>
    <row r="24" spans="5:14" x14ac:dyDescent="0.4">
      <c r="E24" s="917" t="s">
        <v>905</v>
      </c>
      <c r="F24" s="1967"/>
      <c r="G24" s="1967"/>
      <c r="H24" s="1967"/>
      <c r="I24" s="918" t="s">
        <v>906</v>
      </c>
      <c r="J24" s="1967"/>
      <c r="K24" s="1967"/>
      <c r="L24" s="1967"/>
    </row>
    <row r="25" spans="5:14" x14ac:dyDescent="0.4">
      <c r="E25" s="917" t="s">
        <v>907</v>
      </c>
      <c r="F25" s="1967"/>
      <c r="G25" s="1967"/>
      <c r="H25" s="1967"/>
      <c r="I25" s="918" t="s">
        <v>908</v>
      </c>
      <c r="J25" s="1967"/>
      <c r="K25" s="1967"/>
      <c r="L25" s="1967"/>
    </row>
    <row r="26" spans="5:14" x14ac:dyDescent="0.4">
      <c r="E26" s="917" t="s">
        <v>909</v>
      </c>
      <c r="F26" s="1968"/>
      <c r="G26" s="1969"/>
      <c r="H26" s="1969"/>
      <c r="I26" s="1969"/>
      <c r="J26" s="1969"/>
      <c r="K26" s="1969"/>
      <c r="L26" s="1970"/>
    </row>
    <row r="27" spans="5:14" x14ac:dyDescent="0.4">
      <c r="E27" s="917" t="s">
        <v>899</v>
      </c>
      <c r="F27" s="1967"/>
      <c r="G27" s="1967"/>
      <c r="H27" s="1967"/>
      <c r="I27" s="917" t="s">
        <v>900</v>
      </c>
      <c r="J27" s="1968"/>
      <c r="K27" s="1969"/>
      <c r="L27" s="1970"/>
    </row>
    <row r="28" spans="5:14" x14ac:dyDescent="0.4">
      <c r="E28" s="917" t="s">
        <v>901</v>
      </c>
      <c r="F28" s="1967"/>
      <c r="G28" s="1967"/>
      <c r="H28" s="1967"/>
      <c r="I28" s="1967"/>
      <c r="J28" s="1967"/>
      <c r="K28" s="1967"/>
      <c r="L28" s="1967"/>
      <c r="N28" s="770"/>
    </row>
    <row r="29" spans="5:14" x14ac:dyDescent="0.4">
      <c r="E29" s="279" t="s">
        <v>902</v>
      </c>
    </row>
  </sheetData>
  <mergeCells count="24">
    <mergeCell ref="F28:L28"/>
    <mergeCell ref="F17:L17"/>
    <mergeCell ref="F21:L21"/>
    <mergeCell ref="F22:L22"/>
    <mergeCell ref="F23:L23"/>
    <mergeCell ref="F24:H24"/>
    <mergeCell ref="J24:L24"/>
    <mergeCell ref="F25:H25"/>
    <mergeCell ref="J25:L25"/>
    <mergeCell ref="F26:L26"/>
    <mergeCell ref="F27:H27"/>
    <mergeCell ref="J27:L27"/>
    <mergeCell ref="F13:L13"/>
    <mergeCell ref="F14:H14"/>
    <mergeCell ref="J14:L14"/>
    <mergeCell ref="F15:L15"/>
    <mergeCell ref="F16:H16"/>
    <mergeCell ref="J16:L16"/>
    <mergeCell ref="F10:H10"/>
    <mergeCell ref="E2:L2"/>
    <mergeCell ref="E4:L4"/>
    <mergeCell ref="E5:L6"/>
    <mergeCell ref="F8:H8"/>
    <mergeCell ref="F9:H9"/>
  </mergeCells>
  <phoneticPr fontId="11"/>
  <dataValidations count="2">
    <dataValidation type="list" allowBlank="1" showInputMessage="1" showErrorMessage="1" sqref="F24:H25 J24:L25" xr:uid="{7CF00CC3-C539-4942-A2CB-88E317130C06}">
      <formula1>$N$6:$N$11</formula1>
    </dataValidation>
    <dataValidation type="list" allowBlank="1" showInputMessage="1" showErrorMessage="1" sqref="F23:L23" xr:uid="{1311451F-98CA-4976-AA36-40FD3B1D5AB1}">
      <formula1>"単独型,多機能型"</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3CA21-F467-4C4C-B337-DE597F4A2C19}">
  <dimension ref="A1:I53"/>
  <sheetViews>
    <sheetView showGridLines="0" view="pageBreakPreview" topLeftCell="A7" zoomScaleNormal="100" zoomScaleSheetLayoutView="100" workbookViewId="0"/>
  </sheetViews>
  <sheetFormatPr defaultColWidth="9" defaultRowHeight="13.5" x14ac:dyDescent="0.4"/>
  <cols>
    <col min="1" max="1" width="28.625" style="484" customWidth="1"/>
    <col min="2" max="3" width="3.125" style="484" customWidth="1"/>
    <col min="4" max="4" width="23.625" style="484" customWidth="1"/>
    <col min="5" max="5" width="10.375" style="484" customWidth="1"/>
    <col min="6" max="6" width="7.5" style="484" customWidth="1"/>
    <col min="7" max="7" width="23.875" style="484" customWidth="1"/>
    <col min="8" max="8" width="13.75" style="484" customWidth="1"/>
    <col min="9" max="16384" width="9" style="484"/>
  </cols>
  <sheetData>
    <row r="1" spans="1:9" ht="17.25" x14ac:dyDescent="0.4">
      <c r="A1" s="483"/>
    </row>
    <row r="2" spans="1:9" ht="27.75" customHeight="1" x14ac:dyDescent="0.4">
      <c r="A2" s="483"/>
      <c r="G2" s="1977" t="s">
        <v>910</v>
      </c>
      <c r="H2" s="1977"/>
    </row>
    <row r="3" spans="1:9" ht="15" customHeight="1" x14ac:dyDescent="0.4">
      <c r="A3" s="483"/>
      <c r="G3" s="485"/>
      <c r="H3" s="485"/>
    </row>
    <row r="4" spans="1:9" ht="81" customHeight="1" x14ac:dyDescent="0.4">
      <c r="A4" s="1978" t="s">
        <v>911</v>
      </c>
      <c r="B4" s="1979"/>
      <c r="C4" s="1979"/>
      <c r="D4" s="1979"/>
      <c r="E4" s="1979"/>
      <c r="F4" s="1979"/>
      <c r="G4" s="1979"/>
      <c r="H4" s="1979"/>
    </row>
    <row r="5" spans="1:9" ht="12" customHeight="1" x14ac:dyDescent="0.4">
      <c r="A5" s="486"/>
      <c r="B5" s="486"/>
      <c r="C5" s="486"/>
      <c r="D5" s="486"/>
      <c r="E5" s="486"/>
      <c r="F5" s="486"/>
      <c r="G5" s="486"/>
      <c r="H5" s="486"/>
    </row>
    <row r="6" spans="1:9" ht="36" customHeight="1" x14ac:dyDescent="0.4">
      <c r="A6" s="487" t="s">
        <v>912</v>
      </c>
      <c r="B6" s="1980"/>
      <c r="C6" s="1981"/>
      <c r="D6" s="1981"/>
      <c r="E6" s="1981"/>
      <c r="F6" s="1981"/>
      <c r="G6" s="1981"/>
      <c r="H6" s="1982"/>
      <c r="I6" s="785" t="s">
        <v>913</v>
      </c>
    </row>
    <row r="7" spans="1:9" ht="46.5" customHeight="1" x14ac:dyDescent="0.4">
      <c r="A7" s="488" t="s">
        <v>914</v>
      </c>
      <c r="B7" s="1983" t="s">
        <v>915</v>
      </c>
      <c r="C7" s="1984"/>
      <c r="D7" s="1984"/>
      <c r="E7" s="1984"/>
      <c r="F7" s="1984"/>
      <c r="G7" s="1984"/>
      <c r="H7" s="1985"/>
    </row>
    <row r="8" spans="1:9" ht="84" customHeight="1" x14ac:dyDescent="0.4">
      <c r="A8" s="489" t="s">
        <v>916</v>
      </c>
      <c r="B8" s="1986" t="s">
        <v>917</v>
      </c>
      <c r="C8" s="1987"/>
      <c r="D8" s="1987"/>
      <c r="E8" s="1987"/>
      <c r="F8" s="1987"/>
      <c r="G8" s="1987"/>
      <c r="H8" s="1988"/>
    </row>
    <row r="9" spans="1:9" ht="23.25" customHeight="1" x14ac:dyDescent="0.4">
      <c r="A9" s="986"/>
      <c r="B9" s="987"/>
      <c r="C9" s="987"/>
      <c r="D9" s="987"/>
      <c r="E9" s="987"/>
      <c r="F9" s="987"/>
      <c r="G9" s="987"/>
    </row>
    <row r="10" spans="1:9" x14ac:dyDescent="0.4">
      <c r="A10" s="1971" t="s">
        <v>918</v>
      </c>
      <c r="B10" s="490"/>
      <c r="C10" s="491"/>
      <c r="D10" s="491"/>
      <c r="E10" s="491"/>
      <c r="F10" s="491"/>
      <c r="G10" s="491"/>
      <c r="H10" s="1974" t="s">
        <v>919</v>
      </c>
    </row>
    <row r="11" spans="1:9" x14ac:dyDescent="0.4">
      <c r="A11" s="1972"/>
      <c r="B11" s="492"/>
      <c r="H11" s="1975"/>
    </row>
    <row r="12" spans="1:9" ht="52.5" customHeight="1" x14ac:dyDescent="0.4">
      <c r="A12" s="1972"/>
      <c r="B12" s="492"/>
      <c r="C12" s="493" t="s">
        <v>920</v>
      </c>
      <c r="D12" s="494" t="s">
        <v>921</v>
      </c>
      <c r="E12" s="495" t="s">
        <v>467</v>
      </c>
      <c r="F12" s="496"/>
      <c r="H12" s="1975"/>
    </row>
    <row r="13" spans="1:9" ht="52.5" customHeight="1" x14ac:dyDescent="0.4">
      <c r="A13" s="1972"/>
      <c r="B13" s="492"/>
      <c r="C13" s="493" t="s">
        <v>922</v>
      </c>
      <c r="D13" s="494" t="s">
        <v>923</v>
      </c>
      <c r="E13" s="495" t="s">
        <v>467</v>
      </c>
      <c r="F13" s="496"/>
      <c r="G13" s="497" t="s">
        <v>924</v>
      </c>
      <c r="H13" s="1975"/>
    </row>
    <row r="14" spans="1:9" ht="13.5" customHeight="1" x14ac:dyDescent="0.4">
      <c r="A14" s="1972"/>
      <c r="B14" s="492"/>
      <c r="H14" s="1975"/>
    </row>
    <row r="15" spans="1:9" ht="13.5" customHeight="1" x14ac:dyDescent="0.4">
      <c r="A15" s="1973"/>
      <c r="B15" s="988"/>
      <c r="C15" s="987"/>
      <c r="D15" s="987"/>
      <c r="E15" s="987"/>
      <c r="F15" s="987"/>
      <c r="G15" s="987"/>
      <c r="H15" s="1976"/>
    </row>
    <row r="16" spans="1:9" x14ac:dyDescent="0.4">
      <c r="A16" s="1990" t="s">
        <v>925</v>
      </c>
      <c r="B16" s="490"/>
      <c r="C16" s="491"/>
      <c r="D16" s="491"/>
      <c r="E16" s="491"/>
      <c r="F16" s="491"/>
      <c r="G16" s="498"/>
      <c r="H16" s="1993" t="s">
        <v>919</v>
      </c>
    </row>
    <row r="17" spans="1:8" x14ac:dyDescent="0.4">
      <c r="A17" s="1991"/>
      <c r="B17" s="492"/>
      <c r="G17" s="499"/>
      <c r="H17" s="1994"/>
    </row>
    <row r="18" spans="1:8" ht="53.1" customHeight="1" x14ac:dyDescent="0.4">
      <c r="A18" s="1991"/>
      <c r="B18" s="492"/>
      <c r="C18" s="493" t="s">
        <v>920</v>
      </c>
      <c r="D18" s="494" t="s">
        <v>926</v>
      </c>
      <c r="E18" s="495" t="s">
        <v>467</v>
      </c>
      <c r="F18" s="496"/>
      <c r="G18" s="499"/>
      <c r="H18" s="1994"/>
    </row>
    <row r="19" spans="1:8" ht="53.1" customHeight="1" x14ac:dyDescent="0.4">
      <c r="A19" s="1991"/>
      <c r="B19" s="492"/>
      <c r="C19" s="493" t="s">
        <v>922</v>
      </c>
      <c r="D19" s="494" t="s">
        <v>927</v>
      </c>
      <c r="E19" s="495" t="s">
        <v>467</v>
      </c>
      <c r="F19" s="496"/>
      <c r="G19" s="500" t="s">
        <v>928</v>
      </c>
      <c r="H19" s="1994"/>
    </row>
    <row r="20" spans="1:8" x14ac:dyDescent="0.4">
      <c r="A20" s="1991"/>
      <c r="B20" s="492"/>
      <c r="G20" s="499"/>
      <c r="H20" s="1994"/>
    </row>
    <row r="21" spans="1:8" x14ac:dyDescent="0.4">
      <c r="A21" s="1992"/>
      <c r="B21" s="988"/>
      <c r="C21" s="987"/>
      <c r="D21" s="987"/>
      <c r="E21" s="987"/>
      <c r="F21" s="987"/>
      <c r="G21" s="989"/>
      <c r="H21" s="1994"/>
    </row>
    <row r="22" spans="1:8" x14ac:dyDescent="0.4">
      <c r="A22" s="1991" t="s">
        <v>929</v>
      </c>
      <c r="B22" s="492"/>
      <c r="H22" s="1994"/>
    </row>
    <row r="23" spans="1:8" x14ac:dyDescent="0.4">
      <c r="A23" s="1991"/>
      <c r="B23" s="492"/>
      <c r="H23" s="1994"/>
    </row>
    <row r="24" spans="1:8" ht="52.5" customHeight="1" x14ac:dyDescent="0.4">
      <c r="A24" s="1991"/>
      <c r="B24" s="492"/>
      <c r="C24" s="493" t="s">
        <v>920</v>
      </c>
      <c r="D24" s="494" t="s">
        <v>921</v>
      </c>
      <c r="E24" s="495" t="s">
        <v>467</v>
      </c>
      <c r="F24" s="496"/>
      <c r="H24" s="1994"/>
    </row>
    <row r="25" spans="1:8" ht="52.5" customHeight="1" x14ac:dyDescent="0.4">
      <c r="A25" s="1991"/>
      <c r="B25" s="492"/>
      <c r="C25" s="493" t="s">
        <v>922</v>
      </c>
      <c r="D25" s="494" t="s">
        <v>930</v>
      </c>
      <c r="E25" s="495" t="s">
        <v>467</v>
      </c>
      <c r="F25" s="496"/>
      <c r="G25" s="497" t="s">
        <v>931</v>
      </c>
      <c r="H25" s="1994"/>
    </row>
    <row r="26" spans="1:8" x14ac:dyDescent="0.4">
      <c r="A26" s="1991"/>
      <c r="B26" s="492"/>
      <c r="H26" s="1994"/>
    </row>
    <row r="27" spans="1:8" x14ac:dyDescent="0.4">
      <c r="A27" s="1992"/>
      <c r="B27" s="988"/>
      <c r="C27" s="987"/>
      <c r="D27" s="987"/>
      <c r="E27" s="987"/>
      <c r="F27" s="987"/>
      <c r="G27" s="987"/>
      <c r="H27" s="1995"/>
    </row>
    <row r="29" spans="1:8" ht="17.25" customHeight="1" x14ac:dyDescent="0.4">
      <c r="A29" s="1996" t="s">
        <v>932</v>
      </c>
      <c r="B29" s="1997"/>
      <c r="C29" s="1997"/>
      <c r="D29" s="1997"/>
      <c r="E29" s="1997"/>
      <c r="F29" s="1997"/>
      <c r="G29" s="1997"/>
      <c r="H29" s="1997"/>
    </row>
    <row r="30" spans="1:8" ht="17.25" customHeight="1" x14ac:dyDescent="0.4">
      <c r="A30" s="1996" t="s">
        <v>933</v>
      </c>
      <c r="B30" s="1996"/>
      <c r="C30" s="1996"/>
      <c r="D30" s="1996"/>
      <c r="E30" s="1996"/>
      <c r="F30" s="1996"/>
      <c r="G30" s="1996"/>
      <c r="H30" s="1996"/>
    </row>
    <row r="31" spans="1:8" ht="17.25" customHeight="1" x14ac:dyDescent="0.4">
      <c r="A31" s="1997" t="s">
        <v>934</v>
      </c>
      <c r="B31" s="1997"/>
      <c r="C31" s="1997"/>
      <c r="D31" s="1997"/>
      <c r="E31" s="1997"/>
      <c r="F31" s="1997"/>
      <c r="G31" s="1997"/>
      <c r="H31" s="1997"/>
    </row>
    <row r="32" spans="1:8" ht="17.25" customHeight="1" x14ac:dyDescent="0.4">
      <c r="A32" s="1997" t="s">
        <v>935</v>
      </c>
      <c r="B32" s="1997"/>
      <c r="C32" s="1997"/>
      <c r="D32" s="1997"/>
      <c r="E32" s="1997"/>
      <c r="F32" s="1997"/>
      <c r="G32" s="1997"/>
      <c r="H32" s="1997"/>
    </row>
    <row r="33" spans="1:8" ht="17.25" customHeight="1" x14ac:dyDescent="0.4">
      <c r="A33" s="1997" t="s">
        <v>936</v>
      </c>
      <c r="B33" s="1997"/>
      <c r="C33" s="1997"/>
      <c r="D33" s="1997"/>
      <c r="E33" s="1997"/>
      <c r="F33" s="1997"/>
      <c r="G33" s="1997"/>
      <c r="H33" s="1997"/>
    </row>
    <row r="34" spans="1:8" ht="17.25" customHeight="1" x14ac:dyDescent="0.4">
      <c r="A34" s="1997" t="s">
        <v>937</v>
      </c>
      <c r="B34" s="1997"/>
      <c r="C34" s="1997"/>
      <c r="D34" s="1997"/>
      <c r="E34" s="1997"/>
      <c r="F34" s="1997"/>
      <c r="G34" s="1997"/>
      <c r="H34" s="1997"/>
    </row>
    <row r="35" spans="1:8" ht="17.25" customHeight="1" x14ac:dyDescent="0.4">
      <c r="A35" s="1997" t="s">
        <v>938</v>
      </c>
      <c r="B35" s="1997"/>
      <c r="C35" s="1997"/>
      <c r="D35" s="1997"/>
      <c r="E35" s="1997"/>
      <c r="F35" s="1997"/>
      <c r="G35" s="1997"/>
      <c r="H35" s="1997"/>
    </row>
    <row r="36" spans="1:8" ht="17.25" customHeight="1" x14ac:dyDescent="0.4">
      <c r="A36" s="1989" t="s">
        <v>939</v>
      </c>
      <c r="B36" s="1989"/>
      <c r="C36" s="1989"/>
      <c r="D36" s="1989"/>
      <c r="E36" s="1989"/>
      <c r="F36" s="1989"/>
      <c r="G36" s="1989"/>
      <c r="H36" s="1989"/>
    </row>
    <row r="37" spans="1:8" ht="17.25" customHeight="1" x14ac:dyDescent="0.4">
      <c r="A37" s="1989" t="s">
        <v>940</v>
      </c>
      <c r="B37" s="1989"/>
      <c r="C37" s="1989"/>
      <c r="D37" s="1989"/>
      <c r="E37" s="1989"/>
      <c r="F37" s="1989"/>
      <c r="G37" s="1989"/>
      <c r="H37" s="1989"/>
    </row>
    <row r="38" spans="1:8" ht="17.25" customHeight="1" x14ac:dyDescent="0.4">
      <c r="A38" s="1997" t="s">
        <v>941</v>
      </c>
      <c r="B38" s="1997"/>
      <c r="C38" s="1997"/>
      <c r="D38" s="1997"/>
      <c r="E38" s="1997"/>
      <c r="F38" s="1997"/>
      <c r="G38" s="1997"/>
      <c r="H38" s="1997"/>
    </row>
    <row r="39" spans="1:8" ht="17.25" customHeight="1" x14ac:dyDescent="0.4">
      <c r="A39" s="1997" t="s">
        <v>942</v>
      </c>
      <c r="B39" s="1997"/>
      <c r="C39" s="1997"/>
      <c r="D39" s="1997"/>
      <c r="E39" s="1997"/>
      <c r="F39" s="1997"/>
      <c r="G39" s="1997"/>
      <c r="H39" s="1997"/>
    </row>
    <row r="40" spans="1:8" ht="17.25" customHeight="1" x14ac:dyDescent="0.4">
      <c r="A40" s="1997" t="s">
        <v>943</v>
      </c>
      <c r="B40" s="1997"/>
      <c r="C40" s="1997"/>
      <c r="D40" s="1997"/>
      <c r="E40" s="1997"/>
      <c r="F40" s="1997"/>
      <c r="G40" s="1997"/>
      <c r="H40" s="1997"/>
    </row>
    <row r="41" spans="1:8" ht="17.25" customHeight="1" x14ac:dyDescent="0.4">
      <c r="A41" s="501" t="s">
        <v>944</v>
      </c>
      <c r="B41" s="502"/>
      <c r="C41" s="502"/>
      <c r="D41" s="502"/>
      <c r="E41" s="502"/>
      <c r="F41" s="502"/>
      <c r="G41" s="502"/>
      <c r="H41" s="502"/>
    </row>
    <row r="42" spans="1:8" ht="17.25" customHeight="1" x14ac:dyDescent="0.4">
      <c r="A42" s="1997" t="s">
        <v>945</v>
      </c>
      <c r="B42" s="1997"/>
      <c r="C42" s="1997"/>
      <c r="D42" s="1997"/>
      <c r="E42" s="1997"/>
      <c r="F42" s="1997"/>
      <c r="G42" s="1997"/>
      <c r="H42" s="1997"/>
    </row>
    <row r="43" spans="1:8" ht="17.25" customHeight="1" x14ac:dyDescent="0.4">
      <c r="A43" s="1998" t="s">
        <v>946</v>
      </c>
      <c r="B43" s="1989"/>
      <c r="C43" s="1989"/>
      <c r="D43" s="1989"/>
      <c r="E43" s="1989"/>
      <c r="F43" s="1989"/>
      <c r="G43" s="1989"/>
      <c r="H43" s="1989"/>
    </row>
    <row r="44" spans="1:8" ht="17.25" customHeight="1" x14ac:dyDescent="0.4">
      <c r="A44" s="1989" t="s">
        <v>947</v>
      </c>
      <c r="B44" s="1989"/>
      <c r="C44" s="1989"/>
      <c r="D44" s="1989"/>
      <c r="E44" s="1989"/>
      <c r="F44" s="1989"/>
      <c r="G44" s="1989"/>
      <c r="H44" s="1989"/>
    </row>
    <row r="45" spans="1:8" ht="17.25" customHeight="1" x14ac:dyDescent="0.4">
      <c r="A45" s="501" t="s">
        <v>948</v>
      </c>
      <c r="B45" s="501"/>
      <c r="C45" s="501"/>
      <c r="D45" s="501"/>
      <c r="E45" s="501"/>
      <c r="F45" s="501"/>
      <c r="G45" s="501"/>
      <c r="H45" s="501"/>
    </row>
    <row r="46" spans="1:8" ht="17.25" customHeight="1" x14ac:dyDescent="0.4">
      <c r="A46" s="501" t="s">
        <v>949</v>
      </c>
      <c r="B46" s="501"/>
      <c r="C46" s="501"/>
      <c r="D46" s="501"/>
      <c r="E46" s="501"/>
      <c r="F46" s="501"/>
      <c r="G46" s="501"/>
      <c r="H46" s="501"/>
    </row>
    <row r="47" spans="1:8" ht="17.25" customHeight="1" x14ac:dyDescent="0.4">
      <c r="A47" s="501" t="s">
        <v>950</v>
      </c>
      <c r="B47" s="501"/>
      <c r="C47" s="501"/>
      <c r="D47" s="501"/>
      <c r="E47" s="501"/>
      <c r="F47" s="501"/>
      <c r="G47" s="501"/>
      <c r="H47" s="501"/>
    </row>
    <row r="48" spans="1:8" ht="17.25" customHeight="1" x14ac:dyDescent="0.4">
      <c r="A48" s="1998" t="s">
        <v>951</v>
      </c>
      <c r="B48" s="1989"/>
      <c r="C48" s="1989"/>
      <c r="D48" s="1989"/>
      <c r="E48" s="1989"/>
      <c r="F48" s="1989"/>
      <c r="G48" s="1989"/>
      <c r="H48" s="1989"/>
    </row>
    <row r="49" spans="1:8" ht="17.25" customHeight="1" x14ac:dyDescent="0.4">
      <c r="A49" s="1989" t="s">
        <v>952</v>
      </c>
      <c r="B49" s="1989"/>
      <c r="C49" s="1989"/>
      <c r="D49" s="1989"/>
      <c r="E49" s="1989"/>
      <c r="F49" s="1989"/>
      <c r="G49" s="1989"/>
      <c r="H49" s="1989"/>
    </row>
    <row r="50" spans="1:8" ht="17.25" customHeight="1" x14ac:dyDescent="0.4">
      <c r="A50" s="1997" t="s">
        <v>953</v>
      </c>
      <c r="B50" s="1997"/>
      <c r="C50" s="1997"/>
      <c r="D50" s="1997"/>
      <c r="E50" s="1997"/>
      <c r="F50" s="1997"/>
      <c r="G50" s="1997"/>
      <c r="H50" s="1997"/>
    </row>
    <row r="51" spans="1:8" x14ac:dyDescent="0.4">
      <c r="A51" s="1997" t="s">
        <v>954</v>
      </c>
      <c r="B51" s="1997"/>
      <c r="C51" s="1997"/>
      <c r="D51" s="1997"/>
      <c r="E51" s="1997"/>
      <c r="F51" s="1997"/>
      <c r="G51" s="1997"/>
      <c r="H51" s="1997"/>
    </row>
    <row r="52" spans="1:8" x14ac:dyDescent="0.4">
      <c r="A52" s="1997"/>
      <c r="B52" s="1997"/>
      <c r="C52" s="1997"/>
      <c r="D52" s="1997"/>
      <c r="E52" s="1997"/>
      <c r="F52" s="1997"/>
      <c r="G52" s="1997"/>
      <c r="H52" s="1997"/>
    </row>
    <row r="53" spans="1:8" x14ac:dyDescent="0.4">
      <c r="A53" s="1997"/>
      <c r="B53" s="1997"/>
      <c r="C53" s="1997"/>
      <c r="D53" s="1997"/>
      <c r="E53" s="1997"/>
      <c r="F53" s="1997"/>
      <c r="G53" s="1997"/>
      <c r="H53" s="1997"/>
    </row>
  </sheetData>
  <mergeCells count="31">
    <mergeCell ref="A53:H53"/>
    <mergeCell ref="A38:H38"/>
    <mergeCell ref="A39:H39"/>
    <mergeCell ref="A40:H40"/>
    <mergeCell ref="A42:H42"/>
    <mergeCell ref="A43:H43"/>
    <mergeCell ref="A44:H44"/>
    <mergeCell ref="A48:H48"/>
    <mergeCell ref="A49:H49"/>
    <mergeCell ref="A50:H50"/>
    <mergeCell ref="A51:H51"/>
    <mergeCell ref="A52:H52"/>
    <mergeCell ref="A37:H37"/>
    <mergeCell ref="A16:A21"/>
    <mergeCell ref="H16:H27"/>
    <mergeCell ref="A22:A27"/>
    <mergeCell ref="A29:H29"/>
    <mergeCell ref="A30:H30"/>
    <mergeCell ref="A31:H31"/>
    <mergeCell ref="A32:H32"/>
    <mergeCell ref="A33:H33"/>
    <mergeCell ref="A34:H34"/>
    <mergeCell ref="A35:H35"/>
    <mergeCell ref="A36:H36"/>
    <mergeCell ref="A10:A15"/>
    <mergeCell ref="H10:H15"/>
    <mergeCell ref="G2:H2"/>
    <mergeCell ref="A4:H4"/>
    <mergeCell ref="B6:H6"/>
    <mergeCell ref="B7:H7"/>
    <mergeCell ref="B8:H8"/>
  </mergeCells>
  <phoneticPr fontId="11"/>
  <pageMargins left="0.70866141732283472" right="0.70866141732283472" top="0.74803149606299213" bottom="0.74803149606299213" header="0.31496062992125984" footer="0.31496062992125984"/>
  <pageSetup paperSize="9" scale="70" orientation="portrait" r:id="rId1"/>
  <headerFooter>
    <oddHeader>&amp;R（別紙１６）</oddHeader>
  </headerFooter>
  <rowBreaks count="1" manualBreakCount="1">
    <brk id="27"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FA3FC-98E4-4BCB-AEBA-1A33E6C6DCD6}">
  <dimension ref="A1:AM97"/>
  <sheetViews>
    <sheetView view="pageBreakPreview" topLeftCell="A6" zoomScaleSheetLayoutView="100" workbookViewId="0">
      <selection activeCell="AP22" sqref="AP22"/>
    </sheetView>
  </sheetViews>
  <sheetFormatPr defaultColWidth="8.625" defaultRowHeight="21" customHeight="1" x14ac:dyDescent="0.4"/>
  <cols>
    <col min="1" max="1" width="7.875" style="504" customWidth="1"/>
    <col min="2" max="23" width="2.625" style="504" customWidth="1"/>
    <col min="24" max="24" width="5.5" style="504" customWidth="1"/>
    <col min="25" max="25" width="4.375" style="504" customWidth="1"/>
    <col min="26" max="37" width="2.625" style="504" customWidth="1"/>
    <col min="38" max="38" width="2.5" style="504" customWidth="1"/>
    <col min="39" max="39" width="9" style="504" customWidth="1"/>
    <col min="40" max="40" width="2.5" style="504" customWidth="1"/>
    <col min="41" max="16384" width="8.625" style="504"/>
  </cols>
  <sheetData>
    <row r="1" spans="1:39" s="503" customFormat="1" ht="20.100000000000001" customHeight="1" x14ac:dyDescent="0.4"/>
    <row r="2" spans="1:39" s="503" customFormat="1" ht="20.100000000000001" customHeight="1" x14ac:dyDescent="0.4">
      <c r="AA2" s="2005" t="s">
        <v>955</v>
      </c>
      <c r="AB2" s="2005"/>
      <c r="AC2" s="2005"/>
      <c r="AD2" s="2005"/>
      <c r="AE2" s="2005"/>
      <c r="AF2" s="2005"/>
      <c r="AG2" s="2005"/>
      <c r="AH2" s="2005"/>
      <c r="AI2" s="2005"/>
      <c r="AJ2" s="2005"/>
    </row>
    <row r="3" spans="1:39" s="503" customFormat="1" ht="20.100000000000001" customHeight="1" x14ac:dyDescent="0.4"/>
    <row r="4" spans="1:39" ht="21" customHeight="1" x14ac:dyDescent="0.4">
      <c r="B4" s="2006" t="s">
        <v>956</v>
      </c>
      <c r="C4" s="2006"/>
      <c r="D4" s="2006"/>
      <c r="E4" s="2006"/>
      <c r="F4" s="2006"/>
      <c r="G4" s="2006"/>
      <c r="H4" s="2006"/>
      <c r="I4" s="2006"/>
      <c r="J4" s="2006"/>
      <c r="K4" s="2006"/>
      <c r="L4" s="2006"/>
      <c r="M4" s="2006"/>
      <c r="N4" s="2006"/>
      <c r="O4" s="2006"/>
      <c r="P4" s="2006"/>
      <c r="Q4" s="2006"/>
      <c r="R4" s="2006"/>
      <c r="S4" s="2006"/>
      <c r="T4" s="2006"/>
      <c r="U4" s="2006"/>
      <c r="V4" s="2006"/>
      <c r="W4" s="2006"/>
      <c r="X4" s="2006"/>
      <c r="Y4" s="2006"/>
      <c r="Z4" s="2006"/>
      <c r="AA4" s="2006"/>
      <c r="AB4" s="2006"/>
      <c r="AC4" s="2006"/>
      <c r="AD4" s="2006"/>
      <c r="AE4" s="2006"/>
      <c r="AF4" s="2006"/>
      <c r="AG4" s="2006"/>
      <c r="AH4" s="2006"/>
      <c r="AI4" s="2006"/>
      <c r="AJ4" s="2006"/>
    </row>
    <row r="5" spans="1:39" s="506" customFormat="1" ht="18" customHeight="1" x14ac:dyDescent="0.4">
      <c r="A5" s="505"/>
      <c r="B5" s="505"/>
      <c r="C5" s="505"/>
      <c r="D5" s="505"/>
      <c r="E5" s="505"/>
      <c r="F5" s="505"/>
      <c r="G5" s="505"/>
      <c r="H5" s="505"/>
    </row>
    <row r="6" spans="1:39" s="506" customFormat="1" ht="29.25" customHeight="1" x14ac:dyDescent="0.4">
      <c r="A6" s="505"/>
      <c r="B6" s="2007" t="s">
        <v>957</v>
      </c>
      <c r="C6" s="2007"/>
      <c r="D6" s="2007"/>
      <c r="E6" s="2007"/>
      <c r="F6" s="2007"/>
      <c r="G6" s="2007"/>
      <c r="H6" s="2007"/>
      <c r="I6" s="2007"/>
      <c r="J6" s="2007"/>
      <c r="K6" s="2007"/>
      <c r="L6" s="2000"/>
      <c r="M6" s="2000"/>
      <c r="N6" s="2000"/>
      <c r="O6" s="2000"/>
      <c r="P6" s="2000"/>
      <c r="Q6" s="2000"/>
      <c r="R6" s="2000"/>
      <c r="S6" s="2000"/>
      <c r="T6" s="2000"/>
      <c r="U6" s="2000"/>
      <c r="V6" s="2000"/>
      <c r="W6" s="2000"/>
      <c r="X6" s="2000"/>
      <c r="Y6" s="2000"/>
      <c r="Z6" s="2000"/>
      <c r="AA6" s="2000"/>
      <c r="AB6" s="2000"/>
      <c r="AC6" s="2000"/>
      <c r="AD6" s="2000"/>
      <c r="AE6" s="2000"/>
      <c r="AF6" s="2000"/>
      <c r="AG6" s="2000"/>
      <c r="AH6" s="2000"/>
      <c r="AI6" s="2000"/>
      <c r="AJ6" s="2000"/>
      <c r="AL6" s="785" t="s">
        <v>913</v>
      </c>
    </row>
    <row r="7" spans="1:39" s="506" customFormat="1" ht="31.5" customHeight="1" x14ac:dyDescent="0.4">
      <c r="A7" s="505"/>
      <c r="B7" s="2007" t="s">
        <v>958</v>
      </c>
      <c r="C7" s="2007"/>
      <c r="D7" s="2007"/>
      <c r="E7" s="2007"/>
      <c r="F7" s="2007"/>
      <c r="G7" s="2007"/>
      <c r="H7" s="2007"/>
      <c r="I7" s="2007"/>
      <c r="J7" s="2007"/>
      <c r="K7" s="2007"/>
      <c r="L7" s="2008"/>
      <c r="M7" s="2008"/>
      <c r="N7" s="2008"/>
      <c r="O7" s="2008"/>
      <c r="P7" s="2008"/>
      <c r="Q7" s="2008"/>
      <c r="R7" s="2008"/>
      <c r="S7" s="2008"/>
      <c r="T7" s="2008"/>
      <c r="U7" s="2008"/>
      <c r="V7" s="2008"/>
      <c r="W7" s="2008"/>
      <c r="X7" s="2008"/>
      <c r="Y7" s="2008"/>
      <c r="Z7" s="2009" t="s">
        <v>959</v>
      </c>
      <c r="AA7" s="2009"/>
      <c r="AB7" s="2009"/>
      <c r="AC7" s="2009"/>
      <c r="AD7" s="2009"/>
      <c r="AE7" s="2009"/>
      <c r="AF7" s="2009"/>
      <c r="AG7" s="2010" t="s">
        <v>960</v>
      </c>
      <c r="AH7" s="2010"/>
      <c r="AI7" s="2010"/>
      <c r="AJ7" s="2010"/>
    </row>
    <row r="8" spans="1:39" s="506" customFormat="1" ht="29.25" customHeight="1" x14ac:dyDescent="0.4">
      <c r="B8" s="1999" t="s">
        <v>961</v>
      </c>
      <c r="C8" s="1999"/>
      <c r="D8" s="1999"/>
      <c r="E8" s="1999"/>
      <c r="F8" s="1999"/>
      <c r="G8" s="1999"/>
      <c r="H8" s="1999"/>
      <c r="I8" s="1999"/>
      <c r="J8" s="1999"/>
      <c r="K8" s="1999"/>
      <c r="L8" s="2000" t="s">
        <v>962</v>
      </c>
      <c r="M8" s="2000"/>
      <c r="N8" s="2000"/>
      <c r="O8" s="2000"/>
      <c r="P8" s="2000"/>
      <c r="Q8" s="2000"/>
      <c r="R8" s="2000"/>
      <c r="S8" s="2000"/>
      <c r="T8" s="2000"/>
      <c r="U8" s="2000"/>
      <c r="V8" s="2000"/>
      <c r="W8" s="2000"/>
      <c r="X8" s="2000"/>
      <c r="Y8" s="2000"/>
      <c r="Z8" s="2000"/>
      <c r="AA8" s="2000"/>
      <c r="AB8" s="2000"/>
      <c r="AC8" s="2000"/>
      <c r="AD8" s="2000"/>
      <c r="AE8" s="2000"/>
      <c r="AF8" s="2000"/>
      <c r="AG8" s="2000"/>
      <c r="AH8" s="2000"/>
      <c r="AI8" s="2000"/>
      <c r="AJ8" s="2000"/>
    </row>
    <row r="9" spans="1:39" ht="9.75" customHeight="1" x14ac:dyDescent="0.4"/>
    <row r="10" spans="1:39" ht="21" customHeight="1" x14ac:dyDescent="0.4">
      <c r="B10" s="2001" t="s">
        <v>963</v>
      </c>
      <c r="C10" s="2001"/>
      <c r="D10" s="2001"/>
      <c r="E10" s="2001"/>
      <c r="F10" s="2001"/>
      <c r="G10" s="2001"/>
      <c r="H10" s="2001"/>
      <c r="I10" s="2001"/>
      <c r="J10" s="2001"/>
      <c r="K10" s="2001"/>
      <c r="L10" s="2001"/>
      <c r="M10" s="2001"/>
      <c r="N10" s="2001"/>
      <c r="O10" s="2001"/>
      <c r="P10" s="2001"/>
      <c r="Q10" s="2001"/>
      <c r="R10" s="2001"/>
      <c r="S10" s="2001"/>
      <c r="T10" s="2001"/>
      <c r="U10" s="2001"/>
      <c r="V10" s="2001"/>
      <c r="W10" s="2001"/>
      <c r="X10" s="2001"/>
      <c r="Y10" s="2001"/>
      <c r="Z10" s="2001"/>
      <c r="AA10" s="2001"/>
      <c r="AB10" s="2001"/>
      <c r="AC10" s="2001"/>
      <c r="AD10" s="2001"/>
      <c r="AE10" s="2001"/>
      <c r="AF10" s="2001"/>
      <c r="AG10" s="2001"/>
      <c r="AH10" s="2001"/>
      <c r="AI10" s="2001"/>
      <c r="AJ10" s="2001"/>
    </row>
    <row r="11" spans="1:39" ht="21" customHeight="1" x14ac:dyDescent="0.4">
      <c r="B11" s="2002" t="s">
        <v>964</v>
      </c>
      <c r="C11" s="2002"/>
      <c r="D11" s="2002"/>
      <c r="E11" s="2002"/>
      <c r="F11" s="2002"/>
      <c r="G11" s="2002"/>
      <c r="H11" s="2002"/>
      <c r="I11" s="2002"/>
      <c r="J11" s="2002"/>
      <c r="K11" s="2002"/>
      <c r="L11" s="2002"/>
      <c r="M11" s="2002"/>
      <c r="N11" s="2002"/>
      <c r="O11" s="2002"/>
      <c r="P11" s="2002"/>
      <c r="Q11" s="2002"/>
      <c r="R11" s="2002"/>
      <c r="S11" s="2003"/>
      <c r="T11" s="2003"/>
      <c r="U11" s="2003"/>
      <c r="V11" s="2003"/>
      <c r="W11" s="2003"/>
      <c r="X11" s="2003"/>
      <c r="Y11" s="2003"/>
      <c r="Z11" s="2003"/>
      <c r="AA11" s="2003"/>
      <c r="AB11" s="2003"/>
      <c r="AC11" s="990" t="s">
        <v>965</v>
      </c>
      <c r="AD11" s="991"/>
      <c r="AE11" s="2004"/>
      <c r="AF11" s="2004"/>
      <c r="AG11" s="2004"/>
      <c r="AH11" s="2004"/>
      <c r="AI11" s="2004"/>
      <c r="AJ11" s="2004"/>
      <c r="AM11" s="507"/>
    </row>
    <row r="12" spans="1:39" ht="21" customHeight="1" thickBot="1" x14ac:dyDescent="0.45">
      <c r="B12" s="508"/>
      <c r="C12" s="2013" t="s">
        <v>966</v>
      </c>
      <c r="D12" s="2013"/>
      <c r="E12" s="2013"/>
      <c r="F12" s="2013"/>
      <c r="G12" s="2013"/>
      <c r="H12" s="2013"/>
      <c r="I12" s="2013"/>
      <c r="J12" s="2013"/>
      <c r="K12" s="2013"/>
      <c r="L12" s="2013"/>
      <c r="M12" s="2013"/>
      <c r="N12" s="2013"/>
      <c r="O12" s="2013"/>
      <c r="P12" s="2013"/>
      <c r="Q12" s="2013"/>
      <c r="R12" s="2013"/>
      <c r="S12" s="2014">
        <f>ROUNDUP(S11*50%,1)</f>
        <v>0</v>
      </c>
      <c r="T12" s="2014"/>
      <c r="U12" s="2014"/>
      <c r="V12" s="2014"/>
      <c r="W12" s="2014"/>
      <c r="X12" s="2014"/>
      <c r="Y12" s="2014"/>
      <c r="Z12" s="2014"/>
      <c r="AA12" s="2014"/>
      <c r="AB12" s="2014"/>
      <c r="AC12" s="992" t="s">
        <v>965</v>
      </c>
      <c r="AD12" s="992"/>
      <c r="AE12" s="2015"/>
      <c r="AF12" s="2015"/>
      <c r="AG12" s="2015"/>
      <c r="AH12" s="2015"/>
      <c r="AI12" s="2015"/>
      <c r="AJ12" s="2015"/>
    </row>
    <row r="13" spans="1:39" ht="21" customHeight="1" thickTop="1" x14ac:dyDescent="0.4">
      <c r="B13" s="2016" t="s">
        <v>967</v>
      </c>
      <c r="C13" s="2016"/>
      <c r="D13" s="2016"/>
      <c r="E13" s="2016"/>
      <c r="F13" s="2016"/>
      <c r="G13" s="2016"/>
      <c r="H13" s="2016"/>
      <c r="I13" s="2016"/>
      <c r="J13" s="2016"/>
      <c r="K13" s="2016"/>
      <c r="L13" s="2016"/>
      <c r="M13" s="2016"/>
      <c r="N13" s="2016"/>
      <c r="O13" s="2016"/>
      <c r="P13" s="2016"/>
      <c r="Q13" s="2016"/>
      <c r="R13" s="2016"/>
      <c r="S13" s="2017" t="e">
        <f>ROUNDUP(AE25/L25,1)</f>
        <v>#DIV/0!</v>
      </c>
      <c r="T13" s="2017"/>
      <c r="U13" s="2017"/>
      <c r="V13" s="2017"/>
      <c r="W13" s="2017"/>
      <c r="X13" s="2017"/>
      <c r="Y13" s="2017"/>
      <c r="Z13" s="2017"/>
      <c r="AA13" s="2017"/>
      <c r="AB13" s="2017"/>
      <c r="AC13" s="919" t="s">
        <v>965</v>
      </c>
      <c r="AD13" s="919"/>
      <c r="AE13" s="2018" t="s">
        <v>968</v>
      </c>
      <c r="AF13" s="2018"/>
      <c r="AG13" s="2018"/>
      <c r="AH13" s="2018"/>
      <c r="AI13" s="2018"/>
      <c r="AJ13" s="2018"/>
    </row>
    <row r="14" spans="1:39" ht="21" customHeight="1" x14ac:dyDescent="0.4">
      <c r="B14" s="2011" t="s">
        <v>969</v>
      </c>
      <c r="C14" s="2011"/>
      <c r="D14" s="2011"/>
      <c r="E14" s="2011"/>
      <c r="F14" s="2011"/>
      <c r="G14" s="2011"/>
      <c r="H14" s="2011"/>
      <c r="I14" s="2011"/>
      <c r="J14" s="2011"/>
      <c r="K14" s="2011"/>
      <c r="L14" s="2011" t="s">
        <v>970</v>
      </c>
      <c r="M14" s="2011"/>
      <c r="N14" s="2011"/>
      <c r="O14" s="2011"/>
      <c r="P14" s="2011"/>
      <c r="Q14" s="2011"/>
      <c r="R14" s="2011"/>
      <c r="S14" s="2011"/>
      <c r="T14" s="2011"/>
      <c r="U14" s="2011"/>
      <c r="V14" s="2011"/>
      <c r="W14" s="2011"/>
      <c r="X14" s="2011"/>
      <c r="Y14" s="2011" t="s">
        <v>971</v>
      </c>
      <c r="Z14" s="2011"/>
      <c r="AA14" s="2011"/>
      <c r="AB14" s="2011"/>
      <c r="AC14" s="2011"/>
      <c r="AD14" s="2011"/>
      <c r="AE14" s="2011" t="s">
        <v>972</v>
      </c>
      <c r="AF14" s="2011"/>
      <c r="AG14" s="2011"/>
      <c r="AH14" s="2011"/>
      <c r="AI14" s="2011"/>
      <c r="AJ14" s="2011"/>
    </row>
    <row r="15" spans="1:39" ht="21" customHeight="1" x14ac:dyDescent="0.4">
      <c r="B15" s="993">
        <v>1</v>
      </c>
      <c r="C15" s="2012"/>
      <c r="D15" s="2012"/>
      <c r="E15" s="2012"/>
      <c r="F15" s="2012"/>
      <c r="G15" s="2012"/>
      <c r="H15" s="2012"/>
      <c r="I15" s="2012"/>
      <c r="J15" s="2012"/>
      <c r="K15" s="2012"/>
      <c r="L15" s="2012"/>
      <c r="M15" s="2012"/>
      <c r="N15" s="2012"/>
      <c r="O15" s="2012"/>
      <c r="P15" s="2012"/>
      <c r="Q15" s="2012"/>
      <c r="R15" s="2012"/>
      <c r="S15" s="2012"/>
      <c r="T15" s="2012"/>
      <c r="U15" s="2012"/>
      <c r="V15" s="2012"/>
      <c r="W15" s="2012"/>
      <c r="X15" s="2012"/>
      <c r="Y15" s="2012"/>
      <c r="Z15" s="2012"/>
      <c r="AA15" s="2012"/>
      <c r="AB15" s="2012"/>
      <c r="AC15" s="2012"/>
      <c r="AD15" s="2012"/>
      <c r="AE15" s="2012"/>
      <c r="AF15" s="2012"/>
      <c r="AG15" s="2012"/>
      <c r="AH15" s="2012"/>
      <c r="AI15" s="2012"/>
      <c r="AJ15" s="2012"/>
    </row>
    <row r="16" spans="1:39" ht="21" customHeight="1" x14ac:dyDescent="0.4">
      <c r="B16" s="993">
        <v>2</v>
      </c>
      <c r="C16" s="2012"/>
      <c r="D16" s="2012"/>
      <c r="E16" s="2012"/>
      <c r="F16" s="2012"/>
      <c r="G16" s="2012"/>
      <c r="H16" s="2012"/>
      <c r="I16" s="2012"/>
      <c r="J16" s="2012"/>
      <c r="K16" s="2012"/>
      <c r="L16" s="2012"/>
      <c r="M16" s="2012"/>
      <c r="N16" s="2012"/>
      <c r="O16" s="2012"/>
      <c r="P16" s="2012"/>
      <c r="Q16" s="2012"/>
      <c r="R16" s="2012"/>
      <c r="S16" s="2012"/>
      <c r="T16" s="2012"/>
      <c r="U16" s="2012"/>
      <c r="V16" s="2012"/>
      <c r="W16" s="2012"/>
      <c r="X16" s="2012"/>
      <c r="Y16" s="2012"/>
      <c r="Z16" s="2012"/>
      <c r="AA16" s="2012"/>
      <c r="AB16" s="2012"/>
      <c r="AC16" s="2012"/>
      <c r="AD16" s="2012"/>
      <c r="AE16" s="2012"/>
      <c r="AF16" s="2012"/>
      <c r="AG16" s="2012"/>
      <c r="AH16" s="2012"/>
      <c r="AI16" s="2012"/>
      <c r="AJ16" s="2012"/>
    </row>
    <row r="17" spans="2:36" ht="21" customHeight="1" x14ac:dyDescent="0.4">
      <c r="B17" s="993">
        <v>3</v>
      </c>
      <c r="C17" s="2012"/>
      <c r="D17" s="2012"/>
      <c r="E17" s="2012"/>
      <c r="F17" s="2012"/>
      <c r="G17" s="2012"/>
      <c r="H17" s="2012"/>
      <c r="I17" s="2012"/>
      <c r="J17" s="2012"/>
      <c r="K17" s="2012"/>
      <c r="L17" s="2012"/>
      <c r="M17" s="2012"/>
      <c r="N17" s="2012"/>
      <c r="O17" s="2012"/>
      <c r="P17" s="2012"/>
      <c r="Q17" s="2012"/>
      <c r="R17" s="2012"/>
      <c r="S17" s="2012"/>
      <c r="T17" s="2012"/>
      <c r="U17" s="2012"/>
      <c r="V17" s="2012"/>
      <c r="W17" s="2012"/>
      <c r="X17" s="2012"/>
      <c r="Y17" s="2012"/>
      <c r="Z17" s="2012"/>
      <c r="AA17" s="2012"/>
      <c r="AB17" s="2012"/>
      <c r="AC17" s="2012"/>
      <c r="AD17" s="2012"/>
      <c r="AE17" s="2012"/>
      <c r="AF17" s="2012"/>
      <c r="AG17" s="2012"/>
      <c r="AH17" s="2012"/>
      <c r="AI17" s="2012"/>
      <c r="AJ17" s="2012"/>
    </row>
    <row r="18" spans="2:36" ht="21" customHeight="1" x14ac:dyDescent="0.4">
      <c r="B18" s="993">
        <v>4</v>
      </c>
      <c r="C18" s="2012"/>
      <c r="D18" s="2012"/>
      <c r="E18" s="2012"/>
      <c r="F18" s="2012"/>
      <c r="G18" s="2012"/>
      <c r="H18" s="2012"/>
      <c r="I18" s="2012"/>
      <c r="J18" s="2012"/>
      <c r="K18" s="2012"/>
      <c r="L18" s="2012"/>
      <c r="M18" s="2012"/>
      <c r="N18" s="2012"/>
      <c r="O18" s="2012"/>
      <c r="P18" s="2012"/>
      <c r="Q18" s="2012"/>
      <c r="R18" s="2012"/>
      <c r="S18" s="2012"/>
      <c r="T18" s="2012"/>
      <c r="U18" s="2012"/>
      <c r="V18" s="2012"/>
      <c r="W18" s="2012"/>
      <c r="X18" s="2012"/>
      <c r="Y18" s="2012"/>
      <c r="Z18" s="2012"/>
      <c r="AA18" s="2012"/>
      <c r="AB18" s="2012"/>
      <c r="AC18" s="2012"/>
      <c r="AD18" s="2012"/>
      <c r="AE18" s="2012"/>
      <c r="AF18" s="2012"/>
      <c r="AG18" s="2012"/>
      <c r="AH18" s="2012"/>
      <c r="AI18" s="2012"/>
      <c r="AJ18" s="2012"/>
    </row>
    <row r="19" spans="2:36" ht="21" customHeight="1" x14ac:dyDescent="0.4">
      <c r="B19" s="993">
        <v>5</v>
      </c>
      <c r="C19" s="2012"/>
      <c r="D19" s="2012"/>
      <c r="E19" s="2012"/>
      <c r="F19" s="2012"/>
      <c r="G19" s="2012"/>
      <c r="H19" s="2012"/>
      <c r="I19" s="2012"/>
      <c r="J19" s="2012"/>
      <c r="K19" s="2012"/>
      <c r="L19" s="2012"/>
      <c r="M19" s="2012"/>
      <c r="N19" s="2012"/>
      <c r="O19" s="2012"/>
      <c r="P19" s="2012"/>
      <c r="Q19" s="2012"/>
      <c r="R19" s="2012"/>
      <c r="S19" s="2012"/>
      <c r="T19" s="2012"/>
      <c r="U19" s="2012"/>
      <c r="V19" s="2012"/>
      <c r="W19" s="2012"/>
      <c r="X19" s="2012"/>
      <c r="Y19" s="2012"/>
      <c r="Z19" s="2012"/>
      <c r="AA19" s="2012"/>
      <c r="AB19" s="2012"/>
      <c r="AC19" s="2012"/>
      <c r="AD19" s="2012"/>
      <c r="AE19" s="2012"/>
      <c r="AF19" s="2012"/>
      <c r="AG19" s="2012"/>
      <c r="AH19" s="2012"/>
      <c r="AI19" s="2012"/>
      <c r="AJ19" s="2012"/>
    </row>
    <row r="20" spans="2:36" ht="21" customHeight="1" x14ac:dyDescent="0.4">
      <c r="B20" s="993">
        <v>6</v>
      </c>
      <c r="C20" s="2012"/>
      <c r="D20" s="2012"/>
      <c r="E20" s="2012"/>
      <c r="F20" s="2012"/>
      <c r="G20" s="2012"/>
      <c r="H20" s="2012"/>
      <c r="I20" s="2012"/>
      <c r="J20" s="2012"/>
      <c r="K20" s="2012"/>
      <c r="L20" s="2012"/>
      <c r="M20" s="2012"/>
      <c r="N20" s="2012"/>
      <c r="O20" s="2012"/>
      <c r="P20" s="2012"/>
      <c r="Q20" s="2012"/>
      <c r="R20" s="2012"/>
      <c r="S20" s="2012"/>
      <c r="T20" s="2012"/>
      <c r="U20" s="2012"/>
      <c r="V20" s="2012"/>
      <c r="W20" s="2012"/>
      <c r="X20" s="2012"/>
      <c r="Y20" s="2012"/>
      <c r="Z20" s="2012"/>
      <c r="AA20" s="2012"/>
      <c r="AB20" s="2012"/>
      <c r="AC20" s="2012"/>
      <c r="AD20" s="2012"/>
      <c r="AE20" s="2012"/>
      <c r="AF20" s="2012"/>
      <c r="AG20" s="2012"/>
      <c r="AH20" s="2012"/>
      <c r="AI20" s="2012"/>
      <c r="AJ20" s="2012"/>
    </row>
    <row r="21" spans="2:36" ht="21" customHeight="1" x14ac:dyDescent="0.4">
      <c r="B21" s="993">
        <v>7</v>
      </c>
      <c r="C21" s="2012"/>
      <c r="D21" s="2012"/>
      <c r="E21" s="2012"/>
      <c r="F21" s="2012"/>
      <c r="G21" s="2012"/>
      <c r="H21" s="2012"/>
      <c r="I21" s="2012"/>
      <c r="J21" s="2012"/>
      <c r="K21" s="2012"/>
      <c r="L21" s="2012"/>
      <c r="M21" s="2012"/>
      <c r="N21" s="2012"/>
      <c r="O21" s="2012"/>
      <c r="P21" s="2012"/>
      <c r="Q21" s="2012"/>
      <c r="R21" s="2012"/>
      <c r="S21" s="2012"/>
      <c r="T21" s="2012"/>
      <c r="U21" s="2012"/>
      <c r="V21" s="2012"/>
      <c r="W21" s="2012"/>
      <c r="X21" s="2012"/>
      <c r="Y21" s="2012"/>
      <c r="Z21" s="2012"/>
      <c r="AA21" s="2012"/>
      <c r="AB21" s="2012"/>
      <c r="AC21" s="2012"/>
      <c r="AD21" s="2012"/>
      <c r="AE21" s="2012"/>
      <c r="AF21" s="2012"/>
      <c r="AG21" s="2012"/>
      <c r="AH21" s="2012"/>
      <c r="AI21" s="2012"/>
      <c r="AJ21" s="2012"/>
    </row>
    <row r="22" spans="2:36" ht="21" customHeight="1" x14ac:dyDescent="0.4">
      <c r="B22" s="993">
        <v>8</v>
      </c>
      <c r="C22" s="2012"/>
      <c r="D22" s="2012"/>
      <c r="E22" s="2012"/>
      <c r="F22" s="2012"/>
      <c r="G22" s="2012"/>
      <c r="H22" s="2012"/>
      <c r="I22" s="2012"/>
      <c r="J22" s="2012"/>
      <c r="K22" s="2012"/>
      <c r="L22" s="2012"/>
      <c r="M22" s="2012"/>
      <c r="N22" s="2012"/>
      <c r="O22" s="2012"/>
      <c r="P22" s="2012"/>
      <c r="Q22" s="2012"/>
      <c r="R22" s="2012"/>
      <c r="S22" s="2012"/>
      <c r="T22" s="2012"/>
      <c r="U22" s="2012"/>
      <c r="V22" s="2012"/>
      <c r="W22" s="2012"/>
      <c r="X22" s="2012"/>
      <c r="Y22" s="2012"/>
      <c r="Z22" s="2012"/>
      <c r="AA22" s="2012"/>
      <c r="AB22" s="2012"/>
      <c r="AC22" s="2012"/>
      <c r="AD22" s="2012"/>
      <c r="AE22" s="2012"/>
      <c r="AF22" s="2012"/>
      <c r="AG22" s="2012"/>
      <c r="AH22" s="2012"/>
      <c r="AI22" s="2012"/>
      <c r="AJ22" s="2012"/>
    </row>
    <row r="23" spans="2:36" ht="21" customHeight="1" x14ac:dyDescent="0.4">
      <c r="B23" s="993">
        <v>9</v>
      </c>
      <c r="C23" s="2012"/>
      <c r="D23" s="2012"/>
      <c r="E23" s="2012"/>
      <c r="F23" s="2012"/>
      <c r="G23" s="2012"/>
      <c r="H23" s="2012"/>
      <c r="I23" s="2012"/>
      <c r="J23" s="2012"/>
      <c r="K23" s="2012"/>
      <c r="L23" s="2012"/>
      <c r="M23" s="2012"/>
      <c r="N23" s="2012"/>
      <c r="O23" s="2012"/>
      <c r="P23" s="2012"/>
      <c r="Q23" s="2012"/>
      <c r="R23" s="2012"/>
      <c r="S23" s="2012"/>
      <c r="T23" s="2012"/>
      <c r="U23" s="2012"/>
      <c r="V23" s="2012"/>
      <c r="W23" s="2012"/>
      <c r="X23" s="2012"/>
      <c r="Y23" s="2012"/>
      <c r="Z23" s="2012"/>
      <c r="AA23" s="2012"/>
      <c r="AB23" s="2012"/>
      <c r="AC23" s="2012"/>
      <c r="AD23" s="2012"/>
      <c r="AE23" s="2012"/>
      <c r="AF23" s="2012"/>
      <c r="AG23" s="2012"/>
      <c r="AH23" s="2012"/>
      <c r="AI23" s="2012"/>
      <c r="AJ23" s="2012"/>
    </row>
    <row r="24" spans="2:36" ht="21" customHeight="1" x14ac:dyDescent="0.4">
      <c r="B24" s="993">
        <v>10</v>
      </c>
      <c r="C24" s="2012"/>
      <c r="D24" s="2012"/>
      <c r="E24" s="2012"/>
      <c r="F24" s="2012"/>
      <c r="G24" s="2012"/>
      <c r="H24" s="2012"/>
      <c r="I24" s="2012"/>
      <c r="J24" s="2012"/>
      <c r="K24" s="2012"/>
      <c r="L24" s="2012"/>
      <c r="M24" s="2012"/>
      <c r="N24" s="2012"/>
      <c r="O24" s="2012"/>
      <c r="P24" s="2012"/>
      <c r="Q24" s="2012"/>
      <c r="R24" s="2012"/>
      <c r="S24" s="2012"/>
      <c r="T24" s="2012"/>
      <c r="U24" s="2012"/>
      <c r="V24" s="2012"/>
      <c r="W24" s="2012"/>
      <c r="X24" s="2012"/>
      <c r="Y24" s="2012"/>
      <c r="Z24" s="2012"/>
      <c r="AA24" s="2012"/>
      <c r="AB24" s="2012"/>
      <c r="AC24" s="2012"/>
      <c r="AD24" s="2012"/>
      <c r="AE24" s="2012"/>
      <c r="AF24" s="2012"/>
      <c r="AG24" s="2012"/>
      <c r="AH24" s="2012"/>
      <c r="AI24" s="2012"/>
      <c r="AJ24" s="2012"/>
    </row>
    <row r="25" spans="2:36" ht="21" customHeight="1" x14ac:dyDescent="0.4">
      <c r="B25" s="2019" t="s">
        <v>973</v>
      </c>
      <c r="C25" s="2019"/>
      <c r="D25" s="2019"/>
      <c r="E25" s="2019"/>
      <c r="F25" s="2019"/>
      <c r="G25" s="2019"/>
      <c r="H25" s="2019"/>
      <c r="I25" s="2019"/>
      <c r="J25" s="2019"/>
      <c r="K25" s="2019"/>
      <c r="L25" s="2020"/>
      <c r="M25" s="2020"/>
      <c r="N25" s="2020"/>
      <c r="O25" s="2020"/>
      <c r="P25" s="2020"/>
      <c r="Q25" s="2021" t="s">
        <v>974</v>
      </c>
      <c r="R25" s="2021"/>
      <c r="S25" s="2011" t="s">
        <v>975</v>
      </c>
      <c r="T25" s="2011"/>
      <c r="U25" s="2011"/>
      <c r="V25" s="2011"/>
      <c r="W25" s="2011"/>
      <c r="X25" s="2011"/>
      <c r="Y25" s="2011"/>
      <c r="Z25" s="2011"/>
      <c r="AA25" s="2011"/>
      <c r="AB25" s="2011"/>
      <c r="AC25" s="2011"/>
      <c r="AD25" s="2011"/>
      <c r="AE25" s="2022">
        <f>SUM(AE15:AJ24)</f>
        <v>0</v>
      </c>
      <c r="AF25" s="2022"/>
      <c r="AG25" s="2022"/>
      <c r="AH25" s="2022"/>
      <c r="AI25" s="2022"/>
      <c r="AJ25" s="2022"/>
    </row>
    <row r="26" spans="2:36" ht="9" customHeight="1" x14ac:dyDescent="0.4">
      <c r="B26" s="509"/>
      <c r="C26" s="510"/>
      <c r="D26" s="510"/>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row>
    <row r="27" spans="2:36" ht="21" customHeight="1" x14ac:dyDescent="0.4">
      <c r="B27" s="2001" t="s">
        <v>976</v>
      </c>
      <c r="C27" s="2001"/>
      <c r="D27" s="2001"/>
      <c r="E27" s="2001"/>
      <c r="F27" s="2001"/>
      <c r="G27" s="2001"/>
      <c r="H27" s="2001"/>
      <c r="I27" s="2001"/>
      <c r="J27" s="2001"/>
      <c r="K27" s="2001"/>
      <c r="L27" s="2001"/>
      <c r="M27" s="2001"/>
      <c r="N27" s="2001"/>
      <c r="O27" s="2001"/>
      <c r="P27" s="2001"/>
      <c r="Q27" s="2001"/>
      <c r="R27" s="2001"/>
      <c r="S27" s="2001"/>
      <c r="T27" s="2001"/>
      <c r="U27" s="2001"/>
      <c r="V27" s="2001"/>
      <c r="W27" s="2001"/>
      <c r="X27" s="2001"/>
      <c r="Y27" s="2001"/>
      <c r="Z27" s="2001"/>
      <c r="AA27" s="2001"/>
      <c r="AB27" s="2001"/>
      <c r="AC27" s="2001"/>
      <c r="AD27" s="2001"/>
      <c r="AE27" s="2001"/>
      <c r="AF27" s="2001"/>
      <c r="AG27" s="2001"/>
      <c r="AH27" s="2001"/>
      <c r="AI27" s="2001"/>
      <c r="AJ27" s="2001"/>
    </row>
    <row r="28" spans="2:36" ht="21" customHeight="1" thickBot="1" x14ac:dyDescent="0.45">
      <c r="B28" s="2024" t="s">
        <v>977</v>
      </c>
      <c r="C28" s="2024"/>
      <c r="D28" s="2024"/>
      <c r="E28" s="2024"/>
      <c r="F28" s="2024"/>
      <c r="G28" s="2024"/>
      <c r="H28" s="2024"/>
      <c r="I28" s="2024"/>
      <c r="J28" s="2024"/>
      <c r="K28" s="2024"/>
      <c r="L28" s="2024"/>
      <c r="M28" s="2024"/>
      <c r="N28" s="2024"/>
      <c r="O28" s="2024"/>
      <c r="P28" s="2024"/>
      <c r="Q28" s="2024"/>
      <c r="R28" s="2024"/>
      <c r="S28" s="2014">
        <f>ROUNDUP(S11/40,1)</f>
        <v>0</v>
      </c>
      <c r="T28" s="2014"/>
      <c r="U28" s="2014"/>
      <c r="V28" s="2014"/>
      <c r="W28" s="2014"/>
      <c r="X28" s="2014"/>
      <c r="Y28" s="2014"/>
      <c r="Z28" s="2014"/>
      <c r="AA28" s="2014"/>
      <c r="AB28" s="2014"/>
      <c r="AC28" s="994" t="s">
        <v>965</v>
      </c>
      <c r="AD28" s="995"/>
      <c r="AE28" s="2015"/>
      <c r="AF28" s="2015"/>
      <c r="AG28" s="2015"/>
      <c r="AH28" s="2015"/>
      <c r="AI28" s="2015"/>
      <c r="AJ28" s="2015"/>
    </row>
    <row r="29" spans="2:36" ht="21" customHeight="1" thickTop="1" x14ac:dyDescent="0.4">
      <c r="B29" s="2016" t="s">
        <v>978</v>
      </c>
      <c r="C29" s="2016"/>
      <c r="D29" s="2016"/>
      <c r="E29" s="2016"/>
      <c r="F29" s="2016"/>
      <c r="G29" s="2016"/>
      <c r="H29" s="2016"/>
      <c r="I29" s="2016"/>
      <c r="J29" s="2016"/>
      <c r="K29" s="2016"/>
      <c r="L29" s="2016"/>
      <c r="M29" s="2016"/>
      <c r="N29" s="2016"/>
      <c r="O29" s="2016"/>
      <c r="P29" s="2016"/>
      <c r="Q29" s="2016"/>
      <c r="R29" s="2016"/>
      <c r="S29" s="2025"/>
      <c r="T29" s="2025"/>
      <c r="U29" s="2025"/>
      <c r="V29" s="2025"/>
      <c r="W29" s="2025"/>
      <c r="X29" s="2025"/>
      <c r="Y29" s="2025"/>
      <c r="Z29" s="2025"/>
      <c r="AA29" s="2025"/>
      <c r="AB29" s="2025"/>
      <c r="AC29" s="920" t="s">
        <v>965</v>
      </c>
      <c r="AD29" s="921"/>
      <c r="AE29" s="2018" t="s">
        <v>979</v>
      </c>
      <c r="AF29" s="2018"/>
      <c r="AG29" s="2018"/>
      <c r="AH29" s="2018"/>
      <c r="AI29" s="2018"/>
      <c r="AJ29" s="2018"/>
    </row>
    <row r="30" spans="2:36" ht="21" customHeight="1" x14ac:dyDescent="0.4">
      <c r="B30" s="2023" t="s">
        <v>980</v>
      </c>
      <c r="C30" s="2023"/>
      <c r="D30" s="2023"/>
      <c r="E30" s="2023"/>
      <c r="F30" s="2023"/>
      <c r="G30" s="2023"/>
      <c r="H30" s="2023"/>
      <c r="I30" s="2023"/>
      <c r="J30" s="2023"/>
      <c r="K30" s="2023"/>
      <c r="L30" s="2023"/>
      <c r="M30" s="2023"/>
      <c r="N30" s="2023"/>
      <c r="O30" s="2023"/>
      <c r="P30" s="2023"/>
      <c r="Q30" s="2023"/>
      <c r="R30" s="2023"/>
      <c r="S30" s="2023" t="s">
        <v>981</v>
      </c>
      <c r="T30" s="2023"/>
      <c r="U30" s="2023"/>
      <c r="V30" s="2023"/>
      <c r="W30" s="2023"/>
      <c r="X30" s="2023"/>
      <c r="Y30" s="2023"/>
      <c r="Z30" s="2023"/>
      <c r="AA30" s="2023"/>
      <c r="AB30" s="2023"/>
      <c r="AC30" s="2023"/>
      <c r="AD30" s="2023"/>
      <c r="AE30" s="2023"/>
      <c r="AF30" s="2023"/>
      <c r="AG30" s="2023"/>
      <c r="AH30" s="2023"/>
      <c r="AI30" s="2023"/>
      <c r="AJ30" s="2023"/>
    </row>
    <row r="31" spans="2:36" ht="21" customHeight="1" x14ac:dyDescent="0.4">
      <c r="B31" s="993">
        <v>1</v>
      </c>
      <c r="C31" s="2012"/>
      <c r="D31" s="2012"/>
      <c r="E31" s="2012"/>
      <c r="F31" s="2012"/>
      <c r="G31" s="2012"/>
      <c r="H31" s="2012"/>
      <c r="I31" s="2012"/>
      <c r="J31" s="2012"/>
      <c r="K31" s="2012"/>
      <c r="L31" s="2012"/>
      <c r="M31" s="2012"/>
      <c r="N31" s="2012"/>
      <c r="O31" s="2012"/>
      <c r="P31" s="2012"/>
      <c r="Q31" s="2012"/>
      <c r="R31" s="2012"/>
      <c r="S31" s="2012"/>
      <c r="T31" s="2012"/>
      <c r="U31" s="2012"/>
      <c r="V31" s="2012"/>
      <c r="W31" s="2012"/>
      <c r="X31" s="2012"/>
      <c r="Y31" s="2012"/>
      <c r="Z31" s="2012"/>
      <c r="AA31" s="2012"/>
      <c r="AB31" s="2012"/>
      <c r="AC31" s="2012"/>
      <c r="AD31" s="2012"/>
      <c r="AE31" s="2012"/>
      <c r="AF31" s="2012"/>
      <c r="AG31" s="2012"/>
      <c r="AH31" s="2012"/>
      <c r="AI31" s="2012"/>
      <c r="AJ31" s="2012"/>
    </row>
    <row r="32" spans="2:36" ht="21" customHeight="1" x14ac:dyDescent="0.4">
      <c r="B32" s="993">
        <v>2</v>
      </c>
      <c r="C32" s="2012"/>
      <c r="D32" s="2012"/>
      <c r="E32" s="2012"/>
      <c r="F32" s="2012"/>
      <c r="G32" s="2012"/>
      <c r="H32" s="2012"/>
      <c r="I32" s="2012"/>
      <c r="J32" s="2012"/>
      <c r="K32" s="2012"/>
      <c r="L32" s="2012"/>
      <c r="M32" s="2012"/>
      <c r="N32" s="2012"/>
      <c r="O32" s="2012"/>
      <c r="P32" s="2012"/>
      <c r="Q32" s="2012"/>
      <c r="R32" s="2012"/>
      <c r="S32" s="2012"/>
      <c r="T32" s="2012"/>
      <c r="U32" s="2012"/>
      <c r="V32" s="2012"/>
      <c r="W32" s="2012"/>
      <c r="X32" s="2012"/>
      <c r="Y32" s="2012"/>
      <c r="Z32" s="2012"/>
      <c r="AA32" s="2012"/>
      <c r="AB32" s="2012"/>
      <c r="AC32" s="2012"/>
      <c r="AD32" s="2012"/>
      <c r="AE32" s="2012"/>
      <c r="AF32" s="2012"/>
      <c r="AG32" s="2012"/>
      <c r="AH32" s="2012"/>
      <c r="AI32" s="2012"/>
      <c r="AJ32" s="2012"/>
    </row>
    <row r="33" spans="2:38" ht="21" customHeight="1" x14ac:dyDescent="0.4">
      <c r="B33" s="993">
        <v>3</v>
      </c>
      <c r="C33" s="2012"/>
      <c r="D33" s="2012"/>
      <c r="E33" s="2012"/>
      <c r="F33" s="2012"/>
      <c r="G33" s="2012"/>
      <c r="H33" s="2012"/>
      <c r="I33" s="2012"/>
      <c r="J33" s="2012"/>
      <c r="K33" s="2012"/>
      <c r="L33" s="2012"/>
      <c r="M33" s="2012"/>
      <c r="N33" s="2012"/>
      <c r="O33" s="2012"/>
      <c r="P33" s="2012"/>
      <c r="Q33" s="2012"/>
      <c r="R33" s="2012"/>
      <c r="S33" s="2012"/>
      <c r="T33" s="2012"/>
      <c r="U33" s="2012"/>
      <c r="V33" s="2012"/>
      <c r="W33" s="2012"/>
      <c r="X33" s="2012"/>
      <c r="Y33" s="2012"/>
      <c r="Z33" s="2012"/>
      <c r="AA33" s="2012"/>
      <c r="AB33" s="2012"/>
      <c r="AC33" s="2012"/>
      <c r="AD33" s="2012"/>
      <c r="AE33" s="2012"/>
      <c r="AF33" s="2012"/>
      <c r="AG33" s="2012"/>
      <c r="AH33" s="2012"/>
      <c r="AI33" s="2012"/>
      <c r="AJ33" s="2012"/>
    </row>
    <row r="34" spans="2:38" ht="8.25" customHeight="1" x14ac:dyDescent="0.4">
      <c r="B34" s="509"/>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row>
    <row r="35" spans="2:38" ht="22.5" customHeight="1" x14ac:dyDescent="0.4">
      <c r="B35" s="2027" t="s">
        <v>982</v>
      </c>
      <c r="C35" s="2027"/>
      <c r="D35" s="2027"/>
      <c r="E35" s="2027"/>
      <c r="F35" s="2027"/>
      <c r="G35" s="2027"/>
      <c r="H35" s="2028" t="s">
        <v>983</v>
      </c>
      <c r="I35" s="2028"/>
      <c r="J35" s="2028"/>
      <c r="K35" s="2028"/>
      <c r="L35" s="2028"/>
      <c r="M35" s="2028"/>
      <c r="N35" s="2028"/>
      <c r="O35" s="2028"/>
      <c r="P35" s="2028"/>
      <c r="Q35" s="2028"/>
      <c r="R35" s="2028"/>
      <c r="S35" s="2028"/>
      <c r="T35" s="2028"/>
      <c r="U35" s="2028"/>
      <c r="V35" s="2028"/>
      <c r="W35" s="2028"/>
      <c r="X35" s="2028"/>
      <c r="Y35" s="2028"/>
      <c r="Z35" s="2028"/>
      <c r="AA35" s="2028"/>
      <c r="AB35" s="2028"/>
      <c r="AC35" s="2028"/>
      <c r="AD35" s="2028"/>
      <c r="AE35" s="2028"/>
      <c r="AF35" s="2028"/>
      <c r="AG35" s="2028"/>
      <c r="AH35" s="2028"/>
      <c r="AI35" s="2028"/>
      <c r="AJ35" s="2028"/>
    </row>
    <row r="36" spans="2:38" ht="8.25" customHeight="1" x14ac:dyDescent="0.4">
      <c r="B36" s="509"/>
      <c r="C36" s="510"/>
      <c r="D36" s="510"/>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row>
    <row r="37" spans="2:38" ht="18.75" customHeight="1" x14ac:dyDescent="0.4">
      <c r="B37" s="2029" t="s">
        <v>984</v>
      </c>
      <c r="C37" s="2029"/>
      <c r="D37" s="2029"/>
      <c r="E37" s="2029"/>
      <c r="F37" s="2029"/>
      <c r="G37" s="2029"/>
      <c r="H37" s="2029"/>
      <c r="I37" s="2029"/>
      <c r="J37" s="2029"/>
      <c r="K37" s="2029"/>
      <c r="L37" s="2029"/>
      <c r="M37" s="2029"/>
      <c r="N37" s="2029"/>
      <c r="O37" s="2029"/>
      <c r="P37" s="2029"/>
      <c r="Q37" s="2029"/>
      <c r="R37" s="2029"/>
      <c r="S37" s="2029"/>
      <c r="T37" s="2029"/>
      <c r="U37" s="2029"/>
      <c r="V37" s="2029"/>
      <c r="W37" s="2029"/>
      <c r="X37" s="2029"/>
      <c r="Y37" s="2029"/>
      <c r="Z37" s="2029"/>
      <c r="AA37" s="2029"/>
      <c r="AB37" s="2029"/>
      <c r="AC37" s="2029"/>
      <c r="AD37" s="2029"/>
      <c r="AE37" s="2029"/>
      <c r="AF37" s="2029"/>
      <c r="AG37" s="2029"/>
      <c r="AH37" s="2029"/>
      <c r="AI37" s="2029"/>
      <c r="AJ37" s="2029"/>
      <c r="AK37" s="2029"/>
      <c r="AL37" s="511"/>
    </row>
    <row r="38" spans="2:38" ht="18.75" customHeight="1" x14ac:dyDescent="0.4">
      <c r="B38" s="2029"/>
      <c r="C38" s="2029"/>
      <c r="D38" s="2029"/>
      <c r="E38" s="2029"/>
      <c r="F38" s="2029"/>
      <c r="G38" s="2029"/>
      <c r="H38" s="2029"/>
      <c r="I38" s="2029"/>
      <c r="J38" s="2029"/>
      <c r="K38" s="2029"/>
      <c r="L38" s="2029"/>
      <c r="M38" s="2029"/>
      <c r="N38" s="2029"/>
      <c r="O38" s="2029"/>
      <c r="P38" s="2029"/>
      <c r="Q38" s="2029"/>
      <c r="R38" s="2029"/>
      <c r="S38" s="2029"/>
      <c r="T38" s="2029"/>
      <c r="U38" s="2029"/>
      <c r="V38" s="2029"/>
      <c r="W38" s="2029"/>
      <c r="X38" s="2029"/>
      <c r="Y38" s="2029"/>
      <c r="Z38" s="2029"/>
      <c r="AA38" s="2029"/>
      <c r="AB38" s="2029"/>
      <c r="AC38" s="2029"/>
      <c r="AD38" s="2029"/>
      <c r="AE38" s="2029"/>
      <c r="AF38" s="2029"/>
      <c r="AG38" s="2029"/>
      <c r="AH38" s="2029"/>
      <c r="AI38" s="2029"/>
      <c r="AJ38" s="2029"/>
      <c r="AK38" s="2029"/>
      <c r="AL38" s="511"/>
    </row>
    <row r="39" spans="2:38" ht="18.75" customHeight="1" x14ac:dyDescent="0.4">
      <c r="B39" s="2029"/>
      <c r="C39" s="2029"/>
      <c r="D39" s="2029"/>
      <c r="E39" s="2029"/>
      <c r="F39" s="2029"/>
      <c r="G39" s="2029"/>
      <c r="H39" s="2029"/>
      <c r="I39" s="2029"/>
      <c r="J39" s="2029"/>
      <c r="K39" s="2029"/>
      <c r="L39" s="2029"/>
      <c r="M39" s="2029"/>
      <c r="N39" s="2029"/>
      <c r="O39" s="2029"/>
      <c r="P39" s="2029"/>
      <c r="Q39" s="2029"/>
      <c r="R39" s="2029"/>
      <c r="S39" s="2029"/>
      <c r="T39" s="2029"/>
      <c r="U39" s="2029"/>
      <c r="V39" s="2029"/>
      <c r="W39" s="2029"/>
      <c r="X39" s="2029"/>
      <c r="Y39" s="2029"/>
      <c r="Z39" s="2029"/>
      <c r="AA39" s="2029"/>
      <c r="AB39" s="2029"/>
      <c r="AC39" s="2029"/>
      <c r="AD39" s="2029"/>
      <c r="AE39" s="2029"/>
      <c r="AF39" s="2029"/>
      <c r="AG39" s="2029"/>
      <c r="AH39" s="2029"/>
      <c r="AI39" s="2029"/>
      <c r="AJ39" s="2029"/>
      <c r="AK39" s="2029"/>
      <c r="AL39" s="511"/>
    </row>
    <row r="40" spans="2:38" ht="18.75" customHeight="1" x14ac:dyDescent="0.4">
      <c r="B40" s="2029"/>
      <c r="C40" s="2029"/>
      <c r="D40" s="2029"/>
      <c r="E40" s="2029"/>
      <c r="F40" s="2029"/>
      <c r="G40" s="2029"/>
      <c r="H40" s="2029"/>
      <c r="I40" s="20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29"/>
      <c r="AJ40" s="2029"/>
      <c r="AK40" s="2029"/>
      <c r="AL40" s="511"/>
    </row>
    <row r="41" spans="2:38" ht="80.25" customHeight="1" x14ac:dyDescent="0.4">
      <c r="B41" s="2029"/>
      <c r="C41" s="2029"/>
      <c r="D41" s="2029"/>
      <c r="E41" s="2029"/>
      <c r="F41" s="2029"/>
      <c r="G41" s="2029"/>
      <c r="H41" s="2029"/>
      <c r="I41" s="2029"/>
      <c r="J41" s="2029"/>
      <c r="K41" s="2029"/>
      <c r="L41" s="2029"/>
      <c r="M41" s="2029"/>
      <c r="N41" s="2029"/>
      <c r="O41" s="2029"/>
      <c r="P41" s="2029"/>
      <c r="Q41" s="2029"/>
      <c r="R41" s="2029"/>
      <c r="S41" s="2029"/>
      <c r="T41" s="2029"/>
      <c r="U41" s="2029"/>
      <c r="V41" s="2029"/>
      <c r="W41" s="2029"/>
      <c r="X41" s="2029"/>
      <c r="Y41" s="2029"/>
      <c r="Z41" s="2029"/>
      <c r="AA41" s="2029"/>
      <c r="AB41" s="2029"/>
      <c r="AC41" s="2029"/>
      <c r="AD41" s="2029"/>
      <c r="AE41" s="2029"/>
      <c r="AF41" s="2029"/>
      <c r="AG41" s="2029"/>
      <c r="AH41" s="2029"/>
      <c r="AI41" s="2029"/>
      <c r="AJ41" s="2029"/>
      <c r="AK41" s="2029"/>
      <c r="AL41" s="511"/>
    </row>
    <row r="42" spans="2:38" ht="15" customHeight="1" x14ac:dyDescent="0.4">
      <c r="B42" s="2026" t="s">
        <v>985</v>
      </c>
      <c r="C42" s="2026"/>
      <c r="D42" s="2026"/>
      <c r="E42" s="2026"/>
      <c r="F42" s="2026"/>
      <c r="G42" s="2026"/>
      <c r="H42" s="2026"/>
      <c r="I42" s="2026"/>
      <c r="J42" s="2026"/>
      <c r="K42" s="2026"/>
      <c r="L42" s="2026"/>
      <c r="M42" s="2026"/>
      <c r="N42" s="2026"/>
      <c r="O42" s="2026"/>
      <c r="P42" s="2026"/>
      <c r="Q42" s="2026"/>
      <c r="R42" s="2026"/>
      <c r="S42" s="2026"/>
      <c r="T42" s="2026"/>
      <c r="U42" s="2026"/>
      <c r="V42" s="2026"/>
      <c r="W42" s="2026"/>
      <c r="X42" s="2026"/>
      <c r="Y42" s="2026"/>
      <c r="Z42" s="2026"/>
      <c r="AA42" s="2026"/>
      <c r="AB42" s="2026"/>
      <c r="AC42" s="2026"/>
      <c r="AD42" s="2026"/>
      <c r="AE42" s="2026"/>
      <c r="AF42" s="2026"/>
      <c r="AG42" s="2026"/>
      <c r="AH42" s="2026"/>
      <c r="AI42" s="2026"/>
      <c r="AJ42" s="2026"/>
      <c r="AK42" s="2026"/>
      <c r="AL42" s="511"/>
    </row>
    <row r="43" spans="2:38" ht="15" customHeight="1" x14ac:dyDescent="0.4">
      <c r="B43" s="2026"/>
      <c r="C43" s="2026"/>
      <c r="D43" s="2026"/>
      <c r="E43" s="2026"/>
      <c r="F43" s="2026"/>
      <c r="G43" s="2026"/>
      <c r="H43" s="2026"/>
      <c r="I43" s="2026"/>
      <c r="J43" s="2026"/>
      <c r="K43" s="2026"/>
      <c r="L43" s="2026"/>
      <c r="M43" s="2026"/>
      <c r="N43" s="2026"/>
      <c r="O43" s="2026"/>
      <c r="P43" s="2026"/>
      <c r="Q43" s="2026"/>
      <c r="R43" s="2026"/>
      <c r="S43" s="2026"/>
      <c r="T43" s="2026"/>
      <c r="U43" s="2026"/>
      <c r="V43" s="2026"/>
      <c r="W43" s="2026"/>
      <c r="X43" s="2026"/>
      <c r="Y43" s="2026"/>
      <c r="Z43" s="2026"/>
      <c r="AA43" s="2026"/>
      <c r="AB43" s="2026"/>
      <c r="AC43" s="2026"/>
      <c r="AD43" s="2026"/>
      <c r="AE43" s="2026"/>
      <c r="AF43" s="2026"/>
      <c r="AG43" s="2026"/>
      <c r="AH43" s="2026"/>
      <c r="AI43" s="2026"/>
      <c r="AJ43" s="2026"/>
      <c r="AK43" s="2026"/>
      <c r="AL43" s="511"/>
    </row>
    <row r="44" spans="2:38" ht="15" customHeight="1" x14ac:dyDescent="0.4">
      <c r="B44" s="2026"/>
      <c r="C44" s="2026"/>
      <c r="D44" s="2026"/>
      <c r="E44" s="2026"/>
      <c r="F44" s="2026"/>
      <c r="G44" s="2026"/>
      <c r="H44" s="2026"/>
      <c r="I44" s="2026"/>
      <c r="J44" s="2026"/>
      <c r="K44" s="2026"/>
      <c r="L44" s="2026"/>
      <c r="M44" s="2026"/>
      <c r="N44" s="2026"/>
      <c r="O44" s="2026"/>
      <c r="P44" s="2026"/>
      <c r="Q44" s="2026"/>
      <c r="R44" s="2026"/>
      <c r="S44" s="2026"/>
      <c r="T44" s="2026"/>
      <c r="U44" s="2026"/>
      <c r="V44" s="2026"/>
      <c r="W44" s="2026"/>
      <c r="X44" s="2026"/>
      <c r="Y44" s="2026"/>
      <c r="Z44" s="2026"/>
      <c r="AA44" s="2026"/>
      <c r="AB44" s="2026"/>
      <c r="AC44" s="2026"/>
      <c r="AD44" s="2026"/>
      <c r="AE44" s="2026"/>
      <c r="AF44" s="2026"/>
      <c r="AG44" s="2026"/>
      <c r="AH44" s="2026"/>
      <c r="AI44" s="2026"/>
      <c r="AJ44" s="2026"/>
      <c r="AK44" s="2026"/>
      <c r="AL44" s="511"/>
    </row>
    <row r="45" spans="2:38" ht="15" customHeight="1" x14ac:dyDescent="0.4">
      <c r="B45" s="2026"/>
      <c r="C45" s="2026"/>
      <c r="D45" s="2026"/>
      <c r="E45" s="2026"/>
      <c r="F45" s="2026"/>
      <c r="G45" s="2026"/>
      <c r="H45" s="2026"/>
      <c r="I45" s="2026"/>
      <c r="J45" s="2026"/>
      <c r="K45" s="2026"/>
      <c r="L45" s="2026"/>
      <c r="M45" s="2026"/>
      <c r="N45" s="2026"/>
      <c r="O45" s="2026"/>
      <c r="P45" s="2026"/>
      <c r="Q45" s="2026"/>
      <c r="R45" s="2026"/>
      <c r="S45" s="2026"/>
      <c r="T45" s="2026"/>
      <c r="U45" s="2026"/>
      <c r="V45" s="2026"/>
      <c r="W45" s="2026"/>
      <c r="X45" s="2026"/>
      <c r="Y45" s="2026"/>
      <c r="Z45" s="2026"/>
      <c r="AA45" s="2026"/>
      <c r="AB45" s="2026"/>
      <c r="AC45" s="2026"/>
      <c r="AD45" s="2026"/>
      <c r="AE45" s="2026"/>
      <c r="AF45" s="2026"/>
      <c r="AG45" s="2026"/>
      <c r="AH45" s="2026"/>
      <c r="AI45" s="2026"/>
      <c r="AJ45" s="2026"/>
      <c r="AK45" s="2026"/>
      <c r="AL45" s="511"/>
    </row>
    <row r="46" spans="2:38" ht="37.5" customHeight="1" x14ac:dyDescent="0.4">
      <c r="B46" s="2026"/>
      <c r="C46" s="2026"/>
      <c r="D46" s="2026"/>
      <c r="E46" s="2026"/>
      <c r="F46" s="2026"/>
      <c r="G46" s="2026"/>
      <c r="H46" s="2026"/>
      <c r="I46" s="2026"/>
      <c r="J46" s="2026"/>
      <c r="K46" s="2026"/>
      <c r="L46" s="2026"/>
      <c r="M46" s="2026"/>
      <c r="N46" s="2026"/>
      <c r="O46" s="2026"/>
      <c r="P46" s="2026"/>
      <c r="Q46" s="2026"/>
      <c r="R46" s="2026"/>
      <c r="S46" s="2026"/>
      <c r="T46" s="2026"/>
      <c r="U46" s="2026"/>
      <c r="V46" s="2026"/>
      <c r="W46" s="2026"/>
      <c r="X46" s="2026"/>
      <c r="Y46" s="2026"/>
      <c r="Z46" s="2026"/>
      <c r="AA46" s="2026"/>
      <c r="AB46" s="2026"/>
      <c r="AC46" s="2026"/>
      <c r="AD46" s="2026"/>
      <c r="AE46" s="2026"/>
      <c r="AF46" s="2026"/>
      <c r="AG46" s="2026"/>
      <c r="AH46" s="2026"/>
      <c r="AI46" s="2026"/>
      <c r="AJ46" s="2026"/>
      <c r="AK46" s="2026"/>
      <c r="AL46" s="511"/>
    </row>
    <row r="47" spans="2:38" s="512" customFormat="1" ht="36.75" customHeight="1" x14ac:dyDescent="0.4">
      <c r="B47" s="2026" t="s">
        <v>986</v>
      </c>
      <c r="C47" s="2026"/>
      <c r="D47" s="2026"/>
      <c r="E47" s="2026"/>
      <c r="F47" s="2026"/>
      <c r="G47" s="2026"/>
      <c r="H47" s="2026"/>
      <c r="I47" s="2026"/>
      <c r="J47" s="2026"/>
      <c r="K47" s="2026"/>
      <c r="L47" s="2026"/>
      <c r="M47" s="2026"/>
      <c r="N47" s="2026"/>
      <c r="O47" s="2026"/>
      <c r="P47" s="2026"/>
      <c r="Q47" s="2026"/>
      <c r="R47" s="2026"/>
      <c r="S47" s="2026"/>
      <c r="T47" s="2026"/>
      <c r="U47" s="2026"/>
      <c r="V47" s="2026"/>
      <c r="W47" s="2026"/>
      <c r="X47" s="2026"/>
      <c r="Y47" s="2026"/>
      <c r="Z47" s="2026"/>
      <c r="AA47" s="2026"/>
      <c r="AB47" s="2026"/>
      <c r="AC47" s="2026"/>
      <c r="AD47" s="2026"/>
      <c r="AE47" s="2026"/>
      <c r="AF47" s="2026"/>
      <c r="AG47" s="2026"/>
      <c r="AH47" s="2026"/>
      <c r="AI47" s="2026"/>
      <c r="AJ47" s="2026"/>
      <c r="AK47" s="2026"/>
    </row>
    <row r="48" spans="2:38" s="512" customFormat="1" ht="36" customHeight="1" x14ac:dyDescent="0.4">
      <c r="B48" s="2026" t="s">
        <v>987</v>
      </c>
      <c r="C48" s="2026"/>
      <c r="D48" s="2026"/>
      <c r="E48" s="2026"/>
      <c r="F48" s="2026"/>
      <c r="G48" s="2026"/>
      <c r="H48" s="2026"/>
      <c r="I48" s="2026"/>
      <c r="J48" s="2026"/>
      <c r="K48" s="2026"/>
      <c r="L48" s="2026"/>
      <c r="M48" s="2026"/>
      <c r="N48" s="2026"/>
      <c r="O48" s="2026"/>
      <c r="P48" s="2026"/>
      <c r="Q48" s="2026"/>
      <c r="R48" s="2026"/>
      <c r="S48" s="2026"/>
      <c r="T48" s="2026"/>
      <c r="U48" s="2026"/>
      <c r="V48" s="2026"/>
      <c r="W48" s="2026"/>
      <c r="X48" s="2026"/>
      <c r="Y48" s="2026"/>
      <c r="Z48" s="2026"/>
      <c r="AA48" s="2026"/>
      <c r="AB48" s="2026"/>
      <c r="AC48" s="2026"/>
      <c r="AD48" s="2026"/>
      <c r="AE48" s="2026"/>
      <c r="AF48" s="2026"/>
      <c r="AG48" s="2026"/>
      <c r="AH48" s="2026"/>
      <c r="AI48" s="2026"/>
      <c r="AJ48" s="2026"/>
      <c r="AK48" s="2026"/>
    </row>
    <row r="49" spans="1:37" s="512" customFormat="1" ht="11.25" customHeight="1" x14ac:dyDescent="0.4">
      <c r="B49" s="512" t="s">
        <v>988</v>
      </c>
      <c r="AK49" s="513"/>
    </row>
    <row r="50" spans="1:37" s="512" customFormat="1" ht="21" customHeight="1" x14ac:dyDescent="0.4">
      <c r="A50" s="503"/>
      <c r="B50" s="503"/>
      <c r="C50" s="503"/>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row>
    <row r="51" spans="1:37" ht="21" customHeight="1" x14ac:dyDescent="0.4">
      <c r="A51" s="503"/>
      <c r="B51" s="503"/>
      <c r="C51" s="503"/>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2005" t="s">
        <v>955</v>
      </c>
      <c r="AB51" s="2005"/>
      <c r="AC51" s="2005"/>
      <c r="AD51" s="2005"/>
      <c r="AE51" s="2005"/>
      <c r="AF51" s="2005"/>
      <c r="AG51" s="2005"/>
      <c r="AH51" s="2005"/>
      <c r="AI51" s="2005"/>
      <c r="AJ51" s="2005"/>
      <c r="AK51" s="503"/>
    </row>
    <row r="52" spans="1:37" ht="21" customHeight="1" x14ac:dyDescent="0.4">
      <c r="A52" s="503"/>
      <c r="B52" s="503"/>
      <c r="C52" s="503"/>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row>
    <row r="53" spans="1:37" ht="21" customHeight="1" x14ac:dyDescent="0.4">
      <c r="B53" s="2006" t="s">
        <v>989</v>
      </c>
      <c r="C53" s="2006"/>
      <c r="D53" s="2006"/>
      <c r="E53" s="2006"/>
      <c r="F53" s="2006"/>
      <c r="G53" s="2006"/>
      <c r="H53" s="2006"/>
      <c r="I53" s="2006"/>
      <c r="J53" s="2006"/>
      <c r="K53" s="2006"/>
      <c r="L53" s="2006"/>
      <c r="M53" s="2006"/>
      <c r="N53" s="2006"/>
      <c r="O53" s="2006"/>
      <c r="P53" s="2006"/>
      <c r="Q53" s="2006"/>
      <c r="R53" s="2006"/>
      <c r="S53" s="2006"/>
      <c r="T53" s="2006"/>
      <c r="U53" s="2006"/>
      <c r="V53" s="2006"/>
      <c r="W53" s="2006"/>
      <c r="X53" s="2006"/>
      <c r="Y53" s="2006"/>
      <c r="Z53" s="2006"/>
      <c r="AA53" s="2006"/>
      <c r="AB53" s="2006"/>
      <c r="AC53" s="2006"/>
      <c r="AD53" s="2006"/>
      <c r="AE53" s="2006"/>
      <c r="AF53" s="2006"/>
      <c r="AG53" s="2006"/>
      <c r="AH53" s="2006"/>
      <c r="AI53" s="2006"/>
      <c r="AJ53" s="2006"/>
    </row>
    <row r="54" spans="1:37" ht="21" customHeight="1" x14ac:dyDescent="0.4">
      <c r="A54" s="505"/>
      <c r="B54" s="505"/>
      <c r="C54" s="505"/>
      <c r="D54" s="505"/>
      <c r="E54" s="505"/>
      <c r="F54" s="505"/>
      <c r="G54" s="505"/>
      <c r="H54" s="505"/>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row>
    <row r="55" spans="1:37" ht="21" customHeight="1" x14ac:dyDescent="0.4">
      <c r="A55" s="505"/>
      <c r="B55" s="2007" t="s">
        <v>957</v>
      </c>
      <c r="C55" s="2007"/>
      <c r="D55" s="2007"/>
      <c r="E55" s="2007"/>
      <c r="F55" s="2007"/>
      <c r="G55" s="2007"/>
      <c r="H55" s="2007"/>
      <c r="I55" s="2007"/>
      <c r="J55" s="2007"/>
      <c r="K55" s="2007"/>
      <c r="L55" s="2000"/>
      <c r="M55" s="2000"/>
      <c r="N55" s="2000"/>
      <c r="O55" s="2000"/>
      <c r="P55" s="2000"/>
      <c r="Q55" s="2000"/>
      <c r="R55" s="2000"/>
      <c r="S55" s="2000"/>
      <c r="T55" s="2000"/>
      <c r="U55" s="2000"/>
      <c r="V55" s="2000"/>
      <c r="W55" s="2000"/>
      <c r="X55" s="2000"/>
      <c r="Y55" s="2000"/>
      <c r="Z55" s="2000"/>
      <c r="AA55" s="2000"/>
      <c r="AB55" s="2000"/>
      <c r="AC55" s="2000"/>
      <c r="AD55" s="2000"/>
      <c r="AE55" s="2000"/>
      <c r="AF55" s="2000"/>
      <c r="AG55" s="2000"/>
      <c r="AH55" s="2000"/>
      <c r="AI55" s="2000"/>
      <c r="AJ55" s="2000"/>
      <c r="AK55" s="506"/>
    </row>
    <row r="56" spans="1:37" ht="21" customHeight="1" x14ac:dyDescent="0.4">
      <c r="A56" s="505"/>
      <c r="B56" s="2007" t="s">
        <v>958</v>
      </c>
      <c r="C56" s="2007"/>
      <c r="D56" s="2007"/>
      <c r="E56" s="2007"/>
      <c r="F56" s="2007"/>
      <c r="G56" s="2007"/>
      <c r="H56" s="2007"/>
      <c r="I56" s="2007"/>
      <c r="J56" s="2007"/>
      <c r="K56" s="2007"/>
      <c r="L56" s="2008"/>
      <c r="M56" s="2008"/>
      <c r="N56" s="2008"/>
      <c r="O56" s="2008"/>
      <c r="P56" s="2008"/>
      <c r="Q56" s="2008"/>
      <c r="R56" s="2008"/>
      <c r="S56" s="2008"/>
      <c r="T56" s="2008"/>
      <c r="U56" s="2008"/>
      <c r="V56" s="2008"/>
      <c r="W56" s="2008"/>
      <c r="X56" s="2008"/>
      <c r="Y56" s="2008"/>
      <c r="Z56" s="2009" t="s">
        <v>959</v>
      </c>
      <c r="AA56" s="2009"/>
      <c r="AB56" s="2009"/>
      <c r="AC56" s="2009"/>
      <c r="AD56" s="2009"/>
      <c r="AE56" s="2009"/>
      <c r="AF56" s="2009"/>
      <c r="AG56" s="2010" t="s">
        <v>990</v>
      </c>
      <c r="AH56" s="2010"/>
      <c r="AI56" s="2010"/>
      <c r="AJ56" s="2010"/>
      <c r="AK56" s="506"/>
    </row>
    <row r="57" spans="1:37" ht="21" customHeight="1" x14ac:dyDescent="0.4">
      <c r="A57" s="506"/>
      <c r="B57" s="1999" t="s">
        <v>961</v>
      </c>
      <c r="C57" s="1999"/>
      <c r="D57" s="1999"/>
      <c r="E57" s="1999"/>
      <c r="F57" s="1999"/>
      <c r="G57" s="1999"/>
      <c r="H57" s="1999"/>
      <c r="I57" s="1999"/>
      <c r="J57" s="1999"/>
      <c r="K57" s="1999"/>
      <c r="L57" s="2000" t="s">
        <v>962</v>
      </c>
      <c r="M57" s="2000"/>
      <c r="N57" s="2000"/>
      <c r="O57" s="2000"/>
      <c r="P57" s="2000"/>
      <c r="Q57" s="2000"/>
      <c r="R57" s="2000"/>
      <c r="S57" s="2000"/>
      <c r="T57" s="2000"/>
      <c r="U57" s="2000"/>
      <c r="V57" s="2000"/>
      <c r="W57" s="2000"/>
      <c r="X57" s="2000"/>
      <c r="Y57" s="2000"/>
      <c r="Z57" s="2000"/>
      <c r="AA57" s="2000"/>
      <c r="AB57" s="2000"/>
      <c r="AC57" s="2000"/>
      <c r="AD57" s="2000"/>
      <c r="AE57" s="2000"/>
      <c r="AF57" s="2000"/>
      <c r="AG57" s="2000"/>
      <c r="AH57" s="2000"/>
      <c r="AI57" s="2000"/>
      <c r="AJ57" s="2000"/>
      <c r="AK57" s="506"/>
    </row>
    <row r="59" spans="1:37" ht="21" customHeight="1" x14ac:dyDescent="0.4">
      <c r="B59" s="2001" t="s">
        <v>963</v>
      </c>
      <c r="C59" s="2001"/>
      <c r="D59" s="2001"/>
      <c r="E59" s="2001"/>
      <c r="F59" s="2001"/>
      <c r="G59" s="2001"/>
      <c r="H59" s="2001"/>
      <c r="I59" s="2001"/>
      <c r="J59" s="2001"/>
      <c r="K59" s="2001"/>
      <c r="L59" s="2001"/>
      <c r="M59" s="2001"/>
      <c r="N59" s="2001"/>
      <c r="O59" s="2001"/>
      <c r="P59" s="2001"/>
      <c r="Q59" s="2001"/>
      <c r="R59" s="2001"/>
      <c r="S59" s="2001"/>
      <c r="T59" s="2001"/>
      <c r="U59" s="2001"/>
      <c r="V59" s="2001"/>
      <c r="W59" s="2001"/>
      <c r="X59" s="2001"/>
      <c r="Y59" s="2001"/>
      <c r="Z59" s="2001"/>
      <c r="AA59" s="2001"/>
      <c r="AB59" s="2001"/>
      <c r="AC59" s="2001"/>
      <c r="AD59" s="2001"/>
      <c r="AE59" s="2001"/>
      <c r="AF59" s="2001"/>
      <c r="AG59" s="2001"/>
      <c r="AH59" s="2001"/>
      <c r="AI59" s="2001"/>
      <c r="AJ59" s="2001"/>
    </row>
    <row r="60" spans="1:37" ht="21" customHeight="1" x14ac:dyDescent="0.4">
      <c r="B60" s="2002" t="s">
        <v>964</v>
      </c>
      <c r="C60" s="2002"/>
      <c r="D60" s="2002"/>
      <c r="E60" s="2002"/>
      <c r="F60" s="2002"/>
      <c r="G60" s="2002"/>
      <c r="H60" s="2002"/>
      <c r="I60" s="2002"/>
      <c r="J60" s="2002"/>
      <c r="K60" s="2002"/>
      <c r="L60" s="2002"/>
      <c r="M60" s="2002"/>
      <c r="N60" s="2002"/>
      <c r="O60" s="2002"/>
      <c r="P60" s="2002"/>
      <c r="Q60" s="2002"/>
      <c r="R60" s="2002"/>
      <c r="S60" s="2003"/>
      <c r="T60" s="2003"/>
      <c r="U60" s="2003"/>
      <c r="V60" s="2003"/>
      <c r="W60" s="2003"/>
      <c r="X60" s="2003"/>
      <c r="Y60" s="2003"/>
      <c r="Z60" s="2003"/>
      <c r="AA60" s="2003"/>
      <c r="AB60" s="2003"/>
      <c r="AC60" s="990" t="s">
        <v>965</v>
      </c>
      <c r="AD60" s="991"/>
      <c r="AE60" s="2004"/>
      <c r="AF60" s="2004"/>
      <c r="AG60" s="2004"/>
      <c r="AH60" s="2004"/>
      <c r="AI60" s="2004"/>
      <c r="AJ60" s="2004"/>
    </row>
    <row r="61" spans="1:37" ht="21" customHeight="1" thickBot="1" x14ac:dyDescent="0.45">
      <c r="B61" s="508"/>
      <c r="C61" s="2013" t="s">
        <v>991</v>
      </c>
      <c r="D61" s="2013"/>
      <c r="E61" s="2013"/>
      <c r="F61" s="2013"/>
      <c r="G61" s="2013"/>
      <c r="H61" s="2013"/>
      <c r="I61" s="2013"/>
      <c r="J61" s="2013"/>
      <c r="K61" s="2013"/>
      <c r="L61" s="2013"/>
      <c r="M61" s="2013"/>
      <c r="N61" s="2013"/>
      <c r="O61" s="2013"/>
      <c r="P61" s="2013"/>
      <c r="Q61" s="2013"/>
      <c r="R61" s="2013"/>
      <c r="S61" s="2014">
        <f>ROUNDUP(S60*30%,1)</f>
        <v>0</v>
      </c>
      <c r="T61" s="2014"/>
      <c r="U61" s="2014"/>
      <c r="V61" s="2014"/>
      <c r="W61" s="2014"/>
      <c r="X61" s="2014"/>
      <c r="Y61" s="2014"/>
      <c r="Z61" s="2014"/>
      <c r="AA61" s="2014"/>
      <c r="AB61" s="2014"/>
      <c r="AC61" s="992" t="s">
        <v>965</v>
      </c>
      <c r="AD61" s="992"/>
      <c r="AE61" s="2015"/>
      <c r="AF61" s="2015"/>
      <c r="AG61" s="2015"/>
      <c r="AH61" s="2015"/>
      <c r="AI61" s="2015"/>
      <c r="AJ61" s="2015"/>
    </row>
    <row r="62" spans="1:37" ht="21" customHeight="1" thickTop="1" x14ac:dyDescent="0.4">
      <c r="B62" s="2016" t="s">
        <v>967</v>
      </c>
      <c r="C62" s="2016"/>
      <c r="D62" s="2016"/>
      <c r="E62" s="2016"/>
      <c r="F62" s="2016"/>
      <c r="G62" s="2016"/>
      <c r="H62" s="2016"/>
      <c r="I62" s="2016"/>
      <c r="J62" s="2016"/>
      <c r="K62" s="2016"/>
      <c r="L62" s="2016"/>
      <c r="M62" s="2016"/>
      <c r="N62" s="2016"/>
      <c r="O62" s="2016"/>
      <c r="P62" s="2016"/>
      <c r="Q62" s="2016"/>
      <c r="R62" s="2016"/>
      <c r="S62" s="2017" t="e">
        <f>ROUNDUP(AE74/L74,1)</f>
        <v>#DIV/0!</v>
      </c>
      <c r="T62" s="2017"/>
      <c r="U62" s="2017"/>
      <c r="V62" s="2017"/>
      <c r="W62" s="2017"/>
      <c r="X62" s="2017"/>
      <c r="Y62" s="2017"/>
      <c r="Z62" s="2017"/>
      <c r="AA62" s="2017"/>
      <c r="AB62" s="2017"/>
      <c r="AC62" s="919" t="s">
        <v>965</v>
      </c>
      <c r="AD62" s="919"/>
      <c r="AE62" s="2018" t="s">
        <v>968</v>
      </c>
      <c r="AF62" s="2018"/>
      <c r="AG62" s="2018"/>
      <c r="AH62" s="2018"/>
      <c r="AI62" s="2018"/>
      <c r="AJ62" s="2018"/>
    </row>
    <row r="63" spans="1:37" ht="21" customHeight="1" x14ac:dyDescent="0.4">
      <c r="B63" s="2011" t="s">
        <v>969</v>
      </c>
      <c r="C63" s="2011"/>
      <c r="D63" s="2011"/>
      <c r="E63" s="2011"/>
      <c r="F63" s="2011"/>
      <c r="G63" s="2011"/>
      <c r="H63" s="2011"/>
      <c r="I63" s="2011"/>
      <c r="J63" s="2011"/>
      <c r="K63" s="2011"/>
      <c r="L63" s="2011" t="s">
        <v>970</v>
      </c>
      <c r="M63" s="2011"/>
      <c r="N63" s="2011"/>
      <c r="O63" s="2011"/>
      <c r="P63" s="2011"/>
      <c r="Q63" s="2011"/>
      <c r="R63" s="2011"/>
      <c r="S63" s="2011"/>
      <c r="T63" s="2011"/>
      <c r="U63" s="2011"/>
      <c r="V63" s="2011"/>
      <c r="W63" s="2011"/>
      <c r="X63" s="2011"/>
      <c r="Y63" s="2011" t="s">
        <v>971</v>
      </c>
      <c r="Z63" s="2011"/>
      <c r="AA63" s="2011"/>
      <c r="AB63" s="2011"/>
      <c r="AC63" s="2011"/>
      <c r="AD63" s="2011"/>
      <c r="AE63" s="2011" t="s">
        <v>972</v>
      </c>
      <c r="AF63" s="2011"/>
      <c r="AG63" s="2011"/>
      <c r="AH63" s="2011"/>
      <c r="AI63" s="2011"/>
      <c r="AJ63" s="2011"/>
    </row>
    <row r="64" spans="1:37" ht="21" customHeight="1" x14ac:dyDescent="0.4">
      <c r="B64" s="993">
        <v>1</v>
      </c>
      <c r="C64" s="2012"/>
      <c r="D64" s="2012"/>
      <c r="E64" s="2012"/>
      <c r="F64" s="2012"/>
      <c r="G64" s="2012"/>
      <c r="H64" s="2012"/>
      <c r="I64" s="2012"/>
      <c r="J64" s="2012"/>
      <c r="K64" s="2012"/>
      <c r="L64" s="2012"/>
      <c r="M64" s="2012"/>
      <c r="N64" s="2012"/>
      <c r="O64" s="2012"/>
      <c r="P64" s="2012"/>
      <c r="Q64" s="2012"/>
      <c r="R64" s="2012"/>
      <c r="S64" s="2012"/>
      <c r="T64" s="2012"/>
      <c r="U64" s="2012"/>
      <c r="V64" s="2012"/>
      <c r="W64" s="2012"/>
      <c r="X64" s="2012"/>
      <c r="Y64" s="2012"/>
      <c r="Z64" s="2012"/>
      <c r="AA64" s="2012"/>
      <c r="AB64" s="2012"/>
      <c r="AC64" s="2012"/>
      <c r="AD64" s="2012"/>
      <c r="AE64" s="2012"/>
      <c r="AF64" s="2012"/>
      <c r="AG64" s="2012"/>
      <c r="AH64" s="2012"/>
      <c r="AI64" s="2012"/>
      <c r="AJ64" s="2012"/>
    </row>
    <row r="65" spans="2:36" ht="21" customHeight="1" x14ac:dyDescent="0.4">
      <c r="B65" s="993">
        <v>2</v>
      </c>
      <c r="C65" s="2012"/>
      <c r="D65" s="2012"/>
      <c r="E65" s="2012"/>
      <c r="F65" s="2012"/>
      <c r="G65" s="2012"/>
      <c r="H65" s="2012"/>
      <c r="I65" s="2012"/>
      <c r="J65" s="2012"/>
      <c r="K65" s="2012"/>
      <c r="L65" s="2012"/>
      <c r="M65" s="2012"/>
      <c r="N65" s="2012"/>
      <c r="O65" s="2012"/>
      <c r="P65" s="2012"/>
      <c r="Q65" s="2012"/>
      <c r="R65" s="2012"/>
      <c r="S65" s="2012"/>
      <c r="T65" s="2012"/>
      <c r="U65" s="2012"/>
      <c r="V65" s="2012"/>
      <c r="W65" s="2012"/>
      <c r="X65" s="2012"/>
      <c r="Y65" s="2012"/>
      <c r="Z65" s="2012"/>
      <c r="AA65" s="2012"/>
      <c r="AB65" s="2012"/>
      <c r="AC65" s="2012"/>
      <c r="AD65" s="2012"/>
      <c r="AE65" s="2012"/>
      <c r="AF65" s="2012"/>
      <c r="AG65" s="2012"/>
      <c r="AH65" s="2012"/>
      <c r="AI65" s="2012"/>
      <c r="AJ65" s="2012"/>
    </row>
    <row r="66" spans="2:36" ht="21" customHeight="1" x14ac:dyDescent="0.4">
      <c r="B66" s="993">
        <v>3</v>
      </c>
      <c r="C66" s="2012"/>
      <c r="D66" s="2012"/>
      <c r="E66" s="2012"/>
      <c r="F66" s="2012"/>
      <c r="G66" s="2012"/>
      <c r="H66" s="2012"/>
      <c r="I66" s="2012"/>
      <c r="J66" s="2012"/>
      <c r="K66" s="2012"/>
      <c r="L66" s="2012"/>
      <c r="M66" s="2012"/>
      <c r="N66" s="2012"/>
      <c r="O66" s="2012"/>
      <c r="P66" s="2012"/>
      <c r="Q66" s="2012"/>
      <c r="R66" s="2012"/>
      <c r="S66" s="2012"/>
      <c r="T66" s="2012"/>
      <c r="U66" s="2012"/>
      <c r="V66" s="2012"/>
      <c r="W66" s="2012"/>
      <c r="X66" s="2012"/>
      <c r="Y66" s="2012"/>
      <c r="Z66" s="2012"/>
      <c r="AA66" s="2012"/>
      <c r="AB66" s="2012"/>
      <c r="AC66" s="2012"/>
      <c r="AD66" s="2012"/>
      <c r="AE66" s="2012"/>
      <c r="AF66" s="2012"/>
      <c r="AG66" s="2012"/>
      <c r="AH66" s="2012"/>
      <c r="AI66" s="2012"/>
      <c r="AJ66" s="2012"/>
    </row>
    <row r="67" spans="2:36" ht="21" customHeight="1" x14ac:dyDescent="0.4">
      <c r="B67" s="993">
        <v>4</v>
      </c>
      <c r="C67" s="2012"/>
      <c r="D67" s="2012"/>
      <c r="E67" s="2012"/>
      <c r="F67" s="2012"/>
      <c r="G67" s="2012"/>
      <c r="H67" s="2012"/>
      <c r="I67" s="2012"/>
      <c r="J67" s="2012"/>
      <c r="K67" s="2012"/>
      <c r="L67" s="2012"/>
      <c r="M67" s="2012"/>
      <c r="N67" s="2012"/>
      <c r="O67" s="2012"/>
      <c r="P67" s="2012"/>
      <c r="Q67" s="2012"/>
      <c r="R67" s="2012"/>
      <c r="S67" s="2012"/>
      <c r="T67" s="2012"/>
      <c r="U67" s="2012"/>
      <c r="V67" s="2012"/>
      <c r="W67" s="2012"/>
      <c r="X67" s="2012"/>
      <c r="Y67" s="2012"/>
      <c r="Z67" s="2012"/>
      <c r="AA67" s="2012"/>
      <c r="AB67" s="2012"/>
      <c r="AC67" s="2012"/>
      <c r="AD67" s="2012"/>
      <c r="AE67" s="2012"/>
      <c r="AF67" s="2012"/>
      <c r="AG67" s="2012"/>
      <c r="AH67" s="2012"/>
      <c r="AI67" s="2012"/>
      <c r="AJ67" s="2012"/>
    </row>
    <row r="68" spans="2:36" ht="21" customHeight="1" x14ac:dyDescent="0.4">
      <c r="B68" s="993">
        <v>5</v>
      </c>
      <c r="C68" s="2012"/>
      <c r="D68" s="2012"/>
      <c r="E68" s="2012"/>
      <c r="F68" s="2012"/>
      <c r="G68" s="2012"/>
      <c r="H68" s="2012"/>
      <c r="I68" s="2012"/>
      <c r="J68" s="2012"/>
      <c r="K68" s="2012"/>
      <c r="L68" s="2012"/>
      <c r="M68" s="2012"/>
      <c r="N68" s="2012"/>
      <c r="O68" s="2012"/>
      <c r="P68" s="2012"/>
      <c r="Q68" s="2012"/>
      <c r="R68" s="2012"/>
      <c r="S68" s="2012"/>
      <c r="T68" s="2012"/>
      <c r="U68" s="2012"/>
      <c r="V68" s="2012"/>
      <c r="W68" s="2012"/>
      <c r="X68" s="2012"/>
      <c r="Y68" s="2012"/>
      <c r="Z68" s="2012"/>
      <c r="AA68" s="2012"/>
      <c r="AB68" s="2012"/>
      <c r="AC68" s="2012"/>
      <c r="AD68" s="2012"/>
      <c r="AE68" s="2012"/>
      <c r="AF68" s="2012"/>
      <c r="AG68" s="2012"/>
      <c r="AH68" s="2012"/>
      <c r="AI68" s="2012"/>
      <c r="AJ68" s="2012"/>
    </row>
    <row r="69" spans="2:36" ht="21" customHeight="1" x14ac:dyDescent="0.4">
      <c r="B69" s="993">
        <v>6</v>
      </c>
      <c r="C69" s="2012"/>
      <c r="D69" s="2012"/>
      <c r="E69" s="2012"/>
      <c r="F69" s="2012"/>
      <c r="G69" s="2012"/>
      <c r="H69" s="2012"/>
      <c r="I69" s="2012"/>
      <c r="J69" s="2012"/>
      <c r="K69" s="2012"/>
      <c r="L69" s="2012"/>
      <c r="M69" s="2012"/>
      <c r="N69" s="2012"/>
      <c r="O69" s="2012"/>
      <c r="P69" s="2012"/>
      <c r="Q69" s="2012"/>
      <c r="R69" s="2012"/>
      <c r="S69" s="2012"/>
      <c r="T69" s="2012"/>
      <c r="U69" s="2012"/>
      <c r="V69" s="2012"/>
      <c r="W69" s="2012"/>
      <c r="X69" s="2012"/>
      <c r="Y69" s="2012"/>
      <c r="Z69" s="2012"/>
      <c r="AA69" s="2012"/>
      <c r="AB69" s="2012"/>
      <c r="AC69" s="2012"/>
      <c r="AD69" s="2012"/>
      <c r="AE69" s="2012"/>
      <c r="AF69" s="2012"/>
      <c r="AG69" s="2012"/>
      <c r="AH69" s="2012"/>
      <c r="AI69" s="2012"/>
      <c r="AJ69" s="2012"/>
    </row>
    <row r="70" spans="2:36" ht="21" customHeight="1" x14ac:dyDescent="0.4">
      <c r="B70" s="993">
        <v>7</v>
      </c>
      <c r="C70" s="2012"/>
      <c r="D70" s="2012"/>
      <c r="E70" s="2012"/>
      <c r="F70" s="2012"/>
      <c r="G70" s="2012"/>
      <c r="H70" s="2012"/>
      <c r="I70" s="2012"/>
      <c r="J70" s="2012"/>
      <c r="K70" s="2012"/>
      <c r="L70" s="2012"/>
      <c r="M70" s="2012"/>
      <c r="N70" s="2012"/>
      <c r="O70" s="2012"/>
      <c r="P70" s="2012"/>
      <c r="Q70" s="2012"/>
      <c r="R70" s="2012"/>
      <c r="S70" s="2012"/>
      <c r="T70" s="2012"/>
      <c r="U70" s="2012"/>
      <c r="V70" s="2012"/>
      <c r="W70" s="2012"/>
      <c r="X70" s="2012"/>
      <c r="Y70" s="2012"/>
      <c r="Z70" s="2012"/>
      <c r="AA70" s="2012"/>
      <c r="AB70" s="2012"/>
      <c r="AC70" s="2012"/>
      <c r="AD70" s="2012"/>
      <c r="AE70" s="2012"/>
      <c r="AF70" s="2012"/>
      <c r="AG70" s="2012"/>
      <c r="AH70" s="2012"/>
      <c r="AI70" s="2012"/>
      <c r="AJ70" s="2012"/>
    </row>
    <row r="71" spans="2:36" ht="21" customHeight="1" x14ac:dyDescent="0.4">
      <c r="B71" s="993">
        <v>8</v>
      </c>
      <c r="C71" s="2012"/>
      <c r="D71" s="2012"/>
      <c r="E71" s="2012"/>
      <c r="F71" s="2012"/>
      <c r="G71" s="2012"/>
      <c r="H71" s="2012"/>
      <c r="I71" s="2012"/>
      <c r="J71" s="2012"/>
      <c r="K71" s="2012"/>
      <c r="L71" s="2012"/>
      <c r="M71" s="2012"/>
      <c r="N71" s="2012"/>
      <c r="O71" s="2012"/>
      <c r="P71" s="2012"/>
      <c r="Q71" s="2012"/>
      <c r="R71" s="2012"/>
      <c r="S71" s="2012"/>
      <c r="T71" s="2012"/>
      <c r="U71" s="2012"/>
      <c r="V71" s="2012"/>
      <c r="W71" s="2012"/>
      <c r="X71" s="2012"/>
      <c r="Y71" s="2012"/>
      <c r="Z71" s="2012"/>
      <c r="AA71" s="2012"/>
      <c r="AB71" s="2012"/>
      <c r="AC71" s="2012"/>
      <c r="AD71" s="2012"/>
      <c r="AE71" s="2012"/>
      <c r="AF71" s="2012"/>
      <c r="AG71" s="2012"/>
      <c r="AH71" s="2012"/>
      <c r="AI71" s="2012"/>
      <c r="AJ71" s="2012"/>
    </row>
    <row r="72" spans="2:36" ht="21" customHeight="1" x14ac:dyDescent="0.4">
      <c r="B72" s="993">
        <v>9</v>
      </c>
      <c r="C72" s="2012"/>
      <c r="D72" s="2012"/>
      <c r="E72" s="2012"/>
      <c r="F72" s="2012"/>
      <c r="G72" s="2012"/>
      <c r="H72" s="2012"/>
      <c r="I72" s="2012"/>
      <c r="J72" s="2012"/>
      <c r="K72" s="2012"/>
      <c r="L72" s="2012"/>
      <c r="M72" s="2012"/>
      <c r="N72" s="2012"/>
      <c r="O72" s="2012"/>
      <c r="P72" s="2012"/>
      <c r="Q72" s="2012"/>
      <c r="R72" s="2012"/>
      <c r="S72" s="2012"/>
      <c r="T72" s="2012"/>
      <c r="U72" s="2012"/>
      <c r="V72" s="2012"/>
      <c r="W72" s="2012"/>
      <c r="X72" s="2012"/>
      <c r="Y72" s="2012"/>
      <c r="Z72" s="2012"/>
      <c r="AA72" s="2012"/>
      <c r="AB72" s="2012"/>
      <c r="AC72" s="2012"/>
      <c r="AD72" s="2012"/>
      <c r="AE72" s="2012"/>
      <c r="AF72" s="2012"/>
      <c r="AG72" s="2012"/>
      <c r="AH72" s="2012"/>
      <c r="AI72" s="2012"/>
      <c r="AJ72" s="2012"/>
    </row>
    <row r="73" spans="2:36" ht="21" customHeight="1" x14ac:dyDescent="0.4">
      <c r="B73" s="993">
        <v>10</v>
      </c>
      <c r="C73" s="2012"/>
      <c r="D73" s="2012"/>
      <c r="E73" s="2012"/>
      <c r="F73" s="2012"/>
      <c r="G73" s="2012"/>
      <c r="H73" s="2012"/>
      <c r="I73" s="2012"/>
      <c r="J73" s="2012"/>
      <c r="K73" s="2012"/>
      <c r="L73" s="2012"/>
      <c r="M73" s="2012"/>
      <c r="N73" s="2012"/>
      <c r="O73" s="2012"/>
      <c r="P73" s="2012"/>
      <c r="Q73" s="2012"/>
      <c r="R73" s="2012"/>
      <c r="S73" s="2012"/>
      <c r="T73" s="2012"/>
      <c r="U73" s="2012"/>
      <c r="V73" s="2012"/>
      <c r="W73" s="2012"/>
      <c r="X73" s="2012"/>
      <c r="Y73" s="2012"/>
      <c r="Z73" s="2012"/>
      <c r="AA73" s="2012"/>
      <c r="AB73" s="2012"/>
      <c r="AC73" s="2012"/>
      <c r="AD73" s="2012"/>
      <c r="AE73" s="2012"/>
      <c r="AF73" s="2012"/>
      <c r="AG73" s="2012"/>
      <c r="AH73" s="2012"/>
      <c r="AI73" s="2012"/>
      <c r="AJ73" s="2012"/>
    </row>
    <row r="74" spans="2:36" ht="21" customHeight="1" x14ac:dyDescent="0.4">
      <c r="B74" s="2019" t="s">
        <v>973</v>
      </c>
      <c r="C74" s="2019"/>
      <c r="D74" s="2019"/>
      <c r="E74" s="2019"/>
      <c r="F74" s="2019"/>
      <c r="G74" s="2019"/>
      <c r="H74" s="2019"/>
      <c r="I74" s="2019"/>
      <c r="J74" s="2019"/>
      <c r="K74" s="2019"/>
      <c r="L74" s="2020"/>
      <c r="M74" s="2020"/>
      <c r="N74" s="2020"/>
      <c r="O74" s="2020"/>
      <c r="P74" s="2020"/>
      <c r="Q74" s="2021" t="s">
        <v>974</v>
      </c>
      <c r="R74" s="2021"/>
      <c r="S74" s="2011" t="s">
        <v>975</v>
      </c>
      <c r="T74" s="2011"/>
      <c r="U74" s="2011"/>
      <c r="V74" s="2011"/>
      <c r="W74" s="2011"/>
      <c r="X74" s="2011"/>
      <c r="Y74" s="2011"/>
      <c r="Z74" s="2011"/>
      <c r="AA74" s="2011"/>
      <c r="AB74" s="2011"/>
      <c r="AC74" s="2011"/>
      <c r="AD74" s="2011"/>
      <c r="AE74" s="2022">
        <f>SUM(AE64:AJ73)</f>
        <v>0</v>
      </c>
      <c r="AF74" s="2022"/>
      <c r="AG74" s="2022"/>
      <c r="AH74" s="2022"/>
      <c r="AI74" s="2022"/>
      <c r="AJ74" s="2022"/>
    </row>
    <row r="75" spans="2:36" ht="21" customHeight="1" x14ac:dyDescent="0.4">
      <c r="B75" s="509"/>
      <c r="C75" s="510"/>
      <c r="D75" s="510"/>
      <c r="E75" s="510"/>
      <c r="F75" s="510"/>
      <c r="G75" s="510"/>
      <c r="H75" s="510"/>
      <c r="I75" s="510"/>
      <c r="J75" s="510"/>
      <c r="K75" s="510"/>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10"/>
      <c r="AI75" s="510"/>
      <c r="AJ75" s="510"/>
    </row>
    <row r="76" spans="2:36" ht="21" customHeight="1" x14ac:dyDescent="0.4">
      <c r="B76" s="2001" t="s">
        <v>976</v>
      </c>
      <c r="C76" s="2001"/>
      <c r="D76" s="2001"/>
      <c r="E76" s="2001"/>
      <c r="F76" s="2001"/>
      <c r="G76" s="2001"/>
      <c r="H76" s="2001"/>
      <c r="I76" s="2001"/>
      <c r="J76" s="2001"/>
      <c r="K76" s="2001"/>
      <c r="L76" s="2001"/>
      <c r="M76" s="2001"/>
      <c r="N76" s="2001"/>
      <c r="O76" s="2001"/>
      <c r="P76" s="2001"/>
      <c r="Q76" s="2001"/>
      <c r="R76" s="2001"/>
      <c r="S76" s="2001"/>
      <c r="T76" s="2001"/>
      <c r="U76" s="2001"/>
      <c r="V76" s="2001"/>
      <c r="W76" s="2001"/>
      <c r="X76" s="2001"/>
      <c r="Y76" s="2001"/>
      <c r="Z76" s="2001"/>
      <c r="AA76" s="2001"/>
      <c r="AB76" s="2001"/>
      <c r="AC76" s="2001"/>
      <c r="AD76" s="2001"/>
      <c r="AE76" s="2001"/>
      <c r="AF76" s="2001"/>
      <c r="AG76" s="2001"/>
      <c r="AH76" s="2001"/>
      <c r="AI76" s="2001"/>
      <c r="AJ76" s="2001"/>
    </row>
    <row r="77" spans="2:36" ht="21" customHeight="1" thickBot="1" x14ac:dyDescent="0.45">
      <c r="B77" s="2024" t="s">
        <v>992</v>
      </c>
      <c r="C77" s="2024"/>
      <c r="D77" s="2024"/>
      <c r="E77" s="2024"/>
      <c r="F77" s="2024"/>
      <c r="G77" s="2024"/>
      <c r="H77" s="2024"/>
      <c r="I77" s="2024"/>
      <c r="J77" s="2024"/>
      <c r="K77" s="2024"/>
      <c r="L77" s="2024"/>
      <c r="M77" s="2024"/>
      <c r="N77" s="2024"/>
      <c r="O77" s="2024"/>
      <c r="P77" s="2024"/>
      <c r="Q77" s="2024"/>
      <c r="R77" s="2024"/>
      <c r="S77" s="2014">
        <f>ROUNDUP(S60/50,1)</f>
        <v>0</v>
      </c>
      <c r="T77" s="2014"/>
      <c r="U77" s="2014"/>
      <c r="V77" s="2014"/>
      <c r="W77" s="2014"/>
      <c r="X77" s="2014"/>
      <c r="Y77" s="2014"/>
      <c r="Z77" s="2014"/>
      <c r="AA77" s="2014"/>
      <c r="AB77" s="2014"/>
      <c r="AC77" s="994" t="s">
        <v>965</v>
      </c>
      <c r="AD77" s="995"/>
      <c r="AE77" s="2015"/>
      <c r="AF77" s="2015"/>
      <c r="AG77" s="2015"/>
      <c r="AH77" s="2015"/>
      <c r="AI77" s="2015"/>
      <c r="AJ77" s="2015"/>
    </row>
    <row r="78" spans="2:36" ht="21" customHeight="1" thickTop="1" x14ac:dyDescent="0.4">
      <c r="B78" s="2016" t="s">
        <v>978</v>
      </c>
      <c r="C78" s="2016"/>
      <c r="D78" s="2016"/>
      <c r="E78" s="2016"/>
      <c r="F78" s="2016"/>
      <c r="G78" s="2016"/>
      <c r="H78" s="2016"/>
      <c r="I78" s="2016"/>
      <c r="J78" s="2016"/>
      <c r="K78" s="2016"/>
      <c r="L78" s="2016"/>
      <c r="M78" s="2016"/>
      <c r="N78" s="2016"/>
      <c r="O78" s="2016"/>
      <c r="P78" s="2016"/>
      <c r="Q78" s="2016"/>
      <c r="R78" s="2016"/>
      <c r="S78" s="2025"/>
      <c r="T78" s="2025"/>
      <c r="U78" s="2025"/>
      <c r="V78" s="2025"/>
      <c r="W78" s="2025"/>
      <c r="X78" s="2025"/>
      <c r="Y78" s="2025"/>
      <c r="Z78" s="2025"/>
      <c r="AA78" s="2025"/>
      <c r="AB78" s="2025"/>
      <c r="AC78" s="920" t="s">
        <v>965</v>
      </c>
      <c r="AD78" s="921"/>
      <c r="AE78" s="2018" t="s">
        <v>993</v>
      </c>
      <c r="AF78" s="2018"/>
      <c r="AG78" s="2018"/>
      <c r="AH78" s="2018"/>
      <c r="AI78" s="2018"/>
      <c r="AJ78" s="2018"/>
    </row>
    <row r="79" spans="2:36" ht="21" customHeight="1" x14ac:dyDescent="0.4">
      <c r="B79" s="2023" t="s">
        <v>980</v>
      </c>
      <c r="C79" s="2023"/>
      <c r="D79" s="2023"/>
      <c r="E79" s="2023"/>
      <c r="F79" s="2023"/>
      <c r="G79" s="2023"/>
      <c r="H79" s="2023"/>
      <c r="I79" s="2023"/>
      <c r="J79" s="2023"/>
      <c r="K79" s="2023"/>
      <c r="L79" s="2023"/>
      <c r="M79" s="2023"/>
      <c r="N79" s="2023"/>
      <c r="O79" s="2023"/>
      <c r="P79" s="2023"/>
      <c r="Q79" s="2023"/>
      <c r="R79" s="2023"/>
      <c r="S79" s="2023" t="s">
        <v>981</v>
      </c>
      <c r="T79" s="2023"/>
      <c r="U79" s="2023"/>
      <c r="V79" s="2023"/>
      <c r="W79" s="2023"/>
      <c r="X79" s="2023"/>
      <c r="Y79" s="2023"/>
      <c r="Z79" s="2023"/>
      <c r="AA79" s="2023"/>
      <c r="AB79" s="2023"/>
      <c r="AC79" s="2023"/>
      <c r="AD79" s="2023"/>
      <c r="AE79" s="2023"/>
      <c r="AF79" s="2023"/>
      <c r="AG79" s="2023"/>
      <c r="AH79" s="2023"/>
      <c r="AI79" s="2023"/>
      <c r="AJ79" s="2023"/>
    </row>
    <row r="80" spans="2:36" ht="21" customHeight="1" x14ac:dyDescent="0.4">
      <c r="B80" s="993">
        <v>1</v>
      </c>
      <c r="C80" s="2012"/>
      <c r="D80" s="2012"/>
      <c r="E80" s="2012"/>
      <c r="F80" s="2012"/>
      <c r="G80" s="2012"/>
      <c r="H80" s="2012"/>
      <c r="I80" s="2012"/>
      <c r="J80" s="2012"/>
      <c r="K80" s="2012"/>
      <c r="L80" s="2012"/>
      <c r="M80" s="2012"/>
      <c r="N80" s="2012"/>
      <c r="O80" s="2012"/>
      <c r="P80" s="2012"/>
      <c r="Q80" s="2012"/>
      <c r="R80" s="2012"/>
      <c r="S80" s="2012"/>
      <c r="T80" s="2012"/>
      <c r="U80" s="2012"/>
      <c r="V80" s="2012"/>
      <c r="W80" s="2012"/>
      <c r="X80" s="2012"/>
      <c r="Y80" s="2012"/>
      <c r="Z80" s="2012"/>
      <c r="AA80" s="2012"/>
      <c r="AB80" s="2012"/>
      <c r="AC80" s="2012"/>
      <c r="AD80" s="2012"/>
      <c r="AE80" s="2012"/>
      <c r="AF80" s="2012"/>
      <c r="AG80" s="2012"/>
      <c r="AH80" s="2012"/>
      <c r="AI80" s="2012"/>
      <c r="AJ80" s="2012"/>
    </row>
    <row r="81" spans="1:37" ht="21" customHeight="1" x14ac:dyDescent="0.4">
      <c r="B81" s="993">
        <v>2</v>
      </c>
      <c r="C81" s="2012"/>
      <c r="D81" s="2012"/>
      <c r="E81" s="2012"/>
      <c r="F81" s="2012"/>
      <c r="G81" s="2012"/>
      <c r="H81" s="2012"/>
      <c r="I81" s="2012"/>
      <c r="J81" s="2012"/>
      <c r="K81" s="2012"/>
      <c r="L81" s="2012"/>
      <c r="M81" s="2012"/>
      <c r="N81" s="2012"/>
      <c r="O81" s="2012"/>
      <c r="P81" s="2012"/>
      <c r="Q81" s="2012"/>
      <c r="R81" s="2012"/>
      <c r="S81" s="2012"/>
      <c r="T81" s="2012"/>
      <c r="U81" s="2012"/>
      <c r="V81" s="2012"/>
      <c r="W81" s="2012"/>
      <c r="X81" s="2012"/>
      <c r="Y81" s="2012"/>
      <c r="Z81" s="2012"/>
      <c r="AA81" s="2012"/>
      <c r="AB81" s="2012"/>
      <c r="AC81" s="2012"/>
      <c r="AD81" s="2012"/>
      <c r="AE81" s="2012"/>
      <c r="AF81" s="2012"/>
      <c r="AG81" s="2012"/>
      <c r="AH81" s="2012"/>
      <c r="AI81" s="2012"/>
      <c r="AJ81" s="2012"/>
    </row>
    <row r="82" spans="1:37" ht="21" customHeight="1" x14ac:dyDescent="0.4">
      <c r="B82" s="993">
        <v>3</v>
      </c>
      <c r="C82" s="2012"/>
      <c r="D82" s="2012"/>
      <c r="E82" s="2012"/>
      <c r="F82" s="2012"/>
      <c r="G82" s="2012"/>
      <c r="H82" s="2012"/>
      <c r="I82" s="2012"/>
      <c r="J82" s="2012"/>
      <c r="K82" s="2012"/>
      <c r="L82" s="2012"/>
      <c r="M82" s="2012"/>
      <c r="N82" s="2012"/>
      <c r="O82" s="2012"/>
      <c r="P82" s="2012"/>
      <c r="Q82" s="2012"/>
      <c r="R82" s="2012"/>
      <c r="S82" s="2012"/>
      <c r="T82" s="2012"/>
      <c r="U82" s="2012"/>
      <c r="V82" s="2012"/>
      <c r="W82" s="2012"/>
      <c r="X82" s="2012"/>
      <c r="Y82" s="2012"/>
      <c r="Z82" s="2012"/>
      <c r="AA82" s="2012"/>
      <c r="AB82" s="2012"/>
      <c r="AC82" s="2012"/>
      <c r="AD82" s="2012"/>
      <c r="AE82" s="2012"/>
      <c r="AF82" s="2012"/>
      <c r="AG82" s="2012"/>
      <c r="AH82" s="2012"/>
      <c r="AI82" s="2012"/>
      <c r="AJ82" s="2012"/>
    </row>
    <row r="83" spans="1:37" ht="21" customHeight="1" x14ac:dyDescent="0.4">
      <c r="B83" s="509"/>
      <c r="C83" s="510"/>
      <c r="D83" s="510"/>
      <c r="E83" s="510"/>
      <c r="F83" s="510"/>
      <c r="G83" s="510"/>
      <c r="H83" s="510"/>
      <c r="I83" s="510"/>
      <c r="J83" s="510"/>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0"/>
    </row>
    <row r="84" spans="1:37" ht="21" customHeight="1" x14ac:dyDescent="0.4">
      <c r="B84" s="2027" t="s">
        <v>982</v>
      </c>
      <c r="C84" s="2027"/>
      <c r="D84" s="2027"/>
      <c r="E84" s="2027"/>
      <c r="F84" s="2027"/>
      <c r="G84" s="2027"/>
      <c r="H84" s="2028" t="s">
        <v>983</v>
      </c>
      <c r="I84" s="2028"/>
      <c r="J84" s="2028"/>
      <c r="K84" s="2028"/>
      <c r="L84" s="2028"/>
      <c r="M84" s="2028"/>
      <c r="N84" s="2028"/>
      <c r="O84" s="2028"/>
      <c r="P84" s="2028"/>
      <c r="Q84" s="2028"/>
      <c r="R84" s="2028"/>
      <c r="S84" s="2028"/>
      <c r="T84" s="2028"/>
      <c r="U84" s="2028"/>
      <c r="V84" s="2028"/>
      <c r="W84" s="2028"/>
      <c r="X84" s="2028"/>
      <c r="Y84" s="2028"/>
      <c r="Z84" s="2028"/>
      <c r="AA84" s="2028"/>
      <c r="AB84" s="2028"/>
      <c r="AC84" s="2028"/>
      <c r="AD84" s="2028"/>
      <c r="AE84" s="2028"/>
      <c r="AF84" s="2028"/>
      <c r="AG84" s="2028"/>
      <c r="AH84" s="2028"/>
      <c r="AI84" s="2028"/>
      <c r="AJ84" s="2028"/>
    </row>
    <row r="85" spans="1:37" ht="21" customHeight="1" x14ac:dyDescent="0.4">
      <c r="B85" s="509"/>
      <c r="C85" s="510"/>
      <c r="D85" s="510"/>
      <c r="E85" s="510"/>
      <c r="F85" s="510"/>
      <c r="G85" s="510"/>
      <c r="H85" s="510"/>
      <c r="I85" s="510"/>
      <c r="J85" s="510"/>
      <c r="K85" s="510"/>
      <c r="L85" s="510"/>
      <c r="M85" s="510"/>
      <c r="N85" s="510"/>
      <c r="O85" s="510"/>
      <c r="P85" s="510"/>
      <c r="Q85" s="510"/>
      <c r="R85" s="510"/>
      <c r="S85" s="510"/>
      <c r="T85" s="510"/>
      <c r="U85" s="510"/>
      <c r="V85" s="510"/>
      <c r="W85" s="510"/>
      <c r="X85" s="510"/>
      <c r="Y85" s="510"/>
      <c r="Z85" s="510"/>
      <c r="AA85" s="510"/>
      <c r="AB85" s="510"/>
      <c r="AC85" s="510"/>
      <c r="AD85" s="510"/>
      <c r="AE85" s="510"/>
      <c r="AF85" s="510"/>
      <c r="AG85" s="510"/>
      <c r="AH85" s="510"/>
      <c r="AI85" s="510"/>
      <c r="AJ85" s="510"/>
    </row>
    <row r="86" spans="1:37" ht="21" customHeight="1" x14ac:dyDescent="0.4">
      <c r="B86" s="2029" t="s">
        <v>984</v>
      </c>
      <c r="C86" s="2029"/>
      <c r="D86" s="2029"/>
      <c r="E86" s="2029"/>
      <c r="F86" s="2029"/>
      <c r="G86" s="2029"/>
      <c r="H86" s="2029"/>
      <c r="I86" s="2029"/>
      <c r="J86" s="2029"/>
      <c r="K86" s="2029"/>
      <c r="L86" s="2029"/>
      <c r="M86" s="2029"/>
      <c r="N86" s="2029"/>
      <c r="O86" s="2029"/>
      <c r="P86" s="2029"/>
      <c r="Q86" s="2029"/>
      <c r="R86" s="2029"/>
      <c r="S86" s="2029"/>
      <c r="T86" s="2029"/>
      <c r="U86" s="2029"/>
      <c r="V86" s="2029"/>
      <c r="W86" s="2029"/>
      <c r="X86" s="2029"/>
      <c r="Y86" s="2029"/>
      <c r="Z86" s="2029"/>
      <c r="AA86" s="2029"/>
      <c r="AB86" s="2029"/>
      <c r="AC86" s="2029"/>
      <c r="AD86" s="2029"/>
      <c r="AE86" s="2029"/>
      <c r="AF86" s="2029"/>
      <c r="AG86" s="2029"/>
      <c r="AH86" s="2029"/>
      <c r="AI86" s="2029"/>
      <c r="AJ86" s="2029"/>
      <c r="AK86" s="2029"/>
    </row>
    <row r="87" spans="1:37" ht="21" customHeight="1" x14ac:dyDescent="0.4">
      <c r="B87" s="2029"/>
      <c r="C87" s="2029"/>
      <c r="D87" s="2029"/>
      <c r="E87" s="2029"/>
      <c r="F87" s="2029"/>
      <c r="G87" s="2029"/>
      <c r="H87" s="2029"/>
      <c r="I87" s="2029"/>
      <c r="J87" s="2029"/>
      <c r="K87" s="2029"/>
      <c r="L87" s="2029"/>
      <c r="M87" s="2029"/>
      <c r="N87" s="2029"/>
      <c r="O87" s="2029"/>
      <c r="P87" s="2029"/>
      <c r="Q87" s="2029"/>
      <c r="R87" s="2029"/>
      <c r="S87" s="2029"/>
      <c r="T87" s="2029"/>
      <c r="U87" s="2029"/>
      <c r="V87" s="2029"/>
      <c r="W87" s="2029"/>
      <c r="X87" s="2029"/>
      <c r="Y87" s="2029"/>
      <c r="Z87" s="2029"/>
      <c r="AA87" s="2029"/>
      <c r="AB87" s="2029"/>
      <c r="AC87" s="2029"/>
      <c r="AD87" s="2029"/>
      <c r="AE87" s="2029"/>
      <c r="AF87" s="2029"/>
      <c r="AG87" s="2029"/>
      <c r="AH87" s="2029"/>
      <c r="AI87" s="2029"/>
      <c r="AJ87" s="2029"/>
      <c r="AK87" s="2029"/>
    </row>
    <row r="88" spans="1:37" ht="21" customHeight="1" x14ac:dyDescent="0.4">
      <c r="B88" s="2029"/>
      <c r="C88" s="2029"/>
      <c r="D88" s="2029"/>
      <c r="E88" s="2029"/>
      <c r="F88" s="2029"/>
      <c r="G88" s="2029"/>
      <c r="H88" s="2029"/>
      <c r="I88" s="2029"/>
      <c r="J88" s="2029"/>
      <c r="K88" s="2029"/>
      <c r="L88" s="2029"/>
      <c r="M88" s="2029"/>
      <c r="N88" s="2029"/>
      <c r="O88" s="2029"/>
      <c r="P88" s="2029"/>
      <c r="Q88" s="2029"/>
      <c r="R88" s="2029"/>
      <c r="S88" s="2029"/>
      <c r="T88" s="2029"/>
      <c r="U88" s="2029"/>
      <c r="V88" s="2029"/>
      <c r="W88" s="2029"/>
      <c r="X88" s="2029"/>
      <c r="Y88" s="2029"/>
      <c r="Z88" s="2029"/>
      <c r="AA88" s="2029"/>
      <c r="AB88" s="2029"/>
      <c r="AC88" s="2029"/>
      <c r="AD88" s="2029"/>
      <c r="AE88" s="2029"/>
      <c r="AF88" s="2029"/>
      <c r="AG88" s="2029"/>
      <c r="AH88" s="2029"/>
      <c r="AI88" s="2029"/>
      <c r="AJ88" s="2029"/>
      <c r="AK88" s="2029"/>
    </row>
    <row r="89" spans="1:37" ht="21" customHeight="1" x14ac:dyDescent="0.4">
      <c r="B89" s="2029"/>
      <c r="C89" s="2029"/>
      <c r="D89" s="2029"/>
      <c r="E89" s="2029"/>
      <c r="F89" s="2029"/>
      <c r="G89" s="2029"/>
      <c r="H89" s="2029"/>
      <c r="I89" s="2029"/>
      <c r="J89" s="2029"/>
      <c r="K89" s="2029"/>
      <c r="L89" s="2029"/>
      <c r="M89" s="2029"/>
      <c r="N89" s="2029"/>
      <c r="O89" s="2029"/>
      <c r="P89" s="2029"/>
      <c r="Q89" s="2029"/>
      <c r="R89" s="2029"/>
      <c r="S89" s="2029"/>
      <c r="T89" s="2029"/>
      <c r="U89" s="2029"/>
      <c r="V89" s="2029"/>
      <c r="W89" s="2029"/>
      <c r="X89" s="2029"/>
      <c r="Y89" s="2029"/>
      <c r="Z89" s="2029"/>
      <c r="AA89" s="2029"/>
      <c r="AB89" s="2029"/>
      <c r="AC89" s="2029"/>
      <c r="AD89" s="2029"/>
      <c r="AE89" s="2029"/>
      <c r="AF89" s="2029"/>
      <c r="AG89" s="2029"/>
      <c r="AH89" s="2029"/>
      <c r="AI89" s="2029"/>
      <c r="AJ89" s="2029"/>
      <c r="AK89" s="2029"/>
    </row>
    <row r="90" spans="1:37" ht="75" customHeight="1" x14ac:dyDescent="0.4">
      <c r="B90" s="2029"/>
      <c r="C90" s="2029"/>
      <c r="D90" s="2029"/>
      <c r="E90" s="2029"/>
      <c r="F90" s="2029"/>
      <c r="G90" s="2029"/>
      <c r="H90" s="2029"/>
      <c r="I90" s="2029"/>
      <c r="J90" s="2029"/>
      <c r="K90" s="2029"/>
      <c r="L90" s="2029"/>
      <c r="M90" s="2029"/>
      <c r="N90" s="2029"/>
      <c r="O90" s="2029"/>
      <c r="P90" s="2029"/>
      <c r="Q90" s="2029"/>
      <c r="R90" s="2029"/>
      <c r="S90" s="2029"/>
      <c r="T90" s="2029"/>
      <c r="U90" s="2029"/>
      <c r="V90" s="2029"/>
      <c r="W90" s="2029"/>
      <c r="X90" s="2029"/>
      <c r="Y90" s="2029"/>
      <c r="Z90" s="2029"/>
      <c r="AA90" s="2029"/>
      <c r="AB90" s="2029"/>
      <c r="AC90" s="2029"/>
      <c r="AD90" s="2029"/>
      <c r="AE90" s="2029"/>
      <c r="AF90" s="2029"/>
      <c r="AG90" s="2029"/>
      <c r="AH90" s="2029"/>
      <c r="AI90" s="2029"/>
      <c r="AJ90" s="2029"/>
      <c r="AK90" s="2029"/>
    </row>
    <row r="91" spans="1:37" ht="21" customHeight="1" x14ac:dyDescent="0.4">
      <c r="B91" s="2026" t="s">
        <v>985</v>
      </c>
      <c r="C91" s="2026"/>
      <c r="D91" s="2026"/>
      <c r="E91" s="2026"/>
      <c r="F91" s="2026"/>
      <c r="G91" s="2026"/>
      <c r="H91" s="2026"/>
      <c r="I91" s="2026"/>
      <c r="J91" s="2026"/>
      <c r="K91" s="2026"/>
      <c r="L91" s="2026"/>
      <c r="M91" s="2026"/>
      <c r="N91" s="2026"/>
      <c r="O91" s="2026"/>
      <c r="P91" s="2026"/>
      <c r="Q91" s="2026"/>
      <c r="R91" s="2026"/>
      <c r="S91" s="2026"/>
      <c r="T91" s="2026"/>
      <c r="U91" s="2026"/>
      <c r="V91" s="2026"/>
      <c r="W91" s="2026"/>
      <c r="X91" s="2026"/>
      <c r="Y91" s="2026"/>
      <c r="Z91" s="2026"/>
      <c r="AA91" s="2026"/>
      <c r="AB91" s="2026"/>
      <c r="AC91" s="2026"/>
      <c r="AD91" s="2026"/>
      <c r="AE91" s="2026"/>
      <c r="AF91" s="2026"/>
      <c r="AG91" s="2026"/>
      <c r="AH91" s="2026"/>
      <c r="AI91" s="2026"/>
      <c r="AJ91" s="2026"/>
      <c r="AK91" s="2026"/>
    </row>
    <row r="92" spans="1:37" ht="21" customHeight="1" x14ac:dyDescent="0.4">
      <c r="B92" s="2026"/>
      <c r="C92" s="2026"/>
      <c r="D92" s="2026"/>
      <c r="E92" s="2026"/>
      <c r="F92" s="2026"/>
      <c r="G92" s="2026"/>
      <c r="H92" s="2026"/>
      <c r="I92" s="2026"/>
      <c r="J92" s="2026"/>
      <c r="K92" s="2026"/>
      <c r="L92" s="2026"/>
      <c r="M92" s="2026"/>
      <c r="N92" s="2026"/>
      <c r="O92" s="2026"/>
      <c r="P92" s="2026"/>
      <c r="Q92" s="2026"/>
      <c r="R92" s="2026"/>
      <c r="S92" s="2026"/>
      <c r="T92" s="2026"/>
      <c r="U92" s="2026"/>
      <c r="V92" s="2026"/>
      <c r="W92" s="2026"/>
      <c r="X92" s="2026"/>
      <c r="Y92" s="2026"/>
      <c r="Z92" s="2026"/>
      <c r="AA92" s="2026"/>
      <c r="AB92" s="2026"/>
      <c r="AC92" s="2026"/>
      <c r="AD92" s="2026"/>
      <c r="AE92" s="2026"/>
      <c r="AF92" s="2026"/>
      <c r="AG92" s="2026"/>
      <c r="AH92" s="2026"/>
      <c r="AI92" s="2026"/>
      <c r="AJ92" s="2026"/>
      <c r="AK92" s="2026"/>
    </row>
    <row r="93" spans="1:37" ht="21" customHeight="1" x14ac:dyDescent="0.4">
      <c r="B93" s="2026"/>
      <c r="C93" s="2026"/>
      <c r="D93" s="2026"/>
      <c r="E93" s="2026"/>
      <c r="F93" s="2026"/>
      <c r="G93" s="2026"/>
      <c r="H93" s="2026"/>
      <c r="I93" s="2026"/>
      <c r="J93" s="2026"/>
      <c r="K93" s="2026"/>
      <c r="L93" s="2026"/>
      <c r="M93" s="2026"/>
      <c r="N93" s="2026"/>
      <c r="O93" s="2026"/>
      <c r="P93" s="2026"/>
      <c r="Q93" s="2026"/>
      <c r="R93" s="2026"/>
      <c r="S93" s="2026"/>
      <c r="T93" s="2026"/>
      <c r="U93" s="2026"/>
      <c r="V93" s="2026"/>
      <c r="W93" s="2026"/>
      <c r="X93" s="2026"/>
      <c r="Y93" s="2026"/>
      <c r="Z93" s="2026"/>
      <c r="AA93" s="2026"/>
      <c r="AB93" s="2026"/>
      <c r="AC93" s="2026"/>
      <c r="AD93" s="2026"/>
      <c r="AE93" s="2026"/>
      <c r="AF93" s="2026"/>
      <c r="AG93" s="2026"/>
      <c r="AH93" s="2026"/>
      <c r="AI93" s="2026"/>
      <c r="AJ93" s="2026"/>
      <c r="AK93" s="2026"/>
    </row>
    <row r="94" spans="1:37" ht="21" customHeight="1" x14ac:dyDescent="0.4">
      <c r="B94" s="2026"/>
      <c r="C94" s="2026"/>
      <c r="D94" s="2026"/>
      <c r="E94" s="2026"/>
      <c r="F94" s="2026"/>
      <c r="G94" s="2026"/>
      <c r="H94" s="2026"/>
      <c r="I94" s="2026"/>
      <c r="J94" s="2026"/>
      <c r="K94" s="2026"/>
      <c r="L94" s="2026"/>
      <c r="M94" s="2026"/>
      <c r="N94" s="2026"/>
      <c r="O94" s="2026"/>
      <c r="P94" s="2026"/>
      <c r="Q94" s="2026"/>
      <c r="R94" s="2026"/>
      <c r="S94" s="2026"/>
      <c r="T94" s="2026"/>
      <c r="U94" s="2026"/>
      <c r="V94" s="2026"/>
      <c r="W94" s="2026"/>
      <c r="X94" s="2026"/>
      <c r="Y94" s="2026"/>
      <c r="Z94" s="2026"/>
      <c r="AA94" s="2026"/>
      <c r="AB94" s="2026"/>
      <c r="AC94" s="2026"/>
      <c r="AD94" s="2026"/>
      <c r="AE94" s="2026"/>
      <c r="AF94" s="2026"/>
      <c r="AG94" s="2026"/>
      <c r="AH94" s="2026"/>
      <c r="AI94" s="2026"/>
      <c r="AJ94" s="2026"/>
      <c r="AK94" s="2026"/>
    </row>
    <row r="95" spans="1:37" ht="21" customHeight="1" x14ac:dyDescent="0.4">
      <c r="B95" s="2026"/>
      <c r="C95" s="2026"/>
      <c r="D95" s="2026"/>
      <c r="E95" s="2026"/>
      <c r="F95" s="2026"/>
      <c r="G95" s="2026"/>
      <c r="H95" s="2026"/>
      <c r="I95" s="2026"/>
      <c r="J95" s="2026"/>
      <c r="K95" s="2026"/>
      <c r="L95" s="2026"/>
      <c r="M95" s="2026"/>
      <c r="N95" s="2026"/>
      <c r="O95" s="2026"/>
      <c r="P95" s="2026"/>
      <c r="Q95" s="2026"/>
      <c r="R95" s="2026"/>
      <c r="S95" s="2026"/>
      <c r="T95" s="2026"/>
      <c r="U95" s="2026"/>
      <c r="V95" s="2026"/>
      <c r="W95" s="2026"/>
      <c r="X95" s="2026"/>
      <c r="Y95" s="2026"/>
      <c r="Z95" s="2026"/>
      <c r="AA95" s="2026"/>
      <c r="AB95" s="2026"/>
      <c r="AC95" s="2026"/>
      <c r="AD95" s="2026"/>
      <c r="AE95" s="2026"/>
      <c r="AF95" s="2026"/>
      <c r="AG95" s="2026"/>
      <c r="AH95" s="2026"/>
      <c r="AI95" s="2026"/>
      <c r="AJ95" s="2026"/>
      <c r="AK95" s="2026"/>
    </row>
    <row r="96" spans="1:37" ht="43.5" customHeight="1" x14ac:dyDescent="0.4">
      <c r="A96" s="512"/>
      <c r="B96" s="2026" t="s">
        <v>986</v>
      </c>
      <c r="C96" s="2026"/>
      <c r="D96" s="2026"/>
      <c r="E96" s="2026"/>
      <c r="F96" s="2026"/>
      <c r="G96" s="2026"/>
      <c r="H96" s="2026"/>
      <c r="I96" s="2026"/>
      <c r="J96" s="2026"/>
      <c r="K96" s="2026"/>
      <c r="L96" s="2026"/>
      <c r="M96" s="2026"/>
      <c r="N96" s="2026"/>
      <c r="O96" s="2026"/>
      <c r="P96" s="2026"/>
      <c r="Q96" s="2026"/>
      <c r="R96" s="2026"/>
      <c r="S96" s="2026"/>
      <c r="T96" s="2026"/>
      <c r="U96" s="2026"/>
      <c r="V96" s="2026"/>
      <c r="W96" s="2026"/>
      <c r="X96" s="2026"/>
      <c r="Y96" s="2026"/>
      <c r="Z96" s="2026"/>
      <c r="AA96" s="2026"/>
      <c r="AB96" s="2026"/>
      <c r="AC96" s="2026"/>
      <c r="AD96" s="2026"/>
      <c r="AE96" s="2026"/>
      <c r="AF96" s="2026"/>
      <c r="AG96" s="2026"/>
      <c r="AH96" s="2026"/>
      <c r="AI96" s="2026"/>
      <c r="AJ96" s="2026"/>
      <c r="AK96" s="2026"/>
    </row>
    <row r="97" spans="1:37" ht="40.5" customHeight="1" x14ac:dyDescent="0.4">
      <c r="A97" s="512"/>
      <c r="B97" s="2026" t="s">
        <v>987</v>
      </c>
      <c r="C97" s="2026"/>
      <c r="D97" s="2026"/>
      <c r="E97" s="2026"/>
      <c r="F97" s="2026"/>
      <c r="G97" s="2026"/>
      <c r="H97" s="2026"/>
      <c r="I97" s="2026"/>
      <c r="J97" s="2026"/>
      <c r="K97" s="2026"/>
      <c r="L97" s="2026"/>
      <c r="M97" s="2026"/>
      <c r="N97" s="2026"/>
      <c r="O97" s="2026"/>
      <c r="P97" s="2026"/>
      <c r="Q97" s="2026"/>
      <c r="R97" s="2026"/>
      <c r="S97" s="2026"/>
      <c r="T97" s="2026"/>
      <c r="U97" s="2026"/>
      <c r="V97" s="2026"/>
      <c r="W97" s="2026"/>
      <c r="X97" s="2026"/>
      <c r="Y97" s="2026"/>
      <c r="Z97" s="2026"/>
      <c r="AA97" s="2026"/>
      <c r="AB97" s="2026"/>
      <c r="AC97" s="2026"/>
      <c r="AD97" s="2026"/>
      <c r="AE97" s="2026"/>
      <c r="AF97" s="2026"/>
      <c r="AG97" s="2026"/>
      <c r="AH97" s="2026"/>
      <c r="AI97" s="2026"/>
      <c r="AJ97" s="2026"/>
      <c r="AK97" s="2026"/>
    </row>
  </sheetData>
  <protectedRanges>
    <protectedRange sqref="L7:Y7 AG7:AJ7 L6:AJ6 L8:AJ8" name="範囲1"/>
    <protectedRange sqref="L56:Y56 AG56:AJ56 L55:AJ55 L57:AJ57" name="範囲1_1"/>
  </protectedRanges>
  <mergeCells count="180">
    <mergeCell ref="B96:AK96"/>
    <mergeCell ref="B97:AK97"/>
    <mergeCell ref="C82:R82"/>
    <mergeCell ref="S82:AJ82"/>
    <mergeCell ref="B84:G84"/>
    <mergeCell ref="H84:AJ84"/>
    <mergeCell ref="B86:AK90"/>
    <mergeCell ref="B91:AK95"/>
    <mergeCell ref="B79:R79"/>
    <mergeCell ref="S79:AJ79"/>
    <mergeCell ref="C80:R80"/>
    <mergeCell ref="S80:AJ80"/>
    <mergeCell ref="C81:R81"/>
    <mergeCell ref="S81:AJ81"/>
    <mergeCell ref="B77:R77"/>
    <mergeCell ref="S77:AB77"/>
    <mergeCell ref="AE77:AJ77"/>
    <mergeCell ref="B78:R78"/>
    <mergeCell ref="S78:AB78"/>
    <mergeCell ref="AE78:AJ78"/>
    <mergeCell ref="B74:K74"/>
    <mergeCell ref="L74:P74"/>
    <mergeCell ref="Q74:R74"/>
    <mergeCell ref="S74:AD74"/>
    <mergeCell ref="AE74:AJ74"/>
    <mergeCell ref="B76:AJ76"/>
    <mergeCell ref="C72:K72"/>
    <mergeCell ref="L72:X72"/>
    <mergeCell ref="Y72:AD72"/>
    <mergeCell ref="AE72:AJ72"/>
    <mergeCell ref="C73:K73"/>
    <mergeCell ref="L73:X73"/>
    <mergeCell ref="Y73:AD73"/>
    <mergeCell ref="AE73:AJ73"/>
    <mergeCell ref="C70:K70"/>
    <mergeCell ref="L70:X70"/>
    <mergeCell ref="Y70:AD70"/>
    <mergeCell ref="AE70:AJ70"/>
    <mergeCell ref="C71:K71"/>
    <mergeCell ref="L71:X71"/>
    <mergeCell ref="Y71:AD71"/>
    <mergeCell ref="AE71:AJ71"/>
    <mergeCell ref="C68:K68"/>
    <mergeCell ref="L68:X68"/>
    <mergeCell ref="Y68:AD68"/>
    <mergeCell ref="AE68:AJ68"/>
    <mergeCell ref="C69:K69"/>
    <mergeCell ref="L69:X69"/>
    <mergeCell ref="Y69:AD69"/>
    <mergeCell ref="AE69:AJ69"/>
    <mergeCell ref="C66:K66"/>
    <mergeCell ref="L66:X66"/>
    <mergeCell ref="Y66:AD66"/>
    <mergeCell ref="AE66:AJ66"/>
    <mergeCell ref="C67:K67"/>
    <mergeCell ref="L67:X67"/>
    <mergeCell ref="Y67:AD67"/>
    <mergeCell ref="AE67:AJ67"/>
    <mergeCell ref="C64:K64"/>
    <mergeCell ref="L64:X64"/>
    <mergeCell ref="Y64:AD64"/>
    <mergeCell ref="AE64:AJ64"/>
    <mergeCell ref="C65:K65"/>
    <mergeCell ref="L65:X65"/>
    <mergeCell ref="Y65:AD65"/>
    <mergeCell ref="AE65:AJ65"/>
    <mergeCell ref="B62:R62"/>
    <mergeCell ref="S62:AB62"/>
    <mergeCell ref="AE62:AJ62"/>
    <mergeCell ref="B63:K63"/>
    <mergeCell ref="L63:X63"/>
    <mergeCell ref="Y63:AD63"/>
    <mergeCell ref="AE63:AJ63"/>
    <mergeCell ref="B59:AJ59"/>
    <mergeCell ref="B60:R60"/>
    <mergeCell ref="S60:AB60"/>
    <mergeCell ref="AE60:AJ60"/>
    <mergeCell ref="C61:R61"/>
    <mergeCell ref="S61:AB61"/>
    <mergeCell ref="AE61:AJ61"/>
    <mergeCell ref="B56:K56"/>
    <mergeCell ref="L56:Y56"/>
    <mergeCell ref="Z56:AF56"/>
    <mergeCell ref="AG56:AJ56"/>
    <mergeCell ref="B57:K57"/>
    <mergeCell ref="L57:AJ57"/>
    <mergeCell ref="B47:AK47"/>
    <mergeCell ref="B48:AK48"/>
    <mergeCell ref="AA51:AJ51"/>
    <mergeCell ref="B53:AJ53"/>
    <mergeCell ref="B55:K55"/>
    <mergeCell ref="L55:AJ55"/>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1"/>
  <pageMargins left="0.62986111111111109" right="0.62986111111111109" top="0.55138888888888893" bottom="0.31527777777777777" header="0.51180555555555551" footer="0.51180555555555551"/>
  <pageSetup paperSize="9" scale="72" firstPageNumber="0" orientation="portrait" cellComments="atEnd" horizontalDpi="300" verticalDpi="300" r:id="rId1"/>
  <headerFooter alignWithMargins="0"/>
  <rowBreaks count="1" manualBreakCount="1">
    <brk id="49" max="3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53052-841D-4D09-B587-6456C6013800}">
  <dimension ref="A1:I32"/>
  <sheetViews>
    <sheetView view="pageBreakPreview" zoomScaleNormal="100" zoomScaleSheetLayoutView="100" workbookViewId="0">
      <selection activeCell="I6" sqref="I6"/>
    </sheetView>
  </sheetViews>
  <sheetFormatPr defaultColWidth="8.125" defaultRowHeight="13.5" x14ac:dyDescent="0.4"/>
  <cols>
    <col min="1" max="1" width="10.125" style="82" customWidth="1"/>
    <col min="2" max="2" width="17.375" style="82" customWidth="1"/>
    <col min="3" max="3" width="11.625" style="82" customWidth="1"/>
    <col min="4" max="7" width="10.125" style="82" customWidth="1"/>
    <col min="8" max="8" width="16.25" style="82" customWidth="1"/>
    <col min="9" max="256" width="8.125" style="82"/>
    <col min="257" max="264" width="10.125" style="82" customWidth="1"/>
    <col min="265" max="512" width="8.125" style="82"/>
    <col min="513" max="520" width="10.125" style="82" customWidth="1"/>
    <col min="521" max="768" width="8.125" style="82"/>
    <col min="769" max="776" width="10.125" style="82" customWidth="1"/>
    <col min="777" max="1024" width="8.125" style="82"/>
    <col min="1025" max="1032" width="10.125" style="82" customWidth="1"/>
    <col min="1033" max="1280" width="8.125" style="82"/>
    <col min="1281" max="1288" width="10.125" style="82" customWidth="1"/>
    <col min="1289" max="1536" width="8.125" style="82"/>
    <col min="1537" max="1544" width="10.125" style="82" customWidth="1"/>
    <col min="1545" max="1792" width="8.125" style="82"/>
    <col min="1793" max="1800" width="10.125" style="82" customWidth="1"/>
    <col min="1801" max="2048" width="8.125" style="82"/>
    <col min="2049" max="2056" width="10.125" style="82" customWidth="1"/>
    <col min="2057" max="2304" width="8.125" style="82"/>
    <col min="2305" max="2312" width="10.125" style="82" customWidth="1"/>
    <col min="2313" max="2560" width="8.125" style="82"/>
    <col min="2561" max="2568" width="10.125" style="82" customWidth="1"/>
    <col min="2569" max="2816" width="8.125" style="82"/>
    <col min="2817" max="2824" width="10.125" style="82" customWidth="1"/>
    <col min="2825" max="3072" width="8.125" style="82"/>
    <col min="3073" max="3080" width="10.125" style="82" customWidth="1"/>
    <col min="3081" max="3328" width="8.125" style="82"/>
    <col min="3329" max="3336" width="10.125" style="82" customWidth="1"/>
    <col min="3337" max="3584" width="8.125" style="82"/>
    <col min="3585" max="3592" width="10.125" style="82" customWidth="1"/>
    <col min="3593" max="3840" width="8.125" style="82"/>
    <col min="3841" max="3848" width="10.125" style="82" customWidth="1"/>
    <col min="3849" max="4096" width="8.125" style="82"/>
    <col min="4097" max="4104" width="10.125" style="82" customWidth="1"/>
    <col min="4105" max="4352" width="8.125" style="82"/>
    <col min="4353" max="4360" width="10.125" style="82" customWidth="1"/>
    <col min="4361" max="4608" width="8.125" style="82"/>
    <col min="4609" max="4616" width="10.125" style="82" customWidth="1"/>
    <col min="4617" max="4864" width="8.125" style="82"/>
    <col min="4865" max="4872" width="10.125" style="82" customWidth="1"/>
    <col min="4873" max="5120" width="8.125" style="82"/>
    <col min="5121" max="5128" width="10.125" style="82" customWidth="1"/>
    <col min="5129" max="5376" width="8.125" style="82"/>
    <col min="5377" max="5384" width="10.125" style="82" customWidth="1"/>
    <col min="5385" max="5632" width="8.125" style="82"/>
    <col min="5633" max="5640" width="10.125" style="82" customWidth="1"/>
    <col min="5641" max="5888" width="8.125" style="82"/>
    <col min="5889" max="5896" width="10.125" style="82" customWidth="1"/>
    <col min="5897" max="6144" width="8.125" style="82"/>
    <col min="6145" max="6152" width="10.125" style="82" customWidth="1"/>
    <col min="6153" max="6400" width="8.125" style="82"/>
    <col min="6401" max="6408" width="10.125" style="82" customWidth="1"/>
    <col min="6409" max="6656" width="8.125" style="82"/>
    <col min="6657" max="6664" width="10.125" style="82" customWidth="1"/>
    <col min="6665" max="6912" width="8.125" style="82"/>
    <col min="6913" max="6920" width="10.125" style="82" customWidth="1"/>
    <col min="6921" max="7168" width="8.125" style="82"/>
    <col min="7169" max="7176" width="10.125" style="82" customWidth="1"/>
    <col min="7177" max="7424" width="8.125" style="82"/>
    <col min="7425" max="7432" width="10.125" style="82" customWidth="1"/>
    <col min="7433" max="7680" width="8.125" style="82"/>
    <col min="7681" max="7688" width="10.125" style="82" customWidth="1"/>
    <col min="7689" max="7936" width="8.125" style="82"/>
    <col min="7937" max="7944" width="10.125" style="82" customWidth="1"/>
    <col min="7945" max="8192" width="8.125" style="82"/>
    <col min="8193" max="8200" width="10.125" style="82" customWidth="1"/>
    <col min="8201" max="8448" width="8.125" style="82"/>
    <col min="8449" max="8456" width="10.125" style="82" customWidth="1"/>
    <col min="8457" max="8704" width="8.125" style="82"/>
    <col min="8705" max="8712" width="10.125" style="82" customWidth="1"/>
    <col min="8713" max="8960" width="8.125" style="82"/>
    <col min="8961" max="8968" width="10.125" style="82" customWidth="1"/>
    <col min="8969" max="9216" width="8.125" style="82"/>
    <col min="9217" max="9224" width="10.125" style="82" customWidth="1"/>
    <col min="9225" max="9472" width="8.125" style="82"/>
    <col min="9473" max="9480" width="10.125" style="82" customWidth="1"/>
    <col min="9481" max="9728" width="8.125" style="82"/>
    <col min="9729" max="9736" width="10.125" style="82" customWidth="1"/>
    <col min="9737" max="9984" width="8.125" style="82"/>
    <col min="9985" max="9992" width="10.125" style="82" customWidth="1"/>
    <col min="9993" max="10240" width="8.125" style="82"/>
    <col min="10241" max="10248" width="10.125" style="82" customWidth="1"/>
    <col min="10249" max="10496" width="8.125" style="82"/>
    <col min="10497" max="10504" width="10.125" style="82" customWidth="1"/>
    <col min="10505" max="10752" width="8.125" style="82"/>
    <col min="10753" max="10760" width="10.125" style="82" customWidth="1"/>
    <col min="10761" max="11008" width="8.125" style="82"/>
    <col min="11009" max="11016" width="10.125" style="82" customWidth="1"/>
    <col min="11017" max="11264" width="8.125" style="82"/>
    <col min="11265" max="11272" width="10.125" style="82" customWidth="1"/>
    <col min="11273" max="11520" width="8.125" style="82"/>
    <col min="11521" max="11528" width="10.125" style="82" customWidth="1"/>
    <col min="11529" max="11776" width="8.125" style="82"/>
    <col min="11777" max="11784" width="10.125" style="82" customWidth="1"/>
    <col min="11785" max="12032" width="8.125" style="82"/>
    <col min="12033" max="12040" width="10.125" style="82" customWidth="1"/>
    <col min="12041" max="12288" width="8.125" style="82"/>
    <col min="12289" max="12296" width="10.125" style="82" customWidth="1"/>
    <col min="12297" max="12544" width="8.125" style="82"/>
    <col min="12545" max="12552" width="10.125" style="82" customWidth="1"/>
    <col min="12553" max="12800" width="8.125" style="82"/>
    <col min="12801" max="12808" width="10.125" style="82" customWidth="1"/>
    <col min="12809" max="13056" width="8.125" style="82"/>
    <col min="13057" max="13064" width="10.125" style="82" customWidth="1"/>
    <col min="13065" max="13312" width="8.125" style="82"/>
    <col min="13313" max="13320" width="10.125" style="82" customWidth="1"/>
    <col min="13321" max="13568" width="8.125" style="82"/>
    <col min="13569" max="13576" width="10.125" style="82" customWidth="1"/>
    <col min="13577" max="13824" width="8.125" style="82"/>
    <col min="13825" max="13832" width="10.125" style="82" customWidth="1"/>
    <col min="13833" max="14080" width="8.125" style="82"/>
    <col min="14081" max="14088" width="10.125" style="82" customWidth="1"/>
    <col min="14089" max="14336" width="8.125" style="82"/>
    <col min="14337" max="14344" width="10.125" style="82" customWidth="1"/>
    <col min="14345" max="14592" width="8.125" style="82"/>
    <col min="14593" max="14600" width="10.125" style="82" customWidth="1"/>
    <col min="14601" max="14848" width="8.125" style="82"/>
    <col min="14849" max="14856" width="10.125" style="82" customWidth="1"/>
    <col min="14857" max="15104" width="8.125" style="82"/>
    <col min="15105" max="15112" width="10.125" style="82" customWidth="1"/>
    <col min="15113" max="15360" width="8.125" style="82"/>
    <col min="15361" max="15368" width="10.125" style="82" customWidth="1"/>
    <col min="15369" max="15616" width="8.125" style="82"/>
    <col min="15617" max="15624" width="10.125" style="82" customWidth="1"/>
    <col min="15625" max="15872" width="8.125" style="82"/>
    <col min="15873" max="15880" width="10.125" style="82" customWidth="1"/>
    <col min="15881" max="16128" width="8.125" style="82"/>
    <col min="16129" max="16136" width="10.125" style="82" customWidth="1"/>
    <col min="16137" max="16384" width="8.125" style="82"/>
  </cols>
  <sheetData>
    <row r="1" spans="1:9" ht="20.100000000000001" customHeight="1" x14ac:dyDescent="0.4"/>
    <row r="2" spans="1:9" ht="20.100000000000001" customHeight="1" x14ac:dyDescent="0.4">
      <c r="F2" s="2034" t="s">
        <v>994</v>
      </c>
      <c r="G2" s="2034"/>
      <c r="H2" s="2034"/>
    </row>
    <row r="3" spans="1:9" ht="20.100000000000001" customHeight="1" x14ac:dyDescent="0.4"/>
    <row r="4" spans="1:9" s="470" customFormat="1" ht="20.100000000000001" customHeight="1" x14ac:dyDescent="0.4">
      <c r="A4" s="2035" t="s">
        <v>995</v>
      </c>
      <c r="B4" s="2036"/>
      <c r="C4" s="2036"/>
      <c r="D4" s="2036"/>
      <c r="E4" s="2036"/>
      <c r="F4" s="2036"/>
      <c r="G4" s="2036"/>
      <c r="H4" s="2036"/>
    </row>
    <row r="5" spans="1:9" ht="20.100000000000001" customHeight="1" x14ac:dyDescent="0.4">
      <c r="A5" s="471"/>
      <c r="B5" s="471"/>
      <c r="C5" s="471"/>
      <c r="D5" s="471"/>
      <c r="E5" s="471"/>
      <c r="F5" s="471"/>
      <c r="G5" s="471"/>
      <c r="H5" s="471"/>
    </row>
    <row r="6" spans="1:9" ht="45" customHeight="1" x14ac:dyDescent="0.4">
      <c r="A6" s="2037" t="s">
        <v>996</v>
      </c>
      <c r="B6" s="2037"/>
      <c r="C6" s="2038"/>
      <c r="D6" s="2039"/>
      <c r="E6" s="2039"/>
      <c r="F6" s="2039"/>
      <c r="G6" s="2039"/>
      <c r="H6" s="2040"/>
      <c r="I6" s="785" t="s">
        <v>913</v>
      </c>
    </row>
    <row r="7" spans="1:9" ht="45" customHeight="1" x14ac:dyDescent="0.4">
      <c r="A7" s="2041" t="s">
        <v>997</v>
      </c>
      <c r="B7" s="2041"/>
      <c r="C7" s="2037" t="s">
        <v>998</v>
      </c>
      <c r="D7" s="2037"/>
      <c r="E7" s="2037"/>
      <c r="F7" s="2037"/>
      <c r="G7" s="2037"/>
      <c r="H7" s="2037"/>
    </row>
    <row r="8" spans="1:9" ht="26.25" customHeight="1" x14ac:dyDescent="0.4">
      <c r="A8" s="2064" t="s">
        <v>999</v>
      </c>
      <c r="B8" s="2065"/>
      <c r="C8" s="2070" t="s">
        <v>1000</v>
      </c>
      <c r="D8" s="2071"/>
      <c r="E8" s="2031" t="s">
        <v>1001</v>
      </c>
      <c r="F8" s="2032"/>
      <c r="G8" s="2033"/>
      <c r="H8" s="472"/>
    </row>
    <row r="9" spans="1:9" ht="26.25" customHeight="1" x14ac:dyDescent="0.4">
      <c r="A9" s="2066"/>
      <c r="B9" s="2067"/>
      <c r="C9" s="2030" t="s">
        <v>1002</v>
      </c>
      <c r="D9" s="2030"/>
      <c r="E9" s="2031" t="s">
        <v>1003</v>
      </c>
      <c r="F9" s="2032"/>
      <c r="G9" s="2033"/>
      <c r="H9" s="472"/>
    </row>
    <row r="10" spans="1:9" ht="26.25" customHeight="1" x14ac:dyDescent="0.4">
      <c r="A10" s="2066"/>
      <c r="B10" s="2067"/>
      <c r="C10" s="2030" t="s">
        <v>1004</v>
      </c>
      <c r="D10" s="2030"/>
      <c r="E10" s="2031" t="s">
        <v>1005</v>
      </c>
      <c r="F10" s="2032"/>
      <c r="G10" s="2033"/>
      <c r="H10" s="472"/>
    </row>
    <row r="11" spans="1:9" ht="26.25" customHeight="1" x14ac:dyDescent="0.4">
      <c r="A11" s="2066"/>
      <c r="B11" s="2067"/>
      <c r="C11" s="2030" t="s">
        <v>1006</v>
      </c>
      <c r="D11" s="2030"/>
      <c r="E11" s="2031" t="s">
        <v>1007</v>
      </c>
      <c r="F11" s="2032"/>
      <c r="G11" s="2033"/>
      <c r="H11" s="472"/>
    </row>
    <row r="12" spans="1:9" ht="26.25" customHeight="1" x14ac:dyDescent="0.4">
      <c r="A12" s="2068"/>
      <c r="B12" s="2069"/>
      <c r="C12" s="2030" t="s">
        <v>1008</v>
      </c>
      <c r="D12" s="2030"/>
      <c r="E12" s="2031" t="s">
        <v>1009</v>
      </c>
      <c r="F12" s="2032"/>
      <c r="G12" s="2033"/>
      <c r="H12" s="472"/>
    </row>
    <row r="13" spans="1:9" ht="14.25" customHeight="1" thickBot="1" x14ac:dyDescent="0.45">
      <c r="A13" s="435"/>
      <c r="B13" s="435"/>
      <c r="C13" s="435"/>
      <c r="D13" s="435"/>
      <c r="E13" s="435"/>
      <c r="F13" s="435"/>
      <c r="G13" s="471"/>
      <c r="H13" s="435"/>
    </row>
    <row r="14" spans="1:9" ht="45" customHeight="1" thickTop="1" x14ac:dyDescent="0.4">
      <c r="A14" s="2047" t="s">
        <v>1010</v>
      </c>
      <c r="B14" s="2048"/>
      <c r="C14" s="473" t="s">
        <v>1011</v>
      </c>
      <c r="D14" s="922"/>
      <c r="E14" s="923" t="s">
        <v>467</v>
      </c>
      <c r="F14" s="2053" t="s">
        <v>1012</v>
      </c>
      <c r="G14" s="2054"/>
      <c r="H14" s="2059" t="s">
        <v>1013</v>
      </c>
    </row>
    <row r="15" spans="1:9" ht="45" customHeight="1" x14ac:dyDescent="0.4">
      <c r="A15" s="2049"/>
      <c r="B15" s="2050"/>
      <c r="C15" s="473" t="s">
        <v>1014</v>
      </c>
      <c r="D15" s="474"/>
      <c r="E15" s="475" t="s">
        <v>467</v>
      </c>
      <c r="F15" s="2055"/>
      <c r="G15" s="2056"/>
      <c r="H15" s="2060"/>
    </row>
    <row r="16" spans="1:9" ht="45" customHeight="1" thickBot="1" x14ac:dyDescent="0.45">
      <c r="A16" s="2051"/>
      <c r="B16" s="2052"/>
      <c r="C16" s="996" t="s">
        <v>1015</v>
      </c>
      <c r="D16" s="476"/>
      <c r="E16" s="477" t="s">
        <v>467</v>
      </c>
      <c r="F16" s="2057"/>
      <c r="G16" s="2058"/>
      <c r="H16" s="2061"/>
    </row>
    <row r="17" spans="1:8" ht="21" customHeight="1" thickTop="1" x14ac:dyDescent="0.4">
      <c r="A17" s="471"/>
      <c r="B17" s="471"/>
      <c r="C17" s="471"/>
      <c r="D17" s="435"/>
      <c r="E17" s="435"/>
      <c r="F17" s="478"/>
      <c r="G17" s="478"/>
      <c r="H17" s="471"/>
    </row>
    <row r="18" spans="1:8" ht="45" customHeight="1" x14ac:dyDescent="0.4">
      <c r="A18" s="2047" t="s">
        <v>1016</v>
      </c>
      <c r="B18" s="2048"/>
      <c r="C18" s="479" t="s">
        <v>1017</v>
      </c>
      <c r="D18" s="480"/>
      <c r="E18" s="481" t="s">
        <v>467</v>
      </c>
      <c r="F18" s="2062" t="s">
        <v>1018</v>
      </c>
      <c r="G18" s="2062"/>
      <c r="H18" s="2063" t="s">
        <v>1019</v>
      </c>
    </row>
    <row r="19" spans="1:8" ht="51.75" customHeight="1" x14ac:dyDescent="0.4">
      <c r="A19" s="2051"/>
      <c r="B19" s="2052"/>
      <c r="C19" s="997" t="s">
        <v>1020</v>
      </c>
      <c r="D19" s="480"/>
      <c r="E19" s="481" t="s">
        <v>467</v>
      </c>
      <c r="F19" s="2062"/>
      <c r="G19" s="2062"/>
      <c r="H19" s="2043"/>
    </row>
    <row r="20" spans="1:8" ht="15" customHeight="1" x14ac:dyDescent="0.4">
      <c r="A20" s="482"/>
      <c r="B20" s="435"/>
      <c r="C20" s="435"/>
      <c r="D20" s="435"/>
      <c r="E20" s="435"/>
      <c r="F20" s="435"/>
      <c r="G20" s="435"/>
      <c r="H20" s="435"/>
    </row>
    <row r="21" spans="1:8" ht="57.75" customHeight="1" x14ac:dyDescent="0.4">
      <c r="A21" s="2043" t="s">
        <v>982</v>
      </c>
      <c r="B21" s="2043"/>
      <c r="C21" s="2044" t="s">
        <v>1021</v>
      </c>
      <c r="D21" s="2045"/>
      <c r="E21" s="2045"/>
      <c r="F21" s="2045"/>
      <c r="G21" s="2045"/>
      <c r="H21" s="2046"/>
    </row>
    <row r="22" spans="1:8" ht="15" customHeight="1" x14ac:dyDescent="0.4">
      <c r="A22" s="424"/>
      <c r="B22" s="424"/>
      <c r="C22" s="424"/>
      <c r="D22" s="424"/>
      <c r="E22" s="424"/>
      <c r="F22" s="424"/>
      <c r="G22" s="424"/>
      <c r="H22" s="424"/>
    </row>
    <row r="23" spans="1:8" ht="52.5" customHeight="1" x14ac:dyDescent="0.4">
      <c r="A23" s="2042" t="s">
        <v>1022</v>
      </c>
      <c r="B23" s="2042"/>
      <c r="C23" s="2042"/>
      <c r="D23" s="2042"/>
      <c r="E23" s="2042"/>
      <c r="F23" s="2042"/>
      <c r="G23" s="2042"/>
      <c r="H23" s="2042"/>
    </row>
    <row r="24" spans="1:8" ht="39" customHeight="1" x14ac:dyDescent="0.4">
      <c r="A24" s="2042" t="s">
        <v>1023</v>
      </c>
      <c r="B24" s="2042"/>
      <c r="C24" s="2042"/>
      <c r="D24" s="2042"/>
      <c r="E24" s="2042"/>
      <c r="F24" s="2042"/>
      <c r="G24" s="2042"/>
      <c r="H24" s="2042"/>
    </row>
    <row r="25" spans="1:8" ht="38.25" customHeight="1" x14ac:dyDescent="0.4">
      <c r="A25" s="2042" t="s">
        <v>1024</v>
      </c>
      <c r="B25" s="2042"/>
      <c r="C25" s="2042"/>
      <c r="D25" s="2042"/>
      <c r="E25" s="2042"/>
      <c r="F25" s="2042"/>
      <c r="G25" s="2042"/>
      <c r="H25" s="2042"/>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11"/>
  <dataValidations count="1">
    <dataValidation type="list" allowBlank="1" showInputMessage="1" showErrorMessage="1" sqref="H8:H12" xr:uid="{3CA7B439-692C-423D-A13B-0183A900D13B}">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A5591-D021-4016-B635-5BC114FDA395}">
  <dimension ref="A2:M59"/>
  <sheetViews>
    <sheetView view="pageBreakPreview" topLeftCell="A3" zoomScaleNormal="100" zoomScaleSheetLayoutView="100" workbookViewId="0">
      <selection activeCell="M4" sqref="M4"/>
    </sheetView>
  </sheetViews>
  <sheetFormatPr defaultRowHeight="13.5" x14ac:dyDescent="0.4"/>
  <cols>
    <col min="1" max="1" width="9.125" style="514" customWidth="1"/>
    <col min="2" max="2" width="2.375" style="514" customWidth="1"/>
    <col min="3" max="3" width="18" style="514" customWidth="1"/>
    <col min="4" max="4" width="13.625" style="514" customWidth="1"/>
    <col min="5" max="5" width="13.5" style="514" customWidth="1"/>
    <col min="6" max="7" width="13.625" style="514" customWidth="1"/>
    <col min="8" max="9" width="13.5" style="514" customWidth="1"/>
    <col min="10" max="10" width="13.625" style="514" customWidth="1"/>
    <col min="11" max="11" width="13.5" style="514" customWidth="1"/>
    <col min="12" max="12" width="13" style="514" customWidth="1"/>
    <col min="13" max="14" width="9" style="514"/>
    <col min="15" max="15" width="9" style="514" customWidth="1"/>
    <col min="16" max="256" width="9" style="514"/>
    <col min="257" max="257" width="9.125" style="514" customWidth="1"/>
    <col min="258" max="258" width="2.375" style="514" customWidth="1"/>
    <col min="259" max="259" width="18" style="514" customWidth="1"/>
    <col min="260" max="260" width="13.625" style="514" customWidth="1"/>
    <col min="261" max="261" width="13.5" style="514" customWidth="1"/>
    <col min="262" max="263" width="13.625" style="514" customWidth="1"/>
    <col min="264" max="265" width="13.5" style="514" customWidth="1"/>
    <col min="266" max="266" width="13.625" style="514" customWidth="1"/>
    <col min="267" max="267" width="13.5" style="514" customWidth="1"/>
    <col min="268" max="268" width="13" style="514" customWidth="1"/>
    <col min="269" max="270" width="9" style="514"/>
    <col min="271" max="271" width="9" style="514" customWidth="1"/>
    <col min="272" max="512" width="9" style="514"/>
    <col min="513" max="513" width="9.125" style="514" customWidth="1"/>
    <col min="514" max="514" width="2.375" style="514" customWidth="1"/>
    <col min="515" max="515" width="18" style="514" customWidth="1"/>
    <col min="516" max="516" width="13.625" style="514" customWidth="1"/>
    <col min="517" max="517" width="13.5" style="514" customWidth="1"/>
    <col min="518" max="519" width="13.625" style="514" customWidth="1"/>
    <col min="520" max="521" width="13.5" style="514" customWidth="1"/>
    <col min="522" max="522" width="13.625" style="514" customWidth="1"/>
    <col min="523" max="523" width="13.5" style="514" customWidth="1"/>
    <col min="524" max="524" width="13" style="514" customWidth="1"/>
    <col min="525" max="526" width="9" style="514"/>
    <col min="527" max="527" width="9" style="514" customWidth="1"/>
    <col min="528" max="768" width="9" style="514"/>
    <col min="769" max="769" width="9.125" style="514" customWidth="1"/>
    <col min="770" max="770" width="2.375" style="514" customWidth="1"/>
    <col min="771" max="771" width="18" style="514" customWidth="1"/>
    <col min="772" max="772" width="13.625" style="514" customWidth="1"/>
    <col min="773" max="773" width="13.5" style="514" customWidth="1"/>
    <col min="774" max="775" width="13.625" style="514" customWidth="1"/>
    <col min="776" max="777" width="13.5" style="514" customWidth="1"/>
    <col min="778" max="778" width="13.625" style="514" customWidth="1"/>
    <col min="779" max="779" width="13.5" style="514" customWidth="1"/>
    <col min="780" max="780" width="13" style="514" customWidth="1"/>
    <col min="781" max="782" width="9" style="514"/>
    <col min="783" max="783" width="9" style="514" customWidth="1"/>
    <col min="784" max="1024" width="9" style="514"/>
    <col min="1025" max="1025" width="9.125" style="514" customWidth="1"/>
    <col min="1026" max="1026" width="2.375" style="514" customWidth="1"/>
    <col min="1027" max="1027" width="18" style="514" customWidth="1"/>
    <col min="1028" max="1028" width="13.625" style="514" customWidth="1"/>
    <col min="1029" max="1029" width="13.5" style="514" customWidth="1"/>
    <col min="1030" max="1031" width="13.625" style="514" customWidth="1"/>
    <col min="1032" max="1033" width="13.5" style="514" customWidth="1"/>
    <col min="1034" max="1034" width="13.625" style="514" customWidth="1"/>
    <col min="1035" max="1035" width="13.5" style="514" customWidth="1"/>
    <col min="1036" max="1036" width="13" style="514" customWidth="1"/>
    <col min="1037" max="1038" width="9" style="514"/>
    <col min="1039" max="1039" width="9" style="514" customWidth="1"/>
    <col min="1040" max="1280" width="9" style="514"/>
    <col min="1281" max="1281" width="9.125" style="514" customWidth="1"/>
    <col min="1282" max="1282" width="2.375" style="514" customWidth="1"/>
    <col min="1283" max="1283" width="18" style="514" customWidth="1"/>
    <col min="1284" max="1284" width="13.625" style="514" customWidth="1"/>
    <col min="1285" max="1285" width="13.5" style="514" customWidth="1"/>
    <col min="1286" max="1287" width="13.625" style="514" customWidth="1"/>
    <col min="1288" max="1289" width="13.5" style="514" customWidth="1"/>
    <col min="1290" max="1290" width="13.625" style="514" customWidth="1"/>
    <col min="1291" max="1291" width="13.5" style="514" customWidth="1"/>
    <col min="1292" max="1292" width="13" style="514" customWidth="1"/>
    <col min="1293" max="1294" width="9" style="514"/>
    <col min="1295" max="1295" width="9" style="514" customWidth="1"/>
    <col min="1296" max="1536" width="9" style="514"/>
    <col min="1537" max="1537" width="9.125" style="514" customWidth="1"/>
    <col min="1538" max="1538" width="2.375" style="514" customWidth="1"/>
    <col min="1539" max="1539" width="18" style="514" customWidth="1"/>
    <col min="1540" max="1540" width="13.625" style="514" customWidth="1"/>
    <col min="1541" max="1541" width="13.5" style="514" customWidth="1"/>
    <col min="1542" max="1543" width="13.625" style="514" customWidth="1"/>
    <col min="1544" max="1545" width="13.5" style="514" customWidth="1"/>
    <col min="1546" max="1546" width="13.625" style="514" customWidth="1"/>
    <col min="1547" max="1547" width="13.5" style="514" customWidth="1"/>
    <col min="1548" max="1548" width="13" style="514" customWidth="1"/>
    <col min="1549" max="1550" width="9" style="514"/>
    <col min="1551" max="1551" width="9" style="514" customWidth="1"/>
    <col min="1552" max="1792" width="9" style="514"/>
    <col min="1793" max="1793" width="9.125" style="514" customWidth="1"/>
    <col min="1794" max="1794" width="2.375" style="514" customWidth="1"/>
    <col min="1795" max="1795" width="18" style="514" customWidth="1"/>
    <col min="1796" max="1796" width="13.625" style="514" customWidth="1"/>
    <col min="1797" max="1797" width="13.5" style="514" customWidth="1"/>
    <col min="1798" max="1799" width="13.625" style="514" customWidth="1"/>
    <col min="1800" max="1801" width="13.5" style="514" customWidth="1"/>
    <col min="1802" max="1802" width="13.625" style="514" customWidth="1"/>
    <col min="1803" max="1803" width="13.5" style="514" customWidth="1"/>
    <col min="1804" max="1804" width="13" style="514" customWidth="1"/>
    <col min="1805" max="1806" width="9" style="514"/>
    <col min="1807" max="1807" width="9" style="514" customWidth="1"/>
    <col min="1808" max="2048" width="9" style="514"/>
    <col min="2049" max="2049" width="9.125" style="514" customWidth="1"/>
    <col min="2050" max="2050" width="2.375" style="514" customWidth="1"/>
    <col min="2051" max="2051" width="18" style="514" customWidth="1"/>
    <col min="2052" max="2052" width="13.625" style="514" customWidth="1"/>
    <col min="2053" max="2053" width="13.5" style="514" customWidth="1"/>
    <col min="2054" max="2055" width="13.625" style="514" customWidth="1"/>
    <col min="2056" max="2057" width="13.5" style="514" customWidth="1"/>
    <col min="2058" max="2058" width="13.625" style="514" customWidth="1"/>
    <col min="2059" max="2059" width="13.5" style="514" customWidth="1"/>
    <col min="2060" max="2060" width="13" style="514" customWidth="1"/>
    <col min="2061" max="2062" width="9" style="514"/>
    <col min="2063" max="2063" width="9" style="514" customWidth="1"/>
    <col min="2064" max="2304" width="9" style="514"/>
    <col min="2305" max="2305" width="9.125" style="514" customWidth="1"/>
    <col min="2306" max="2306" width="2.375" style="514" customWidth="1"/>
    <col min="2307" max="2307" width="18" style="514" customWidth="1"/>
    <col min="2308" max="2308" width="13.625" style="514" customWidth="1"/>
    <col min="2309" max="2309" width="13.5" style="514" customWidth="1"/>
    <col min="2310" max="2311" width="13.625" style="514" customWidth="1"/>
    <col min="2312" max="2313" width="13.5" style="514" customWidth="1"/>
    <col min="2314" max="2314" width="13.625" style="514" customWidth="1"/>
    <col min="2315" max="2315" width="13.5" style="514" customWidth="1"/>
    <col min="2316" max="2316" width="13" style="514" customWidth="1"/>
    <col min="2317" max="2318" width="9" style="514"/>
    <col min="2319" max="2319" width="9" style="514" customWidth="1"/>
    <col min="2320" max="2560" width="9" style="514"/>
    <col min="2561" max="2561" width="9.125" style="514" customWidth="1"/>
    <col min="2562" max="2562" width="2.375" style="514" customWidth="1"/>
    <col min="2563" max="2563" width="18" style="514" customWidth="1"/>
    <col min="2564" max="2564" width="13.625" style="514" customWidth="1"/>
    <col min="2565" max="2565" width="13.5" style="514" customWidth="1"/>
    <col min="2566" max="2567" width="13.625" style="514" customWidth="1"/>
    <col min="2568" max="2569" width="13.5" style="514" customWidth="1"/>
    <col min="2570" max="2570" width="13.625" style="514" customWidth="1"/>
    <col min="2571" max="2571" width="13.5" style="514" customWidth="1"/>
    <col min="2572" max="2572" width="13" style="514" customWidth="1"/>
    <col min="2573" max="2574" width="9" style="514"/>
    <col min="2575" max="2575" width="9" style="514" customWidth="1"/>
    <col min="2576" max="2816" width="9" style="514"/>
    <col min="2817" max="2817" width="9.125" style="514" customWidth="1"/>
    <col min="2818" max="2818" width="2.375" style="514" customWidth="1"/>
    <col min="2819" max="2819" width="18" style="514" customWidth="1"/>
    <col min="2820" max="2820" width="13.625" style="514" customWidth="1"/>
    <col min="2821" max="2821" width="13.5" style="514" customWidth="1"/>
    <col min="2822" max="2823" width="13.625" style="514" customWidth="1"/>
    <col min="2824" max="2825" width="13.5" style="514" customWidth="1"/>
    <col min="2826" max="2826" width="13.625" style="514" customWidth="1"/>
    <col min="2827" max="2827" width="13.5" style="514" customWidth="1"/>
    <col min="2828" max="2828" width="13" style="514" customWidth="1"/>
    <col min="2829" max="2830" width="9" style="514"/>
    <col min="2831" max="2831" width="9" style="514" customWidth="1"/>
    <col min="2832" max="3072" width="9" style="514"/>
    <col min="3073" max="3073" width="9.125" style="514" customWidth="1"/>
    <col min="3074" max="3074" width="2.375" style="514" customWidth="1"/>
    <col min="3075" max="3075" width="18" style="514" customWidth="1"/>
    <col min="3076" max="3076" width="13.625" style="514" customWidth="1"/>
    <col min="3077" max="3077" width="13.5" style="514" customWidth="1"/>
    <col min="3078" max="3079" width="13.625" style="514" customWidth="1"/>
    <col min="3080" max="3081" width="13.5" style="514" customWidth="1"/>
    <col min="3082" max="3082" width="13.625" style="514" customWidth="1"/>
    <col min="3083" max="3083" width="13.5" style="514" customWidth="1"/>
    <col min="3084" max="3084" width="13" style="514" customWidth="1"/>
    <col min="3085" max="3086" width="9" style="514"/>
    <col min="3087" max="3087" width="9" style="514" customWidth="1"/>
    <col min="3088" max="3328" width="9" style="514"/>
    <col min="3329" max="3329" width="9.125" style="514" customWidth="1"/>
    <col min="3330" max="3330" width="2.375" style="514" customWidth="1"/>
    <col min="3331" max="3331" width="18" style="514" customWidth="1"/>
    <col min="3332" max="3332" width="13.625" style="514" customWidth="1"/>
    <col min="3333" max="3333" width="13.5" style="514" customWidth="1"/>
    <col min="3334" max="3335" width="13.625" style="514" customWidth="1"/>
    <col min="3336" max="3337" width="13.5" style="514" customWidth="1"/>
    <col min="3338" max="3338" width="13.625" style="514" customWidth="1"/>
    <col min="3339" max="3339" width="13.5" style="514" customWidth="1"/>
    <col min="3340" max="3340" width="13" style="514" customWidth="1"/>
    <col min="3341" max="3342" width="9" style="514"/>
    <col min="3343" max="3343" width="9" style="514" customWidth="1"/>
    <col min="3344" max="3584" width="9" style="514"/>
    <col min="3585" max="3585" width="9.125" style="514" customWidth="1"/>
    <col min="3586" max="3586" width="2.375" style="514" customWidth="1"/>
    <col min="3587" max="3587" width="18" style="514" customWidth="1"/>
    <col min="3588" max="3588" width="13.625" style="514" customWidth="1"/>
    <col min="3589" max="3589" width="13.5" style="514" customWidth="1"/>
    <col min="3590" max="3591" width="13.625" style="514" customWidth="1"/>
    <col min="3592" max="3593" width="13.5" style="514" customWidth="1"/>
    <col min="3594" max="3594" width="13.625" style="514" customWidth="1"/>
    <col min="3595" max="3595" width="13.5" style="514" customWidth="1"/>
    <col min="3596" max="3596" width="13" style="514" customWidth="1"/>
    <col min="3597" max="3598" width="9" style="514"/>
    <col min="3599" max="3599" width="9" style="514" customWidth="1"/>
    <col min="3600" max="3840" width="9" style="514"/>
    <col min="3841" max="3841" width="9.125" style="514" customWidth="1"/>
    <col min="3842" max="3842" width="2.375" style="514" customWidth="1"/>
    <col min="3843" max="3843" width="18" style="514" customWidth="1"/>
    <col min="3844" max="3844" width="13.625" style="514" customWidth="1"/>
    <col min="3845" max="3845" width="13.5" style="514" customWidth="1"/>
    <col min="3846" max="3847" width="13.625" style="514" customWidth="1"/>
    <col min="3848" max="3849" width="13.5" style="514" customWidth="1"/>
    <col min="3850" max="3850" width="13.625" style="514" customWidth="1"/>
    <col min="3851" max="3851" width="13.5" style="514" customWidth="1"/>
    <col min="3852" max="3852" width="13" style="514" customWidth="1"/>
    <col min="3853" max="3854" width="9" style="514"/>
    <col min="3855" max="3855" width="9" style="514" customWidth="1"/>
    <col min="3856" max="4096" width="9" style="514"/>
    <col min="4097" max="4097" width="9.125" style="514" customWidth="1"/>
    <col min="4098" max="4098" width="2.375" style="514" customWidth="1"/>
    <col min="4099" max="4099" width="18" style="514" customWidth="1"/>
    <col min="4100" max="4100" width="13.625" style="514" customWidth="1"/>
    <col min="4101" max="4101" width="13.5" style="514" customWidth="1"/>
    <col min="4102" max="4103" width="13.625" style="514" customWidth="1"/>
    <col min="4104" max="4105" width="13.5" style="514" customWidth="1"/>
    <col min="4106" max="4106" width="13.625" style="514" customWidth="1"/>
    <col min="4107" max="4107" width="13.5" style="514" customWidth="1"/>
    <col min="4108" max="4108" width="13" style="514" customWidth="1"/>
    <col min="4109" max="4110" width="9" style="514"/>
    <col min="4111" max="4111" width="9" style="514" customWidth="1"/>
    <col min="4112" max="4352" width="9" style="514"/>
    <col min="4353" max="4353" width="9.125" style="514" customWidth="1"/>
    <col min="4354" max="4354" width="2.375" style="514" customWidth="1"/>
    <col min="4355" max="4355" width="18" style="514" customWidth="1"/>
    <col min="4356" max="4356" width="13.625" style="514" customWidth="1"/>
    <col min="4357" max="4357" width="13.5" style="514" customWidth="1"/>
    <col min="4358" max="4359" width="13.625" style="514" customWidth="1"/>
    <col min="4360" max="4361" width="13.5" style="514" customWidth="1"/>
    <col min="4362" max="4362" width="13.625" style="514" customWidth="1"/>
    <col min="4363" max="4363" width="13.5" style="514" customWidth="1"/>
    <col min="4364" max="4364" width="13" style="514" customWidth="1"/>
    <col min="4365" max="4366" width="9" style="514"/>
    <col min="4367" max="4367" width="9" style="514" customWidth="1"/>
    <col min="4368" max="4608" width="9" style="514"/>
    <col min="4609" max="4609" width="9.125" style="514" customWidth="1"/>
    <col min="4610" max="4610" width="2.375" style="514" customWidth="1"/>
    <col min="4611" max="4611" width="18" style="514" customWidth="1"/>
    <col min="4612" max="4612" width="13.625" style="514" customWidth="1"/>
    <col min="4613" max="4613" width="13.5" style="514" customWidth="1"/>
    <col min="4614" max="4615" width="13.625" style="514" customWidth="1"/>
    <col min="4616" max="4617" width="13.5" style="514" customWidth="1"/>
    <col min="4618" max="4618" width="13.625" style="514" customWidth="1"/>
    <col min="4619" max="4619" width="13.5" style="514" customWidth="1"/>
    <col min="4620" max="4620" width="13" style="514" customWidth="1"/>
    <col min="4621" max="4622" width="9" style="514"/>
    <col min="4623" max="4623" width="9" style="514" customWidth="1"/>
    <col min="4624" max="4864" width="9" style="514"/>
    <col min="4865" max="4865" width="9.125" style="514" customWidth="1"/>
    <col min="4866" max="4866" width="2.375" style="514" customWidth="1"/>
    <col min="4867" max="4867" width="18" style="514" customWidth="1"/>
    <col min="4868" max="4868" width="13.625" style="514" customWidth="1"/>
    <col min="4869" max="4869" width="13.5" style="514" customWidth="1"/>
    <col min="4870" max="4871" width="13.625" style="514" customWidth="1"/>
    <col min="4872" max="4873" width="13.5" style="514" customWidth="1"/>
    <col min="4874" max="4874" width="13.625" style="514" customWidth="1"/>
    <col min="4875" max="4875" width="13.5" style="514" customWidth="1"/>
    <col min="4876" max="4876" width="13" style="514" customWidth="1"/>
    <col min="4877" max="4878" width="9" style="514"/>
    <col min="4879" max="4879" width="9" style="514" customWidth="1"/>
    <col min="4880" max="5120" width="9" style="514"/>
    <col min="5121" max="5121" width="9.125" style="514" customWidth="1"/>
    <col min="5122" max="5122" width="2.375" style="514" customWidth="1"/>
    <col min="5123" max="5123" width="18" style="514" customWidth="1"/>
    <col min="5124" max="5124" width="13.625" style="514" customWidth="1"/>
    <col min="5125" max="5125" width="13.5" style="514" customWidth="1"/>
    <col min="5126" max="5127" width="13.625" style="514" customWidth="1"/>
    <col min="5128" max="5129" width="13.5" style="514" customWidth="1"/>
    <col min="5130" max="5130" width="13.625" style="514" customWidth="1"/>
    <col min="5131" max="5131" width="13.5" style="514" customWidth="1"/>
    <col min="5132" max="5132" width="13" style="514" customWidth="1"/>
    <col min="5133" max="5134" width="9" style="514"/>
    <col min="5135" max="5135" width="9" style="514" customWidth="1"/>
    <col min="5136" max="5376" width="9" style="514"/>
    <col min="5377" max="5377" width="9.125" style="514" customWidth="1"/>
    <col min="5378" max="5378" width="2.375" style="514" customWidth="1"/>
    <col min="5379" max="5379" width="18" style="514" customWidth="1"/>
    <col min="5380" max="5380" width="13.625" style="514" customWidth="1"/>
    <col min="5381" max="5381" width="13.5" style="514" customWidth="1"/>
    <col min="5382" max="5383" width="13.625" style="514" customWidth="1"/>
    <col min="5384" max="5385" width="13.5" style="514" customWidth="1"/>
    <col min="5386" max="5386" width="13.625" style="514" customWidth="1"/>
    <col min="5387" max="5387" width="13.5" style="514" customWidth="1"/>
    <col min="5388" max="5388" width="13" style="514" customWidth="1"/>
    <col min="5389" max="5390" width="9" style="514"/>
    <col min="5391" max="5391" width="9" style="514" customWidth="1"/>
    <col min="5392" max="5632" width="9" style="514"/>
    <col min="5633" max="5633" width="9.125" style="514" customWidth="1"/>
    <col min="5634" max="5634" width="2.375" style="514" customWidth="1"/>
    <col min="5635" max="5635" width="18" style="514" customWidth="1"/>
    <col min="5636" max="5636" width="13.625" style="514" customWidth="1"/>
    <col min="5637" max="5637" width="13.5" style="514" customWidth="1"/>
    <col min="5638" max="5639" width="13.625" style="514" customWidth="1"/>
    <col min="5640" max="5641" width="13.5" style="514" customWidth="1"/>
    <col min="5642" max="5642" width="13.625" style="514" customWidth="1"/>
    <col min="5643" max="5643" width="13.5" style="514" customWidth="1"/>
    <col min="5644" max="5644" width="13" style="514" customWidth="1"/>
    <col min="5645" max="5646" width="9" style="514"/>
    <col min="5647" max="5647" width="9" style="514" customWidth="1"/>
    <col min="5648" max="5888" width="9" style="514"/>
    <col min="5889" max="5889" width="9.125" style="514" customWidth="1"/>
    <col min="5890" max="5890" width="2.375" style="514" customWidth="1"/>
    <col min="5891" max="5891" width="18" style="514" customWidth="1"/>
    <col min="5892" max="5892" width="13.625" style="514" customWidth="1"/>
    <col min="5893" max="5893" width="13.5" style="514" customWidth="1"/>
    <col min="5894" max="5895" width="13.625" style="514" customWidth="1"/>
    <col min="5896" max="5897" width="13.5" style="514" customWidth="1"/>
    <col min="5898" max="5898" width="13.625" style="514" customWidth="1"/>
    <col min="5899" max="5899" width="13.5" style="514" customWidth="1"/>
    <col min="5900" max="5900" width="13" style="514" customWidth="1"/>
    <col min="5901" max="5902" width="9" style="514"/>
    <col min="5903" max="5903" width="9" style="514" customWidth="1"/>
    <col min="5904" max="6144" width="9" style="514"/>
    <col min="6145" max="6145" width="9.125" style="514" customWidth="1"/>
    <col min="6146" max="6146" width="2.375" style="514" customWidth="1"/>
    <col min="6147" max="6147" width="18" style="514" customWidth="1"/>
    <col min="6148" max="6148" width="13.625" style="514" customWidth="1"/>
    <col min="6149" max="6149" width="13.5" style="514" customWidth="1"/>
    <col min="6150" max="6151" width="13.625" style="514" customWidth="1"/>
    <col min="6152" max="6153" width="13.5" style="514" customWidth="1"/>
    <col min="6154" max="6154" width="13.625" style="514" customWidth="1"/>
    <col min="6155" max="6155" width="13.5" style="514" customWidth="1"/>
    <col min="6156" max="6156" width="13" style="514" customWidth="1"/>
    <col min="6157" max="6158" width="9" style="514"/>
    <col min="6159" max="6159" width="9" style="514" customWidth="1"/>
    <col min="6160" max="6400" width="9" style="514"/>
    <col min="6401" max="6401" width="9.125" style="514" customWidth="1"/>
    <col min="6402" max="6402" width="2.375" style="514" customWidth="1"/>
    <col min="6403" max="6403" width="18" style="514" customWidth="1"/>
    <col min="6404" max="6404" width="13.625" style="514" customWidth="1"/>
    <col min="6405" max="6405" width="13.5" style="514" customWidth="1"/>
    <col min="6406" max="6407" width="13.625" style="514" customWidth="1"/>
    <col min="6408" max="6409" width="13.5" style="514" customWidth="1"/>
    <col min="6410" max="6410" width="13.625" style="514" customWidth="1"/>
    <col min="6411" max="6411" width="13.5" style="514" customWidth="1"/>
    <col min="6412" max="6412" width="13" style="514" customWidth="1"/>
    <col min="6413" max="6414" width="9" style="514"/>
    <col min="6415" max="6415" width="9" style="514" customWidth="1"/>
    <col min="6416" max="6656" width="9" style="514"/>
    <col min="6657" max="6657" width="9.125" style="514" customWidth="1"/>
    <col min="6658" max="6658" width="2.375" style="514" customWidth="1"/>
    <col min="6659" max="6659" width="18" style="514" customWidth="1"/>
    <col min="6660" max="6660" width="13.625" style="514" customWidth="1"/>
    <col min="6661" max="6661" width="13.5" style="514" customWidth="1"/>
    <col min="6662" max="6663" width="13.625" style="514" customWidth="1"/>
    <col min="6664" max="6665" width="13.5" style="514" customWidth="1"/>
    <col min="6666" max="6666" width="13.625" style="514" customWidth="1"/>
    <col min="6667" max="6667" width="13.5" style="514" customWidth="1"/>
    <col min="6668" max="6668" width="13" style="514" customWidth="1"/>
    <col min="6669" max="6670" width="9" style="514"/>
    <col min="6671" max="6671" width="9" style="514" customWidth="1"/>
    <col min="6672" max="6912" width="9" style="514"/>
    <col min="6913" max="6913" width="9.125" style="514" customWidth="1"/>
    <col min="6914" max="6914" width="2.375" style="514" customWidth="1"/>
    <col min="6915" max="6915" width="18" style="514" customWidth="1"/>
    <col min="6916" max="6916" width="13.625" style="514" customWidth="1"/>
    <col min="6917" max="6917" width="13.5" style="514" customWidth="1"/>
    <col min="6918" max="6919" width="13.625" style="514" customWidth="1"/>
    <col min="6920" max="6921" width="13.5" style="514" customWidth="1"/>
    <col min="6922" max="6922" width="13.625" style="514" customWidth="1"/>
    <col min="6923" max="6923" width="13.5" style="514" customWidth="1"/>
    <col min="6924" max="6924" width="13" style="514" customWidth="1"/>
    <col min="6925" max="6926" width="9" style="514"/>
    <col min="6927" max="6927" width="9" style="514" customWidth="1"/>
    <col min="6928" max="7168" width="9" style="514"/>
    <col min="7169" max="7169" width="9.125" style="514" customWidth="1"/>
    <col min="7170" max="7170" width="2.375" style="514" customWidth="1"/>
    <col min="7171" max="7171" width="18" style="514" customWidth="1"/>
    <col min="7172" max="7172" width="13.625" style="514" customWidth="1"/>
    <col min="7173" max="7173" width="13.5" style="514" customWidth="1"/>
    <col min="7174" max="7175" width="13.625" style="514" customWidth="1"/>
    <col min="7176" max="7177" width="13.5" style="514" customWidth="1"/>
    <col min="7178" max="7178" width="13.625" style="514" customWidth="1"/>
    <col min="7179" max="7179" width="13.5" style="514" customWidth="1"/>
    <col min="7180" max="7180" width="13" style="514" customWidth="1"/>
    <col min="7181" max="7182" width="9" style="514"/>
    <col min="7183" max="7183" width="9" style="514" customWidth="1"/>
    <col min="7184" max="7424" width="9" style="514"/>
    <col min="7425" max="7425" width="9.125" style="514" customWidth="1"/>
    <col min="7426" max="7426" width="2.375" style="514" customWidth="1"/>
    <col min="7427" max="7427" width="18" style="514" customWidth="1"/>
    <col min="7428" max="7428" width="13.625" style="514" customWidth="1"/>
    <col min="7429" max="7429" width="13.5" style="514" customWidth="1"/>
    <col min="7430" max="7431" width="13.625" style="514" customWidth="1"/>
    <col min="7432" max="7433" width="13.5" style="514" customWidth="1"/>
    <col min="7434" max="7434" width="13.625" style="514" customWidth="1"/>
    <col min="7435" max="7435" width="13.5" style="514" customWidth="1"/>
    <col min="7436" max="7436" width="13" style="514" customWidth="1"/>
    <col min="7437" max="7438" width="9" style="514"/>
    <col min="7439" max="7439" width="9" style="514" customWidth="1"/>
    <col min="7440" max="7680" width="9" style="514"/>
    <col min="7681" max="7681" width="9.125" style="514" customWidth="1"/>
    <col min="7682" max="7682" width="2.375" style="514" customWidth="1"/>
    <col min="7683" max="7683" width="18" style="514" customWidth="1"/>
    <col min="7684" max="7684" width="13.625" style="514" customWidth="1"/>
    <col min="7685" max="7685" width="13.5" style="514" customWidth="1"/>
    <col min="7686" max="7687" width="13.625" style="514" customWidth="1"/>
    <col min="7688" max="7689" width="13.5" style="514" customWidth="1"/>
    <col min="7690" max="7690" width="13.625" style="514" customWidth="1"/>
    <col min="7691" max="7691" width="13.5" style="514" customWidth="1"/>
    <col min="7692" max="7692" width="13" style="514" customWidth="1"/>
    <col min="7693" max="7694" width="9" style="514"/>
    <col min="7695" max="7695" width="9" style="514" customWidth="1"/>
    <col min="7696" max="7936" width="9" style="514"/>
    <col min="7937" max="7937" width="9.125" style="514" customWidth="1"/>
    <col min="7938" max="7938" width="2.375" style="514" customWidth="1"/>
    <col min="7939" max="7939" width="18" style="514" customWidth="1"/>
    <col min="7940" max="7940" width="13.625" style="514" customWidth="1"/>
    <col min="7941" max="7941" width="13.5" style="514" customWidth="1"/>
    <col min="7942" max="7943" width="13.625" style="514" customWidth="1"/>
    <col min="7944" max="7945" width="13.5" style="514" customWidth="1"/>
    <col min="7946" max="7946" width="13.625" style="514" customWidth="1"/>
    <col min="7947" max="7947" width="13.5" style="514" customWidth="1"/>
    <col min="7948" max="7948" width="13" style="514" customWidth="1"/>
    <col min="7949" max="7950" width="9" style="514"/>
    <col min="7951" max="7951" width="9" style="514" customWidth="1"/>
    <col min="7952" max="8192" width="9" style="514"/>
    <col min="8193" max="8193" width="9.125" style="514" customWidth="1"/>
    <col min="8194" max="8194" width="2.375" style="514" customWidth="1"/>
    <col min="8195" max="8195" width="18" style="514" customWidth="1"/>
    <col min="8196" max="8196" width="13.625" style="514" customWidth="1"/>
    <col min="8197" max="8197" width="13.5" style="514" customWidth="1"/>
    <col min="8198" max="8199" width="13.625" style="514" customWidth="1"/>
    <col min="8200" max="8201" width="13.5" style="514" customWidth="1"/>
    <col min="8202" max="8202" width="13.625" style="514" customWidth="1"/>
    <col min="8203" max="8203" width="13.5" style="514" customWidth="1"/>
    <col min="8204" max="8204" width="13" style="514" customWidth="1"/>
    <col min="8205" max="8206" width="9" style="514"/>
    <col min="8207" max="8207" width="9" style="514" customWidth="1"/>
    <col min="8208" max="8448" width="9" style="514"/>
    <col min="8449" max="8449" width="9.125" style="514" customWidth="1"/>
    <col min="8450" max="8450" width="2.375" style="514" customWidth="1"/>
    <col min="8451" max="8451" width="18" style="514" customWidth="1"/>
    <col min="8452" max="8452" width="13.625" style="514" customWidth="1"/>
    <col min="8453" max="8453" width="13.5" style="514" customWidth="1"/>
    <col min="8454" max="8455" width="13.625" style="514" customWidth="1"/>
    <col min="8456" max="8457" width="13.5" style="514" customWidth="1"/>
    <col min="8458" max="8458" width="13.625" style="514" customWidth="1"/>
    <col min="8459" max="8459" width="13.5" style="514" customWidth="1"/>
    <col min="8460" max="8460" width="13" style="514" customWidth="1"/>
    <col min="8461" max="8462" width="9" style="514"/>
    <col min="8463" max="8463" width="9" style="514" customWidth="1"/>
    <col min="8464" max="8704" width="9" style="514"/>
    <col min="8705" max="8705" width="9.125" style="514" customWidth="1"/>
    <col min="8706" max="8706" width="2.375" style="514" customWidth="1"/>
    <col min="8707" max="8707" width="18" style="514" customWidth="1"/>
    <col min="8708" max="8708" width="13.625" style="514" customWidth="1"/>
    <col min="8709" max="8709" width="13.5" style="514" customWidth="1"/>
    <col min="8710" max="8711" width="13.625" style="514" customWidth="1"/>
    <col min="8712" max="8713" width="13.5" style="514" customWidth="1"/>
    <col min="8714" max="8714" width="13.625" style="514" customWidth="1"/>
    <col min="8715" max="8715" width="13.5" style="514" customWidth="1"/>
    <col min="8716" max="8716" width="13" style="514" customWidth="1"/>
    <col min="8717" max="8718" width="9" style="514"/>
    <col min="8719" max="8719" width="9" style="514" customWidth="1"/>
    <col min="8720" max="8960" width="9" style="514"/>
    <col min="8961" max="8961" width="9.125" style="514" customWidth="1"/>
    <col min="8962" max="8962" width="2.375" style="514" customWidth="1"/>
    <col min="8963" max="8963" width="18" style="514" customWidth="1"/>
    <col min="8964" max="8964" width="13.625" style="514" customWidth="1"/>
    <col min="8965" max="8965" width="13.5" style="514" customWidth="1"/>
    <col min="8966" max="8967" width="13.625" style="514" customWidth="1"/>
    <col min="8968" max="8969" width="13.5" style="514" customWidth="1"/>
    <col min="8970" max="8970" width="13.625" style="514" customWidth="1"/>
    <col min="8971" max="8971" width="13.5" style="514" customWidth="1"/>
    <col min="8972" max="8972" width="13" style="514" customWidth="1"/>
    <col min="8973" max="8974" width="9" style="514"/>
    <col min="8975" max="8975" width="9" style="514" customWidth="1"/>
    <col min="8976" max="9216" width="9" style="514"/>
    <col min="9217" max="9217" width="9.125" style="514" customWidth="1"/>
    <col min="9218" max="9218" width="2.375" style="514" customWidth="1"/>
    <col min="9219" max="9219" width="18" style="514" customWidth="1"/>
    <col min="9220" max="9220" width="13.625" style="514" customWidth="1"/>
    <col min="9221" max="9221" width="13.5" style="514" customWidth="1"/>
    <col min="9222" max="9223" width="13.625" style="514" customWidth="1"/>
    <col min="9224" max="9225" width="13.5" style="514" customWidth="1"/>
    <col min="9226" max="9226" width="13.625" style="514" customWidth="1"/>
    <col min="9227" max="9227" width="13.5" style="514" customWidth="1"/>
    <col min="9228" max="9228" width="13" style="514" customWidth="1"/>
    <col min="9229" max="9230" width="9" style="514"/>
    <col min="9231" max="9231" width="9" style="514" customWidth="1"/>
    <col min="9232" max="9472" width="9" style="514"/>
    <col min="9473" max="9473" width="9.125" style="514" customWidth="1"/>
    <col min="9474" max="9474" width="2.375" style="514" customWidth="1"/>
    <col min="9475" max="9475" width="18" style="514" customWidth="1"/>
    <col min="9476" max="9476" width="13.625" style="514" customWidth="1"/>
    <col min="9477" max="9477" width="13.5" style="514" customWidth="1"/>
    <col min="9478" max="9479" width="13.625" style="514" customWidth="1"/>
    <col min="9480" max="9481" width="13.5" style="514" customWidth="1"/>
    <col min="9482" max="9482" width="13.625" style="514" customWidth="1"/>
    <col min="9483" max="9483" width="13.5" style="514" customWidth="1"/>
    <col min="9484" max="9484" width="13" style="514" customWidth="1"/>
    <col min="9485" max="9486" width="9" style="514"/>
    <col min="9487" max="9487" width="9" style="514" customWidth="1"/>
    <col min="9488" max="9728" width="9" style="514"/>
    <col min="9729" max="9729" width="9.125" style="514" customWidth="1"/>
    <col min="9730" max="9730" width="2.375" style="514" customWidth="1"/>
    <col min="9731" max="9731" width="18" style="514" customWidth="1"/>
    <col min="9732" max="9732" width="13.625" style="514" customWidth="1"/>
    <col min="9733" max="9733" width="13.5" style="514" customWidth="1"/>
    <col min="9734" max="9735" width="13.625" style="514" customWidth="1"/>
    <col min="9736" max="9737" width="13.5" style="514" customWidth="1"/>
    <col min="9738" max="9738" width="13.625" style="514" customWidth="1"/>
    <col min="9739" max="9739" width="13.5" style="514" customWidth="1"/>
    <col min="9740" max="9740" width="13" style="514" customWidth="1"/>
    <col min="9741" max="9742" width="9" style="514"/>
    <col min="9743" max="9743" width="9" style="514" customWidth="1"/>
    <col min="9744" max="9984" width="9" style="514"/>
    <col min="9985" max="9985" width="9.125" style="514" customWidth="1"/>
    <col min="9986" max="9986" width="2.375" style="514" customWidth="1"/>
    <col min="9987" max="9987" width="18" style="514" customWidth="1"/>
    <col min="9988" max="9988" width="13.625" style="514" customWidth="1"/>
    <col min="9989" max="9989" width="13.5" style="514" customWidth="1"/>
    <col min="9990" max="9991" width="13.625" style="514" customWidth="1"/>
    <col min="9992" max="9993" width="13.5" style="514" customWidth="1"/>
    <col min="9994" max="9994" width="13.625" style="514" customWidth="1"/>
    <col min="9995" max="9995" width="13.5" style="514" customWidth="1"/>
    <col min="9996" max="9996" width="13" style="514" customWidth="1"/>
    <col min="9997" max="9998" width="9" style="514"/>
    <col min="9999" max="9999" width="9" style="514" customWidth="1"/>
    <col min="10000" max="10240" width="9" style="514"/>
    <col min="10241" max="10241" width="9.125" style="514" customWidth="1"/>
    <col min="10242" max="10242" width="2.375" style="514" customWidth="1"/>
    <col min="10243" max="10243" width="18" style="514" customWidth="1"/>
    <col min="10244" max="10244" width="13.625" style="514" customWidth="1"/>
    <col min="10245" max="10245" width="13.5" style="514" customWidth="1"/>
    <col min="10246" max="10247" width="13.625" style="514" customWidth="1"/>
    <col min="10248" max="10249" width="13.5" style="514" customWidth="1"/>
    <col min="10250" max="10250" width="13.625" style="514" customWidth="1"/>
    <col min="10251" max="10251" width="13.5" style="514" customWidth="1"/>
    <col min="10252" max="10252" width="13" style="514" customWidth="1"/>
    <col min="10253" max="10254" width="9" style="514"/>
    <col min="10255" max="10255" width="9" style="514" customWidth="1"/>
    <col min="10256" max="10496" width="9" style="514"/>
    <col min="10497" max="10497" width="9.125" style="514" customWidth="1"/>
    <col min="10498" max="10498" width="2.375" style="514" customWidth="1"/>
    <col min="10499" max="10499" width="18" style="514" customWidth="1"/>
    <col min="10500" max="10500" width="13.625" style="514" customWidth="1"/>
    <col min="10501" max="10501" width="13.5" style="514" customWidth="1"/>
    <col min="10502" max="10503" width="13.625" style="514" customWidth="1"/>
    <col min="10504" max="10505" width="13.5" style="514" customWidth="1"/>
    <col min="10506" max="10506" width="13.625" style="514" customWidth="1"/>
    <col min="10507" max="10507" width="13.5" style="514" customWidth="1"/>
    <col min="10508" max="10508" width="13" style="514" customWidth="1"/>
    <col min="10509" max="10510" width="9" style="514"/>
    <col min="10511" max="10511" width="9" style="514" customWidth="1"/>
    <col min="10512" max="10752" width="9" style="514"/>
    <col min="10753" max="10753" width="9.125" style="514" customWidth="1"/>
    <col min="10754" max="10754" width="2.375" style="514" customWidth="1"/>
    <col min="10755" max="10755" width="18" style="514" customWidth="1"/>
    <col min="10756" max="10756" width="13.625" style="514" customWidth="1"/>
    <col min="10757" max="10757" width="13.5" style="514" customWidth="1"/>
    <col min="10758" max="10759" width="13.625" style="514" customWidth="1"/>
    <col min="10760" max="10761" width="13.5" style="514" customWidth="1"/>
    <col min="10762" max="10762" width="13.625" style="514" customWidth="1"/>
    <col min="10763" max="10763" width="13.5" style="514" customWidth="1"/>
    <col min="10764" max="10764" width="13" style="514" customWidth="1"/>
    <col min="10765" max="10766" width="9" style="514"/>
    <col min="10767" max="10767" width="9" style="514" customWidth="1"/>
    <col min="10768" max="11008" width="9" style="514"/>
    <col min="11009" max="11009" width="9.125" style="514" customWidth="1"/>
    <col min="11010" max="11010" width="2.375" style="514" customWidth="1"/>
    <col min="11011" max="11011" width="18" style="514" customWidth="1"/>
    <col min="11012" max="11012" width="13.625" style="514" customWidth="1"/>
    <col min="11013" max="11013" width="13.5" style="514" customWidth="1"/>
    <col min="11014" max="11015" width="13.625" style="514" customWidth="1"/>
    <col min="11016" max="11017" width="13.5" style="514" customWidth="1"/>
    <col min="11018" max="11018" width="13.625" style="514" customWidth="1"/>
    <col min="11019" max="11019" width="13.5" style="514" customWidth="1"/>
    <col min="11020" max="11020" width="13" style="514" customWidth="1"/>
    <col min="11021" max="11022" width="9" style="514"/>
    <col min="11023" max="11023" width="9" style="514" customWidth="1"/>
    <col min="11024" max="11264" width="9" style="514"/>
    <col min="11265" max="11265" width="9.125" style="514" customWidth="1"/>
    <col min="11266" max="11266" width="2.375" style="514" customWidth="1"/>
    <col min="11267" max="11267" width="18" style="514" customWidth="1"/>
    <col min="11268" max="11268" width="13.625" style="514" customWidth="1"/>
    <col min="11269" max="11269" width="13.5" style="514" customWidth="1"/>
    <col min="11270" max="11271" width="13.625" style="514" customWidth="1"/>
    <col min="11272" max="11273" width="13.5" style="514" customWidth="1"/>
    <col min="11274" max="11274" width="13.625" style="514" customWidth="1"/>
    <col min="11275" max="11275" width="13.5" style="514" customWidth="1"/>
    <col min="11276" max="11276" width="13" style="514" customWidth="1"/>
    <col min="11277" max="11278" width="9" style="514"/>
    <col min="11279" max="11279" width="9" style="514" customWidth="1"/>
    <col min="11280" max="11520" width="9" style="514"/>
    <col min="11521" max="11521" width="9.125" style="514" customWidth="1"/>
    <col min="11522" max="11522" width="2.375" style="514" customWidth="1"/>
    <col min="11523" max="11523" width="18" style="514" customWidth="1"/>
    <col min="11524" max="11524" width="13.625" style="514" customWidth="1"/>
    <col min="11525" max="11525" width="13.5" style="514" customWidth="1"/>
    <col min="11526" max="11527" width="13.625" style="514" customWidth="1"/>
    <col min="11528" max="11529" width="13.5" style="514" customWidth="1"/>
    <col min="11530" max="11530" width="13.625" style="514" customWidth="1"/>
    <col min="11531" max="11531" width="13.5" style="514" customWidth="1"/>
    <col min="11532" max="11532" width="13" style="514" customWidth="1"/>
    <col min="11533" max="11534" width="9" style="514"/>
    <col min="11535" max="11535" width="9" style="514" customWidth="1"/>
    <col min="11536" max="11776" width="9" style="514"/>
    <col min="11777" max="11777" width="9.125" style="514" customWidth="1"/>
    <col min="11778" max="11778" width="2.375" style="514" customWidth="1"/>
    <col min="11779" max="11779" width="18" style="514" customWidth="1"/>
    <col min="11780" max="11780" width="13.625" style="514" customWidth="1"/>
    <col min="11781" max="11781" width="13.5" style="514" customWidth="1"/>
    <col min="11782" max="11783" width="13.625" style="514" customWidth="1"/>
    <col min="11784" max="11785" width="13.5" style="514" customWidth="1"/>
    <col min="11786" max="11786" width="13.625" style="514" customWidth="1"/>
    <col min="11787" max="11787" width="13.5" style="514" customWidth="1"/>
    <col min="11788" max="11788" width="13" style="514" customWidth="1"/>
    <col min="11789" max="11790" width="9" style="514"/>
    <col min="11791" max="11791" width="9" style="514" customWidth="1"/>
    <col min="11792" max="12032" width="9" style="514"/>
    <col min="12033" max="12033" width="9.125" style="514" customWidth="1"/>
    <col min="12034" max="12034" width="2.375" style="514" customWidth="1"/>
    <col min="12035" max="12035" width="18" style="514" customWidth="1"/>
    <col min="12036" max="12036" width="13.625" style="514" customWidth="1"/>
    <col min="12037" max="12037" width="13.5" style="514" customWidth="1"/>
    <col min="12038" max="12039" width="13.625" style="514" customWidth="1"/>
    <col min="12040" max="12041" width="13.5" style="514" customWidth="1"/>
    <col min="12042" max="12042" width="13.625" style="514" customWidth="1"/>
    <col min="12043" max="12043" width="13.5" style="514" customWidth="1"/>
    <col min="12044" max="12044" width="13" style="514" customWidth="1"/>
    <col min="12045" max="12046" width="9" style="514"/>
    <col min="12047" max="12047" width="9" style="514" customWidth="1"/>
    <col min="12048" max="12288" width="9" style="514"/>
    <col min="12289" max="12289" width="9.125" style="514" customWidth="1"/>
    <col min="12290" max="12290" width="2.375" style="514" customWidth="1"/>
    <col min="12291" max="12291" width="18" style="514" customWidth="1"/>
    <col min="12292" max="12292" width="13.625" style="514" customWidth="1"/>
    <col min="12293" max="12293" width="13.5" style="514" customWidth="1"/>
    <col min="12294" max="12295" width="13.625" style="514" customWidth="1"/>
    <col min="12296" max="12297" width="13.5" style="514" customWidth="1"/>
    <col min="12298" max="12298" width="13.625" style="514" customWidth="1"/>
    <col min="12299" max="12299" width="13.5" style="514" customWidth="1"/>
    <col min="12300" max="12300" width="13" style="514" customWidth="1"/>
    <col min="12301" max="12302" width="9" style="514"/>
    <col min="12303" max="12303" width="9" style="514" customWidth="1"/>
    <col min="12304" max="12544" width="9" style="514"/>
    <col min="12545" max="12545" width="9.125" style="514" customWidth="1"/>
    <col min="12546" max="12546" width="2.375" style="514" customWidth="1"/>
    <col min="12547" max="12547" width="18" style="514" customWidth="1"/>
    <col min="12548" max="12548" width="13.625" style="514" customWidth="1"/>
    <col min="12549" max="12549" width="13.5" style="514" customWidth="1"/>
    <col min="12550" max="12551" width="13.625" style="514" customWidth="1"/>
    <col min="12552" max="12553" width="13.5" style="514" customWidth="1"/>
    <col min="12554" max="12554" width="13.625" style="514" customWidth="1"/>
    <col min="12555" max="12555" width="13.5" style="514" customWidth="1"/>
    <col min="12556" max="12556" width="13" style="514" customWidth="1"/>
    <col min="12557" max="12558" width="9" style="514"/>
    <col min="12559" max="12559" width="9" style="514" customWidth="1"/>
    <col min="12560" max="12800" width="9" style="514"/>
    <col min="12801" max="12801" width="9.125" style="514" customWidth="1"/>
    <col min="12802" max="12802" width="2.375" style="514" customWidth="1"/>
    <col min="12803" max="12803" width="18" style="514" customWidth="1"/>
    <col min="12804" max="12804" width="13.625" style="514" customWidth="1"/>
    <col min="12805" max="12805" width="13.5" style="514" customWidth="1"/>
    <col min="12806" max="12807" width="13.625" style="514" customWidth="1"/>
    <col min="12808" max="12809" width="13.5" style="514" customWidth="1"/>
    <col min="12810" max="12810" width="13.625" style="514" customWidth="1"/>
    <col min="12811" max="12811" width="13.5" style="514" customWidth="1"/>
    <col min="12812" max="12812" width="13" style="514" customWidth="1"/>
    <col min="12813" max="12814" width="9" style="514"/>
    <col min="12815" max="12815" width="9" style="514" customWidth="1"/>
    <col min="12816" max="13056" width="9" style="514"/>
    <col min="13057" max="13057" width="9.125" style="514" customWidth="1"/>
    <col min="13058" max="13058" width="2.375" style="514" customWidth="1"/>
    <col min="13059" max="13059" width="18" style="514" customWidth="1"/>
    <col min="13060" max="13060" width="13.625" style="514" customWidth="1"/>
    <col min="13061" max="13061" width="13.5" style="514" customWidth="1"/>
    <col min="13062" max="13063" width="13.625" style="514" customWidth="1"/>
    <col min="13064" max="13065" width="13.5" style="514" customWidth="1"/>
    <col min="13066" max="13066" width="13.625" style="514" customWidth="1"/>
    <col min="13067" max="13067" width="13.5" style="514" customWidth="1"/>
    <col min="13068" max="13068" width="13" style="514" customWidth="1"/>
    <col min="13069" max="13070" width="9" style="514"/>
    <col min="13071" max="13071" width="9" style="514" customWidth="1"/>
    <col min="13072" max="13312" width="9" style="514"/>
    <col min="13313" max="13313" width="9.125" style="514" customWidth="1"/>
    <col min="13314" max="13314" width="2.375" style="514" customWidth="1"/>
    <col min="13315" max="13315" width="18" style="514" customWidth="1"/>
    <col min="13316" max="13316" width="13.625" style="514" customWidth="1"/>
    <col min="13317" max="13317" width="13.5" style="514" customWidth="1"/>
    <col min="13318" max="13319" width="13.625" style="514" customWidth="1"/>
    <col min="13320" max="13321" width="13.5" style="514" customWidth="1"/>
    <col min="13322" max="13322" width="13.625" style="514" customWidth="1"/>
    <col min="13323" max="13323" width="13.5" style="514" customWidth="1"/>
    <col min="13324" max="13324" width="13" style="514" customWidth="1"/>
    <col min="13325" max="13326" width="9" style="514"/>
    <col min="13327" max="13327" width="9" style="514" customWidth="1"/>
    <col min="13328" max="13568" width="9" style="514"/>
    <col min="13569" max="13569" width="9.125" style="514" customWidth="1"/>
    <col min="13570" max="13570" width="2.375" style="514" customWidth="1"/>
    <col min="13571" max="13571" width="18" style="514" customWidth="1"/>
    <col min="13572" max="13572" width="13.625" style="514" customWidth="1"/>
    <col min="13573" max="13573" width="13.5" style="514" customWidth="1"/>
    <col min="13574" max="13575" width="13.625" style="514" customWidth="1"/>
    <col min="13576" max="13577" width="13.5" style="514" customWidth="1"/>
    <col min="13578" max="13578" width="13.625" style="514" customWidth="1"/>
    <col min="13579" max="13579" width="13.5" style="514" customWidth="1"/>
    <col min="13580" max="13580" width="13" style="514" customWidth="1"/>
    <col min="13581" max="13582" width="9" style="514"/>
    <col min="13583" max="13583" width="9" style="514" customWidth="1"/>
    <col min="13584" max="13824" width="9" style="514"/>
    <col min="13825" max="13825" width="9.125" style="514" customWidth="1"/>
    <col min="13826" max="13826" width="2.375" style="514" customWidth="1"/>
    <col min="13827" max="13827" width="18" style="514" customWidth="1"/>
    <col min="13828" max="13828" width="13.625" style="514" customWidth="1"/>
    <col min="13829" max="13829" width="13.5" style="514" customWidth="1"/>
    <col min="13830" max="13831" width="13.625" style="514" customWidth="1"/>
    <col min="13832" max="13833" width="13.5" style="514" customWidth="1"/>
    <col min="13834" max="13834" width="13.625" style="514" customWidth="1"/>
    <col min="13835" max="13835" width="13.5" style="514" customWidth="1"/>
    <col min="13836" max="13836" width="13" style="514" customWidth="1"/>
    <col min="13837" max="13838" width="9" style="514"/>
    <col min="13839" max="13839" width="9" style="514" customWidth="1"/>
    <col min="13840" max="14080" width="9" style="514"/>
    <col min="14081" max="14081" width="9.125" style="514" customWidth="1"/>
    <col min="14082" max="14082" width="2.375" style="514" customWidth="1"/>
    <col min="14083" max="14083" width="18" style="514" customWidth="1"/>
    <col min="14084" max="14084" width="13.625" style="514" customWidth="1"/>
    <col min="14085" max="14085" width="13.5" style="514" customWidth="1"/>
    <col min="14086" max="14087" width="13.625" style="514" customWidth="1"/>
    <col min="14088" max="14089" width="13.5" style="514" customWidth="1"/>
    <col min="14090" max="14090" width="13.625" style="514" customWidth="1"/>
    <col min="14091" max="14091" width="13.5" style="514" customWidth="1"/>
    <col min="14092" max="14092" width="13" style="514" customWidth="1"/>
    <col min="14093" max="14094" width="9" style="514"/>
    <col min="14095" max="14095" width="9" style="514" customWidth="1"/>
    <col min="14096" max="14336" width="9" style="514"/>
    <col min="14337" max="14337" width="9.125" style="514" customWidth="1"/>
    <col min="14338" max="14338" width="2.375" style="514" customWidth="1"/>
    <col min="14339" max="14339" width="18" style="514" customWidth="1"/>
    <col min="14340" max="14340" width="13.625" style="514" customWidth="1"/>
    <col min="14341" max="14341" width="13.5" style="514" customWidth="1"/>
    <col min="14342" max="14343" width="13.625" style="514" customWidth="1"/>
    <col min="14344" max="14345" width="13.5" style="514" customWidth="1"/>
    <col min="14346" max="14346" width="13.625" style="514" customWidth="1"/>
    <col min="14347" max="14347" width="13.5" style="514" customWidth="1"/>
    <col min="14348" max="14348" width="13" style="514" customWidth="1"/>
    <col min="14349" max="14350" width="9" style="514"/>
    <col min="14351" max="14351" width="9" style="514" customWidth="1"/>
    <col min="14352" max="14592" width="9" style="514"/>
    <col min="14593" max="14593" width="9.125" style="514" customWidth="1"/>
    <col min="14594" max="14594" width="2.375" style="514" customWidth="1"/>
    <col min="14595" max="14595" width="18" style="514" customWidth="1"/>
    <col min="14596" max="14596" width="13.625" style="514" customWidth="1"/>
    <col min="14597" max="14597" width="13.5" style="514" customWidth="1"/>
    <col min="14598" max="14599" width="13.625" style="514" customWidth="1"/>
    <col min="14600" max="14601" width="13.5" style="514" customWidth="1"/>
    <col min="14602" max="14602" width="13.625" style="514" customWidth="1"/>
    <col min="14603" max="14603" width="13.5" style="514" customWidth="1"/>
    <col min="14604" max="14604" width="13" style="514" customWidth="1"/>
    <col min="14605" max="14606" width="9" style="514"/>
    <col min="14607" max="14607" width="9" style="514" customWidth="1"/>
    <col min="14608" max="14848" width="9" style="514"/>
    <col min="14849" max="14849" width="9.125" style="514" customWidth="1"/>
    <col min="14850" max="14850" width="2.375" style="514" customWidth="1"/>
    <col min="14851" max="14851" width="18" style="514" customWidth="1"/>
    <col min="14852" max="14852" width="13.625" style="514" customWidth="1"/>
    <col min="14853" max="14853" width="13.5" style="514" customWidth="1"/>
    <col min="14854" max="14855" width="13.625" style="514" customWidth="1"/>
    <col min="14856" max="14857" width="13.5" style="514" customWidth="1"/>
    <col min="14858" max="14858" width="13.625" style="514" customWidth="1"/>
    <col min="14859" max="14859" width="13.5" style="514" customWidth="1"/>
    <col min="14860" max="14860" width="13" style="514" customWidth="1"/>
    <col min="14861" max="14862" width="9" style="514"/>
    <col min="14863" max="14863" width="9" style="514" customWidth="1"/>
    <col min="14864" max="15104" width="9" style="514"/>
    <col min="15105" max="15105" width="9.125" style="514" customWidth="1"/>
    <col min="15106" max="15106" width="2.375" style="514" customWidth="1"/>
    <col min="15107" max="15107" width="18" style="514" customWidth="1"/>
    <col min="15108" max="15108" width="13.625" style="514" customWidth="1"/>
    <col min="15109" max="15109" width="13.5" style="514" customWidth="1"/>
    <col min="15110" max="15111" width="13.625" style="514" customWidth="1"/>
    <col min="15112" max="15113" width="13.5" style="514" customWidth="1"/>
    <col min="15114" max="15114" width="13.625" style="514" customWidth="1"/>
    <col min="15115" max="15115" width="13.5" style="514" customWidth="1"/>
    <col min="15116" max="15116" width="13" style="514" customWidth="1"/>
    <col min="15117" max="15118" width="9" style="514"/>
    <col min="15119" max="15119" width="9" style="514" customWidth="1"/>
    <col min="15120" max="15360" width="9" style="514"/>
    <col min="15361" max="15361" width="9.125" style="514" customWidth="1"/>
    <col min="15362" max="15362" width="2.375" style="514" customWidth="1"/>
    <col min="15363" max="15363" width="18" style="514" customWidth="1"/>
    <col min="15364" max="15364" width="13.625" style="514" customWidth="1"/>
    <col min="15365" max="15365" width="13.5" style="514" customWidth="1"/>
    <col min="15366" max="15367" width="13.625" style="514" customWidth="1"/>
    <col min="15368" max="15369" width="13.5" style="514" customWidth="1"/>
    <col min="15370" max="15370" width="13.625" style="514" customWidth="1"/>
    <col min="15371" max="15371" width="13.5" style="514" customWidth="1"/>
    <col min="15372" max="15372" width="13" style="514" customWidth="1"/>
    <col min="15373" max="15374" width="9" style="514"/>
    <col min="15375" max="15375" width="9" style="514" customWidth="1"/>
    <col min="15376" max="15616" width="9" style="514"/>
    <col min="15617" max="15617" width="9.125" style="514" customWidth="1"/>
    <col min="15618" max="15618" width="2.375" style="514" customWidth="1"/>
    <col min="15619" max="15619" width="18" style="514" customWidth="1"/>
    <col min="15620" max="15620" width="13.625" style="514" customWidth="1"/>
    <col min="15621" max="15621" width="13.5" style="514" customWidth="1"/>
    <col min="15622" max="15623" width="13.625" style="514" customWidth="1"/>
    <col min="15624" max="15625" width="13.5" style="514" customWidth="1"/>
    <col min="15626" max="15626" width="13.625" style="514" customWidth="1"/>
    <col min="15627" max="15627" width="13.5" style="514" customWidth="1"/>
    <col min="15628" max="15628" width="13" style="514" customWidth="1"/>
    <col min="15629" max="15630" width="9" style="514"/>
    <col min="15631" max="15631" width="9" style="514" customWidth="1"/>
    <col min="15632" max="15872" width="9" style="514"/>
    <col min="15873" max="15873" width="9.125" style="514" customWidth="1"/>
    <col min="15874" max="15874" width="2.375" style="514" customWidth="1"/>
    <col min="15875" max="15875" width="18" style="514" customWidth="1"/>
    <col min="15876" max="15876" width="13.625" style="514" customWidth="1"/>
    <col min="15877" max="15877" width="13.5" style="514" customWidth="1"/>
    <col min="15878" max="15879" width="13.625" style="514" customWidth="1"/>
    <col min="15880" max="15881" width="13.5" style="514" customWidth="1"/>
    <col min="15882" max="15882" width="13.625" style="514" customWidth="1"/>
    <col min="15883" max="15883" width="13.5" style="514" customWidth="1"/>
    <col min="15884" max="15884" width="13" style="514" customWidth="1"/>
    <col min="15885" max="15886" width="9" style="514"/>
    <col min="15887" max="15887" width="9" style="514" customWidth="1"/>
    <col min="15888" max="16128" width="9" style="514"/>
    <col min="16129" max="16129" width="9.125" style="514" customWidth="1"/>
    <col min="16130" max="16130" width="2.375" style="514" customWidth="1"/>
    <col min="16131" max="16131" width="18" style="514" customWidth="1"/>
    <col min="16132" max="16132" width="13.625" style="514" customWidth="1"/>
    <col min="16133" max="16133" width="13.5" style="514" customWidth="1"/>
    <col min="16134" max="16135" width="13.625" style="514" customWidth="1"/>
    <col min="16136" max="16137" width="13.5" style="514" customWidth="1"/>
    <col min="16138" max="16138" width="13.625" style="514" customWidth="1"/>
    <col min="16139" max="16139" width="13.5" style="514" customWidth="1"/>
    <col min="16140" max="16140" width="13" style="514" customWidth="1"/>
    <col min="16141" max="16142" width="9" style="514"/>
    <col min="16143" max="16143" width="9" style="514" customWidth="1"/>
    <col min="16144" max="16384" width="9" style="514"/>
  </cols>
  <sheetData>
    <row r="2" spans="1:13" ht="13.5" customHeight="1" x14ac:dyDescent="0.4">
      <c r="A2" s="2093" t="s">
        <v>1025</v>
      </c>
      <c r="B2" s="2093"/>
      <c r="C2" s="2093"/>
      <c r="D2" s="2093"/>
      <c r="E2" s="2093"/>
      <c r="F2" s="2093"/>
      <c r="G2" s="2093"/>
      <c r="H2" s="2093"/>
      <c r="I2" s="2093"/>
      <c r="J2" s="2093"/>
      <c r="K2" s="2093"/>
      <c r="L2" s="2093"/>
    </row>
    <row r="3" spans="1:13" ht="19.5" thickBot="1" x14ac:dyDescent="0.45">
      <c r="A3" s="2094" t="s">
        <v>1026</v>
      </c>
      <c r="B3" s="2094"/>
      <c r="C3" s="2094"/>
      <c r="D3" s="2094"/>
      <c r="E3" s="2094"/>
      <c r="F3" s="2094"/>
      <c r="G3" s="2094"/>
      <c r="H3" s="2094"/>
      <c r="I3" s="2094"/>
      <c r="J3" s="2094"/>
      <c r="K3" s="2094"/>
      <c r="L3" s="2094"/>
    </row>
    <row r="4" spans="1:13" ht="30" customHeight="1" thickBot="1" x14ac:dyDescent="0.45">
      <c r="A4" s="2095" t="s">
        <v>1027</v>
      </c>
      <c r="B4" s="2096"/>
      <c r="C4" s="2097"/>
      <c r="D4" s="2098"/>
      <c r="E4" s="2099"/>
      <c r="F4" s="2099"/>
      <c r="G4" s="2099"/>
      <c r="H4" s="2099"/>
      <c r="I4" s="2099"/>
      <c r="J4" s="2099"/>
      <c r="K4" s="2099"/>
      <c r="L4" s="2100"/>
      <c r="M4" s="785" t="s">
        <v>913</v>
      </c>
    </row>
    <row r="5" spans="1:13" ht="30" customHeight="1" x14ac:dyDescent="0.4">
      <c r="A5" s="2101" t="s">
        <v>1028</v>
      </c>
      <c r="B5" s="2102"/>
      <c r="C5" s="2103"/>
      <c r="D5" s="2075"/>
      <c r="E5" s="2076"/>
      <c r="F5" s="2076"/>
      <c r="G5" s="2076"/>
      <c r="H5" s="2076"/>
      <c r="I5" s="2076"/>
      <c r="J5" s="2076"/>
      <c r="K5" s="2076"/>
      <c r="L5" s="2077"/>
    </row>
    <row r="6" spans="1:13" ht="30" customHeight="1" x14ac:dyDescent="0.4">
      <c r="A6" s="2072" t="s">
        <v>1029</v>
      </c>
      <c r="B6" s="2073"/>
      <c r="C6" s="2074"/>
      <c r="D6" s="2075"/>
      <c r="E6" s="2076"/>
      <c r="F6" s="2076"/>
      <c r="G6" s="2076"/>
      <c r="H6" s="2076"/>
      <c r="I6" s="2076"/>
      <c r="J6" s="2076"/>
      <c r="K6" s="2076"/>
      <c r="L6" s="2077"/>
    </row>
    <row r="7" spans="1:13" ht="30" customHeight="1" x14ac:dyDescent="0.4">
      <c r="A7" s="2078" t="s">
        <v>1030</v>
      </c>
      <c r="B7" s="2079"/>
      <c r="C7" s="998" t="s">
        <v>447</v>
      </c>
      <c r="D7" s="2082"/>
      <c r="E7" s="2083"/>
      <c r="F7" s="2083"/>
      <c r="G7" s="2084"/>
      <c r="H7" s="2085" t="s">
        <v>1031</v>
      </c>
      <c r="I7" s="2087"/>
      <c r="J7" s="2088"/>
      <c r="K7" s="2088"/>
      <c r="L7" s="2089"/>
    </row>
    <row r="8" spans="1:13" ht="30" customHeight="1" thickBot="1" x14ac:dyDescent="0.45">
      <c r="A8" s="2080"/>
      <c r="B8" s="2081"/>
      <c r="C8" s="515" t="s">
        <v>448</v>
      </c>
      <c r="D8" s="2090"/>
      <c r="E8" s="2091"/>
      <c r="F8" s="2091"/>
      <c r="G8" s="2092"/>
      <c r="H8" s="2086"/>
      <c r="I8" s="2087"/>
      <c r="J8" s="2088"/>
      <c r="K8" s="2088"/>
      <c r="L8" s="2089"/>
    </row>
    <row r="9" spans="1:13" ht="30" customHeight="1" thickTop="1" thickBot="1" x14ac:dyDescent="0.45">
      <c r="A9" s="2104" t="s">
        <v>1032</v>
      </c>
      <c r="B9" s="924">
        <v>1</v>
      </c>
      <c r="C9" s="925" t="s">
        <v>1033</v>
      </c>
      <c r="D9" s="2107"/>
      <c r="E9" s="2108"/>
      <c r="F9" s="2108"/>
      <c r="G9" s="2108"/>
      <c r="H9" s="2108"/>
      <c r="I9" s="2108"/>
      <c r="J9" s="2108"/>
      <c r="K9" s="2108"/>
      <c r="L9" s="2109"/>
    </row>
    <row r="10" spans="1:13" ht="27.95" customHeight="1" x14ac:dyDescent="0.4">
      <c r="A10" s="2105"/>
      <c r="B10" s="2110">
        <v>2</v>
      </c>
      <c r="C10" s="2111" t="s">
        <v>1034</v>
      </c>
      <c r="D10" s="2112" t="s">
        <v>1035</v>
      </c>
      <c r="E10" s="2113"/>
      <c r="F10" s="2116" t="s">
        <v>1036</v>
      </c>
      <c r="G10" s="2118" t="s">
        <v>1037</v>
      </c>
      <c r="H10" s="2119"/>
      <c r="I10" s="2119"/>
      <c r="J10" s="2119"/>
      <c r="K10" s="2120"/>
      <c r="L10" s="2121" t="s">
        <v>1038</v>
      </c>
    </row>
    <row r="11" spans="1:13" ht="27.95" customHeight="1" x14ac:dyDescent="0.4">
      <c r="A11" s="2105"/>
      <c r="B11" s="2110"/>
      <c r="C11" s="2111"/>
      <c r="D11" s="2114"/>
      <c r="E11" s="2115"/>
      <c r="F11" s="2117"/>
      <c r="G11" s="516" t="s">
        <v>1039</v>
      </c>
      <c r="H11" s="517" t="s">
        <v>1040</v>
      </c>
      <c r="I11" s="518" t="s">
        <v>1041</v>
      </c>
      <c r="J11" s="519" t="s">
        <v>1042</v>
      </c>
      <c r="K11" s="520" t="s">
        <v>1043</v>
      </c>
      <c r="L11" s="2122"/>
    </row>
    <row r="12" spans="1:13" ht="27.95" customHeight="1" x14ac:dyDescent="0.4">
      <c r="A12" s="2105"/>
      <c r="B12" s="2110"/>
      <c r="C12" s="2111"/>
      <c r="D12" s="2123"/>
      <c r="E12" s="2124"/>
      <c r="F12" s="521"/>
      <c r="G12" s="522"/>
      <c r="H12" s="523"/>
      <c r="I12" s="524"/>
      <c r="J12" s="525"/>
      <c r="K12" s="526"/>
      <c r="L12" s="527"/>
    </row>
    <row r="13" spans="1:13" ht="27.95" customHeight="1" x14ac:dyDescent="0.4">
      <c r="A13" s="2105"/>
      <c r="B13" s="2110"/>
      <c r="C13" s="2111"/>
      <c r="D13" s="2123"/>
      <c r="E13" s="2124"/>
      <c r="F13" s="521"/>
      <c r="G13" s="522"/>
      <c r="H13" s="523"/>
      <c r="I13" s="524"/>
      <c r="J13" s="525"/>
      <c r="K13" s="526"/>
      <c r="L13" s="527"/>
    </row>
    <row r="14" spans="1:13" ht="27.95" customHeight="1" x14ac:dyDescent="0.4">
      <c r="A14" s="2105"/>
      <c r="B14" s="2110"/>
      <c r="C14" s="2111"/>
      <c r="D14" s="2123"/>
      <c r="E14" s="2124"/>
      <c r="F14" s="521"/>
      <c r="G14" s="522"/>
      <c r="H14" s="523"/>
      <c r="I14" s="524"/>
      <c r="J14" s="525"/>
      <c r="K14" s="526"/>
      <c r="L14" s="527"/>
    </row>
    <row r="15" spans="1:13" ht="27.95" customHeight="1" x14ac:dyDescent="0.4">
      <c r="A15" s="2105"/>
      <c r="B15" s="2110"/>
      <c r="C15" s="2111"/>
      <c r="D15" s="2123"/>
      <c r="E15" s="2132"/>
      <c r="F15" s="528"/>
      <c r="G15" s="529"/>
      <c r="H15" s="530"/>
      <c r="I15" s="531"/>
      <c r="J15" s="532"/>
      <c r="K15" s="526"/>
      <c r="L15" s="527"/>
    </row>
    <row r="16" spans="1:13" ht="27.95" customHeight="1" x14ac:dyDescent="0.4">
      <c r="A16" s="2105"/>
      <c r="B16" s="2110"/>
      <c r="C16" s="2111"/>
      <c r="D16" s="2123"/>
      <c r="E16" s="2132"/>
      <c r="F16" s="528"/>
      <c r="G16" s="529"/>
      <c r="H16" s="530"/>
      <c r="I16" s="531"/>
      <c r="J16" s="532"/>
      <c r="K16" s="533"/>
      <c r="L16" s="527"/>
    </row>
    <row r="17" spans="1:12" ht="30" customHeight="1" thickBot="1" x14ac:dyDescent="0.45">
      <c r="A17" s="2105"/>
      <c r="B17" s="2110"/>
      <c r="C17" s="2111"/>
      <c r="D17" s="2133" t="s">
        <v>596</v>
      </c>
      <c r="E17" s="2134"/>
      <c r="F17" s="999">
        <f>SUM(F12:F16)</f>
        <v>0</v>
      </c>
      <c r="G17" s="1000">
        <f>SUM(G12:G16)</f>
        <v>0</v>
      </c>
      <c r="H17" s="1001">
        <f t="shared" ref="H17:K17" si="0">SUM(H12:H16)</f>
        <v>0</v>
      </c>
      <c r="I17" s="1002">
        <f t="shared" si="0"/>
        <v>0</v>
      </c>
      <c r="J17" s="1003">
        <f t="shared" si="0"/>
        <v>0</v>
      </c>
      <c r="K17" s="1004">
        <f t="shared" si="0"/>
        <v>0</v>
      </c>
      <c r="L17" s="534"/>
    </row>
    <row r="18" spans="1:12" ht="30" customHeight="1" x14ac:dyDescent="0.4">
      <c r="A18" s="2105"/>
      <c r="B18" s="2127">
        <v>3</v>
      </c>
      <c r="C18" s="2129" t="s">
        <v>1044</v>
      </c>
      <c r="D18" s="535" t="s">
        <v>1045</v>
      </c>
      <c r="E18" s="2135"/>
      <c r="F18" s="2136"/>
      <c r="G18" s="2136"/>
      <c r="H18" s="2136"/>
      <c r="I18" s="2136"/>
      <c r="J18" s="2136"/>
      <c r="K18" s="2136"/>
      <c r="L18" s="2137"/>
    </row>
    <row r="19" spans="1:12" ht="30" customHeight="1" x14ac:dyDescent="0.4">
      <c r="A19" s="2105"/>
      <c r="B19" s="2128"/>
      <c r="C19" s="2130"/>
      <c r="D19" s="535" t="s">
        <v>1046</v>
      </c>
      <c r="E19" s="2125"/>
      <c r="F19" s="2124"/>
      <c r="G19" s="2124"/>
      <c r="H19" s="2124"/>
      <c r="I19" s="2124"/>
      <c r="J19" s="2124"/>
      <c r="K19" s="2124"/>
      <c r="L19" s="2126"/>
    </row>
    <row r="20" spans="1:12" ht="30" customHeight="1" x14ac:dyDescent="0.4">
      <c r="A20" s="2105"/>
      <c r="B20" s="2128"/>
      <c r="C20" s="2130"/>
      <c r="D20" s="535" t="s">
        <v>1047</v>
      </c>
      <c r="E20" s="2125"/>
      <c r="F20" s="2124"/>
      <c r="G20" s="2124"/>
      <c r="H20" s="2124"/>
      <c r="I20" s="2124"/>
      <c r="J20" s="2124"/>
      <c r="K20" s="2124"/>
      <c r="L20" s="2126"/>
    </row>
    <row r="21" spans="1:12" ht="30" customHeight="1" x14ac:dyDescent="0.4">
      <c r="A21" s="2105"/>
      <c r="B21" s="2128"/>
      <c r="C21" s="2130"/>
      <c r="D21" s="535" t="s">
        <v>1048</v>
      </c>
      <c r="E21" s="2125"/>
      <c r="F21" s="2124"/>
      <c r="G21" s="2124"/>
      <c r="H21" s="2124"/>
      <c r="I21" s="2124"/>
      <c r="J21" s="2124"/>
      <c r="K21" s="2124"/>
      <c r="L21" s="2126"/>
    </row>
    <row r="22" spans="1:12" ht="30" customHeight="1" x14ac:dyDescent="0.4">
      <c r="A22" s="2105"/>
      <c r="B22" s="2117"/>
      <c r="C22" s="2131"/>
      <c r="D22" s="535" t="s">
        <v>1049</v>
      </c>
      <c r="E22" s="2125"/>
      <c r="F22" s="2124"/>
      <c r="G22" s="2124"/>
      <c r="H22" s="2124"/>
      <c r="I22" s="2124"/>
      <c r="J22" s="2124"/>
      <c r="K22" s="2124"/>
      <c r="L22" s="2126"/>
    </row>
    <row r="23" spans="1:12" ht="30" customHeight="1" x14ac:dyDescent="0.4">
      <c r="A23" s="2105"/>
      <c r="B23" s="2127">
        <v>4</v>
      </c>
      <c r="C23" s="2129" t="s">
        <v>1050</v>
      </c>
      <c r="D23" s="535" t="s">
        <v>1045</v>
      </c>
      <c r="E23" s="2125"/>
      <c r="F23" s="2124"/>
      <c r="G23" s="2124"/>
      <c r="H23" s="2124"/>
      <c r="I23" s="2124"/>
      <c r="J23" s="2124"/>
      <c r="K23" s="2124"/>
      <c r="L23" s="2126"/>
    </row>
    <row r="24" spans="1:12" ht="30" customHeight="1" x14ac:dyDescent="0.4">
      <c r="A24" s="2105"/>
      <c r="B24" s="2128"/>
      <c r="C24" s="2130"/>
      <c r="D24" s="535" t="s">
        <v>1046</v>
      </c>
      <c r="E24" s="2125"/>
      <c r="F24" s="2124"/>
      <c r="G24" s="2124"/>
      <c r="H24" s="2124"/>
      <c r="I24" s="2124"/>
      <c r="J24" s="2124"/>
      <c r="K24" s="2124"/>
      <c r="L24" s="2126"/>
    </row>
    <row r="25" spans="1:12" ht="30" customHeight="1" x14ac:dyDescent="0.4">
      <c r="A25" s="2105"/>
      <c r="B25" s="2128"/>
      <c r="C25" s="2130"/>
      <c r="D25" s="535" t="s">
        <v>1047</v>
      </c>
      <c r="E25" s="2125"/>
      <c r="F25" s="2124"/>
      <c r="G25" s="2124"/>
      <c r="H25" s="2124"/>
      <c r="I25" s="2124"/>
      <c r="J25" s="2124"/>
      <c r="K25" s="2124"/>
      <c r="L25" s="2126"/>
    </row>
    <row r="26" spans="1:12" ht="30" customHeight="1" x14ac:dyDescent="0.4">
      <c r="A26" s="2105"/>
      <c r="B26" s="2128"/>
      <c r="C26" s="2130"/>
      <c r="D26" s="535" t="s">
        <v>1048</v>
      </c>
      <c r="E26" s="2125"/>
      <c r="F26" s="2124"/>
      <c r="G26" s="2124"/>
      <c r="H26" s="2124"/>
      <c r="I26" s="2124"/>
      <c r="J26" s="2124"/>
      <c r="K26" s="2124"/>
      <c r="L26" s="2126"/>
    </row>
    <row r="27" spans="1:12" ht="30" customHeight="1" x14ac:dyDescent="0.4">
      <c r="A27" s="2105"/>
      <c r="B27" s="2117"/>
      <c r="C27" s="2131"/>
      <c r="D27" s="535" t="s">
        <v>1049</v>
      </c>
      <c r="E27" s="2125"/>
      <c r="F27" s="2124"/>
      <c r="G27" s="2124"/>
      <c r="H27" s="2124"/>
      <c r="I27" s="2124"/>
      <c r="J27" s="2124"/>
      <c r="K27" s="2124"/>
      <c r="L27" s="2126"/>
    </row>
    <row r="28" spans="1:12" ht="30" customHeight="1" x14ac:dyDescent="0.4">
      <c r="A28" s="2105"/>
      <c r="B28" s="2127">
        <v>5</v>
      </c>
      <c r="C28" s="2129" t="s">
        <v>1051</v>
      </c>
      <c r="D28" s="535" t="s">
        <v>1045</v>
      </c>
      <c r="E28" s="2125"/>
      <c r="F28" s="2124"/>
      <c r="G28" s="2124"/>
      <c r="H28" s="2124"/>
      <c r="I28" s="2124"/>
      <c r="J28" s="2124"/>
      <c r="K28" s="2124"/>
      <c r="L28" s="2126"/>
    </row>
    <row r="29" spans="1:12" ht="30" customHeight="1" x14ac:dyDescent="0.4">
      <c r="A29" s="2105"/>
      <c r="B29" s="2128"/>
      <c r="C29" s="2130"/>
      <c r="D29" s="535" t="s">
        <v>1046</v>
      </c>
      <c r="E29" s="2125"/>
      <c r="F29" s="2124"/>
      <c r="G29" s="2124"/>
      <c r="H29" s="2124"/>
      <c r="I29" s="2124"/>
      <c r="J29" s="2124"/>
      <c r="K29" s="2124"/>
      <c r="L29" s="2126"/>
    </row>
    <row r="30" spans="1:12" ht="30" customHeight="1" x14ac:dyDescent="0.4">
      <c r="A30" s="2105"/>
      <c r="B30" s="2128"/>
      <c r="C30" s="2130"/>
      <c r="D30" s="535" t="s">
        <v>1047</v>
      </c>
      <c r="E30" s="2125"/>
      <c r="F30" s="2124"/>
      <c r="G30" s="2124"/>
      <c r="H30" s="2124"/>
      <c r="I30" s="2124"/>
      <c r="J30" s="2124"/>
      <c r="K30" s="2124"/>
      <c r="L30" s="2126"/>
    </row>
    <row r="31" spans="1:12" ht="30" customHeight="1" x14ac:dyDescent="0.4">
      <c r="A31" s="2105"/>
      <c r="B31" s="2128"/>
      <c r="C31" s="2130"/>
      <c r="D31" s="535" t="s">
        <v>1048</v>
      </c>
      <c r="E31" s="2125"/>
      <c r="F31" s="2124"/>
      <c r="G31" s="2124"/>
      <c r="H31" s="2124"/>
      <c r="I31" s="2124"/>
      <c r="J31" s="2124"/>
      <c r="K31" s="2124"/>
      <c r="L31" s="2126"/>
    </row>
    <row r="32" spans="1:12" ht="30" customHeight="1" x14ac:dyDescent="0.4">
      <c r="A32" s="2105"/>
      <c r="B32" s="2117"/>
      <c r="C32" s="2131"/>
      <c r="D32" s="535" t="s">
        <v>1049</v>
      </c>
      <c r="E32" s="2125"/>
      <c r="F32" s="2124"/>
      <c r="G32" s="2124"/>
      <c r="H32" s="2124"/>
      <c r="I32" s="2124"/>
      <c r="J32" s="2124"/>
      <c r="K32" s="2124"/>
      <c r="L32" s="2126"/>
    </row>
    <row r="33" spans="1:12" ht="19.5" customHeight="1" x14ac:dyDescent="0.4">
      <c r="A33" s="2105"/>
      <c r="B33" s="2110">
        <v>6</v>
      </c>
      <c r="C33" s="2138" t="s">
        <v>1052</v>
      </c>
      <c r="D33" s="2139"/>
      <c r="E33" s="2140"/>
      <c r="F33" s="2140"/>
      <c r="G33" s="2140"/>
      <c r="H33" s="2140"/>
      <c r="I33" s="2140"/>
      <c r="J33" s="2140"/>
      <c r="K33" s="2140"/>
      <c r="L33" s="2141"/>
    </row>
    <row r="34" spans="1:12" ht="19.5" customHeight="1" x14ac:dyDescent="0.4">
      <c r="A34" s="2105"/>
      <c r="B34" s="2110"/>
      <c r="C34" s="2138"/>
      <c r="D34" s="2142"/>
      <c r="E34" s="2143"/>
      <c r="F34" s="2143"/>
      <c r="G34" s="2143"/>
      <c r="H34" s="2143"/>
      <c r="I34" s="2143"/>
      <c r="J34" s="2143"/>
      <c r="K34" s="2143"/>
      <c r="L34" s="2144"/>
    </row>
    <row r="35" spans="1:12" ht="19.5" customHeight="1" x14ac:dyDescent="0.4">
      <c r="A35" s="2105"/>
      <c r="B35" s="2145">
        <v>7</v>
      </c>
      <c r="C35" s="2127" t="s">
        <v>11</v>
      </c>
      <c r="D35" s="2146"/>
      <c r="E35" s="2147"/>
      <c r="F35" s="2147"/>
      <c r="G35" s="2147"/>
      <c r="H35" s="2147"/>
      <c r="I35" s="2147"/>
      <c r="J35" s="2147"/>
      <c r="K35" s="2147"/>
      <c r="L35" s="2148"/>
    </row>
    <row r="36" spans="1:12" ht="19.5" customHeight="1" thickBot="1" x14ac:dyDescent="0.45">
      <c r="A36" s="2106"/>
      <c r="B36" s="2145"/>
      <c r="C36" s="2128"/>
      <c r="D36" s="2146"/>
      <c r="E36" s="2147"/>
      <c r="F36" s="2147"/>
      <c r="G36" s="2147"/>
      <c r="H36" s="2147"/>
      <c r="I36" s="2147"/>
      <c r="J36" s="2147"/>
      <c r="K36" s="2147"/>
      <c r="L36" s="2148"/>
    </row>
    <row r="37" spans="1:12" ht="36" customHeight="1" x14ac:dyDescent="0.4">
      <c r="A37" s="2154" t="s">
        <v>1053</v>
      </c>
      <c r="B37" s="536">
        <v>1</v>
      </c>
      <c r="C37" s="536" t="s">
        <v>1054</v>
      </c>
      <c r="D37" s="2157"/>
      <c r="E37" s="2157"/>
      <c r="F37" s="2157"/>
      <c r="G37" s="2157"/>
      <c r="H37" s="2157"/>
      <c r="I37" s="2157"/>
      <c r="J37" s="2157"/>
      <c r="K37" s="2157"/>
      <c r="L37" s="2158"/>
    </row>
    <row r="38" spans="1:12" ht="36" customHeight="1" x14ac:dyDescent="0.4">
      <c r="A38" s="2155"/>
      <c r="B38" s="535">
        <v>2</v>
      </c>
      <c r="C38" s="535" t="s">
        <v>1055</v>
      </c>
      <c r="D38" s="2125"/>
      <c r="E38" s="2132"/>
      <c r="F38" s="2125"/>
      <c r="G38" s="2132"/>
      <c r="H38" s="2125"/>
      <c r="I38" s="2132"/>
      <c r="J38" s="2125"/>
      <c r="K38" s="2132"/>
      <c r="L38" s="2159"/>
    </row>
    <row r="39" spans="1:12" ht="36" customHeight="1" x14ac:dyDescent="0.4">
      <c r="A39" s="2155"/>
      <c r="B39" s="535">
        <v>3</v>
      </c>
      <c r="C39" s="537" t="s">
        <v>1056</v>
      </c>
      <c r="D39" s="2125"/>
      <c r="E39" s="2132"/>
      <c r="F39" s="2125"/>
      <c r="G39" s="2132"/>
      <c r="H39" s="2125"/>
      <c r="I39" s="2132"/>
      <c r="J39" s="2125"/>
      <c r="K39" s="2132"/>
      <c r="L39" s="2160"/>
    </row>
    <row r="40" spans="1:12" ht="36" customHeight="1" thickBot="1" x14ac:dyDescent="0.45">
      <c r="A40" s="2156"/>
      <c r="B40" s="1005">
        <v>4</v>
      </c>
      <c r="C40" s="1005" t="s">
        <v>11</v>
      </c>
      <c r="D40" s="2149"/>
      <c r="E40" s="2150"/>
      <c r="F40" s="2150"/>
      <c r="G40" s="2150"/>
      <c r="H40" s="2150"/>
      <c r="I40" s="2150"/>
      <c r="J40" s="2150"/>
      <c r="K40" s="2150"/>
      <c r="L40" s="2151"/>
    </row>
    <row r="41" spans="1:12" ht="36" customHeight="1" x14ac:dyDescent="0.4">
      <c r="A41" s="2152" t="s">
        <v>1057</v>
      </c>
      <c r="B41" s="2116">
        <v>1</v>
      </c>
      <c r="C41" s="2153" t="s">
        <v>1058</v>
      </c>
      <c r="D41" s="538"/>
      <c r="E41" s="2118" t="s">
        <v>1054</v>
      </c>
      <c r="F41" s="2120"/>
      <c r="G41" s="536" t="s">
        <v>1059</v>
      </c>
      <c r="H41" s="2118" t="s">
        <v>1054</v>
      </c>
      <c r="I41" s="2120"/>
      <c r="J41" s="539" t="s">
        <v>1060</v>
      </c>
      <c r="K41" s="540" t="s">
        <v>1061</v>
      </c>
      <c r="L41" s="2163"/>
    </row>
    <row r="42" spans="1:12" ht="30" customHeight="1" x14ac:dyDescent="0.4">
      <c r="A42" s="2105"/>
      <c r="B42" s="2128"/>
      <c r="C42" s="2130"/>
      <c r="D42" s="2127" t="s">
        <v>1062</v>
      </c>
      <c r="E42" s="2125"/>
      <c r="F42" s="2132"/>
      <c r="G42" s="541"/>
      <c r="H42" s="2125"/>
      <c r="I42" s="2132"/>
      <c r="J42" s="542"/>
      <c r="K42" s="2161"/>
      <c r="L42" s="2164"/>
    </row>
    <row r="43" spans="1:12" ht="30" customHeight="1" x14ac:dyDescent="0.4">
      <c r="A43" s="2105"/>
      <c r="B43" s="2128"/>
      <c r="C43" s="2130"/>
      <c r="D43" s="2117"/>
      <c r="E43" s="2125"/>
      <c r="F43" s="2132"/>
      <c r="G43" s="541"/>
      <c r="H43" s="2125"/>
      <c r="I43" s="2132"/>
      <c r="J43" s="543"/>
      <c r="K43" s="2162"/>
      <c r="L43" s="2164"/>
    </row>
    <row r="44" spans="1:12" ht="30" customHeight="1" x14ac:dyDescent="0.4">
      <c r="A44" s="2105"/>
      <c r="B44" s="2128"/>
      <c r="C44" s="2130"/>
      <c r="D44" s="2127" t="s">
        <v>1063</v>
      </c>
      <c r="E44" s="2125"/>
      <c r="F44" s="2132"/>
      <c r="G44" s="541"/>
      <c r="H44" s="2125"/>
      <c r="I44" s="2132"/>
      <c r="J44" s="543"/>
      <c r="K44" s="2161"/>
      <c r="L44" s="2164"/>
    </row>
    <row r="45" spans="1:12" ht="30" customHeight="1" x14ac:dyDescent="0.4">
      <c r="A45" s="2105"/>
      <c r="B45" s="2117"/>
      <c r="C45" s="2131"/>
      <c r="D45" s="2117"/>
      <c r="E45" s="2125"/>
      <c r="F45" s="2132"/>
      <c r="G45" s="541"/>
      <c r="H45" s="2125"/>
      <c r="I45" s="2132"/>
      <c r="J45" s="543"/>
      <c r="K45" s="2162"/>
      <c r="L45" s="2165"/>
    </row>
    <row r="46" spans="1:12" ht="30" customHeight="1" x14ac:dyDescent="0.4">
      <c r="A46" s="2105"/>
      <c r="B46" s="2127">
        <v>2</v>
      </c>
      <c r="C46" s="2129" t="s">
        <v>1064</v>
      </c>
      <c r="D46" s="1006" t="s">
        <v>1065</v>
      </c>
      <c r="E46" s="2125"/>
      <c r="F46" s="2124"/>
      <c r="G46" s="2124"/>
      <c r="H46" s="2124"/>
      <c r="I46" s="2124"/>
      <c r="J46" s="2124"/>
      <c r="K46" s="2124"/>
      <c r="L46" s="2126"/>
    </row>
    <row r="47" spans="1:12" ht="30" customHeight="1" x14ac:dyDescent="0.4">
      <c r="A47" s="2105"/>
      <c r="B47" s="2128"/>
      <c r="C47" s="2130"/>
      <c r="D47" s="544" t="s">
        <v>1066</v>
      </c>
      <c r="E47" s="2139"/>
      <c r="F47" s="2140"/>
      <c r="G47" s="2140"/>
      <c r="H47" s="2140"/>
      <c r="I47" s="2140"/>
      <c r="J47" s="2140"/>
      <c r="K47" s="2140"/>
      <c r="L47" s="2141"/>
    </row>
    <row r="48" spans="1:12" ht="30" customHeight="1" x14ac:dyDescent="0.4">
      <c r="A48" s="2105"/>
      <c r="B48" s="2127">
        <v>3</v>
      </c>
      <c r="C48" s="2129" t="s">
        <v>1067</v>
      </c>
      <c r="D48" s="535" t="s">
        <v>1065</v>
      </c>
      <c r="E48" s="2125"/>
      <c r="F48" s="2124"/>
      <c r="G48" s="2124"/>
      <c r="H48" s="2124"/>
      <c r="I48" s="2124"/>
      <c r="J48" s="2124"/>
      <c r="K48" s="2124"/>
      <c r="L48" s="2126"/>
    </row>
    <row r="49" spans="1:12" ht="30" customHeight="1" thickBot="1" x14ac:dyDescent="0.45">
      <c r="A49" s="2106"/>
      <c r="B49" s="2169"/>
      <c r="C49" s="2170"/>
      <c r="D49" s="1005" t="s">
        <v>1066</v>
      </c>
      <c r="E49" s="2171"/>
      <c r="F49" s="2172"/>
      <c r="G49" s="2172"/>
      <c r="H49" s="2172"/>
      <c r="I49" s="2172"/>
      <c r="J49" s="2172"/>
      <c r="K49" s="2172"/>
      <c r="L49" s="2173"/>
    </row>
    <row r="50" spans="1:12" ht="21" customHeight="1" x14ac:dyDescent="0.4">
      <c r="A50" s="2167" t="s">
        <v>1068</v>
      </c>
      <c r="B50" s="2167"/>
      <c r="C50" s="2167"/>
      <c r="D50" s="2167"/>
      <c r="E50" s="2167"/>
      <c r="F50" s="2167"/>
      <c r="G50" s="2167"/>
      <c r="H50" s="2167"/>
      <c r="I50" s="2167"/>
      <c r="J50" s="2167"/>
      <c r="K50" s="2167"/>
      <c r="L50" s="2167"/>
    </row>
    <row r="51" spans="1:12" ht="25.5" customHeight="1" x14ac:dyDescent="0.4">
      <c r="A51" s="2168" t="s">
        <v>1069</v>
      </c>
      <c r="B51" s="2168"/>
      <c r="C51" s="2168"/>
      <c r="D51" s="2168"/>
      <c r="E51" s="2168"/>
      <c r="F51" s="2168"/>
      <c r="G51" s="2168"/>
      <c r="H51" s="2168"/>
      <c r="I51" s="2168"/>
      <c r="J51" s="2168"/>
      <c r="K51" s="2168"/>
      <c r="L51" s="2168"/>
    </row>
    <row r="52" spans="1:12" ht="39.75" customHeight="1" x14ac:dyDescent="0.4">
      <c r="A52" s="2168" t="s">
        <v>1070</v>
      </c>
      <c r="B52" s="2168"/>
      <c r="C52" s="2168"/>
      <c r="D52" s="2168"/>
      <c r="E52" s="2168"/>
      <c r="F52" s="2168"/>
      <c r="G52" s="2168"/>
      <c r="H52" s="2168"/>
      <c r="I52" s="2168"/>
      <c r="J52" s="2168"/>
      <c r="K52" s="2168"/>
      <c r="L52" s="2168"/>
    </row>
    <row r="53" spans="1:12" ht="35.25" customHeight="1" x14ac:dyDescent="0.4">
      <c r="A53" s="2168" t="s">
        <v>1071</v>
      </c>
      <c r="B53" s="2168"/>
      <c r="C53" s="2168"/>
      <c r="D53" s="2168"/>
      <c r="E53" s="2168"/>
      <c r="F53" s="2168"/>
      <c r="G53" s="2168"/>
      <c r="H53" s="2168"/>
      <c r="I53" s="2168"/>
      <c r="J53" s="2168"/>
      <c r="K53" s="2168"/>
      <c r="L53" s="2168"/>
    </row>
    <row r="54" spans="1:12" ht="24.75" customHeight="1" x14ac:dyDescent="0.4">
      <c r="A54" s="2168" t="s">
        <v>1072</v>
      </c>
      <c r="B54" s="2168"/>
      <c r="C54" s="2168"/>
      <c r="D54" s="2168"/>
      <c r="E54" s="2168"/>
      <c r="F54" s="2168"/>
      <c r="G54" s="2168"/>
      <c r="H54" s="2168"/>
      <c r="I54" s="2168"/>
      <c r="J54" s="2168"/>
      <c r="K54" s="2168"/>
      <c r="L54" s="2168"/>
    </row>
    <row r="55" spans="1:12" ht="21" customHeight="1" x14ac:dyDescent="0.4">
      <c r="A55" s="2166" t="s">
        <v>1073</v>
      </c>
      <c r="B55" s="2166"/>
      <c r="C55" s="2166"/>
      <c r="D55" s="2166"/>
      <c r="E55" s="2166"/>
      <c r="F55" s="2166"/>
      <c r="G55" s="2166"/>
      <c r="H55" s="2166"/>
      <c r="I55" s="2166"/>
      <c r="J55" s="2166"/>
      <c r="K55" s="2166"/>
      <c r="L55" s="2166"/>
    </row>
    <row r="56" spans="1:12" x14ac:dyDescent="0.4">
      <c r="A56" s="2166" t="s">
        <v>1074</v>
      </c>
      <c r="B56" s="2166"/>
      <c r="C56" s="2166"/>
      <c r="D56" s="2166"/>
      <c r="E56" s="2166"/>
      <c r="F56" s="2166"/>
      <c r="G56" s="2166"/>
      <c r="H56" s="2166"/>
      <c r="I56" s="2166"/>
      <c r="J56" s="2166"/>
      <c r="K56" s="2166"/>
      <c r="L56" s="2166"/>
    </row>
    <row r="57" spans="1:12" x14ac:dyDescent="0.4">
      <c r="A57" s="2167" t="s">
        <v>1075</v>
      </c>
      <c r="B57" s="2167"/>
      <c r="C57" s="2167"/>
      <c r="D57" s="2167"/>
      <c r="E57" s="2167"/>
      <c r="F57" s="2167"/>
      <c r="G57" s="2167"/>
      <c r="H57" s="2167"/>
      <c r="I57" s="2167"/>
      <c r="J57" s="2167"/>
      <c r="K57" s="2167"/>
      <c r="L57" s="2167"/>
    </row>
    <row r="58" spans="1:12" x14ac:dyDescent="0.4">
      <c r="A58" s="2166" t="s">
        <v>1076</v>
      </c>
      <c r="B58" s="2167"/>
      <c r="C58" s="2167"/>
      <c r="D58" s="2167"/>
      <c r="E58" s="2167"/>
      <c r="F58" s="2167"/>
      <c r="G58" s="2167"/>
      <c r="H58" s="2167"/>
      <c r="I58" s="2167"/>
      <c r="J58" s="2167"/>
      <c r="K58" s="2167"/>
      <c r="L58" s="2167"/>
    </row>
    <row r="59" spans="1:12" x14ac:dyDescent="0.4">
      <c r="A59" s="545" t="s">
        <v>1077</v>
      </c>
    </row>
  </sheetData>
  <mergeCells count="104">
    <mergeCell ref="A58:L58"/>
    <mergeCell ref="A52:L52"/>
    <mergeCell ref="A53:L53"/>
    <mergeCell ref="A54:L54"/>
    <mergeCell ref="A55:L55"/>
    <mergeCell ref="A56:L56"/>
    <mergeCell ref="A57:L57"/>
    <mergeCell ref="B48:B49"/>
    <mergeCell ref="C48:C49"/>
    <mergeCell ref="E48:L48"/>
    <mergeCell ref="E49:L49"/>
    <mergeCell ref="A50:L50"/>
    <mergeCell ref="A51:L51"/>
    <mergeCell ref="C46:C47"/>
    <mergeCell ref="E46:L46"/>
    <mergeCell ref="E47:L47"/>
    <mergeCell ref="L41:L45"/>
    <mergeCell ref="D42:D43"/>
    <mergeCell ref="E42:F42"/>
    <mergeCell ref="H42:I42"/>
    <mergeCell ref="K42:K43"/>
    <mergeCell ref="E43:F43"/>
    <mergeCell ref="H43:I43"/>
    <mergeCell ref="D44:D45"/>
    <mergeCell ref="E44:F44"/>
    <mergeCell ref="H44:I44"/>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A6:C6"/>
    <mergeCell ref="D6:L6"/>
    <mergeCell ref="A7:B8"/>
    <mergeCell ref="D7:G7"/>
    <mergeCell ref="H7:H8"/>
    <mergeCell ref="I7:L8"/>
    <mergeCell ref="D8:G8"/>
    <mergeCell ref="A2:L2"/>
    <mergeCell ref="A3:L3"/>
    <mergeCell ref="A4:C4"/>
    <mergeCell ref="D4:L4"/>
    <mergeCell ref="A5:C5"/>
    <mergeCell ref="D5:L5"/>
  </mergeCells>
  <phoneticPr fontId="11"/>
  <pageMargins left="0.7" right="0.7" top="0.75" bottom="0.75" header="0.3" footer="0.3"/>
  <pageSetup paperSize="9" scale="53" orientation="portrait" r:id="rId1"/>
  <rowBreaks count="1" manualBreakCount="1">
    <brk id="49"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EC8A8-C7AB-4C6E-A21B-9F473DDCAB05}">
  <dimension ref="A1:L58"/>
  <sheetViews>
    <sheetView view="pageBreakPreview" zoomScale="80" zoomScaleNormal="100" zoomScaleSheetLayoutView="80" workbookViewId="0">
      <selection activeCell="N19" sqref="N19"/>
    </sheetView>
  </sheetViews>
  <sheetFormatPr defaultRowHeight="13.5" x14ac:dyDescent="0.4"/>
  <cols>
    <col min="1" max="1" width="9.125" style="514" customWidth="1"/>
    <col min="2" max="2" width="2.375" style="514" customWidth="1"/>
    <col min="3" max="3" width="18" style="514" customWidth="1"/>
    <col min="4" max="4" width="13.625" style="514" customWidth="1"/>
    <col min="5" max="5" width="13.5" style="514" customWidth="1"/>
    <col min="6" max="7" width="13.625" style="514" customWidth="1"/>
    <col min="8" max="9" width="13.5" style="514" customWidth="1"/>
    <col min="10" max="10" width="13.625" style="514" customWidth="1"/>
    <col min="11" max="11" width="13.5" style="514" customWidth="1"/>
    <col min="12" max="12" width="13" style="514" customWidth="1"/>
    <col min="13" max="14" width="9" style="514"/>
    <col min="15" max="15" width="9" style="514" customWidth="1"/>
    <col min="16" max="256" width="9" style="514"/>
    <col min="257" max="257" width="9.125" style="514" customWidth="1"/>
    <col min="258" max="258" width="2.375" style="514" customWidth="1"/>
    <col min="259" max="259" width="18" style="514" customWidth="1"/>
    <col min="260" max="260" width="13.625" style="514" customWidth="1"/>
    <col min="261" max="261" width="13.5" style="514" customWidth="1"/>
    <col min="262" max="263" width="13.625" style="514" customWidth="1"/>
    <col min="264" max="265" width="13.5" style="514" customWidth="1"/>
    <col min="266" max="266" width="13.625" style="514" customWidth="1"/>
    <col min="267" max="267" width="13.5" style="514" customWidth="1"/>
    <col min="268" max="268" width="13" style="514" customWidth="1"/>
    <col min="269" max="270" width="9" style="514"/>
    <col min="271" max="271" width="9" style="514" customWidth="1"/>
    <col min="272" max="512" width="9" style="514"/>
    <col min="513" max="513" width="9.125" style="514" customWidth="1"/>
    <col min="514" max="514" width="2.375" style="514" customWidth="1"/>
    <col min="515" max="515" width="18" style="514" customWidth="1"/>
    <col min="516" max="516" width="13.625" style="514" customWidth="1"/>
    <col min="517" max="517" width="13.5" style="514" customWidth="1"/>
    <col min="518" max="519" width="13.625" style="514" customWidth="1"/>
    <col min="520" max="521" width="13.5" style="514" customWidth="1"/>
    <col min="522" max="522" width="13.625" style="514" customWidth="1"/>
    <col min="523" max="523" width="13.5" style="514" customWidth="1"/>
    <col min="524" max="524" width="13" style="514" customWidth="1"/>
    <col min="525" max="526" width="9" style="514"/>
    <col min="527" max="527" width="9" style="514" customWidth="1"/>
    <col min="528" max="768" width="9" style="514"/>
    <col min="769" max="769" width="9.125" style="514" customWidth="1"/>
    <col min="770" max="770" width="2.375" style="514" customWidth="1"/>
    <col min="771" max="771" width="18" style="514" customWidth="1"/>
    <col min="772" max="772" width="13.625" style="514" customWidth="1"/>
    <col min="773" max="773" width="13.5" style="514" customWidth="1"/>
    <col min="774" max="775" width="13.625" style="514" customWidth="1"/>
    <col min="776" max="777" width="13.5" style="514" customWidth="1"/>
    <col min="778" max="778" width="13.625" style="514" customWidth="1"/>
    <col min="779" max="779" width="13.5" style="514" customWidth="1"/>
    <col min="780" max="780" width="13" style="514" customWidth="1"/>
    <col min="781" max="782" width="9" style="514"/>
    <col min="783" max="783" width="9" style="514" customWidth="1"/>
    <col min="784" max="1024" width="9" style="514"/>
    <col min="1025" max="1025" width="9.125" style="514" customWidth="1"/>
    <col min="1026" max="1026" width="2.375" style="514" customWidth="1"/>
    <col min="1027" max="1027" width="18" style="514" customWidth="1"/>
    <col min="1028" max="1028" width="13.625" style="514" customWidth="1"/>
    <col min="1029" max="1029" width="13.5" style="514" customWidth="1"/>
    <col min="1030" max="1031" width="13.625" style="514" customWidth="1"/>
    <col min="1032" max="1033" width="13.5" style="514" customWidth="1"/>
    <col min="1034" max="1034" width="13.625" style="514" customWidth="1"/>
    <col min="1035" max="1035" width="13.5" style="514" customWidth="1"/>
    <col min="1036" max="1036" width="13" style="514" customWidth="1"/>
    <col min="1037" max="1038" width="9" style="514"/>
    <col min="1039" max="1039" width="9" style="514" customWidth="1"/>
    <col min="1040" max="1280" width="9" style="514"/>
    <col min="1281" max="1281" width="9.125" style="514" customWidth="1"/>
    <col min="1282" max="1282" width="2.375" style="514" customWidth="1"/>
    <col min="1283" max="1283" width="18" style="514" customWidth="1"/>
    <col min="1284" max="1284" width="13.625" style="514" customWidth="1"/>
    <col min="1285" max="1285" width="13.5" style="514" customWidth="1"/>
    <col min="1286" max="1287" width="13.625" style="514" customWidth="1"/>
    <col min="1288" max="1289" width="13.5" style="514" customWidth="1"/>
    <col min="1290" max="1290" width="13.625" style="514" customWidth="1"/>
    <col min="1291" max="1291" width="13.5" style="514" customWidth="1"/>
    <col min="1292" max="1292" width="13" style="514" customWidth="1"/>
    <col min="1293" max="1294" width="9" style="514"/>
    <col min="1295" max="1295" width="9" style="514" customWidth="1"/>
    <col min="1296" max="1536" width="9" style="514"/>
    <col min="1537" max="1537" width="9.125" style="514" customWidth="1"/>
    <col min="1538" max="1538" width="2.375" style="514" customWidth="1"/>
    <col min="1539" max="1539" width="18" style="514" customWidth="1"/>
    <col min="1540" max="1540" width="13.625" style="514" customWidth="1"/>
    <col min="1541" max="1541" width="13.5" style="514" customWidth="1"/>
    <col min="1542" max="1543" width="13.625" style="514" customWidth="1"/>
    <col min="1544" max="1545" width="13.5" style="514" customWidth="1"/>
    <col min="1546" max="1546" width="13.625" style="514" customWidth="1"/>
    <col min="1547" max="1547" width="13.5" style="514" customWidth="1"/>
    <col min="1548" max="1548" width="13" style="514" customWidth="1"/>
    <col min="1549" max="1550" width="9" style="514"/>
    <col min="1551" max="1551" width="9" style="514" customWidth="1"/>
    <col min="1552" max="1792" width="9" style="514"/>
    <col min="1793" max="1793" width="9.125" style="514" customWidth="1"/>
    <col min="1794" max="1794" width="2.375" style="514" customWidth="1"/>
    <col min="1795" max="1795" width="18" style="514" customWidth="1"/>
    <col min="1796" max="1796" width="13.625" style="514" customWidth="1"/>
    <col min="1797" max="1797" width="13.5" style="514" customWidth="1"/>
    <col min="1798" max="1799" width="13.625" style="514" customWidth="1"/>
    <col min="1800" max="1801" width="13.5" style="514" customWidth="1"/>
    <col min="1802" max="1802" width="13.625" style="514" customWidth="1"/>
    <col min="1803" max="1803" width="13.5" style="514" customWidth="1"/>
    <col min="1804" max="1804" width="13" style="514" customWidth="1"/>
    <col min="1805" max="1806" width="9" style="514"/>
    <col min="1807" max="1807" width="9" style="514" customWidth="1"/>
    <col min="1808" max="2048" width="9" style="514"/>
    <col min="2049" max="2049" width="9.125" style="514" customWidth="1"/>
    <col min="2050" max="2050" width="2.375" style="514" customWidth="1"/>
    <col min="2051" max="2051" width="18" style="514" customWidth="1"/>
    <col min="2052" max="2052" width="13.625" style="514" customWidth="1"/>
    <col min="2053" max="2053" width="13.5" style="514" customWidth="1"/>
    <col min="2054" max="2055" width="13.625" style="514" customWidth="1"/>
    <col min="2056" max="2057" width="13.5" style="514" customWidth="1"/>
    <col min="2058" max="2058" width="13.625" style="514" customWidth="1"/>
    <col min="2059" max="2059" width="13.5" style="514" customWidth="1"/>
    <col min="2060" max="2060" width="13" style="514" customWidth="1"/>
    <col min="2061" max="2062" width="9" style="514"/>
    <col min="2063" max="2063" width="9" style="514" customWidth="1"/>
    <col min="2064" max="2304" width="9" style="514"/>
    <col min="2305" max="2305" width="9.125" style="514" customWidth="1"/>
    <col min="2306" max="2306" width="2.375" style="514" customWidth="1"/>
    <col min="2307" max="2307" width="18" style="514" customWidth="1"/>
    <col min="2308" max="2308" width="13.625" style="514" customWidth="1"/>
    <col min="2309" max="2309" width="13.5" style="514" customWidth="1"/>
    <col min="2310" max="2311" width="13.625" style="514" customWidth="1"/>
    <col min="2312" max="2313" width="13.5" style="514" customWidth="1"/>
    <col min="2314" max="2314" width="13.625" style="514" customWidth="1"/>
    <col min="2315" max="2315" width="13.5" style="514" customWidth="1"/>
    <col min="2316" max="2316" width="13" style="514" customWidth="1"/>
    <col min="2317" max="2318" width="9" style="514"/>
    <col min="2319" max="2319" width="9" style="514" customWidth="1"/>
    <col min="2320" max="2560" width="9" style="514"/>
    <col min="2561" max="2561" width="9.125" style="514" customWidth="1"/>
    <col min="2562" max="2562" width="2.375" style="514" customWidth="1"/>
    <col min="2563" max="2563" width="18" style="514" customWidth="1"/>
    <col min="2564" max="2564" width="13.625" style="514" customWidth="1"/>
    <col min="2565" max="2565" width="13.5" style="514" customWidth="1"/>
    <col min="2566" max="2567" width="13.625" style="514" customWidth="1"/>
    <col min="2568" max="2569" width="13.5" style="514" customWidth="1"/>
    <col min="2570" max="2570" width="13.625" style="514" customWidth="1"/>
    <col min="2571" max="2571" width="13.5" style="514" customWidth="1"/>
    <col min="2572" max="2572" width="13" style="514" customWidth="1"/>
    <col min="2573" max="2574" width="9" style="514"/>
    <col min="2575" max="2575" width="9" style="514" customWidth="1"/>
    <col min="2576" max="2816" width="9" style="514"/>
    <col min="2817" max="2817" width="9.125" style="514" customWidth="1"/>
    <col min="2818" max="2818" width="2.375" style="514" customWidth="1"/>
    <col min="2819" max="2819" width="18" style="514" customWidth="1"/>
    <col min="2820" max="2820" width="13.625" style="514" customWidth="1"/>
    <col min="2821" max="2821" width="13.5" style="514" customWidth="1"/>
    <col min="2822" max="2823" width="13.625" style="514" customWidth="1"/>
    <col min="2824" max="2825" width="13.5" style="514" customWidth="1"/>
    <col min="2826" max="2826" width="13.625" style="514" customWidth="1"/>
    <col min="2827" max="2827" width="13.5" style="514" customWidth="1"/>
    <col min="2828" max="2828" width="13" style="514" customWidth="1"/>
    <col min="2829" max="2830" width="9" style="514"/>
    <col min="2831" max="2831" width="9" style="514" customWidth="1"/>
    <col min="2832" max="3072" width="9" style="514"/>
    <col min="3073" max="3073" width="9.125" style="514" customWidth="1"/>
    <col min="3074" max="3074" width="2.375" style="514" customWidth="1"/>
    <col min="3075" max="3075" width="18" style="514" customWidth="1"/>
    <col min="3076" max="3076" width="13.625" style="514" customWidth="1"/>
    <col min="3077" max="3077" width="13.5" style="514" customWidth="1"/>
    <col min="3078" max="3079" width="13.625" style="514" customWidth="1"/>
    <col min="3080" max="3081" width="13.5" style="514" customWidth="1"/>
    <col min="3082" max="3082" width="13.625" style="514" customWidth="1"/>
    <col min="3083" max="3083" width="13.5" style="514" customWidth="1"/>
    <col min="3084" max="3084" width="13" style="514" customWidth="1"/>
    <col min="3085" max="3086" width="9" style="514"/>
    <col min="3087" max="3087" width="9" style="514" customWidth="1"/>
    <col min="3088" max="3328" width="9" style="514"/>
    <col min="3329" max="3329" width="9.125" style="514" customWidth="1"/>
    <col min="3330" max="3330" width="2.375" style="514" customWidth="1"/>
    <col min="3331" max="3331" width="18" style="514" customWidth="1"/>
    <col min="3332" max="3332" width="13.625" style="514" customWidth="1"/>
    <col min="3333" max="3333" width="13.5" style="514" customWidth="1"/>
    <col min="3334" max="3335" width="13.625" style="514" customWidth="1"/>
    <col min="3336" max="3337" width="13.5" style="514" customWidth="1"/>
    <col min="3338" max="3338" width="13.625" style="514" customWidth="1"/>
    <col min="3339" max="3339" width="13.5" style="514" customWidth="1"/>
    <col min="3340" max="3340" width="13" style="514" customWidth="1"/>
    <col min="3341" max="3342" width="9" style="514"/>
    <col min="3343" max="3343" width="9" style="514" customWidth="1"/>
    <col min="3344" max="3584" width="9" style="514"/>
    <col min="3585" max="3585" width="9.125" style="514" customWidth="1"/>
    <col min="3586" max="3586" width="2.375" style="514" customWidth="1"/>
    <col min="3587" max="3587" width="18" style="514" customWidth="1"/>
    <col min="3588" max="3588" width="13.625" style="514" customWidth="1"/>
    <col min="3589" max="3589" width="13.5" style="514" customWidth="1"/>
    <col min="3590" max="3591" width="13.625" style="514" customWidth="1"/>
    <col min="3592" max="3593" width="13.5" style="514" customWidth="1"/>
    <col min="3594" max="3594" width="13.625" style="514" customWidth="1"/>
    <col min="3595" max="3595" width="13.5" style="514" customWidth="1"/>
    <col min="3596" max="3596" width="13" style="514" customWidth="1"/>
    <col min="3597" max="3598" width="9" style="514"/>
    <col min="3599" max="3599" width="9" style="514" customWidth="1"/>
    <col min="3600" max="3840" width="9" style="514"/>
    <col min="3841" max="3841" width="9.125" style="514" customWidth="1"/>
    <col min="3842" max="3842" width="2.375" style="514" customWidth="1"/>
    <col min="3843" max="3843" width="18" style="514" customWidth="1"/>
    <col min="3844" max="3844" width="13.625" style="514" customWidth="1"/>
    <col min="3845" max="3845" width="13.5" style="514" customWidth="1"/>
    <col min="3846" max="3847" width="13.625" style="514" customWidth="1"/>
    <col min="3848" max="3849" width="13.5" style="514" customWidth="1"/>
    <col min="3850" max="3850" width="13.625" style="514" customWidth="1"/>
    <col min="3851" max="3851" width="13.5" style="514" customWidth="1"/>
    <col min="3852" max="3852" width="13" style="514" customWidth="1"/>
    <col min="3853" max="3854" width="9" style="514"/>
    <col min="3855" max="3855" width="9" style="514" customWidth="1"/>
    <col min="3856" max="4096" width="9" style="514"/>
    <col min="4097" max="4097" width="9.125" style="514" customWidth="1"/>
    <col min="4098" max="4098" width="2.375" style="514" customWidth="1"/>
    <col min="4099" max="4099" width="18" style="514" customWidth="1"/>
    <col min="4100" max="4100" width="13.625" style="514" customWidth="1"/>
    <col min="4101" max="4101" width="13.5" style="514" customWidth="1"/>
    <col min="4102" max="4103" width="13.625" style="514" customWidth="1"/>
    <col min="4104" max="4105" width="13.5" style="514" customWidth="1"/>
    <col min="4106" max="4106" width="13.625" style="514" customWidth="1"/>
    <col min="4107" max="4107" width="13.5" style="514" customWidth="1"/>
    <col min="4108" max="4108" width="13" style="514" customWidth="1"/>
    <col min="4109" max="4110" width="9" style="514"/>
    <col min="4111" max="4111" width="9" style="514" customWidth="1"/>
    <col min="4112" max="4352" width="9" style="514"/>
    <col min="4353" max="4353" width="9.125" style="514" customWidth="1"/>
    <col min="4354" max="4354" width="2.375" style="514" customWidth="1"/>
    <col min="4355" max="4355" width="18" style="514" customWidth="1"/>
    <col min="4356" max="4356" width="13.625" style="514" customWidth="1"/>
    <col min="4357" max="4357" width="13.5" style="514" customWidth="1"/>
    <col min="4358" max="4359" width="13.625" style="514" customWidth="1"/>
    <col min="4360" max="4361" width="13.5" style="514" customWidth="1"/>
    <col min="4362" max="4362" width="13.625" style="514" customWidth="1"/>
    <col min="4363" max="4363" width="13.5" style="514" customWidth="1"/>
    <col min="4364" max="4364" width="13" style="514" customWidth="1"/>
    <col min="4365" max="4366" width="9" style="514"/>
    <col min="4367" max="4367" width="9" style="514" customWidth="1"/>
    <col min="4368" max="4608" width="9" style="514"/>
    <col min="4609" max="4609" width="9.125" style="514" customWidth="1"/>
    <col min="4610" max="4610" width="2.375" style="514" customWidth="1"/>
    <col min="4611" max="4611" width="18" style="514" customWidth="1"/>
    <col min="4612" max="4612" width="13.625" style="514" customWidth="1"/>
    <col min="4613" max="4613" width="13.5" style="514" customWidth="1"/>
    <col min="4614" max="4615" width="13.625" style="514" customWidth="1"/>
    <col min="4616" max="4617" width="13.5" style="514" customWidth="1"/>
    <col min="4618" max="4618" width="13.625" style="514" customWidth="1"/>
    <col min="4619" max="4619" width="13.5" style="514" customWidth="1"/>
    <col min="4620" max="4620" width="13" style="514" customWidth="1"/>
    <col min="4621" max="4622" width="9" style="514"/>
    <col min="4623" max="4623" width="9" style="514" customWidth="1"/>
    <col min="4624" max="4864" width="9" style="514"/>
    <col min="4865" max="4865" width="9.125" style="514" customWidth="1"/>
    <col min="4866" max="4866" width="2.375" style="514" customWidth="1"/>
    <col min="4867" max="4867" width="18" style="514" customWidth="1"/>
    <col min="4868" max="4868" width="13.625" style="514" customWidth="1"/>
    <col min="4869" max="4869" width="13.5" style="514" customWidth="1"/>
    <col min="4870" max="4871" width="13.625" style="514" customWidth="1"/>
    <col min="4872" max="4873" width="13.5" style="514" customWidth="1"/>
    <col min="4874" max="4874" width="13.625" style="514" customWidth="1"/>
    <col min="4875" max="4875" width="13.5" style="514" customWidth="1"/>
    <col min="4876" max="4876" width="13" style="514" customWidth="1"/>
    <col min="4877" max="4878" width="9" style="514"/>
    <col min="4879" max="4879" width="9" style="514" customWidth="1"/>
    <col min="4880" max="5120" width="9" style="514"/>
    <col min="5121" max="5121" width="9.125" style="514" customWidth="1"/>
    <col min="5122" max="5122" width="2.375" style="514" customWidth="1"/>
    <col min="5123" max="5123" width="18" style="514" customWidth="1"/>
    <col min="5124" max="5124" width="13.625" style="514" customWidth="1"/>
    <col min="5125" max="5125" width="13.5" style="514" customWidth="1"/>
    <col min="5126" max="5127" width="13.625" style="514" customWidth="1"/>
    <col min="5128" max="5129" width="13.5" style="514" customWidth="1"/>
    <col min="5130" max="5130" width="13.625" style="514" customWidth="1"/>
    <col min="5131" max="5131" width="13.5" style="514" customWidth="1"/>
    <col min="5132" max="5132" width="13" style="514" customWidth="1"/>
    <col min="5133" max="5134" width="9" style="514"/>
    <col min="5135" max="5135" width="9" style="514" customWidth="1"/>
    <col min="5136" max="5376" width="9" style="514"/>
    <col min="5377" max="5377" width="9.125" style="514" customWidth="1"/>
    <col min="5378" max="5378" width="2.375" style="514" customWidth="1"/>
    <col min="5379" max="5379" width="18" style="514" customWidth="1"/>
    <col min="5380" max="5380" width="13.625" style="514" customWidth="1"/>
    <col min="5381" max="5381" width="13.5" style="514" customWidth="1"/>
    <col min="5382" max="5383" width="13.625" style="514" customWidth="1"/>
    <col min="5384" max="5385" width="13.5" style="514" customWidth="1"/>
    <col min="5386" max="5386" width="13.625" style="514" customWidth="1"/>
    <col min="5387" max="5387" width="13.5" style="514" customWidth="1"/>
    <col min="5388" max="5388" width="13" style="514" customWidth="1"/>
    <col min="5389" max="5390" width="9" style="514"/>
    <col min="5391" max="5391" width="9" style="514" customWidth="1"/>
    <col min="5392" max="5632" width="9" style="514"/>
    <col min="5633" max="5633" width="9.125" style="514" customWidth="1"/>
    <col min="5634" max="5634" width="2.375" style="514" customWidth="1"/>
    <col min="5635" max="5635" width="18" style="514" customWidth="1"/>
    <col min="5636" max="5636" width="13.625" style="514" customWidth="1"/>
    <col min="5637" max="5637" width="13.5" style="514" customWidth="1"/>
    <col min="5638" max="5639" width="13.625" style="514" customWidth="1"/>
    <col min="5640" max="5641" width="13.5" style="514" customWidth="1"/>
    <col min="5642" max="5642" width="13.625" style="514" customWidth="1"/>
    <col min="5643" max="5643" width="13.5" style="514" customWidth="1"/>
    <col min="5644" max="5644" width="13" style="514" customWidth="1"/>
    <col min="5645" max="5646" width="9" style="514"/>
    <col min="5647" max="5647" width="9" style="514" customWidth="1"/>
    <col min="5648" max="5888" width="9" style="514"/>
    <col min="5889" max="5889" width="9.125" style="514" customWidth="1"/>
    <col min="5890" max="5890" width="2.375" style="514" customWidth="1"/>
    <col min="5891" max="5891" width="18" style="514" customWidth="1"/>
    <col min="5892" max="5892" width="13.625" style="514" customWidth="1"/>
    <col min="5893" max="5893" width="13.5" style="514" customWidth="1"/>
    <col min="5894" max="5895" width="13.625" style="514" customWidth="1"/>
    <col min="5896" max="5897" width="13.5" style="514" customWidth="1"/>
    <col min="5898" max="5898" width="13.625" style="514" customWidth="1"/>
    <col min="5899" max="5899" width="13.5" style="514" customWidth="1"/>
    <col min="5900" max="5900" width="13" style="514" customWidth="1"/>
    <col min="5901" max="5902" width="9" style="514"/>
    <col min="5903" max="5903" width="9" style="514" customWidth="1"/>
    <col min="5904" max="6144" width="9" style="514"/>
    <col min="6145" max="6145" width="9.125" style="514" customWidth="1"/>
    <col min="6146" max="6146" width="2.375" style="514" customWidth="1"/>
    <col min="6147" max="6147" width="18" style="514" customWidth="1"/>
    <col min="6148" max="6148" width="13.625" style="514" customWidth="1"/>
    <col min="6149" max="6149" width="13.5" style="514" customWidth="1"/>
    <col min="6150" max="6151" width="13.625" style="514" customWidth="1"/>
    <col min="6152" max="6153" width="13.5" style="514" customWidth="1"/>
    <col min="6154" max="6154" width="13.625" style="514" customWidth="1"/>
    <col min="6155" max="6155" width="13.5" style="514" customWidth="1"/>
    <col min="6156" max="6156" width="13" style="514" customWidth="1"/>
    <col min="6157" max="6158" width="9" style="514"/>
    <col min="6159" max="6159" width="9" style="514" customWidth="1"/>
    <col min="6160" max="6400" width="9" style="514"/>
    <col min="6401" max="6401" width="9.125" style="514" customWidth="1"/>
    <col min="6402" max="6402" width="2.375" style="514" customWidth="1"/>
    <col min="6403" max="6403" width="18" style="514" customWidth="1"/>
    <col min="6404" max="6404" width="13.625" style="514" customWidth="1"/>
    <col min="6405" max="6405" width="13.5" style="514" customWidth="1"/>
    <col min="6406" max="6407" width="13.625" style="514" customWidth="1"/>
    <col min="6408" max="6409" width="13.5" style="514" customWidth="1"/>
    <col min="6410" max="6410" width="13.625" style="514" customWidth="1"/>
    <col min="6411" max="6411" width="13.5" style="514" customWidth="1"/>
    <col min="6412" max="6412" width="13" style="514" customWidth="1"/>
    <col min="6413" max="6414" width="9" style="514"/>
    <col min="6415" max="6415" width="9" style="514" customWidth="1"/>
    <col min="6416" max="6656" width="9" style="514"/>
    <col min="6657" max="6657" width="9.125" style="514" customWidth="1"/>
    <col min="6658" max="6658" width="2.375" style="514" customWidth="1"/>
    <col min="6659" max="6659" width="18" style="514" customWidth="1"/>
    <col min="6660" max="6660" width="13.625" style="514" customWidth="1"/>
    <col min="6661" max="6661" width="13.5" style="514" customWidth="1"/>
    <col min="6662" max="6663" width="13.625" style="514" customWidth="1"/>
    <col min="6664" max="6665" width="13.5" style="514" customWidth="1"/>
    <col min="6666" max="6666" width="13.625" style="514" customWidth="1"/>
    <col min="6667" max="6667" width="13.5" style="514" customWidth="1"/>
    <col min="6668" max="6668" width="13" style="514" customWidth="1"/>
    <col min="6669" max="6670" width="9" style="514"/>
    <col min="6671" max="6671" width="9" style="514" customWidth="1"/>
    <col min="6672" max="6912" width="9" style="514"/>
    <col min="6913" max="6913" width="9.125" style="514" customWidth="1"/>
    <col min="6914" max="6914" width="2.375" style="514" customWidth="1"/>
    <col min="6915" max="6915" width="18" style="514" customWidth="1"/>
    <col min="6916" max="6916" width="13.625" style="514" customWidth="1"/>
    <col min="6917" max="6917" width="13.5" style="514" customWidth="1"/>
    <col min="6918" max="6919" width="13.625" style="514" customWidth="1"/>
    <col min="6920" max="6921" width="13.5" style="514" customWidth="1"/>
    <col min="6922" max="6922" width="13.625" style="514" customWidth="1"/>
    <col min="6923" max="6923" width="13.5" style="514" customWidth="1"/>
    <col min="6924" max="6924" width="13" style="514" customWidth="1"/>
    <col min="6925" max="6926" width="9" style="514"/>
    <col min="6927" max="6927" width="9" style="514" customWidth="1"/>
    <col min="6928" max="7168" width="9" style="514"/>
    <col min="7169" max="7169" width="9.125" style="514" customWidth="1"/>
    <col min="7170" max="7170" width="2.375" style="514" customWidth="1"/>
    <col min="7171" max="7171" width="18" style="514" customWidth="1"/>
    <col min="7172" max="7172" width="13.625" style="514" customWidth="1"/>
    <col min="7173" max="7173" width="13.5" style="514" customWidth="1"/>
    <col min="7174" max="7175" width="13.625" style="514" customWidth="1"/>
    <col min="7176" max="7177" width="13.5" style="514" customWidth="1"/>
    <col min="7178" max="7178" width="13.625" style="514" customWidth="1"/>
    <col min="7179" max="7179" width="13.5" style="514" customWidth="1"/>
    <col min="7180" max="7180" width="13" style="514" customWidth="1"/>
    <col min="7181" max="7182" width="9" style="514"/>
    <col min="7183" max="7183" width="9" style="514" customWidth="1"/>
    <col min="7184" max="7424" width="9" style="514"/>
    <col min="7425" max="7425" width="9.125" style="514" customWidth="1"/>
    <col min="7426" max="7426" width="2.375" style="514" customWidth="1"/>
    <col min="7427" max="7427" width="18" style="514" customWidth="1"/>
    <col min="7428" max="7428" width="13.625" style="514" customWidth="1"/>
    <col min="7429" max="7429" width="13.5" style="514" customWidth="1"/>
    <col min="7430" max="7431" width="13.625" style="514" customWidth="1"/>
    <col min="7432" max="7433" width="13.5" style="514" customWidth="1"/>
    <col min="7434" max="7434" width="13.625" style="514" customWidth="1"/>
    <col min="7435" max="7435" width="13.5" style="514" customWidth="1"/>
    <col min="7436" max="7436" width="13" style="514" customWidth="1"/>
    <col min="7437" max="7438" width="9" style="514"/>
    <col min="7439" max="7439" width="9" style="514" customWidth="1"/>
    <col min="7440" max="7680" width="9" style="514"/>
    <col min="7681" max="7681" width="9.125" style="514" customWidth="1"/>
    <col min="7682" max="7682" width="2.375" style="514" customWidth="1"/>
    <col min="7683" max="7683" width="18" style="514" customWidth="1"/>
    <col min="7684" max="7684" width="13.625" style="514" customWidth="1"/>
    <col min="7685" max="7685" width="13.5" style="514" customWidth="1"/>
    <col min="7686" max="7687" width="13.625" style="514" customWidth="1"/>
    <col min="7688" max="7689" width="13.5" style="514" customWidth="1"/>
    <col min="7690" max="7690" width="13.625" style="514" customWidth="1"/>
    <col min="7691" max="7691" width="13.5" style="514" customWidth="1"/>
    <col min="7692" max="7692" width="13" style="514" customWidth="1"/>
    <col min="7693" max="7694" width="9" style="514"/>
    <col min="7695" max="7695" width="9" style="514" customWidth="1"/>
    <col min="7696" max="7936" width="9" style="514"/>
    <col min="7937" max="7937" width="9.125" style="514" customWidth="1"/>
    <col min="7938" max="7938" width="2.375" style="514" customWidth="1"/>
    <col min="7939" max="7939" width="18" style="514" customWidth="1"/>
    <col min="7940" max="7940" width="13.625" style="514" customWidth="1"/>
    <col min="7941" max="7941" width="13.5" style="514" customWidth="1"/>
    <col min="7942" max="7943" width="13.625" style="514" customWidth="1"/>
    <col min="7944" max="7945" width="13.5" style="514" customWidth="1"/>
    <col min="7946" max="7946" width="13.625" style="514" customWidth="1"/>
    <col min="7947" max="7947" width="13.5" style="514" customWidth="1"/>
    <col min="7948" max="7948" width="13" style="514" customWidth="1"/>
    <col min="7949" max="7950" width="9" style="514"/>
    <col min="7951" max="7951" width="9" style="514" customWidth="1"/>
    <col min="7952" max="8192" width="9" style="514"/>
    <col min="8193" max="8193" width="9.125" style="514" customWidth="1"/>
    <col min="8194" max="8194" width="2.375" style="514" customWidth="1"/>
    <col min="8195" max="8195" width="18" style="514" customWidth="1"/>
    <col min="8196" max="8196" width="13.625" style="514" customWidth="1"/>
    <col min="8197" max="8197" width="13.5" style="514" customWidth="1"/>
    <col min="8198" max="8199" width="13.625" style="514" customWidth="1"/>
    <col min="8200" max="8201" width="13.5" style="514" customWidth="1"/>
    <col min="8202" max="8202" width="13.625" style="514" customWidth="1"/>
    <col min="8203" max="8203" width="13.5" style="514" customWidth="1"/>
    <col min="8204" max="8204" width="13" style="514" customWidth="1"/>
    <col min="8205" max="8206" width="9" style="514"/>
    <col min="8207" max="8207" width="9" style="514" customWidth="1"/>
    <col min="8208" max="8448" width="9" style="514"/>
    <col min="8449" max="8449" width="9.125" style="514" customWidth="1"/>
    <col min="8450" max="8450" width="2.375" style="514" customWidth="1"/>
    <col min="8451" max="8451" width="18" style="514" customWidth="1"/>
    <col min="8452" max="8452" width="13.625" style="514" customWidth="1"/>
    <col min="8453" max="8453" width="13.5" style="514" customWidth="1"/>
    <col min="8454" max="8455" width="13.625" style="514" customWidth="1"/>
    <col min="8456" max="8457" width="13.5" style="514" customWidth="1"/>
    <col min="8458" max="8458" width="13.625" style="514" customWidth="1"/>
    <col min="8459" max="8459" width="13.5" style="514" customWidth="1"/>
    <col min="8460" max="8460" width="13" style="514" customWidth="1"/>
    <col min="8461" max="8462" width="9" style="514"/>
    <col min="8463" max="8463" width="9" style="514" customWidth="1"/>
    <col min="8464" max="8704" width="9" style="514"/>
    <col min="8705" max="8705" width="9.125" style="514" customWidth="1"/>
    <col min="8706" max="8706" width="2.375" style="514" customWidth="1"/>
    <col min="8707" max="8707" width="18" style="514" customWidth="1"/>
    <col min="8708" max="8708" width="13.625" style="514" customWidth="1"/>
    <col min="8709" max="8709" width="13.5" style="514" customWidth="1"/>
    <col min="8710" max="8711" width="13.625" style="514" customWidth="1"/>
    <col min="8712" max="8713" width="13.5" style="514" customWidth="1"/>
    <col min="8714" max="8714" width="13.625" style="514" customWidth="1"/>
    <col min="8715" max="8715" width="13.5" style="514" customWidth="1"/>
    <col min="8716" max="8716" width="13" style="514" customWidth="1"/>
    <col min="8717" max="8718" width="9" style="514"/>
    <col min="8719" max="8719" width="9" style="514" customWidth="1"/>
    <col min="8720" max="8960" width="9" style="514"/>
    <col min="8961" max="8961" width="9.125" style="514" customWidth="1"/>
    <col min="8962" max="8962" width="2.375" style="514" customWidth="1"/>
    <col min="8963" max="8963" width="18" style="514" customWidth="1"/>
    <col min="8964" max="8964" width="13.625" style="514" customWidth="1"/>
    <col min="8965" max="8965" width="13.5" style="514" customWidth="1"/>
    <col min="8966" max="8967" width="13.625" style="514" customWidth="1"/>
    <col min="8968" max="8969" width="13.5" style="514" customWidth="1"/>
    <col min="8970" max="8970" width="13.625" style="514" customWidth="1"/>
    <col min="8971" max="8971" width="13.5" style="514" customWidth="1"/>
    <col min="8972" max="8972" width="13" style="514" customWidth="1"/>
    <col min="8973" max="8974" width="9" style="514"/>
    <col min="8975" max="8975" width="9" style="514" customWidth="1"/>
    <col min="8976" max="9216" width="9" style="514"/>
    <col min="9217" max="9217" width="9.125" style="514" customWidth="1"/>
    <col min="9218" max="9218" width="2.375" style="514" customWidth="1"/>
    <col min="9219" max="9219" width="18" style="514" customWidth="1"/>
    <col min="9220" max="9220" width="13.625" style="514" customWidth="1"/>
    <col min="9221" max="9221" width="13.5" style="514" customWidth="1"/>
    <col min="9222" max="9223" width="13.625" style="514" customWidth="1"/>
    <col min="9224" max="9225" width="13.5" style="514" customWidth="1"/>
    <col min="9226" max="9226" width="13.625" style="514" customWidth="1"/>
    <col min="9227" max="9227" width="13.5" style="514" customWidth="1"/>
    <col min="9228" max="9228" width="13" style="514" customWidth="1"/>
    <col min="9229" max="9230" width="9" style="514"/>
    <col min="9231" max="9231" width="9" style="514" customWidth="1"/>
    <col min="9232" max="9472" width="9" style="514"/>
    <col min="9473" max="9473" width="9.125" style="514" customWidth="1"/>
    <col min="9474" max="9474" width="2.375" style="514" customWidth="1"/>
    <col min="9475" max="9475" width="18" style="514" customWidth="1"/>
    <col min="9476" max="9476" width="13.625" style="514" customWidth="1"/>
    <col min="9477" max="9477" width="13.5" style="514" customWidth="1"/>
    <col min="9478" max="9479" width="13.625" style="514" customWidth="1"/>
    <col min="9480" max="9481" width="13.5" style="514" customWidth="1"/>
    <col min="9482" max="9482" width="13.625" style="514" customWidth="1"/>
    <col min="9483" max="9483" width="13.5" style="514" customWidth="1"/>
    <col min="9484" max="9484" width="13" style="514" customWidth="1"/>
    <col min="9485" max="9486" width="9" style="514"/>
    <col min="9487" max="9487" width="9" style="514" customWidth="1"/>
    <col min="9488" max="9728" width="9" style="514"/>
    <col min="9729" max="9729" width="9.125" style="514" customWidth="1"/>
    <col min="9730" max="9730" width="2.375" style="514" customWidth="1"/>
    <col min="9731" max="9731" width="18" style="514" customWidth="1"/>
    <col min="9732" max="9732" width="13.625" style="514" customWidth="1"/>
    <col min="9733" max="9733" width="13.5" style="514" customWidth="1"/>
    <col min="9734" max="9735" width="13.625" style="514" customWidth="1"/>
    <col min="9736" max="9737" width="13.5" style="514" customWidth="1"/>
    <col min="9738" max="9738" width="13.625" style="514" customWidth="1"/>
    <col min="9739" max="9739" width="13.5" style="514" customWidth="1"/>
    <col min="9740" max="9740" width="13" style="514" customWidth="1"/>
    <col min="9741" max="9742" width="9" style="514"/>
    <col min="9743" max="9743" width="9" style="514" customWidth="1"/>
    <col min="9744" max="9984" width="9" style="514"/>
    <col min="9985" max="9985" width="9.125" style="514" customWidth="1"/>
    <col min="9986" max="9986" width="2.375" style="514" customWidth="1"/>
    <col min="9987" max="9987" width="18" style="514" customWidth="1"/>
    <col min="9988" max="9988" width="13.625" style="514" customWidth="1"/>
    <col min="9989" max="9989" width="13.5" style="514" customWidth="1"/>
    <col min="9990" max="9991" width="13.625" style="514" customWidth="1"/>
    <col min="9992" max="9993" width="13.5" style="514" customWidth="1"/>
    <col min="9994" max="9994" width="13.625" style="514" customWidth="1"/>
    <col min="9995" max="9995" width="13.5" style="514" customWidth="1"/>
    <col min="9996" max="9996" width="13" style="514" customWidth="1"/>
    <col min="9997" max="9998" width="9" style="514"/>
    <col min="9999" max="9999" width="9" style="514" customWidth="1"/>
    <col min="10000" max="10240" width="9" style="514"/>
    <col min="10241" max="10241" width="9.125" style="514" customWidth="1"/>
    <col min="10242" max="10242" width="2.375" style="514" customWidth="1"/>
    <col min="10243" max="10243" width="18" style="514" customWidth="1"/>
    <col min="10244" max="10244" width="13.625" style="514" customWidth="1"/>
    <col min="10245" max="10245" width="13.5" style="514" customWidth="1"/>
    <col min="10246" max="10247" width="13.625" style="514" customWidth="1"/>
    <col min="10248" max="10249" width="13.5" style="514" customWidth="1"/>
    <col min="10250" max="10250" width="13.625" style="514" customWidth="1"/>
    <col min="10251" max="10251" width="13.5" style="514" customWidth="1"/>
    <col min="10252" max="10252" width="13" style="514" customWidth="1"/>
    <col min="10253" max="10254" width="9" style="514"/>
    <col min="10255" max="10255" width="9" style="514" customWidth="1"/>
    <col min="10256" max="10496" width="9" style="514"/>
    <col min="10497" max="10497" width="9.125" style="514" customWidth="1"/>
    <col min="10498" max="10498" width="2.375" style="514" customWidth="1"/>
    <col min="10499" max="10499" width="18" style="514" customWidth="1"/>
    <col min="10500" max="10500" width="13.625" style="514" customWidth="1"/>
    <col min="10501" max="10501" width="13.5" style="514" customWidth="1"/>
    <col min="10502" max="10503" width="13.625" style="514" customWidth="1"/>
    <col min="10504" max="10505" width="13.5" style="514" customWidth="1"/>
    <col min="10506" max="10506" width="13.625" style="514" customWidth="1"/>
    <col min="10507" max="10507" width="13.5" style="514" customWidth="1"/>
    <col min="10508" max="10508" width="13" style="514" customWidth="1"/>
    <col min="10509" max="10510" width="9" style="514"/>
    <col min="10511" max="10511" width="9" style="514" customWidth="1"/>
    <col min="10512" max="10752" width="9" style="514"/>
    <col min="10753" max="10753" width="9.125" style="514" customWidth="1"/>
    <col min="10754" max="10754" width="2.375" style="514" customWidth="1"/>
    <col min="10755" max="10755" width="18" style="514" customWidth="1"/>
    <col min="10756" max="10756" width="13.625" style="514" customWidth="1"/>
    <col min="10757" max="10757" width="13.5" style="514" customWidth="1"/>
    <col min="10758" max="10759" width="13.625" style="514" customWidth="1"/>
    <col min="10760" max="10761" width="13.5" style="514" customWidth="1"/>
    <col min="10762" max="10762" width="13.625" style="514" customWidth="1"/>
    <col min="10763" max="10763" width="13.5" style="514" customWidth="1"/>
    <col min="10764" max="10764" width="13" style="514" customWidth="1"/>
    <col min="10765" max="10766" width="9" style="514"/>
    <col min="10767" max="10767" width="9" style="514" customWidth="1"/>
    <col min="10768" max="11008" width="9" style="514"/>
    <col min="11009" max="11009" width="9.125" style="514" customWidth="1"/>
    <col min="11010" max="11010" width="2.375" style="514" customWidth="1"/>
    <col min="11011" max="11011" width="18" style="514" customWidth="1"/>
    <col min="11012" max="11012" width="13.625" style="514" customWidth="1"/>
    <col min="11013" max="11013" width="13.5" style="514" customWidth="1"/>
    <col min="11014" max="11015" width="13.625" style="514" customWidth="1"/>
    <col min="11016" max="11017" width="13.5" style="514" customWidth="1"/>
    <col min="11018" max="11018" width="13.625" style="514" customWidth="1"/>
    <col min="11019" max="11019" width="13.5" style="514" customWidth="1"/>
    <col min="11020" max="11020" width="13" style="514" customWidth="1"/>
    <col min="11021" max="11022" width="9" style="514"/>
    <col min="11023" max="11023" width="9" style="514" customWidth="1"/>
    <col min="11024" max="11264" width="9" style="514"/>
    <col min="11265" max="11265" width="9.125" style="514" customWidth="1"/>
    <col min="11266" max="11266" width="2.375" style="514" customWidth="1"/>
    <col min="11267" max="11267" width="18" style="514" customWidth="1"/>
    <col min="11268" max="11268" width="13.625" style="514" customWidth="1"/>
    <col min="11269" max="11269" width="13.5" style="514" customWidth="1"/>
    <col min="11270" max="11271" width="13.625" style="514" customWidth="1"/>
    <col min="11272" max="11273" width="13.5" style="514" customWidth="1"/>
    <col min="11274" max="11274" width="13.625" style="514" customWidth="1"/>
    <col min="11275" max="11275" width="13.5" style="514" customWidth="1"/>
    <col min="11276" max="11276" width="13" style="514" customWidth="1"/>
    <col min="11277" max="11278" width="9" style="514"/>
    <col min="11279" max="11279" width="9" style="514" customWidth="1"/>
    <col min="11280" max="11520" width="9" style="514"/>
    <col min="11521" max="11521" width="9.125" style="514" customWidth="1"/>
    <col min="11522" max="11522" width="2.375" style="514" customWidth="1"/>
    <col min="11523" max="11523" width="18" style="514" customWidth="1"/>
    <col min="11524" max="11524" width="13.625" style="514" customWidth="1"/>
    <col min="11525" max="11525" width="13.5" style="514" customWidth="1"/>
    <col min="11526" max="11527" width="13.625" style="514" customWidth="1"/>
    <col min="11528" max="11529" width="13.5" style="514" customWidth="1"/>
    <col min="11530" max="11530" width="13.625" style="514" customWidth="1"/>
    <col min="11531" max="11531" width="13.5" style="514" customWidth="1"/>
    <col min="11532" max="11532" width="13" style="514" customWidth="1"/>
    <col min="11533" max="11534" width="9" style="514"/>
    <col min="11535" max="11535" width="9" style="514" customWidth="1"/>
    <col min="11536" max="11776" width="9" style="514"/>
    <col min="11777" max="11777" width="9.125" style="514" customWidth="1"/>
    <col min="11778" max="11778" width="2.375" style="514" customWidth="1"/>
    <col min="11779" max="11779" width="18" style="514" customWidth="1"/>
    <col min="11780" max="11780" width="13.625" style="514" customWidth="1"/>
    <col min="11781" max="11781" width="13.5" style="514" customWidth="1"/>
    <col min="11782" max="11783" width="13.625" style="514" customWidth="1"/>
    <col min="11784" max="11785" width="13.5" style="514" customWidth="1"/>
    <col min="11786" max="11786" width="13.625" style="514" customWidth="1"/>
    <col min="11787" max="11787" width="13.5" style="514" customWidth="1"/>
    <col min="11788" max="11788" width="13" style="514" customWidth="1"/>
    <col min="11789" max="11790" width="9" style="514"/>
    <col min="11791" max="11791" width="9" style="514" customWidth="1"/>
    <col min="11792" max="12032" width="9" style="514"/>
    <col min="12033" max="12033" width="9.125" style="514" customWidth="1"/>
    <col min="12034" max="12034" width="2.375" style="514" customWidth="1"/>
    <col min="12035" max="12035" width="18" style="514" customWidth="1"/>
    <col min="12036" max="12036" width="13.625" style="514" customWidth="1"/>
    <col min="12037" max="12037" width="13.5" style="514" customWidth="1"/>
    <col min="12038" max="12039" width="13.625" style="514" customWidth="1"/>
    <col min="12040" max="12041" width="13.5" style="514" customWidth="1"/>
    <col min="12042" max="12042" width="13.625" style="514" customWidth="1"/>
    <col min="12043" max="12043" width="13.5" style="514" customWidth="1"/>
    <col min="12044" max="12044" width="13" style="514" customWidth="1"/>
    <col min="12045" max="12046" width="9" style="514"/>
    <col min="12047" max="12047" width="9" style="514" customWidth="1"/>
    <col min="12048" max="12288" width="9" style="514"/>
    <col min="12289" max="12289" width="9.125" style="514" customWidth="1"/>
    <col min="12290" max="12290" width="2.375" style="514" customWidth="1"/>
    <col min="12291" max="12291" width="18" style="514" customWidth="1"/>
    <col min="12292" max="12292" width="13.625" style="514" customWidth="1"/>
    <col min="12293" max="12293" width="13.5" style="514" customWidth="1"/>
    <col min="12294" max="12295" width="13.625" style="514" customWidth="1"/>
    <col min="12296" max="12297" width="13.5" style="514" customWidth="1"/>
    <col min="12298" max="12298" width="13.625" style="514" customWidth="1"/>
    <col min="12299" max="12299" width="13.5" style="514" customWidth="1"/>
    <col min="12300" max="12300" width="13" style="514" customWidth="1"/>
    <col min="12301" max="12302" width="9" style="514"/>
    <col min="12303" max="12303" width="9" style="514" customWidth="1"/>
    <col min="12304" max="12544" width="9" style="514"/>
    <col min="12545" max="12545" width="9.125" style="514" customWidth="1"/>
    <col min="12546" max="12546" width="2.375" style="514" customWidth="1"/>
    <col min="12547" max="12547" width="18" style="514" customWidth="1"/>
    <col min="12548" max="12548" width="13.625" style="514" customWidth="1"/>
    <col min="12549" max="12549" width="13.5" style="514" customWidth="1"/>
    <col min="12550" max="12551" width="13.625" style="514" customWidth="1"/>
    <col min="12552" max="12553" width="13.5" style="514" customWidth="1"/>
    <col min="12554" max="12554" width="13.625" style="514" customWidth="1"/>
    <col min="12555" max="12555" width="13.5" style="514" customWidth="1"/>
    <col min="12556" max="12556" width="13" style="514" customWidth="1"/>
    <col min="12557" max="12558" width="9" style="514"/>
    <col min="12559" max="12559" width="9" style="514" customWidth="1"/>
    <col min="12560" max="12800" width="9" style="514"/>
    <col min="12801" max="12801" width="9.125" style="514" customWidth="1"/>
    <col min="12802" max="12802" width="2.375" style="514" customWidth="1"/>
    <col min="12803" max="12803" width="18" style="514" customWidth="1"/>
    <col min="12804" max="12804" width="13.625" style="514" customWidth="1"/>
    <col min="12805" max="12805" width="13.5" style="514" customWidth="1"/>
    <col min="12806" max="12807" width="13.625" style="514" customWidth="1"/>
    <col min="12808" max="12809" width="13.5" style="514" customWidth="1"/>
    <col min="12810" max="12810" width="13.625" style="514" customWidth="1"/>
    <col min="12811" max="12811" width="13.5" style="514" customWidth="1"/>
    <col min="12812" max="12812" width="13" style="514" customWidth="1"/>
    <col min="12813" max="12814" width="9" style="514"/>
    <col min="12815" max="12815" width="9" style="514" customWidth="1"/>
    <col min="12816" max="13056" width="9" style="514"/>
    <col min="13057" max="13057" width="9.125" style="514" customWidth="1"/>
    <col min="13058" max="13058" width="2.375" style="514" customWidth="1"/>
    <col min="13059" max="13059" width="18" style="514" customWidth="1"/>
    <col min="13060" max="13060" width="13.625" style="514" customWidth="1"/>
    <col min="13061" max="13061" width="13.5" style="514" customWidth="1"/>
    <col min="13062" max="13063" width="13.625" style="514" customWidth="1"/>
    <col min="13064" max="13065" width="13.5" style="514" customWidth="1"/>
    <col min="13066" max="13066" width="13.625" style="514" customWidth="1"/>
    <col min="13067" max="13067" width="13.5" style="514" customWidth="1"/>
    <col min="13068" max="13068" width="13" style="514" customWidth="1"/>
    <col min="13069" max="13070" width="9" style="514"/>
    <col min="13071" max="13071" width="9" style="514" customWidth="1"/>
    <col min="13072" max="13312" width="9" style="514"/>
    <col min="13313" max="13313" width="9.125" style="514" customWidth="1"/>
    <col min="13314" max="13314" width="2.375" style="514" customWidth="1"/>
    <col min="13315" max="13315" width="18" style="514" customWidth="1"/>
    <col min="13316" max="13316" width="13.625" style="514" customWidth="1"/>
    <col min="13317" max="13317" width="13.5" style="514" customWidth="1"/>
    <col min="13318" max="13319" width="13.625" style="514" customWidth="1"/>
    <col min="13320" max="13321" width="13.5" style="514" customWidth="1"/>
    <col min="13322" max="13322" width="13.625" style="514" customWidth="1"/>
    <col min="13323" max="13323" width="13.5" style="514" customWidth="1"/>
    <col min="13324" max="13324" width="13" style="514" customWidth="1"/>
    <col min="13325" max="13326" width="9" style="514"/>
    <col min="13327" max="13327" width="9" style="514" customWidth="1"/>
    <col min="13328" max="13568" width="9" style="514"/>
    <col min="13569" max="13569" width="9.125" style="514" customWidth="1"/>
    <col min="13570" max="13570" width="2.375" style="514" customWidth="1"/>
    <col min="13571" max="13571" width="18" style="514" customWidth="1"/>
    <col min="13572" max="13572" width="13.625" style="514" customWidth="1"/>
    <col min="13573" max="13573" width="13.5" style="514" customWidth="1"/>
    <col min="13574" max="13575" width="13.625" style="514" customWidth="1"/>
    <col min="13576" max="13577" width="13.5" style="514" customWidth="1"/>
    <col min="13578" max="13578" width="13.625" style="514" customWidth="1"/>
    <col min="13579" max="13579" width="13.5" style="514" customWidth="1"/>
    <col min="13580" max="13580" width="13" style="514" customWidth="1"/>
    <col min="13581" max="13582" width="9" style="514"/>
    <col min="13583" max="13583" width="9" style="514" customWidth="1"/>
    <col min="13584" max="13824" width="9" style="514"/>
    <col min="13825" max="13825" width="9.125" style="514" customWidth="1"/>
    <col min="13826" max="13826" width="2.375" style="514" customWidth="1"/>
    <col min="13827" max="13827" width="18" style="514" customWidth="1"/>
    <col min="13828" max="13828" width="13.625" style="514" customWidth="1"/>
    <col min="13829" max="13829" width="13.5" style="514" customWidth="1"/>
    <col min="13830" max="13831" width="13.625" style="514" customWidth="1"/>
    <col min="13832" max="13833" width="13.5" style="514" customWidth="1"/>
    <col min="13834" max="13834" width="13.625" style="514" customWidth="1"/>
    <col min="13835" max="13835" width="13.5" style="514" customWidth="1"/>
    <col min="13836" max="13836" width="13" style="514" customWidth="1"/>
    <col min="13837" max="13838" width="9" style="514"/>
    <col min="13839" max="13839" width="9" style="514" customWidth="1"/>
    <col min="13840" max="14080" width="9" style="514"/>
    <col min="14081" max="14081" width="9.125" style="514" customWidth="1"/>
    <col min="14082" max="14082" width="2.375" style="514" customWidth="1"/>
    <col min="14083" max="14083" width="18" style="514" customWidth="1"/>
    <col min="14084" max="14084" width="13.625" style="514" customWidth="1"/>
    <col min="14085" max="14085" width="13.5" style="514" customWidth="1"/>
    <col min="14086" max="14087" width="13.625" style="514" customWidth="1"/>
    <col min="14088" max="14089" width="13.5" style="514" customWidth="1"/>
    <col min="14090" max="14090" width="13.625" style="514" customWidth="1"/>
    <col min="14091" max="14091" width="13.5" style="514" customWidth="1"/>
    <col min="14092" max="14092" width="13" style="514" customWidth="1"/>
    <col min="14093" max="14094" width="9" style="514"/>
    <col min="14095" max="14095" width="9" style="514" customWidth="1"/>
    <col min="14096" max="14336" width="9" style="514"/>
    <col min="14337" max="14337" width="9.125" style="514" customWidth="1"/>
    <col min="14338" max="14338" width="2.375" style="514" customWidth="1"/>
    <col min="14339" max="14339" width="18" style="514" customWidth="1"/>
    <col min="14340" max="14340" width="13.625" style="514" customWidth="1"/>
    <col min="14341" max="14341" width="13.5" style="514" customWidth="1"/>
    <col min="14342" max="14343" width="13.625" style="514" customWidth="1"/>
    <col min="14344" max="14345" width="13.5" style="514" customWidth="1"/>
    <col min="14346" max="14346" width="13.625" style="514" customWidth="1"/>
    <col min="14347" max="14347" width="13.5" style="514" customWidth="1"/>
    <col min="14348" max="14348" width="13" style="514" customWidth="1"/>
    <col min="14349" max="14350" width="9" style="514"/>
    <col min="14351" max="14351" width="9" style="514" customWidth="1"/>
    <col min="14352" max="14592" width="9" style="514"/>
    <col min="14593" max="14593" width="9.125" style="514" customWidth="1"/>
    <col min="14594" max="14594" width="2.375" style="514" customWidth="1"/>
    <col min="14595" max="14595" width="18" style="514" customWidth="1"/>
    <col min="14596" max="14596" width="13.625" style="514" customWidth="1"/>
    <col min="14597" max="14597" width="13.5" style="514" customWidth="1"/>
    <col min="14598" max="14599" width="13.625" style="514" customWidth="1"/>
    <col min="14600" max="14601" width="13.5" style="514" customWidth="1"/>
    <col min="14602" max="14602" width="13.625" style="514" customWidth="1"/>
    <col min="14603" max="14603" width="13.5" style="514" customWidth="1"/>
    <col min="14604" max="14604" width="13" style="514" customWidth="1"/>
    <col min="14605" max="14606" width="9" style="514"/>
    <col min="14607" max="14607" width="9" style="514" customWidth="1"/>
    <col min="14608" max="14848" width="9" style="514"/>
    <col min="14849" max="14849" width="9.125" style="514" customWidth="1"/>
    <col min="14850" max="14850" width="2.375" style="514" customWidth="1"/>
    <col min="14851" max="14851" width="18" style="514" customWidth="1"/>
    <col min="14852" max="14852" width="13.625" style="514" customWidth="1"/>
    <col min="14853" max="14853" width="13.5" style="514" customWidth="1"/>
    <col min="14854" max="14855" width="13.625" style="514" customWidth="1"/>
    <col min="14856" max="14857" width="13.5" style="514" customWidth="1"/>
    <col min="14858" max="14858" width="13.625" style="514" customWidth="1"/>
    <col min="14859" max="14859" width="13.5" style="514" customWidth="1"/>
    <col min="14860" max="14860" width="13" style="514" customWidth="1"/>
    <col min="14861" max="14862" width="9" style="514"/>
    <col min="14863" max="14863" width="9" style="514" customWidth="1"/>
    <col min="14864" max="15104" width="9" style="514"/>
    <col min="15105" max="15105" width="9.125" style="514" customWidth="1"/>
    <col min="15106" max="15106" width="2.375" style="514" customWidth="1"/>
    <col min="15107" max="15107" width="18" style="514" customWidth="1"/>
    <col min="15108" max="15108" width="13.625" style="514" customWidth="1"/>
    <col min="15109" max="15109" width="13.5" style="514" customWidth="1"/>
    <col min="15110" max="15111" width="13.625" style="514" customWidth="1"/>
    <col min="15112" max="15113" width="13.5" style="514" customWidth="1"/>
    <col min="15114" max="15114" width="13.625" style="514" customWidth="1"/>
    <col min="15115" max="15115" width="13.5" style="514" customWidth="1"/>
    <col min="15116" max="15116" width="13" style="514" customWidth="1"/>
    <col min="15117" max="15118" width="9" style="514"/>
    <col min="15119" max="15119" width="9" style="514" customWidth="1"/>
    <col min="15120" max="15360" width="9" style="514"/>
    <col min="15361" max="15361" width="9.125" style="514" customWidth="1"/>
    <col min="15362" max="15362" width="2.375" style="514" customWidth="1"/>
    <col min="15363" max="15363" width="18" style="514" customWidth="1"/>
    <col min="15364" max="15364" width="13.625" style="514" customWidth="1"/>
    <col min="15365" max="15365" width="13.5" style="514" customWidth="1"/>
    <col min="15366" max="15367" width="13.625" style="514" customWidth="1"/>
    <col min="15368" max="15369" width="13.5" style="514" customWidth="1"/>
    <col min="15370" max="15370" width="13.625" style="514" customWidth="1"/>
    <col min="15371" max="15371" width="13.5" style="514" customWidth="1"/>
    <col min="15372" max="15372" width="13" style="514" customWidth="1"/>
    <col min="15373" max="15374" width="9" style="514"/>
    <col min="15375" max="15375" width="9" style="514" customWidth="1"/>
    <col min="15376" max="15616" width="9" style="514"/>
    <col min="15617" max="15617" width="9.125" style="514" customWidth="1"/>
    <col min="15618" max="15618" width="2.375" style="514" customWidth="1"/>
    <col min="15619" max="15619" width="18" style="514" customWidth="1"/>
    <col min="15620" max="15620" width="13.625" style="514" customWidth="1"/>
    <col min="15621" max="15621" width="13.5" style="514" customWidth="1"/>
    <col min="15622" max="15623" width="13.625" style="514" customWidth="1"/>
    <col min="15624" max="15625" width="13.5" style="514" customWidth="1"/>
    <col min="15626" max="15626" width="13.625" style="514" customWidth="1"/>
    <col min="15627" max="15627" width="13.5" style="514" customWidth="1"/>
    <col min="15628" max="15628" width="13" style="514" customWidth="1"/>
    <col min="15629" max="15630" width="9" style="514"/>
    <col min="15631" max="15631" width="9" style="514" customWidth="1"/>
    <col min="15632" max="15872" width="9" style="514"/>
    <col min="15873" max="15873" width="9.125" style="514" customWidth="1"/>
    <col min="15874" max="15874" width="2.375" style="514" customWidth="1"/>
    <col min="15875" max="15875" width="18" style="514" customWidth="1"/>
    <col min="15876" max="15876" width="13.625" style="514" customWidth="1"/>
    <col min="15877" max="15877" width="13.5" style="514" customWidth="1"/>
    <col min="15878" max="15879" width="13.625" style="514" customWidth="1"/>
    <col min="15880" max="15881" width="13.5" style="514" customWidth="1"/>
    <col min="15882" max="15882" width="13.625" style="514" customWidth="1"/>
    <col min="15883" max="15883" width="13.5" style="514" customWidth="1"/>
    <col min="15884" max="15884" width="13" style="514" customWidth="1"/>
    <col min="15885" max="15886" width="9" style="514"/>
    <col min="15887" max="15887" width="9" style="514" customWidth="1"/>
    <col min="15888" max="16128" width="9" style="514"/>
    <col min="16129" max="16129" width="9.125" style="514" customWidth="1"/>
    <col min="16130" max="16130" width="2.375" style="514" customWidth="1"/>
    <col min="16131" max="16131" width="18" style="514" customWidth="1"/>
    <col min="16132" max="16132" width="13.625" style="514" customWidth="1"/>
    <col min="16133" max="16133" width="13.5" style="514" customWidth="1"/>
    <col min="16134" max="16135" width="13.625" style="514" customWidth="1"/>
    <col min="16136" max="16137" width="13.5" style="514" customWidth="1"/>
    <col min="16138" max="16138" width="13.625" style="514" customWidth="1"/>
    <col min="16139" max="16139" width="13.5" style="514" customWidth="1"/>
    <col min="16140" max="16140" width="13" style="514" customWidth="1"/>
    <col min="16141" max="16142" width="9" style="514"/>
    <col min="16143" max="16143" width="9" style="514" customWidth="1"/>
    <col min="16144" max="16384" width="9" style="514"/>
  </cols>
  <sheetData>
    <row r="1" spans="1:12" ht="13.5" customHeight="1" x14ac:dyDescent="0.4">
      <c r="A1" s="2093" t="s">
        <v>1025</v>
      </c>
      <c r="B1" s="2093"/>
      <c r="C1" s="2093"/>
      <c r="D1" s="2093"/>
      <c r="E1" s="2093"/>
      <c r="F1" s="2093"/>
      <c r="G1" s="2093"/>
      <c r="H1" s="2093"/>
      <c r="I1" s="2093"/>
      <c r="J1" s="2093"/>
      <c r="K1" s="2093"/>
      <c r="L1" s="2093"/>
    </row>
    <row r="2" spans="1:12" ht="19.5" thickBot="1" x14ac:dyDescent="0.45">
      <c r="A2" s="2094" t="s">
        <v>1026</v>
      </c>
      <c r="B2" s="2094"/>
      <c r="C2" s="2094"/>
      <c r="D2" s="2094"/>
      <c r="E2" s="2094"/>
      <c r="F2" s="2094"/>
      <c r="G2" s="2094"/>
      <c r="H2" s="2094"/>
      <c r="I2" s="2094"/>
      <c r="J2" s="2094"/>
      <c r="K2" s="2094"/>
      <c r="L2" s="2094"/>
    </row>
    <row r="3" spans="1:12" ht="30" customHeight="1" thickBot="1" x14ac:dyDescent="0.45">
      <c r="A3" s="2095" t="s">
        <v>1027</v>
      </c>
      <c r="B3" s="2096"/>
      <c r="C3" s="2097"/>
      <c r="D3" s="2186" t="s">
        <v>1078</v>
      </c>
      <c r="E3" s="2187"/>
      <c r="F3" s="2187"/>
      <c r="G3" s="2187"/>
      <c r="H3" s="2187"/>
      <c r="I3" s="2187"/>
      <c r="J3" s="2187"/>
      <c r="K3" s="2187"/>
      <c r="L3" s="2188"/>
    </row>
    <row r="4" spans="1:12" ht="30" customHeight="1" x14ac:dyDescent="0.4">
      <c r="A4" s="2101" t="s">
        <v>1028</v>
      </c>
      <c r="B4" s="2102"/>
      <c r="C4" s="2103"/>
      <c r="D4" s="2174" t="s">
        <v>1079</v>
      </c>
      <c r="E4" s="2175"/>
      <c r="F4" s="2175"/>
      <c r="G4" s="2175"/>
      <c r="H4" s="2175"/>
      <c r="I4" s="2175"/>
      <c r="J4" s="2175"/>
      <c r="K4" s="2175"/>
      <c r="L4" s="2176"/>
    </row>
    <row r="5" spans="1:12" ht="30" customHeight="1" x14ac:dyDescent="0.4">
      <c r="A5" s="2072" t="s">
        <v>1029</v>
      </c>
      <c r="B5" s="2073"/>
      <c r="C5" s="2074"/>
      <c r="D5" s="2174" t="s">
        <v>1080</v>
      </c>
      <c r="E5" s="2175"/>
      <c r="F5" s="2175"/>
      <c r="G5" s="2175"/>
      <c r="H5" s="2175"/>
      <c r="I5" s="2175"/>
      <c r="J5" s="2175"/>
      <c r="K5" s="2175"/>
      <c r="L5" s="2176"/>
    </row>
    <row r="6" spans="1:12" ht="30" customHeight="1" x14ac:dyDescent="0.4">
      <c r="A6" s="2078" t="s">
        <v>1030</v>
      </c>
      <c r="B6" s="2079"/>
      <c r="C6" s="998" t="s">
        <v>447</v>
      </c>
      <c r="D6" s="2177" t="s">
        <v>1081</v>
      </c>
      <c r="E6" s="2178"/>
      <c r="F6" s="2178"/>
      <c r="G6" s="2179"/>
      <c r="H6" s="2085" t="s">
        <v>1031</v>
      </c>
      <c r="I6" s="2180" t="s">
        <v>1082</v>
      </c>
      <c r="J6" s="2181"/>
      <c r="K6" s="2181"/>
      <c r="L6" s="2182"/>
    </row>
    <row r="7" spans="1:12" ht="30" customHeight="1" thickBot="1" x14ac:dyDescent="0.45">
      <c r="A7" s="2080"/>
      <c r="B7" s="2081"/>
      <c r="C7" s="515" t="s">
        <v>448</v>
      </c>
      <c r="D7" s="2183" t="s">
        <v>1081</v>
      </c>
      <c r="E7" s="2184"/>
      <c r="F7" s="2184"/>
      <c r="G7" s="2185"/>
      <c r="H7" s="2086"/>
      <c r="I7" s="2180"/>
      <c r="J7" s="2181"/>
      <c r="K7" s="2181"/>
      <c r="L7" s="2182"/>
    </row>
    <row r="8" spans="1:12" ht="30" customHeight="1" thickTop="1" thickBot="1" x14ac:dyDescent="0.45">
      <c r="A8" s="2104" t="s">
        <v>1032</v>
      </c>
      <c r="B8" s="924">
        <v>1</v>
      </c>
      <c r="C8" s="926" t="s">
        <v>1033</v>
      </c>
      <c r="D8" s="2189" t="s">
        <v>1083</v>
      </c>
      <c r="E8" s="2190"/>
      <c r="F8" s="2190"/>
      <c r="G8" s="2190"/>
      <c r="H8" s="2190"/>
      <c r="I8" s="2190"/>
      <c r="J8" s="2190"/>
      <c r="K8" s="2190"/>
      <c r="L8" s="2191"/>
    </row>
    <row r="9" spans="1:12" ht="30" customHeight="1" x14ac:dyDescent="0.4">
      <c r="A9" s="2105"/>
      <c r="B9" s="2110">
        <v>2</v>
      </c>
      <c r="C9" s="2192" t="s">
        <v>1034</v>
      </c>
      <c r="D9" s="2193" t="s">
        <v>1035</v>
      </c>
      <c r="E9" s="2194"/>
      <c r="F9" s="2197" t="s">
        <v>1036</v>
      </c>
      <c r="G9" s="2199" t="s">
        <v>1037</v>
      </c>
      <c r="H9" s="2200"/>
      <c r="I9" s="2200"/>
      <c r="J9" s="2200"/>
      <c r="K9" s="2201"/>
      <c r="L9" s="2202" t="s">
        <v>1038</v>
      </c>
    </row>
    <row r="10" spans="1:12" ht="30" customHeight="1" x14ac:dyDescent="0.4">
      <c r="A10" s="2105"/>
      <c r="B10" s="2110"/>
      <c r="C10" s="2192"/>
      <c r="D10" s="2195"/>
      <c r="E10" s="2196"/>
      <c r="F10" s="2198"/>
      <c r="G10" s="546" t="s">
        <v>1084</v>
      </c>
      <c r="H10" s="547" t="s">
        <v>1085</v>
      </c>
      <c r="I10" s="548" t="s">
        <v>1086</v>
      </c>
      <c r="J10" s="549" t="s">
        <v>1042</v>
      </c>
      <c r="K10" s="550" t="s">
        <v>1043</v>
      </c>
      <c r="L10" s="2203"/>
    </row>
    <row r="11" spans="1:12" ht="27.95" customHeight="1" x14ac:dyDescent="0.4">
      <c r="A11" s="2105"/>
      <c r="B11" s="2110"/>
      <c r="C11" s="2192"/>
      <c r="D11" s="2204" t="s">
        <v>1087</v>
      </c>
      <c r="E11" s="2205"/>
      <c r="F11" s="551">
        <v>5</v>
      </c>
      <c r="G11" s="552">
        <v>5</v>
      </c>
      <c r="H11" s="553"/>
      <c r="I11" s="554"/>
      <c r="J11" s="555"/>
      <c r="K11" s="556"/>
      <c r="L11" s="557" t="s">
        <v>1088</v>
      </c>
    </row>
    <row r="12" spans="1:12" ht="27.95" customHeight="1" x14ac:dyDescent="0.4">
      <c r="A12" s="2105"/>
      <c r="B12" s="2110"/>
      <c r="C12" s="2192"/>
      <c r="D12" s="2204" t="s">
        <v>1089</v>
      </c>
      <c r="E12" s="2205"/>
      <c r="F12" s="551">
        <v>6</v>
      </c>
      <c r="G12" s="552"/>
      <c r="H12" s="553">
        <v>6</v>
      </c>
      <c r="I12" s="554"/>
      <c r="J12" s="555"/>
      <c r="K12" s="556"/>
      <c r="L12" s="557" t="s">
        <v>1090</v>
      </c>
    </row>
    <row r="13" spans="1:12" ht="27.95" customHeight="1" x14ac:dyDescent="0.4">
      <c r="A13" s="2105"/>
      <c r="B13" s="2110"/>
      <c r="C13" s="2192"/>
      <c r="D13" s="2204" t="s">
        <v>1091</v>
      </c>
      <c r="E13" s="2205"/>
      <c r="F13" s="551">
        <v>4</v>
      </c>
      <c r="G13" s="552"/>
      <c r="H13" s="553"/>
      <c r="I13" s="554">
        <v>4</v>
      </c>
      <c r="J13" s="555"/>
      <c r="K13" s="556"/>
      <c r="L13" s="557" t="s">
        <v>1090</v>
      </c>
    </row>
    <row r="14" spans="1:12" ht="27.95" customHeight="1" x14ac:dyDescent="0.4">
      <c r="A14" s="2105"/>
      <c r="B14" s="2110"/>
      <c r="C14" s="2192"/>
      <c r="D14" s="2204" t="s">
        <v>1092</v>
      </c>
      <c r="E14" s="2209"/>
      <c r="F14" s="558">
        <v>5</v>
      </c>
      <c r="G14" s="559"/>
      <c r="H14" s="560"/>
      <c r="I14" s="561"/>
      <c r="J14" s="562">
        <v>5</v>
      </c>
      <c r="K14" s="556"/>
      <c r="L14" s="557" t="s">
        <v>1090</v>
      </c>
    </row>
    <row r="15" spans="1:12" ht="27.95" customHeight="1" x14ac:dyDescent="0.4">
      <c r="A15" s="2105"/>
      <c r="B15" s="2110"/>
      <c r="C15" s="2192"/>
      <c r="D15" s="2204" t="s">
        <v>1093</v>
      </c>
      <c r="E15" s="2209"/>
      <c r="F15" s="558">
        <v>4</v>
      </c>
      <c r="G15" s="559"/>
      <c r="H15" s="560"/>
      <c r="I15" s="561"/>
      <c r="J15" s="562">
        <v>1</v>
      </c>
      <c r="K15" s="563">
        <v>3</v>
      </c>
      <c r="L15" s="557" t="s">
        <v>1090</v>
      </c>
    </row>
    <row r="16" spans="1:12" ht="30" customHeight="1" thickBot="1" x14ac:dyDescent="0.45">
      <c r="A16" s="2105"/>
      <c r="B16" s="2110"/>
      <c r="C16" s="2192"/>
      <c r="D16" s="2133" t="s">
        <v>596</v>
      </c>
      <c r="E16" s="2134"/>
      <c r="F16" s="1007">
        <v>24</v>
      </c>
      <c r="G16" s="1008">
        <v>5</v>
      </c>
      <c r="H16" s="1009">
        <v>6</v>
      </c>
      <c r="I16" s="1010">
        <v>4</v>
      </c>
      <c r="J16" s="1011">
        <v>6</v>
      </c>
      <c r="K16" s="1012">
        <v>3</v>
      </c>
      <c r="L16" s="534"/>
    </row>
    <row r="17" spans="1:12" ht="30" customHeight="1" x14ac:dyDescent="0.4">
      <c r="A17" s="2105"/>
      <c r="B17" s="2127">
        <v>3</v>
      </c>
      <c r="C17" s="2210" t="s">
        <v>1094</v>
      </c>
      <c r="D17" s="535" t="s">
        <v>1045</v>
      </c>
      <c r="E17" s="2213" t="s">
        <v>1087</v>
      </c>
      <c r="F17" s="2214"/>
      <c r="G17" s="2214"/>
      <c r="H17" s="2214"/>
      <c r="I17" s="2214"/>
      <c r="J17" s="2214"/>
      <c r="K17" s="2214"/>
      <c r="L17" s="2215"/>
    </row>
    <row r="18" spans="1:12" ht="30" customHeight="1" x14ac:dyDescent="0.4">
      <c r="A18" s="2105"/>
      <c r="B18" s="2128"/>
      <c r="C18" s="2211"/>
      <c r="D18" s="535" t="s">
        <v>1046</v>
      </c>
      <c r="E18" s="2206" t="s">
        <v>1089</v>
      </c>
      <c r="F18" s="2207"/>
      <c r="G18" s="2207"/>
      <c r="H18" s="2207"/>
      <c r="I18" s="2207"/>
      <c r="J18" s="2207"/>
      <c r="K18" s="2207"/>
      <c r="L18" s="2208"/>
    </row>
    <row r="19" spans="1:12" ht="30" customHeight="1" x14ac:dyDescent="0.4">
      <c r="A19" s="2105"/>
      <c r="B19" s="2128"/>
      <c r="C19" s="2211"/>
      <c r="D19" s="535" t="s">
        <v>1047</v>
      </c>
      <c r="E19" s="2206" t="s">
        <v>1091</v>
      </c>
      <c r="F19" s="2207"/>
      <c r="G19" s="2207"/>
      <c r="H19" s="2207"/>
      <c r="I19" s="2207"/>
      <c r="J19" s="2207"/>
      <c r="K19" s="2207"/>
      <c r="L19" s="2208"/>
    </row>
    <row r="20" spans="1:12" ht="30" customHeight="1" x14ac:dyDescent="0.4">
      <c r="A20" s="2105"/>
      <c r="B20" s="2128"/>
      <c r="C20" s="2211"/>
      <c r="D20" s="535" t="s">
        <v>1048</v>
      </c>
      <c r="E20" s="2206" t="s">
        <v>1092</v>
      </c>
      <c r="F20" s="2207"/>
      <c r="G20" s="2207"/>
      <c r="H20" s="2207"/>
      <c r="I20" s="2207"/>
      <c r="J20" s="2207"/>
      <c r="K20" s="2207"/>
      <c r="L20" s="2208"/>
    </row>
    <row r="21" spans="1:12" ht="30" customHeight="1" x14ac:dyDescent="0.4">
      <c r="A21" s="2105"/>
      <c r="B21" s="2117"/>
      <c r="C21" s="2212"/>
      <c r="D21" s="535" t="s">
        <v>1049</v>
      </c>
      <c r="E21" s="2206" t="s">
        <v>1093</v>
      </c>
      <c r="F21" s="2207"/>
      <c r="G21" s="2207"/>
      <c r="H21" s="2207"/>
      <c r="I21" s="2207"/>
      <c r="J21" s="2207"/>
      <c r="K21" s="2207"/>
      <c r="L21" s="2208"/>
    </row>
    <row r="22" spans="1:12" ht="30" customHeight="1" x14ac:dyDescent="0.4">
      <c r="A22" s="2105"/>
      <c r="B22" s="2127">
        <v>4</v>
      </c>
      <c r="C22" s="2129" t="s">
        <v>1050</v>
      </c>
      <c r="D22" s="535" t="s">
        <v>1045</v>
      </c>
      <c r="E22" s="2206" t="s">
        <v>1095</v>
      </c>
      <c r="F22" s="2207"/>
      <c r="G22" s="2207"/>
      <c r="H22" s="2207"/>
      <c r="I22" s="2207"/>
      <c r="J22" s="2207"/>
      <c r="K22" s="2207"/>
      <c r="L22" s="2208"/>
    </row>
    <row r="23" spans="1:12" ht="30" customHeight="1" x14ac:dyDescent="0.4">
      <c r="A23" s="2105"/>
      <c r="B23" s="2128"/>
      <c r="C23" s="2130"/>
      <c r="D23" s="535" t="s">
        <v>1046</v>
      </c>
      <c r="E23" s="2206" t="s">
        <v>1095</v>
      </c>
      <c r="F23" s="2207"/>
      <c r="G23" s="2207"/>
      <c r="H23" s="2207"/>
      <c r="I23" s="2207"/>
      <c r="J23" s="2207"/>
      <c r="K23" s="2207"/>
      <c r="L23" s="2208"/>
    </row>
    <row r="24" spans="1:12" ht="30" customHeight="1" x14ac:dyDescent="0.4">
      <c r="A24" s="2105"/>
      <c r="B24" s="2128"/>
      <c r="C24" s="2130"/>
      <c r="D24" s="535" t="s">
        <v>1047</v>
      </c>
      <c r="E24" s="2206" t="s">
        <v>1095</v>
      </c>
      <c r="F24" s="2207"/>
      <c r="G24" s="2207"/>
      <c r="H24" s="2207"/>
      <c r="I24" s="2207"/>
      <c r="J24" s="2207"/>
      <c r="K24" s="2207"/>
      <c r="L24" s="2208"/>
    </row>
    <row r="25" spans="1:12" ht="30" customHeight="1" x14ac:dyDescent="0.4">
      <c r="A25" s="2105"/>
      <c r="B25" s="2128"/>
      <c r="C25" s="2130"/>
      <c r="D25" s="535" t="s">
        <v>1048</v>
      </c>
      <c r="E25" s="2206" t="s">
        <v>1096</v>
      </c>
      <c r="F25" s="2207"/>
      <c r="G25" s="2207"/>
      <c r="H25" s="2207"/>
      <c r="I25" s="2207"/>
      <c r="J25" s="2207"/>
      <c r="K25" s="2207"/>
      <c r="L25" s="2208"/>
    </row>
    <row r="26" spans="1:12" ht="30" customHeight="1" x14ac:dyDescent="0.4">
      <c r="A26" s="2105"/>
      <c r="B26" s="2117"/>
      <c r="C26" s="2131"/>
      <c r="D26" s="535" t="s">
        <v>1049</v>
      </c>
      <c r="E26" s="2206" t="s">
        <v>1095</v>
      </c>
      <c r="F26" s="2207"/>
      <c r="G26" s="2207"/>
      <c r="H26" s="2207"/>
      <c r="I26" s="2207"/>
      <c r="J26" s="2207"/>
      <c r="K26" s="2207"/>
      <c r="L26" s="2208"/>
    </row>
    <row r="27" spans="1:12" ht="30" customHeight="1" x14ac:dyDescent="0.4">
      <c r="A27" s="2105"/>
      <c r="B27" s="2127">
        <v>5</v>
      </c>
      <c r="C27" s="2129" t="s">
        <v>1051</v>
      </c>
      <c r="D27" s="535" t="s">
        <v>1045</v>
      </c>
      <c r="E27" s="2206" t="s">
        <v>1095</v>
      </c>
      <c r="F27" s="2207"/>
      <c r="G27" s="2207"/>
      <c r="H27" s="2207"/>
      <c r="I27" s="2207"/>
      <c r="J27" s="2207"/>
      <c r="K27" s="2207"/>
      <c r="L27" s="2208"/>
    </row>
    <row r="28" spans="1:12" ht="30" customHeight="1" x14ac:dyDescent="0.4">
      <c r="A28" s="2105"/>
      <c r="B28" s="2128"/>
      <c r="C28" s="2130"/>
      <c r="D28" s="535" t="s">
        <v>1046</v>
      </c>
      <c r="E28" s="2206" t="s">
        <v>1095</v>
      </c>
      <c r="F28" s="2207"/>
      <c r="G28" s="2207"/>
      <c r="H28" s="2207"/>
      <c r="I28" s="2207"/>
      <c r="J28" s="2207"/>
      <c r="K28" s="2207"/>
      <c r="L28" s="2208"/>
    </row>
    <row r="29" spans="1:12" ht="30" customHeight="1" x14ac:dyDescent="0.4">
      <c r="A29" s="2105"/>
      <c r="B29" s="2128"/>
      <c r="C29" s="2130"/>
      <c r="D29" s="535" t="s">
        <v>1047</v>
      </c>
      <c r="E29" s="2206" t="s">
        <v>1095</v>
      </c>
      <c r="F29" s="2207"/>
      <c r="G29" s="2207"/>
      <c r="H29" s="2207"/>
      <c r="I29" s="2207"/>
      <c r="J29" s="2207"/>
      <c r="K29" s="2207"/>
      <c r="L29" s="2208"/>
    </row>
    <row r="30" spans="1:12" ht="30" customHeight="1" x14ac:dyDescent="0.4">
      <c r="A30" s="2105"/>
      <c r="B30" s="2128"/>
      <c r="C30" s="2130"/>
      <c r="D30" s="535" t="s">
        <v>1048</v>
      </c>
      <c r="E30" s="2206" t="s">
        <v>1097</v>
      </c>
      <c r="F30" s="2207"/>
      <c r="G30" s="2207"/>
      <c r="H30" s="2207"/>
      <c r="I30" s="2207"/>
      <c r="J30" s="2207"/>
      <c r="K30" s="2207"/>
      <c r="L30" s="2208"/>
    </row>
    <row r="31" spans="1:12" ht="30" customHeight="1" x14ac:dyDescent="0.4">
      <c r="A31" s="2105"/>
      <c r="B31" s="2117"/>
      <c r="C31" s="2131"/>
      <c r="D31" s="535" t="s">
        <v>1049</v>
      </c>
      <c r="E31" s="2206" t="s">
        <v>1095</v>
      </c>
      <c r="F31" s="2207"/>
      <c r="G31" s="2207"/>
      <c r="H31" s="2207"/>
      <c r="I31" s="2207"/>
      <c r="J31" s="2207"/>
      <c r="K31" s="2207"/>
      <c r="L31" s="2208"/>
    </row>
    <row r="32" spans="1:12" ht="19.5" customHeight="1" x14ac:dyDescent="0.4">
      <c r="A32" s="2105"/>
      <c r="B32" s="2110">
        <v>6</v>
      </c>
      <c r="C32" s="2138" t="s">
        <v>1052</v>
      </c>
      <c r="D32" s="2216" t="s">
        <v>1098</v>
      </c>
      <c r="E32" s="2217"/>
      <c r="F32" s="2217"/>
      <c r="G32" s="2217"/>
      <c r="H32" s="2217"/>
      <c r="I32" s="2217"/>
      <c r="J32" s="2217"/>
      <c r="K32" s="2217"/>
      <c r="L32" s="2218"/>
    </row>
    <row r="33" spans="1:12" ht="19.5" customHeight="1" x14ac:dyDescent="0.4">
      <c r="A33" s="2105"/>
      <c r="B33" s="2110"/>
      <c r="C33" s="2138"/>
      <c r="D33" s="2219"/>
      <c r="E33" s="2220"/>
      <c r="F33" s="2220"/>
      <c r="G33" s="2220"/>
      <c r="H33" s="2220"/>
      <c r="I33" s="2220"/>
      <c r="J33" s="2220"/>
      <c r="K33" s="2220"/>
      <c r="L33" s="2221"/>
    </row>
    <row r="34" spans="1:12" ht="19.5" customHeight="1" x14ac:dyDescent="0.4">
      <c r="A34" s="2105"/>
      <c r="B34" s="2222">
        <v>7</v>
      </c>
      <c r="C34" s="2223" t="s">
        <v>11</v>
      </c>
      <c r="D34" s="2225"/>
      <c r="E34" s="2226"/>
      <c r="F34" s="2226"/>
      <c r="G34" s="2226"/>
      <c r="H34" s="2226"/>
      <c r="I34" s="2226"/>
      <c r="J34" s="2226"/>
      <c r="K34" s="2226"/>
      <c r="L34" s="2227"/>
    </row>
    <row r="35" spans="1:12" ht="19.5" customHeight="1" thickBot="1" x14ac:dyDescent="0.45">
      <c r="A35" s="2106"/>
      <c r="B35" s="2222"/>
      <c r="C35" s="2224"/>
      <c r="D35" s="2225"/>
      <c r="E35" s="2226"/>
      <c r="F35" s="2226"/>
      <c r="G35" s="2226"/>
      <c r="H35" s="2226"/>
      <c r="I35" s="2226"/>
      <c r="J35" s="2226"/>
      <c r="K35" s="2226"/>
      <c r="L35" s="2227"/>
    </row>
    <row r="36" spans="1:12" ht="36" customHeight="1" x14ac:dyDescent="0.4">
      <c r="A36" s="2154" t="s">
        <v>1053</v>
      </c>
      <c r="B36" s="564">
        <v>1</v>
      </c>
      <c r="C36" s="565" t="s">
        <v>1054</v>
      </c>
      <c r="D36" s="2239" t="s">
        <v>1099</v>
      </c>
      <c r="E36" s="2239"/>
      <c r="F36" s="2239" t="s">
        <v>1100</v>
      </c>
      <c r="G36" s="2239"/>
      <c r="H36" s="2239" t="s">
        <v>1101</v>
      </c>
      <c r="I36" s="2239"/>
      <c r="J36" s="2240"/>
      <c r="K36" s="2240"/>
      <c r="L36" s="2241"/>
    </row>
    <row r="37" spans="1:12" ht="36" customHeight="1" x14ac:dyDescent="0.4">
      <c r="A37" s="2155"/>
      <c r="B37" s="566">
        <v>2</v>
      </c>
      <c r="C37" s="566" t="s">
        <v>1055</v>
      </c>
      <c r="D37" s="2206" t="s">
        <v>1102</v>
      </c>
      <c r="E37" s="2229"/>
      <c r="F37" s="2206" t="s">
        <v>1103</v>
      </c>
      <c r="G37" s="2229"/>
      <c r="H37" s="2228"/>
      <c r="I37" s="2110"/>
      <c r="J37" s="2228"/>
      <c r="K37" s="2110"/>
      <c r="L37" s="2242"/>
    </row>
    <row r="38" spans="1:12" ht="36" customHeight="1" x14ac:dyDescent="0.4">
      <c r="A38" s="2155"/>
      <c r="B38" s="566">
        <v>3</v>
      </c>
      <c r="C38" s="567" t="s">
        <v>1056</v>
      </c>
      <c r="D38" s="2228"/>
      <c r="E38" s="2110"/>
      <c r="F38" s="2228"/>
      <c r="G38" s="2110"/>
      <c r="H38" s="2206" t="s">
        <v>1104</v>
      </c>
      <c r="I38" s="2229"/>
      <c r="J38" s="2228"/>
      <c r="K38" s="2110"/>
      <c r="L38" s="2243"/>
    </row>
    <row r="39" spans="1:12" ht="36" customHeight="1" thickBot="1" x14ac:dyDescent="0.45">
      <c r="A39" s="2156"/>
      <c r="B39" s="1013">
        <v>4</v>
      </c>
      <c r="C39" s="1013" t="s">
        <v>11</v>
      </c>
      <c r="D39" s="2230"/>
      <c r="E39" s="2231"/>
      <c r="F39" s="2231"/>
      <c r="G39" s="2231"/>
      <c r="H39" s="2231"/>
      <c r="I39" s="2231"/>
      <c r="J39" s="2231"/>
      <c r="K39" s="2231"/>
      <c r="L39" s="2232"/>
    </row>
    <row r="40" spans="1:12" ht="36" customHeight="1" x14ac:dyDescent="0.4">
      <c r="A40" s="2152" t="s">
        <v>1057</v>
      </c>
      <c r="B40" s="2233">
        <v>1</v>
      </c>
      <c r="C40" s="2236" t="s">
        <v>1058</v>
      </c>
      <c r="D40" s="538"/>
      <c r="E40" s="2118" t="s">
        <v>1054</v>
      </c>
      <c r="F40" s="2120"/>
      <c r="G40" s="536" t="s">
        <v>1059</v>
      </c>
      <c r="H40" s="2118" t="s">
        <v>1054</v>
      </c>
      <c r="I40" s="2120"/>
      <c r="J40" s="539" t="s">
        <v>1059</v>
      </c>
      <c r="K40" s="540" t="s">
        <v>1061</v>
      </c>
      <c r="L40" s="2163"/>
    </row>
    <row r="41" spans="1:12" ht="30" customHeight="1" x14ac:dyDescent="0.4">
      <c r="A41" s="2105"/>
      <c r="B41" s="2234"/>
      <c r="C41" s="2237"/>
      <c r="D41" s="2127" t="s">
        <v>1062</v>
      </c>
      <c r="E41" s="2206" t="s">
        <v>1089</v>
      </c>
      <c r="F41" s="2229"/>
      <c r="G41" s="568" t="s">
        <v>1105</v>
      </c>
      <c r="H41" s="2206" t="s">
        <v>1091</v>
      </c>
      <c r="I41" s="2229"/>
      <c r="J41" s="569" t="s">
        <v>1106</v>
      </c>
      <c r="K41" s="2244" t="s">
        <v>1107</v>
      </c>
      <c r="L41" s="2164"/>
    </row>
    <row r="42" spans="1:12" ht="30" customHeight="1" x14ac:dyDescent="0.4">
      <c r="A42" s="2105"/>
      <c r="B42" s="2234"/>
      <c r="C42" s="2237"/>
      <c r="D42" s="2117"/>
      <c r="E42" s="2206" t="s">
        <v>1092</v>
      </c>
      <c r="F42" s="2229"/>
      <c r="G42" s="568" t="s">
        <v>1108</v>
      </c>
      <c r="H42" s="2228"/>
      <c r="I42" s="2110"/>
      <c r="J42" s="570"/>
      <c r="K42" s="2245"/>
      <c r="L42" s="2164"/>
    </row>
    <row r="43" spans="1:12" ht="30" customHeight="1" x14ac:dyDescent="0.4">
      <c r="A43" s="2105"/>
      <c r="B43" s="2234"/>
      <c r="C43" s="2237"/>
      <c r="D43" s="2127" t="s">
        <v>1063</v>
      </c>
      <c r="E43" s="2206" t="s">
        <v>1093</v>
      </c>
      <c r="F43" s="2229"/>
      <c r="G43" s="568" t="s">
        <v>1109</v>
      </c>
      <c r="H43" s="2228"/>
      <c r="I43" s="2110"/>
      <c r="J43" s="570"/>
      <c r="K43" s="2244" t="s">
        <v>1110</v>
      </c>
      <c r="L43" s="2164"/>
    </row>
    <row r="44" spans="1:12" ht="30" customHeight="1" x14ac:dyDescent="0.4">
      <c r="A44" s="2105"/>
      <c r="B44" s="2235"/>
      <c r="C44" s="2238"/>
      <c r="D44" s="2117"/>
      <c r="E44" s="2228"/>
      <c r="F44" s="2110"/>
      <c r="G44" s="535"/>
      <c r="H44" s="2228"/>
      <c r="I44" s="2110"/>
      <c r="J44" s="570"/>
      <c r="K44" s="2245"/>
      <c r="L44" s="2165"/>
    </row>
    <row r="45" spans="1:12" ht="30" customHeight="1" x14ac:dyDescent="0.4">
      <c r="A45" s="2105"/>
      <c r="B45" s="2246">
        <v>2</v>
      </c>
      <c r="C45" s="2247" t="s">
        <v>1064</v>
      </c>
      <c r="D45" s="1006" t="s">
        <v>1065</v>
      </c>
      <c r="E45" s="2206" t="s">
        <v>1091</v>
      </c>
      <c r="F45" s="2207"/>
      <c r="G45" s="2207"/>
      <c r="H45" s="2207"/>
      <c r="I45" s="2207"/>
      <c r="J45" s="2207"/>
      <c r="K45" s="2207"/>
      <c r="L45" s="2208"/>
    </row>
    <row r="46" spans="1:12" ht="30" customHeight="1" x14ac:dyDescent="0.4">
      <c r="A46" s="2105"/>
      <c r="B46" s="2234"/>
      <c r="C46" s="2237"/>
      <c r="D46" s="544" t="s">
        <v>1066</v>
      </c>
      <c r="E46" s="2216" t="s">
        <v>1093</v>
      </c>
      <c r="F46" s="2217"/>
      <c r="G46" s="2217"/>
      <c r="H46" s="2217"/>
      <c r="I46" s="2217"/>
      <c r="J46" s="2217"/>
      <c r="K46" s="2217"/>
      <c r="L46" s="2218"/>
    </row>
    <row r="47" spans="1:12" ht="30" customHeight="1" x14ac:dyDescent="0.4">
      <c r="A47" s="2105"/>
      <c r="B47" s="2246">
        <v>3</v>
      </c>
      <c r="C47" s="2247" t="s">
        <v>1067</v>
      </c>
      <c r="D47" s="535" t="s">
        <v>1065</v>
      </c>
      <c r="E47" s="2206" t="s">
        <v>1098</v>
      </c>
      <c r="F47" s="2207"/>
      <c r="G47" s="2207"/>
      <c r="H47" s="2207"/>
      <c r="I47" s="2207"/>
      <c r="J47" s="2207"/>
      <c r="K47" s="2207"/>
      <c r="L47" s="2208"/>
    </row>
    <row r="48" spans="1:12" ht="30" customHeight="1" thickBot="1" x14ac:dyDescent="0.45">
      <c r="A48" s="2106"/>
      <c r="B48" s="2249"/>
      <c r="C48" s="2250"/>
      <c r="D48" s="1005" t="s">
        <v>1066</v>
      </c>
      <c r="E48" s="2251" t="s">
        <v>1109</v>
      </c>
      <c r="F48" s="2252"/>
      <c r="G48" s="2252"/>
      <c r="H48" s="2252"/>
      <c r="I48" s="2252"/>
      <c r="J48" s="2252"/>
      <c r="K48" s="2252"/>
      <c r="L48" s="2253"/>
    </row>
    <row r="49" spans="1:12" ht="21" customHeight="1" x14ac:dyDescent="0.4">
      <c r="A49" s="2254" t="s">
        <v>1068</v>
      </c>
      <c r="B49" s="2254"/>
      <c r="C49" s="2254"/>
      <c r="D49" s="2254"/>
      <c r="E49" s="2254"/>
      <c r="F49" s="2254"/>
      <c r="G49" s="2254"/>
      <c r="H49" s="2254"/>
      <c r="I49" s="2254"/>
      <c r="J49" s="2254"/>
      <c r="K49" s="2254"/>
      <c r="L49" s="2254"/>
    </row>
    <row r="50" spans="1:12" ht="25.5" customHeight="1" x14ac:dyDescent="0.4">
      <c r="A50" s="2248" t="s">
        <v>1069</v>
      </c>
      <c r="B50" s="2248"/>
      <c r="C50" s="2248"/>
      <c r="D50" s="2248"/>
      <c r="E50" s="2248"/>
      <c r="F50" s="2248"/>
      <c r="G50" s="2248"/>
      <c r="H50" s="2248"/>
      <c r="I50" s="2248"/>
      <c r="J50" s="2248"/>
      <c r="K50" s="2248"/>
      <c r="L50" s="2248"/>
    </row>
    <row r="51" spans="1:12" ht="39.75" customHeight="1" x14ac:dyDescent="0.4">
      <c r="A51" s="2248" t="s">
        <v>1111</v>
      </c>
      <c r="B51" s="2248"/>
      <c r="C51" s="2248"/>
      <c r="D51" s="2248"/>
      <c r="E51" s="2248"/>
      <c r="F51" s="2248"/>
      <c r="G51" s="2248"/>
      <c r="H51" s="2248"/>
      <c r="I51" s="2248"/>
      <c r="J51" s="2248"/>
      <c r="K51" s="2248"/>
      <c r="L51" s="2248"/>
    </row>
    <row r="52" spans="1:12" ht="35.25" customHeight="1" x14ac:dyDescent="0.4">
      <c r="A52" s="2248" t="s">
        <v>1112</v>
      </c>
      <c r="B52" s="2248"/>
      <c r="C52" s="2248"/>
      <c r="D52" s="2248"/>
      <c r="E52" s="2248"/>
      <c r="F52" s="2248"/>
      <c r="G52" s="2248"/>
      <c r="H52" s="2248"/>
      <c r="I52" s="2248"/>
      <c r="J52" s="2248"/>
      <c r="K52" s="2248"/>
      <c r="L52" s="2248"/>
    </row>
    <row r="53" spans="1:12" ht="24.75" customHeight="1" x14ac:dyDescent="0.4">
      <c r="A53" s="2248" t="s">
        <v>1113</v>
      </c>
      <c r="B53" s="2248"/>
      <c r="C53" s="2248"/>
      <c r="D53" s="2248"/>
      <c r="E53" s="2248"/>
      <c r="F53" s="2248"/>
      <c r="G53" s="2248"/>
      <c r="H53" s="2248"/>
      <c r="I53" s="2248"/>
      <c r="J53" s="2248"/>
      <c r="K53" s="2248"/>
      <c r="L53" s="2248"/>
    </row>
    <row r="54" spans="1:12" ht="21" customHeight="1" x14ac:dyDescent="0.4">
      <c r="A54" s="2166" t="s">
        <v>1073</v>
      </c>
      <c r="B54" s="2166"/>
      <c r="C54" s="2166"/>
      <c r="D54" s="2166"/>
      <c r="E54" s="2166"/>
      <c r="F54" s="2166"/>
      <c r="G54" s="2166"/>
      <c r="H54" s="2166"/>
      <c r="I54" s="2166"/>
      <c r="J54" s="2166"/>
      <c r="K54" s="2166"/>
      <c r="L54" s="2166"/>
    </row>
    <row r="55" spans="1:12" ht="13.5" customHeight="1" x14ac:dyDescent="0.4">
      <c r="A55" s="2166" t="s">
        <v>1074</v>
      </c>
      <c r="B55" s="2166"/>
      <c r="C55" s="2166"/>
      <c r="D55" s="2166"/>
      <c r="E55" s="2166"/>
      <c r="F55" s="2166"/>
      <c r="G55" s="2166"/>
      <c r="H55" s="2166"/>
      <c r="I55" s="2166"/>
      <c r="J55" s="2166"/>
      <c r="K55" s="2166"/>
      <c r="L55" s="2166"/>
    </row>
    <row r="56" spans="1:12" x14ac:dyDescent="0.4">
      <c r="A56" s="2167" t="s">
        <v>1075</v>
      </c>
      <c r="B56" s="2167"/>
      <c r="C56" s="2167"/>
      <c r="D56" s="2167"/>
      <c r="E56" s="2167"/>
      <c r="F56" s="2167"/>
      <c r="G56" s="2167"/>
      <c r="H56" s="2167"/>
      <c r="I56" s="2167"/>
      <c r="J56" s="2167"/>
      <c r="K56" s="2167"/>
      <c r="L56" s="2167"/>
    </row>
    <row r="57" spans="1:12" x14ac:dyDescent="0.4">
      <c r="A57" s="2166" t="s">
        <v>1076</v>
      </c>
      <c r="B57" s="2167"/>
      <c r="C57" s="2167"/>
      <c r="D57" s="2167"/>
      <c r="E57" s="2167"/>
      <c r="F57" s="2167"/>
      <c r="G57" s="2167"/>
      <c r="H57" s="2167"/>
      <c r="I57" s="2167"/>
      <c r="J57" s="2167"/>
      <c r="K57" s="2167"/>
      <c r="L57" s="2167"/>
    </row>
    <row r="58" spans="1:12" x14ac:dyDescent="0.4">
      <c r="A58" s="545" t="s">
        <v>1077</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11"/>
  <pageMargins left="0.7" right="0.7" top="0.75" bottom="0.75" header="0.3" footer="0.3"/>
  <pageSetup paperSize="9" scale="53"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412C1-142B-430C-8759-F022DBA529A5}">
  <dimension ref="A1:I21"/>
  <sheetViews>
    <sheetView showGridLines="0" view="pageBreakPreview" topLeftCell="A3" zoomScaleNormal="100" zoomScaleSheetLayoutView="100" workbookViewId="0">
      <selection activeCell="H6" sqref="H6"/>
    </sheetView>
  </sheetViews>
  <sheetFormatPr defaultColWidth="9" defaultRowHeight="18.75" x14ac:dyDescent="0.4"/>
  <cols>
    <col min="1" max="1" width="1.25" style="681" customWidth="1"/>
    <col min="2" max="2" width="24.25" style="681" customWidth="1"/>
    <col min="3" max="3" width="4" style="681" customWidth="1"/>
    <col min="4" max="6" width="20.125" style="681" customWidth="1"/>
    <col min="7" max="7" width="3.125" style="681" customWidth="1"/>
    <col min="8" max="8" width="3.75" style="681" customWidth="1"/>
    <col min="9" max="9" width="2.5" style="681" customWidth="1"/>
    <col min="10" max="16384" width="9" style="681"/>
  </cols>
  <sheetData>
    <row r="1" spans="1:8" ht="27.75" customHeight="1" x14ac:dyDescent="0.4">
      <c r="A1" s="680"/>
    </row>
    <row r="2" spans="1:8" ht="27.75" customHeight="1" x14ac:dyDescent="0.4">
      <c r="A2" s="680"/>
      <c r="F2" s="2257" t="s">
        <v>1114</v>
      </c>
      <c r="G2" s="2257"/>
    </row>
    <row r="3" spans="1:8" ht="20.25" customHeight="1" x14ac:dyDescent="0.4">
      <c r="A3" s="680"/>
      <c r="F3" s="715"/>
      <c r="G3" s="715"/>
    </row>
    <row r="4" spans="1:8" ht="36" customHeight="1" x14ac:dyDescent="0.4">
      <c r="A4" s="2258" t="s">
        <v>1115</v>
      </c>
      <c r="B4" s="2258"/>
      <c r="C4" s="2258"/>
      <c r="D4" s="2258"/>
      <c r="E4" s="2258"/>
      <c r="F4" s="2258"/>
      <c r="G4" s="2258"/>
    </row>
    <row r="5" spans="1:8" ht="28.5" customHeight="1" x14ac:dyDescent="0.4">
      <c r="A5" s="682"/>
      <c r="B5" s="682"/>
      <c r="C5" s="682"/>
      <c r="D5" s="682"/>
      <c r="E5" s="682"/>
      <c r="F5" s="682"/>
      <c r="G5" s="682"/>
    </row>
    <row r="6" spans="1:8" ht="43.5" customHeight="1" x14ac:dyDescent="0.4">
      <c r="A6" s="682"/>
      <c r="B6" s="683" t="s">
        <v>996</v>
      </c>
      <c r="C6" s="2259"/>
      <c r="D6" s="2260"/>
      <c r="E6" s="2260"/>
      <c r="F6" s="2260"/>
      <c r="G6" s="2261"/>
      <c r="H6" s="785" t="s">
        <v>913</v>
      </c>
    </row>
    <row r="7" spans="1:8" ht="43.5" customHeight="1" x14ac:dyDescent="0.4">
      <c r="B7" s="684" t="s">
        <v>1116</v>
      </c>
      <c r="C7" s="2262" t="s">
        <v>1117</v>
      </c>
      <c r="D7" s="2262"/>
      <c r="E7" s="2262"/>
      <c r="F7" s="2262"/>
      <c r="G7" s="2263"/>
    </row>
    <row r="8" spans="1:8" ht="19.5" customHeight="1" x14ac:dyDescent="0.4">
      <c r="B8" s="2264" t="s">
        <v>1118</v>
      </c>
      <c r="C8" s="685"/>
      <c r="D8" s="686"/>
      <c r="E8" s="686"/>
      <c r="F8" s="686"/>
      <c r="G8" s="687"/>
    </row>
    <row r="9" spans="1:8" ht="33" customHeight="1" x14ac:dyDescent="0.4">
      <c r="B9" s="2265"/>
      <c r="C9" s="688"/>
      <c r="D9" s="689" t="s">
        <v>1119</v>
      </c>
      <c r="E9" s="689" t="s">
        <v>1120</v>
      </c>
      <c r="F9" s="689" t="s">
        <v>1121</v>
      </c>
      <c r="G9" s="690"/>
    </row>
    <row r="10" spans="1:8" ht="33" customHeight="1" x14ac:dyDescent="0.4">
      <c r="B10" s="2265"/>
      <c r="C10" s="688"/>
      <c r="D10" s="729"/>
      <c r="E10" s="729"/>
      <c r="F10" s="689" t="s">
        <v>1122</v>
      </c>
      <c r="G10" s="690"/>
    </row>
    <row r="11" spans="1:8" ht="33" customHeight="1" x14ac:dyDescent="0.4">
      <c r="B11" s="2265"/>
      <c r="C11" s="688"/>
      <c r="D11" s="729"/>
      <c r="E11" s="729"/>
      <c r="F11" s="689" t="s">
        <v>1122</v>
      </c>
      <c r="G11" s="690"/>
    </row>
    <row r="12" spans="1:8" ht="33" customHeight="1" x14ac:dyDescent="0.4">
      <c r="B12" s="2265"/>
      <c r="C12" s="688"/>
      <c r="D12" s="729"/>
      <c r="E12" s="729"/>
      <c r="F12" s="689" t="s">
        <v>1122</v>
      </c>
      <c r="G12" s="690"/>
    </row>
    <row r="13" spans="1:8" ht="33" customHeight="1" x14ac:dyDescent="0.4">
      <c r="B13" s="2265"/>
      <c r="C13" s="688"/>
      <c r="D13" s="729"/>
      <c r="E13" s="729"/>
      <c r="F13" s="689" t="s">
        <v>1122</v>
      </c>
      <c r="G13" s="690"/>
    </row>
    <row r="14" spans="1:8" ht="33" customHeight="1" x14ac:dyDescent="0.4">
      <c r="B14" s="2265"/>
      <c r="C14" s="688"/>
      <c r="D14" s="729"/>
      <c r="E14" s="729"/>
      <c r="F14" s="689" t="s">
        <v>1122</v>
      </c>
      <c r="G14" s="690"/>
    </row>
    <row r="15" spans="1:8" ht="19.5" customHeight="1" x14ac:dyDescent="0.4">
      <c r="B15" s="2266"/>
      <c r="C15" s="1014"/>
      <c r="D15" s="686"/>
      <c r="E15" s="686"/>
      <c r="F15" s="686"/>
      <c r="G15" s="1015"/>
    </row>
    <row r="18" spans="2:9" ht="17.25" customHeight="1" x14ac:dyDescent="0.4">
      <c r="B18" s="701" t="s">
        <v>1123</v>
      </c>
      <c r="C18" s="592"/>
      <c r="D18" s="592"/>
      <c r="E18" s="592"/>
      <c r="F18" s="592"/>
      <c r="G18" s="592"/>
      <c r="H18" s="592"/>
      <c r="I18" s="592"/>
    </row>
    <row r="19" spans="2:9" ht="36" customHeight="1" x14ac:dyDescent="0.4">
      <c r="B19" s="2255" t="s">
        <v>1124</v>
      </c>
      <c r="C19" s="2267"/>
      <c r="D19" s="2267"/>
      <c r="E19" s="2267"/>
      <c r="F19" s="2267"/>
      <c r="G19" s="2267"/>
      <c r="H19" s="592"/>
      <c r="I19" s="592"/>
    </row>
    <row r="20" spans="2:9" ht="34.5" customHeight="1" x14ac:dyDescent="0.4">
      <c r="B20" s="2255"/>
      <c r="C20" s="2256"/>
      <c r="D20" s="2256"/>
      <c r="E20" s="2256"/>
      <c r="F20" s="2256"/>
      <c r="G20" s="2256"/>
    </row>
    <row r="21" spans="2:9" x14ac:dyDescent="0.4">
      <c r="B21" s="701"/>
    </row>
  </sheetData>
  <mergeCells count="7">
    <mergeCell ref="B20:G20"/>
    <mergeCell ref="F2:G2"/>
    <mergeCell ref="A4:G4"/>
    <mergeCell ref="C6:G6"/>
    <mergeCell ref="C7:G7"/>
    <mergeCell ref="B8:B15"/>
    <mergeCell ref="B19:G19"/>
  </mergeCells>
  <phoneticPr fontId="11"/>
  <pageMargins left="0.70866141732283472" right="0.70866141732283472" top="0.74803149606299213" bottom="0.74803149606299213" header="0.31496062992125984" footer="0.31496062992125984"/>
  <pageSetup paperSize="9" scale="86" orientation="portrait" r:id="rId1"/>
  <headerFooter>
    <oddHeader>&amp;R（別紙４５）</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456AA-78CF-4309-B18C-4AA38314C341}">
  <dimension ref="A2:AI355"/>
  <sheetViews>
    <sheetView view="pageBreakPreview" topLeftCell="A4" zoomScale="110" zoomScaleNormal="100" zoomScaleSheetLayoutView="110" workbookViewId="0"/>
  </sheetViews>
  <sheetFormatPr defaultRowHeight="13.5" x14ac:dyDescent="0.4"/>
  <cols>
    <col min="1" max="1" width="1.875" style="571" customWidth="1"/>
    <col min="2" max="62" width="2.625" style="571" customWidth="1"/>
    <col min="63" max="257" width="9" style="571"/>
    <col min="258" max="318" width="2.625" style="571" customWidth="1"/>
    <col min="319" max="513" width="9" style="571"/>
    <col min="514" max="574" width="2.625" style="571" customWidth="1"/>
    <col min="575" max="769" width="9" style="571"/>
    <col min="770" max="830" width="2.625" style="571" customWidth="1"/>
    <col min="831" max="1025" width="9" style="571"/>
    <col min="1026" max="1086" width="2.625" style="571" customWidth="1"/>
    <col min="1087" max="1281" width="9" style="571"/>
    <col min="1282" max="1342" width="2.625" style="571" customWidth="1"/>
    <col min="1343" max="1537" width="9" style="571"/>
    <col min="1538" max="1598" width="2.625" style="571" customWidth="1"/>
    <col min="1599" max="1793" width="9" style="571"/>
    <col min="1794" max="1854" width="2.625" style="571" customWidth="1"/>
    <col min="1855" max="2049" width="9" style="571"/>
    <col min="2050" max="2110" width="2.625" style="571" customWidth="1"/>
    <col min="2111" max="2305" width="9" style="571"/>
    <col min="2306" max="2366" width="2.625" style="571" customWidth="1"/>
    <col min="2367" max="2561" width="9" style="571"/>
    <col min="2562" max="2622" width="2.625" style="571" customWidth="1"/>
    <col min="2623" max="2817" width="9" style="571"/>
    <col min="2818" max="2878" width="2.625" style="571" customWidth="1"/>
    <col min="2879" max="3073" width="9" style="571"/>
    <col min="3074" max="3134" width="2.625" style="571" customWidth="1"/>
    <col min="3135" max="3329" width="9" style="571"/>
    <col min="3330" max="3390" width="2.625" style="571" customWidth="1"/>
    <col min="3391" max="3585" width="9" style="571"/>
    <col min="3586" max="3646" width="2.625" style="571" customWidth="1"/>
    <col min="3647" max="3841" width="9" style="571"/>
    <col min="3842" max="3902" width="2.625" style="571" customWidth="1"/>
    <col min="3903" max="4097" width="9" style="571"/>
    <col min="4098" max="4158" width="2.625" style="571" customWidth="1"/>
    <col min="4159" max="4353" width="9" style="571"/>
    <col min="4354" max="4414" width="2.625" style="571" customWidth="1"/>
    <col min="4415" max="4609" width="9" style="571"/>
    <col min="4610" max="4670" width="2.625" style="571" customWidth="1"/>
    <col min="4671" max="4865" width="9" style="571"/>
    <col min="4866" max="4926" width="2.625" style="571" customWidth="1"/>
    <col min="4927" max="5121" width="9" style="571"/>
    <col min="5122" max="5182" width="2.625" style="571" customWidth="1"/>
    <col min="5183" max="5377" width="9" style="571"/>
    <col min="5378" max="5438" width="2.625" style="571" customWidth="1"/>
    <col min="5439" max="5633" width="9" style="571"/>
    <col min="5634" max="5694" width="2.625" style="571" customWidth="1"/>
    <col min="5695" max="5889" width="9" style="571"/>
    <col min="5890" max="5950" width="2.625" style="571" customWidth="1"/>
    <col min="5951" max="6145" width="9" style="571"/>
    <col min="6146" max="6206" width="2.625" style="571" customWidth="1"/>
    <col min="6207" max="6401" width="9" style="571"/>
    <col min="6402" max="6462" width="2.625" style="571" customWidth="1"/>
    <col min="6463" max="6657" width="9" style="571"/>
    <col min="6658" max="6718" width="2.625" style="571" customWidth="1"/>
    <col min="6719" max="6913" width="9" style="571"/>
    <col min="6914" max="6974" width="2.625" style="571" customWidth="1"/>
    <col min="6975" max="7169" width="9" style="571"/>
    <col min="7170" max="7230" width="2.625" style="571" customWidth="1"/>
    <col min="7231" max="7425" width="9" style="571"/>
    <col min="7426" max="7486" width="2.625" style="571" customWidth="1"/>
    <col min="7487" max="7681" width="9" style="571"/>
    <col min="7682" max="7742" width="2.625" style="571" customWidth="1"/>
    <col min="7743" max="7937" width="9" style="571"/>
    <col min="7938" max="7998" width="2.625" style="571" customWidth="1"/>
    <col min="7999" max="8193" width="9" style="571"/>
    <col min="8194" max="8254" width="2.625" style="571" customWidth="1"/>
    <col min="8255" max="8449" width="9" style="571"/>
    <col min="8450" max="8510" width="2.625" style="571" customWidth="1"/>
    <col min="8511" max="8705" width="9" style="571"/>
    <col min="8706" max="8766" width="2.625" style="571" customWidth="1"/>
    <col min="8767" max="8961" width="9" style="571"/>
    <col min="8962" max="9022" width="2.625" style="571" customWidth="1"/>
    <col min="9023" max="9217" width="9" style="571"/>
    <col min="9218" max="9278" width="2.625" style="571" customWidth="1"/>
    <col min="9279" max="9473" width="9" style="571"/>
    <col min="9474" max="9534" width="2.625" style="571" customWidth="1"/>
    <col min="9535" max="9729" width="9" style="571"/>
    <col min="9730" max="9790" width="2.625" style="571" customWidth="1"/>
    <col min="9791" max="9985" width="9" style="571"/>
    <col min="9986" max="10046" width="2.625" style="571" customWidth="1"/>
    <col min="10047" max="10241" width="9" style="571"/>
    <col min="10242" max="10302" width="2.625" style="571" customWidth="1"/>
    <col min="10303" max="10497" width="9" style="571"/>
    <col min="10498" max="10558" width="2.625" style="571" customWidth="1"/>
    <col min="10559" max="10753" width="9" style="571"/>
    <col min="10754" max="10814" width="2.625" style="571" customWidth="1"/>
    <col min="10815" max="11009" width="9" style="571"/>
    <col min="11010" max="11070" width="2.625" style="571" customWidth="1"/>
    <col min="11071" max="11265" width="9" style="571"/>
    <col min="11266" max="11326" width="2.625" style="571" customWidth="1"/>
    <col min="11327" max="11521" width="9" style="571"/>
    <col min="11522" max="11582" width="2.625" style="571" customWidth="1"/>
    <col min="11583" max="11777" width="9" style="571"/>
    <col min="11778" max="11838" width="2.625" style="571" customWidth="1"/>
    <col min="11839" max="12033" width="9" style="571"/>
    <col min="12034" max="12094" width="2.625" style="571" customWidth="1"/>
    <col min="12095" max="12289" width="9" style="571"/>
    <col min="12290" max="12350" width="2.625" style="571" customWidth="1"/>
    <col min="12351" max="12545" width="9" style="571"/>
    <col min="12546" max="12606" width="2.625" style="571" customWidth="1"/>
    <col min="12607" max="12801" width="9" style="571"/>
    <col min="12802" max="12862" width="2.625" style="571" customWidth="1"/>
    <col min="12863" max="13057" width="9" style="571"/>
    <col min="13058" max="13118" width="2.625" style="571" customWidth="1"/>
    <col min="13119" max="13313" width="9" style="571"/>
    <col min="13314" max="13374" width="2.625" style="571" customWidth="1"/>
    <col min="13375" max="13569" width="9" style="571"/>
    <col min="13570" max="13630" width="2.625" style="571" customWidth="1"/>
    <col min="13631" max="13825" width="9" style="571"/>
    <col min="13826" max="13886" width="2.625" style="571" customWidth="1"/>
    <col min="13887" max="14081" width="9" style="571"/>
    <col min="14082" max="14142" width="2.625" style="571" customWidth="1"/>
    <col min="14143" max="14337" width="9" style="571"/>
    <col min="14338" max="14398" width="2.625" style="571" customWidth="1"/>
    <col min="14399" max="14593" width="9" style="571"/>
    <col min="14594" max="14654" width="2.625" style="571" customWidth="1"/>
    <col min="14655" max="14849" width="9" style="571"/>
    <col min="14850" max="14910" width="2.625" style="571" customWidth="1"/>
    <col min="14911" max="15105" width="9" style="571"/>
    <col min="15106" max="15166" width="2.625" style="571" customWidth="1"/>
    <col min="15167" max="15361" width="9" style="571"/>
    <col min="15362" max="15422" width="2.625" style="571" customWidth="1"/>
    <col min="15423" max="15617" width="9" style="571"/>
    <col min="15618" max="15678" width="2.625" style="571" customWidth="1"/>
    <col min="15679" max="15873" width="9" style="571"/>
    <col min="15874" max="15934" width="2.625" style="571" customWidth="1"/>
    <col min="15935" max="16129" width="9" style="571"/>
    <col min="16130" max="16190" width="2.625" style="571" customWidth="1"/>
    <col min="16191" max="16384" width="9" style="571"/>
  </cols>
  <sheetData>
    <row r="2" spans="1:35" x14ac:dyDescent="0.4">
      <c r="Z2" s="2272" t="s">
        <v>1125</v>
      </c>
      <c r="AA2" s="2272"/>
      <c r="AB2" s="2272"/>
      <c r="AC2" s="2272"/>
      <c r="AD2" s="2272"/>
      <c r="AE2" s="2272"/>
      <c r="AF2" s="2272"/>
      <c r="AG2" s="2272"/>
      <c r="AH2" s="2272"/>
    </row>
    <row r="4" spans="1:35" s="573" customFormat="1" ht="21" customHeight="1" x14ac:dyDescent="0.4">
      <c r="A4" s="572"/>
      <c r="B4" s="2273" t="s">
        <v>1126</v>
      </c>
      <c r="C4" s="2273"/>
      <c r="D4" s="2273"/>
      <c r="E4" s="2273"/>
      <c r="F4" s="2273"/>
      <c r="G4" s="2273"/>
      <c r="H4" s="2273"/>
      <c r="I4" s="2273"/>
      <c r="J4" s="2273"/>
      <c r="K4" s="2273"/>
      <c r="L4" s="2273"/>
      <c r="M4" s="2273"/>
      <c r="N4" s="2273"/>
      <c r="O4" s="2273"/>
      <c r="P4" s="2273"/>
      <c r="Q4" s="2273"/>
      <c r="R4" s="2273"/>
      <c r="S4" s="2273"/>
      <c r="T4" s="2273"/>
      <c r="U4" s="2273"/>
      <c r="V4" s="2273"/>
      <c r="W4" s="2273"/>
      <c r="X4" s="2273"/>
      <c r="Y4" s="2273"/>
      <c r="Z4" s="2273"/>
      <c r="AA4" s="2273"/>
      <c r="AB4" s="2273"/>
      <c r="AC4" s="2273"/>
      <c r="AD4" s="2273"/>
      <c r="AE4" s="2273"/>
      <c r="AF4" s="2273"/>
      <c r="AG4" s="2273"/>
      <c r="AH4" s="572"/>
    </row>
    <row r="5" spans="1:35" s="573" customFormat="1" ht="21" customHeight="1" x14ac:dyDescent="0.4">
      <c r="A5" s="572"/>
      <c r="B5" s="2273" t="s">
        <v>1127</v>
      </c>
      <c r="C5" s="2273"/>
      <c r="D5" s="2273"/>
      <c r="E5" s="2273"/>
      <c r="F5" s="2273"/>
      <c r="G5" s="2273"/>
      <c r="H5" s="2273"/>
      <c r="I5" s="2273"/>
      <c r="J5" s="2273"/>
      <c r="K5" s="2273"/>
      <c r="L5" s="2273"/>
      <c r="M5" s="2273"/>
      <c r="N5" s="2273"/>
      <c r="O5" s="2273"/>
      <c r="P5" s="2273"/>
      <c r="Q5" s="2273"/>
      <c r="R5" s="2273"/>
      <c r="S5" s="2273"/>
      <c r="T5" s="2273"/>
      <c r="U5" s="2273"/>
      <c r="V5" s="2273"/>
      <c r="W5" s="2273"/>
      <c r="X5" s="2273"/>
      <c r="Y5" s="2273"/>
      <c r="Z5" s="2273"/>
      <c r="AA5" s="2273"/>
      <c r="AB5" s="2273"/>
      <c r="AC5" s="2273"/>
      <c r="AD5" s="2273"/>
      <c r="AE5" s="2273"/>
      <c r="AF5" s="2273"/>
      <c r="AG5" s="2273"/>
      <c r="AH5" s="572"/>
    </row>
    <row r="6" spans="1:35" ht="21" customHeight="1" thickBot="1" x14ac:dyDescent="0.45">
      <c r="A6" s="574"/>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row>
    <row r="7" spans="1:35" ht="21" customHeight="1" x14ac:dyDescent="0.4">
      <c r="A7" s="574"/>
      <c r="B7" s="2274" t="s">
        <v>618</v>
      </c>
      <c r="C7" s="2275"/>
      <c r="D7" s="2275"/>
      <c r="E7" s="2275"/>
      <c r="F7" s="2275"/>
      <c r="G7" s="2275"/>
      <c r="H7" s="2275"/>
      <c r="I7" s="2275"/>
      <c r="J7" s="2275"/>
      <c r="K7" s="2275"/>
      <c r="L7" s="2275"/>
      <c r="M7" s="2275"/>
      <c r="N7" s="2276"/>
      <c r="O7" s="2276"/>
      <c r="P7" s="2276"/>
      <c r="Q7" s="2276"/>
      <c r="R7" s="2276"/>
      <c r="S7" s="2276"/>
      <c r="T7" s="2276"/>
      <c r="U7" s="2276"/>
      <c r="V7" s="2276"/>
      <c r="W7" s="2276"/>
      <c r="X7" s="2276"/>
      <c r="Y7" s="2276"/>
      <c r="Z7" s="2276"/>
      <c r="AA7" s="2276"/>
      <c r="AB7" s="2276"/>
      <c r="AC7" s="2276"/>
      <c r="AD7" s="2276"/>
      <c r="AE7" s="2276"/>
      <c r="AF7" s="2276"/>
      <c r="AG7" s="2277"/>
      <c r="AH7" s="574"/>
      <c r="AI7" s="785" t="s">
        <v>913</v>
      </c>
    </row>
    <row r="8" spans="1:35" ht="21" customHeight="1" thickBot="1" x14ac:dyDescent="0.45">
      <c r="A8" s="574"/>
      <c r="B8" s="2268" t="s">
        <v>1128</v>
      </c>
      <c r="C8" s="2269"/>
      <c r="D8" s="2269"/>
      <c r="E8" s="2269"/>
      <c r="F8" s="2269"/>
      <c r="G8" s="2269"/>
      <c r="H8" s="2269"/>
      <c r="I8" s="2269"/>
      <c r="J8" s="2269"/>
      <c r="K8" s="2269"/>
      <c r="L8" s="2269"/>
      <c r="M8" s="2269"/>
      <c r="N8" s="2270" t="s">
        <v>1129</v>
      </c>
      <c r="O8" s="2270"/>
      <c r="P8" s="2270"/>
      <c r="Q8" s="2270"/>
      <c r="R8" s="2270"/>
      <c r="S8" s="2270"/>
      <c r="T8" s="2270"/>
      <c r="U8" s="2270"/>
      <c r="V8" s="2270"/>
      <c r="W8" s="2270"/>
      <c r="X8" s="2270"/>
      <c r="Y8" s="2270"/>
      <c r="Z8" s="2270"/>
      <c r="AA8" s="2270"/>
      <c r="AB8" s="2270"/>
      <c r="AC8" s="2270"/>
      <c r="AD8" s="2270"/>
      <c r="AE8" s="2270"/>
      <c r="AF8" s="2270"/>
      <c r="AG8" s="2271"/>
      <c r="AH8" s="574"/>
    </row>
    <row r="9" spans="1:35" ht="21" customHeight="1" thickTop="1" x14ac:dyDescent="0.4">
      <c r="A9" s="574"/>
      <c r="B9" s="2278" t="s">
        <v>1130</v>
      </c>
      <c r="C9" s="2279"/>
      <c r="D9" s="2279"/>
      <c r="E9" s="2279"/>
      <c r="F9" s="2279"/>
      <c r="G9" s="2279"/>
      <c r="H9" s="2279"/>
      <c r="I9" s="2279"/>
      <c r="J9" s="2279"/>
      <c r="K9" s="2279"/>
      <c r="L9" s="2279"/>
      <c r="M9" s="2279"/>
      <c r="N9" s="2279" t="s">
        <v>1131</v>
      </c>
      <c r="O9" s="2279"/>
      <c r="P9" s="2279"/>
      <c r="Q9" s="2279"/>
      <c r="R9" s="2279"/>
      <c r="S9" s="2279"/>
      <c r="T9" s="2279"/>
      <c r="U9" s="2279"/>
      <c r="V9" s="2279"/>
      <c r="W9" s="2279"/>
      <c r="X9" s="2279"/>
      <c r="Y9" s="2279"/>
      <c r="Z9" s="2279"/>
      <c r="AA9" s="2279"/>
      <c r="AB9" s="2279"/>
      <c r="AC9" s="2279"/>
      <c r="AD9" s="2279"/>
      <c r="AE9" s="2279"/>
      <c r="AF9" s="2279"/>
      <c r="AG9" s="2280"/>
      <c r="AH9" s="574"/>
    </row>
    <row r="10" spans="1:35" ht="21" customHeight="1" x14ac:dyDescent="0.4">
      <c r="A10" s="574"/>
      <c r="B10" s="2281" t="s">
        <v>585</v>
      </c>
      <c r="C10" s="2282"/>
      <c r="D10" s="2282"/>
      <c r="E10" s="2282"/>
      <c r="F10" s="2282"/>
      <c r="G10" s="2282" t="s">
        <v>587</v>
      </c>
      <c r="H10" s="2282"/>
      <c r="I10" s="2282"/>
      <c r="J10" s="2282"/>
      <c r="K10" s="2282"/>
      <c r="L10" s="2282"/>
      <c r="M10" s="2282"/>
      <c r="N10" s="2283" t="s">
        <v>1132</v>
      </c>
      <c r="O10" s="2284"/>
      <c r="P10" s="2284"/>
      <c r="Q10" s="2284"/>
      <c r="R10" s="2285"/>
      <c r="S10" s="2283" t="s">
        <v>1133</v>
      </c>
      <c r="T10" s="2284"/>
      <c r="U10" s="2284"/>
      <c r="V10" s="2284"/>
      <c r="W10" s="2285"/>
      <c r="X10" s="2292" t="s">
        <v>1134</v>
      </c>
      <c r="Y10" s="2292"/>
      <c r="Z10" s="2292"/>
      <c r="AA10" s="2292"/>
      <c r="AB10" s="2292"/>
      <c r="AC10" s="2292" t="s">
        <v>1135</v>
      </c>
      <c r="AD10" s="2292"/>
      <c r="AE10" s="2292"/>
      <c r="AF10" s="2292"/>
      <c r="AG10" s="2293"/>
      <c r="AH10" s="574"/>
    </row>
    <row r="11" spans="1:35" ht="21" customHeight="1" x14ac:dyDescent="0.4">
      <c r="A11" s="574"/>
      <c r="B11" s="2281"/>
      <c r="C11" s="2282"/>
      <c r="D11" s="2282"/>
      <c r="E11" s="2282"/>
      <c r="F11" s="2282"/>
      <c r="G11" s="2282"/>
      <c r="H11" s="2282"/>
      <c r="I11" s="2282"/>
      <c r="J11" s="2282"/>
      <c r="K11" s="2282"/>
      <c r="L11" s="2282"/>
      <c r="M11" s="2282"/>
      <c r="N11" s="2286"/>
      <c r="O11" s="2287"/>
      <c r="P11" s="2287"/>
      <c r="Q11" s="2287"/>
      <c r="R11" s="2288"/>
      <c r="S11" s="2286"/>
      <c r="T11" s="2287"/>
      <c r="U11" s="2287"/>
      <c r="V11" s="2287"/>
      <c r="W11" s="2288"/>
      <c r="X11" s="2292"/>
      <c r="Y11" s="2292"/>
      <c r="Z11" s="2292"/>
      <c r="AA11" s="2292"/>
      <c r="AB11" s="2292"/>
      <c r="AC11" s="2292"/>
      <c r="AD11" s="2292"/>
      <c r="AE11" s="2292"/>
      <c r="AF11" s="2292"/>
      <c r="AG11" s="2293"/>
      <c r="AH11" s="574"/>
    </row>
    <row r="12" spans="1:35" ht="21" customHeight="1" x14ac:dyDescent="0.4">
      <c r="A12" s="574"/>
      <c r="B12" s="2281"/>
      <c r="C12" s="2282"/>
      <c r="D12" s="2282"/>
      <c r="E12" s="2282"/>
      <c r="F12" s="2282"/>
      <c r="G12" s="2282"/>
      <c r="H12" s="2282"/>
      <c r="I12" s="2282"/>
      <c r="J12" s="2282"/>
      <c r="K12" s="2282"/>
      <c r="L12" s="2282"/>
      <c r="M12" s="2282"/>
      <c r="N12" s="2289"/>
      <c r="O12" s="2290"/>
      <c r="P12" s="2290"/>
      <c r="Q12" s="2290"/>
      <c r="R12" s="2291"/>
      <c r="S12" s="2289"/>
      <c r="T12" s="2290"/>
      <c r="U12" s="2290"/>
      <c r="V12" s="2290"/>
      <c r="W12" s="2291"/>
      <c r="X12" s="2292"/>
      <c r="Y12" s="2292"/>
      <c r="Z12" s="2292"/>
      <c r="AA12" s="2292"/>
      <c r="AB12" s="2292"/>
      <c r="AC12" s="2292"/>
      <c r="AD12" s="2292"/>
      <c r="AE12" s="2292"/>
      <c r="AF12" s="2292"/>
      <c r="AG12" s="2293"/>
      <c r="AH12" s="574"/>
    </row>
    <row r="13" spans="1:35" ht="21" customHeight="1" x14ac:dyDescent="0.4">
      <c r="A13" s="574"/>
      <c r="B13" s="2296"/>
      <c r="C13" s="2294"/>
      <c r="D13" s="2294"/>
      <c r="E13" s="2294"/>
      <c r="F13" s="2294"/>
      <c r="G13" s="2294"/>
      <c r="H13" s="2294"/>
      <c r="I13" s="2294"/>
      <c r="J13" s="2294"/>
      <c r="K13" s="2294"/>
      <c r="L13" s="2294"/>
      <c r="M13" s="2294"/>
      <c r="N13" s="2294"/>
      <c r="O13" s="2294"/>
      <c r="P13" s="2294"/>
      <c r="Q13" s="2294"/>
      <c r="R13" s="2294"/>
      <c r="S13" s="2294"/>
      <c r="T13" s="2294"/>
      <c r="U13" s="2294"/>
      <c r="V13" s="2294"/>
      <c r="W13" s="2294"/>
      <c r="X13" s="2294"/>
      <c r="Y13" s="2294"/>
      <c r="Z13" s="2294"/>
      <c r="AA13" s="2294"/>
      <c r="AB13" s="2294"/>
      <c r="AC13" s="2294"/>
      <c r="AD13" s="2294"/>
      <c r="AE13" s="2294"/>
      <c r="AF13" s="2294"/>
      <c r="AG13" s="2295"/>
      <c r="AH13" s="574"/>
    </row>
    <row r="14" spans="1:35" ht="21" customHeight="1" x14ac:dyDescent="0.4">
      <c r="A14" s="574"/>
      <c r="B14" s="2296"/>
      <c r="C14" s="2294"/>
      <c r="D14" s="2294"/>
      <c r="E14" s="2294"/>
      <c r="F14" s="2294"/>
      <c r="G14" s="2294"/>
      <c r="H14" s="2294"/>
      <c r="I14" s="2294"/>
      <c r="J14" s="2294"/>
      <c r="K14" s="2294"/>
      <c r="L14" s="2294"/>
      <c r="M14" s="2294"/>
      <c r="N14" s="2294"/>
      <c r="O14" s="2294"/>
      <c r="P14" s="2294"/>
      <c r="Q14" s="2294"/>
      <c r="R14" s="2294"/>
      <c r="S14" s="2294"/>
      <c r="T14" s="2294"/>
      <c r="U14" s="2294"/>
      <c r="V14" s="2294"/>
      <c r="W14" s="2294"/>
      <c r="X14" s="2294"/>
      <c r="Y14" s="2294"/>
      <c r="Z14" s="2294"/>
      <c r="AA14" s="2294"/>
      <c r="AB14" s="2294"/>
      <c r="AC14" s="2294"/>
      <c r="AD14" s="2294"/>
      <c r="AE14" s="2294"/>
      <c r="AF14" s="2294"/>
      <c r="AG14" s="2295"/>
      <c r="AH14" s="574"/>
    </row>
    <row r="15" spans="1:35" ht="21" customHeight="1" x14ac:dyDescent="0.4">
      <c r="A15" s="574"/>
      <c r="B15" s="2296"/>
      <c r="C15" s="2294"/>
      <c r="D15" s="2294"/>
      <c r="E15" s="2294"/>
      <c r="F15" s="2294"/>
      <c r="G15" s="2294"/>
      <c r="H15" s="2294"/>
      <c r="I15" s="2294"/>
      <c r="J15" s="2294"/>
      <c r="K15" s="2294"/>
      <c r="L15" s="2294"/>
      <c r="M15" s="2294"/>
      <c r="N15" s="2294"/>
      <c r="O15" s="2294"/>
      <c r="P15" s="2294"/>
      <c r="Q15" s="2294"/>
      <c r="R15" s="2294"/>
      <c r="S15" s="2294"/>
      <c r="T15" s="2294"/>
      <c r="U15" s="2294"/>
      <c r="V15" s="2294"/>
      <c r="W15" s="2294"/>
      <c r="X15" s="2294"/>
      <c r="Y15" s="2294"/>
      <c r="Z15" s="2294"/>
      <c r="AA15" s="2294"/>
      <c r="AB15" s="2294"/>
      <c r="AC15" s="2294"/>
      <c r="AD15" s="2294"/>
      <c r="AE15" s="2294"/>
      <c r="AF15" s="2294"/>
      <c r="AG15" s="2295"/>
      <c r="AH15" s="574"/>
    </row>
    <row r="16" spans="1:35" ht="21" customHeight="1" x14ac:dyDescent="0.4">
      <c r="A16" s="574"/>
      <c r="B16" s="2296"/>
      <c r="C16" s="2294"/>
      <c r="D16" s="2294"/>
      <c r="E16" s="2294"/>
      <c r="F16" s="2294"/>
      <c r="G16" s="2294"/>
      <c r="H16" s="2294"/>
      <c r="I16" s="2294"/>
      <c r="J16" s="2294"/>
      <c r="K16" s="2294"/>
      <c r="L16" s="2294"/>
      <c r="M16" s="2294"/>
      <c r="N16" s="2297"/>
      <c r="O16" s="2298"/>
      <c r="P16" s="2298"/>
      <c r="Q16" s="2298"/>
      <c r="R16" s="2300"/>
      <c r="S16" s="2297"/>
      <c r="T16" s="2298"/>
      <c r="U16" s="2298"/>
      <c r="V16" s="2298"/>
      <c r="W16" s="2300"/>
      <c r="X16" s="2297"/>
      <c r="Y16" s="2298"/>
      <c r="Z16" s="2298"/>
      <c r="AA16" s="2298"/>
      <c r="AB16" s="2300"/>
      <c r="AC16" s="2297"/>
      <c r="AD16" s="2298"/>
      <c r="AE16" s="2298"/>
      <c r="AF16" s="2298"/>
      <c r="AG16" s="2299"/>
      <c r="AH16" s="574"/>
    </row>
    <row r="17" spans="1:34" ht="21" customHeight="1" x14ac:dyDescent="0.4">
      <c r="A17" s="574"/>
      <c r="B17" s="2296"/>
      <c r="C17" s="2294"/>
      <c r="D17" s="2294"/>
      <c r="E17" s="2294"/>
      <c r="F17" s="2294"/>
      <c r="G17" s="2294"/>
      <c r="H17" s="2294"/>
      <c r="I17" s="2294"/>
      <c r="J17" s="2294"/>
      <c r="K17" s="2294"/>
      <c r="L17" s="2294"/>
      <c r="M17" s="2294"/>
      <c r="N17" s="2297"/>
      <c r="O17" s="2298"/>
      <c r="P17" s="2298"/>
      <c r="Q17" s="2298"/>
      <c r="R17" s="2300"/>
      <c r="S17" s="2297"/>
      <c r="T17" s="2298"/>
      <c r="U17" s="2298"/>
      <c r="V17" s="2298"/>
      <c r="W17" s="2300"/>
      <c r="X17" s="2297"/>
      <c r="Y17" s="2298"/>
      <c r="Z17" s="2298"/>
      <c r="AA17" s="2298"/>
      <c r="AB17" s="2300"/>
      <c r="AC17" s="2297"/>
      <c r="AD17" s="2298"/>
      <c r="AE17" s="2298"/>
      <c r="AF17" s="2298"/>
      <c r="AG17" s="2299"/>
      <c r="AH17" s="574"/>
    </row>
    <row r="18" spans="1:34" ht="21" customHeight="1" x14ac:dyDescent="0.4">
      <c r="A18" s="574"/>
      <c r="B18" s="2296"/>
      <c r="C18" s="2294"/>
      <c r="D18" s="2294"/>
      <c r="E18" s="2294"/>
      <c r="F18" s="2294"/>
      <c r="G18" s="2294"/>
      <c r="H18" s="2294"/>
      <c r="I18" s="2294"/>
      <c r="J18" s="2294"/>
      <c r="K18" s="2294"/>
      <c r="L18" s="2294"/>
      <c r="M18" s="2294"/>
      <c r="N18" s="2297"/>
      <c r="O18" s="2298"/>
      <c r="P18" s="2298"/>
      <c r="Q18" s="2298"/>
      <c r="R18" s="2300"/>
      <c r="S18" s="2297"/>
      <c r="T18" s="2298"/>
      <c r="U18" s="2298"/>
      <c r="V18" s="2298"/>
      <c r="W18" s="2300"/>
      <c r="X18" s="2297"/>
      <c r="Y18" s="2298"/>
      <c r="Z18" s="2298"/>
      <c r="AA18" s="2298"/>
      <c r="AB18" s="2300"/>
      <c r="AC18" s="2297"/>
      <c r="AD18" s="2298"/>
      <c r="AE18" s="2298"/>
      <c r="AF18" s="2298"/>
      <c r="AG18" s="2299"/>
      <c r="AH18" s="574"/>
    </row>
    <row r="19" spans="1:34" ht="21" customHeight="1" x14ac:dyDescent="0.4">
      <c r="A19" s="574"/>
      <c r="B19" s="2296"/>
      <c r="C19" s="2294"/>
      <c r="D19" s="2294"/>
      <c r="E19" s="2294"/>
      <c r="F19" s="2294"/>
      <c r="G19" s="2294"/>
      <c r="H19" s="2294"/>
      <c r="I19" s="2294"/>
      <c r="J19" s="2294"/>
      <c r="K19" s="2294"/>
      <c r="L19" s="2294"/>
      <c r="M19" s="2294"/>
      <c r="N19" s="2297"/>
      <c r="O19" s="2298"/>
      <c r="P19" s="2298"/>
      <c r="Q19" s="2298"/>
      <c r="R19" s="2300"/>
      <c r="S19" s="2297"/>
      <c r="T19" s="2298"/>
      <c r="U19" s="2298"/>
      <c r="V19" s="2298"/>
      <c r="W19" s="2300"/>
      <c r="X19" s="2297"/>
      <c r="Y19" s="2298"/>
      <c r="Z19" s="2298"/>
      <c r="AA19" s="2298"/>
      <c r="AB19" s="2300"/>
      <c r="AC19" s="2297"/>
      <c r="AD19" s="2298"/>
      <c r="AE19" s="2298"/>
      <c r="AF19" s="2298"/>
      <c r="AG19" s="2299"/>
      <c r="AH19" s="574"/>
    </row>
    <row r="20" spans="1:34" ht="21" customHeight="1" x14ac:dyDescent="0.4">
      <c r="A20" s="574"/>
      <c r="B20" s="2296"/>
      <c r="C20" s="2294"/>
      <c r="D20" s="2294"/>
      <c r="E20" s="2294"/>
      <c r="F20" s="2294"/>
      <c r="G20" s="2294"/>
      <c r="H20" s="2294"/>
      <c r="I20" s="2294"/>
      <c r="J20" s="2294"/>
      <c r="K20" s="2294"/>
      <c r="L20" s="2294"/>
      <c r="M20" s="2294"/>
      <c r="N20" s="2297"/>
      <c r="O20" s="2298"/>
      <c r="P20" s="2298"/>
      <c r="Q20" s="2298"/>
      <c r="R20" s="2300"/>
      <c r="S20" s="2297"/>
      <c r="T20" s="2298"/>
      <c r="U20" s="2298"/>
      <c r="V20" s="2298"/>
      <c r="W20" s="2300"/>
      <c r="X20" s="2297"/>
      <c r="Y20" s="2298"/>
      <c r="Z20" s="2298"/>
      <c r="AA20" s="2298"/>
      <c r="AB20" s="2300"/>
      <c r="AC20" s="2297"/>
      <c r="AD20" s="2298"/>
      <c r="AE20" s="2298"/>
      <c r="AF20" s="2298"/>
      <c r="AG20" s="2299"/>
      <c r="AH20" s="574"/>
    </row>
    <row r="21" spans="1:34" ht="21" customHeight="1" x14ac:dyDescent="0.4">
      <c r="A21" s="574"/>
      <c r="B21" s="2296"/>
      <c r="C21" s="2294"/>
      <c r="D21" s="2294"/>
      <c r="E21" s="2294"/>
      <c r="F21" s="2294"/>
      <c r="G21" s="2294"/>
      <c r="H21" s="2294"/>
      <c r="I21" s="2294"/>
      <c r="J21" s="2294"/>
      <c r="K21" s="2294"/>
      <c r="L21" s="2294"/>
      <c r="M21" s="2294"/>
      <c r="N21" s="2297"/>
      <c r="O21" s="2298"/>
      <c r="P21" s="2298"/>
      <c r="Q21" s="2298"/>
      <c r="R21" s="2300"/>
      <c r="S21" s="2297"/>
      <c r="T21" s="2298"/>
      <c r="U21" s="2298"/>
      <c r="V21" s="2298"/>
      <c r="W21" s="2300"/>
      <c r="X21" s="2297"/>
      <c r="Y21" s="2298"/>
      <c r="Z21" s="2298"/>
      <c r="AA21" s="2298"/>
      <c r="AB21" s="2300"/>
      <c r="AC21" s="2297"/>
      <c r="AD21" s="2298"/>
      <c r="AE21" s="2298"/>
      <c r="AF21" s="2298"/>
      <c r="AG21" s="2299"/>
      <c r="AH21" s="574"/>
    </row>
    <row r="22" spans="1:34" ht="21" customHeight="1" x14ac:dyDescent="0.4">
      <c r="A22" s="574"/>
      <c r="B22" s="2296"/>
      <c r="C22" s="2294"/>
      <c r="D22" s="2294"/>
      <c r="E22" s="2294"/>
      <c r="F22" s="2294"/>
      <c r="G22" s="2294"/>
      <c r="H22" s="2294"/>
      <c r="I22" s="2294"/>
      <c r="J22" s="2294"/>
      <c r="K22" s="2294"/>
      <c r="L22" s="2294"/>
      <c r="M22" s="2294"/>
      <c r="N22" s="2294"/>
      <c r="O22" s="2294"/>
      <c r="P22" s="2294"/>
      <c r="Q22" s="2294"/>
      <c r="R22" s="2294"/>
      <c r="S22" s="2294"/>
      <c r="T22" s="2294"/>
      <c r="U22" s="2294"/>
      <c r="V22" s="2294"/>
      <c r="W22" s="2294"/>
      <c r="X22" s="2294"/>
      <c r="Y22" s="2294"/>
      <c r="Z22" s="2294"/>
      <c r="AA22" s="2294"/>
      <c r="AB22" s="2294"/>
      <c r="AC22" s="2294"/>
      <c r="AD22" s="2294"/>
      <c r="AE22" s="2294"/>
      <c r="AF22" s="2294"/>
      <c r="AG22" s="2295"/>
      <c r="AH22" s="574"/>
    </row>
    <row r="23" spans="1:34" ht="21" customHeight="1" x14ac:dyDescent="0.4">
      <c r="A23" s="574"/>
      <c r="B23" s="2296"/>
      <c r="C23" s="2294"/>
      <c r="D23" s="2294"/>
      <c r="E23" s="2294"/>
      <c r="F23" s="2294"/>
      <c r="G23" s="2294"/>
      <c r="H23" s="2294"/>
      <c r="I23" s="2294"/>
      <c r="J23" s="2294"/>
      <c r="K23" s="2294"/>
      <c r="L23" s="2294"/>
      <c r="M23" s="2294"/>
      <c r="N23" s="2294"/>
      <c r="O23" s="2294"/>
      <c r="P23" s="2294"/>
      <c r="Q23" s="2294"/>
      <c r="R23" s="2294"/>
      <c r="S23" s="2294"/>
      <c r="T23" s="2294"/>
      <c r="U23" s="2294"/>
      <c r="V23" s="2294"/>
      <c r="W23" s="2294"/>
      <c r="X23" s="2294"/>
      <c r="Y23" s="2294"/>
      <c r="Z23" s="2294"/>
      <c r="AA23" s="2294"/>
      <c r="AB23" s="2294"/>
      <c r="AC23" s="2294"/>
      <c r="AD23" s="2294"/>
      <c r="AE23" s="2294"/>
      <c r="AF23" s="2294"/>
      <c r="AG23" s="2295"/>
      <c r="AH23" s="574"/>
    </row>
    <row r="24" spans="1:34" ht="21" customHeight="1" thickBot="1" x14ac:dyDescent="0.45">
      <c r="A24" s="574"/>
      <c r="B24" s="2303"/>
      <c r="C24" s="2301"/>
      <c r="D24" s="2301"/>
      <c r="E24" s="2301"/>
      <c r="F24" s="2301"/>
      <c r="G24" s="2301"/>
      <c r="H24" s="2301"/>
      <c r="I24" s="2301"/>
      <c r="J24" s="2301"/>
      <c r="K24" s="2301"/>
      <c r="L24" s="2301"/>
      <c r="M24" s="2301"/>
      <c r="N24" s="2301"/>
      <c r="O24" s="2301"/>
      <c r="P24" s="2301"/>
      <c r="Q24" s="2301"/>
      <c r="R24" s="2301"/>
      <c r="S24" s="2301"/>
      <c r="T24" s="2301"/>
      <c r="U24" s="2301"/>
      <c r="V24" s="2301"/>
      <c r="W24" s="2301"/>
      <c r="X24" s="2301"/>
      <c r="Y24" s="2301"/>
      <c r="Z24" s="2301"/>
      <c r="AA24" s="2301"/>
      <c r="AB24" s="2301"/>
      <c r="AC24" s="2301"/>
      <c r="AD24" s="2301"/>
      <c r="AE24" s="2301"/>
      <c r="AF24" s="2301"/>
      <c r="AG24" s="2302"/>
      <c r="AH24" s="574"/>
    </row>
    <row r="25" spans="1:34" ht="21" customHeight="1" thickBot="1" x14ac:dyDescent="0.45">
      <c r="A25" s="574"/>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4"/>
    </row>
    <row r="26" spans="1:34" ht="21" customHeight="1" x14ac:dyDescent="0.4">
      <c r="A26" s="574"/>
      <c r="B26" s="2305" t="s">
        <v>1136</v>
      </c>
      <c r="C26" s="2306"/>
      <c r="D26" s="2306"/>
      <c r="E26" s="2306"/>
      <c r="F26" s="2306"/>
      <c r="G26" s="2306"/>
      <c r="H26" s="2306"/>
      <c r="I26" s="2306"/>
      <c r="J26" s="2306"/>
      <c r="K26" s="2306"/>
      <c r="L26" s="2306"/>
      <c r="M26" s="2306"/>
      <c r="N26" s="2306"/>
      <c r="O26" s="2306"/>
      <c r="P26" s="2306"/>
      <c r="Q26" s="2306"/>
      <c r="R26" s="2309" t="s">
        <v>1137</v>
      </c>
      <c r="S26" s="2309"/>
      <c r="T26" s="2309"/>
      <c r="U26" s="2309"/>
      <c r="V26" s="2309"/>
      <c r="W26" s="2309"/>
      <c r="X26" s="2309"/>
      <c r="Y26" s="2309"/>
      <c r="Z26" s="2309"/>
      <c r="AA26" s="2309"/>
      <c r="AB26" s="2309"/>
      <c r="AC26" s="2309"/>
      <c r="AD26" s="2309"/>
      <c r="AE26" s="2309"/>
      <c r="AF26" s="2309"/>
      <c r="AG26" s="2310"/>
      <c r="AH26" s="574"/>
    </row>
    <row r="27" spans="1:34" ht="21" customHeight="1" thickBot="1" x14ac:dyDescent="0.45">
      <c r="A27" s="574"/>
      <c r="B27" s="2307"/>
      <c r="C27" s="2308"/>
      <c r="D27" s="2308"/>
      <c r="E27" s="2308"/>
      <c r="F27" s="2308"/>
      <c r="G27" s="2308"/>
      <c r="H27" s="2308"/>
      <c r="I27" s="2308"/>
      <c r="J27" s="2308"/>
      <c r="K27" s="2308"/>
      <c r="L27" s="2308"/>
      <c r="M27" s="2308"/>
      <c r="N27" s="2308"/>
      <c r="O27" s="2308"/>
      <c r="P27" s="2308"/>
      <c r="Q27" s="2308"/>
      <c r="R27" s="2311"/>
      <c r="S27" s="2311"/>
      <c r="T27" s="2311"/>
      <c r="U27" s="2311"/>
      <c r="V27" s="2311"/>
      <c r="W27" s="2311"/>
      <c r="X27" s="2311"/>
      <c r="Y27" s="2311"/>
      <c r="Z27" s="2311"/>
      <c r="AA27" s="2311"/>
      <c r="AB27" s="2311"/>
      <c r="AC27" s="2311"/>
      <c r="AD27" s="2311"/>
      <c r="AE27" s="2311"/>
      <c r="AF27" s="2311"/>
      <c r="AG27" s="2312"/>
      <c r="AH27" s="574"/>
    </row>
    <row r="28" spans="1:34" ht="21" customHeight="1" thickBot="1" x14ac:dyDescent="0.45">
      <c r="A28" s="574"/>
      <c r="B28" s="57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4"/>
    </row>
    <row r="29" spans="1:34" ht="21" customHeight="1" x14ac:dyDescent="0.4">
      <c r="A29" s="574"/>
      <c r="B29" s="2313" t="s">
        <v>1138</v>
      </c>
      <c r="C29" s="2314"/>
      <c r="D29" s="2314"/>
      <c r="E29" s="2314"/>
      <c r="F29" s="2314"/>
      <c r="G29" s="2314"/>
      <c r="H29" s="2314"/>
      <c r="I29" s="2315"/>
      <c r="J29" s="2314" t="s">
        <v>1139</v>
      </c>
      <c r="K29" s="2314"/>
      <c r="L29" s="2314"/>
      <c r="M29" s="2314"/>
      <c r="N29" s="2314"/>
      <c r="O29" s="2314"/>
      <c r="P29" s="2314"/>
      <c r="Q29" s="2314"/>
      <c r="R29" s="2319"/>
      <c r="S29" s="2319"/>
      <c r="T29" s="2319"/>
      <c r="U29" s="2319"/>
      <c r="V29" s="2319"/>
      <c r="W29" s="2319"/>
      <c r="X29" s="2319"/>
      <c r="Y29" s="2319"/>
      <c r="Z29" s="2319"/>
      <c r="AA29" s="2319"/>
      <c r="AB29" s="2319"/>
      <c r="AC29" s="2319"/>
      <c r="AD29" s="2319"/>
      <c r="AE29" s="2319"/>
      <c r="AF29" s="2319"/>
      <c r="AG29" s="2320"/>
      <c r="AH29" s="574"/>
    </row>
    <row r="30" spans="1:34" ht="42.75" customHeight="1" x14ac:dyDescent="0.4">
      <c r="A30" s="574"/>
      <c r="B30" s="2316"/>
      <c r="C30" s="2317"/>
      <c r="D30" s="2317"/>
      <c r="E30" s="2317"/>
      <c r="F30" s="2317"/>
      <c r="G30" s="2317"/>
      <c r="H30" s="2317"/>
      <c r="I30" s="2318"/>
      <c r="J30" s="2317"/>
      <c r="K30" s="2317"/>
      <c r="L30" s="2317"/>
      <c r="M30" s="2317"/>
      <c r="N30" s="2317"/>
      <c r="O30" s="2317"/>
      <c r="P30" s="2317"/>
      <c r="Q30" s="2318"/>
      <c r="R30" s="2321" t="s">
        <v>1140</v>
      </c>
      <c r="S30" s="2322"/>
      <c r="T30" s="2322"/>
      <c r="U30" s="2322"/>
      <c r="V30" s="2322"/>
      <c r="W30" s="2322"/>
      <c r="X30" s="2322"/>
      <c r="Y30" s="2322"/>
      <c r="Z30" s="2322"/>
      <c r="AA30" s="2322"/>
      <c r="AB30" s="2322"/>
      <c r="AC30" s="2322"/>
      <c r="AD30" s="2322"/>
      <c r="AE30" s="2322"/>
      <c r="AF30" s="2322"/>
      <c r="AG30" s="2323"/>
      <c r="AH30" s="574"/>
    </row>
    <row r="31" spans="1:34" ht="24.75" customHeight="1" thickBot="1" x14ac:dyDescent="0.45">
      <c r="A31" s="574"/>
      <c r="B31" s="2324"/>
      <c r="C31" s="2325"/>
      <c r="D31" s="2325"/>
      <c r="E31" s="2325"/>
      <c r="F31" s="2325"/>
      <c r="G31" s="2325"/>
      <c r="H31" s="2325"/>
      <c r="I31" s="2326"/>
      <c r="J31" s="2327"/>
      <c r="K31" s="2327"/>
      <c r="L31" s="2327"/>
      <c r="M31" s="2327"/>
      <c r="N31" s="2327"/>
      <c r="O31" s="2327"/>
      <c r="P31" s="2327"/>
      <c r="Q31" s="2328"/>
      <c r="R31" s="2329"/>
      <c r="S31" s="2327"/>
      <c r="T31" s="2327"/>
      <c r="U31" s="2327"/>
      <c r="V31" s="2327"/>
      <c r="W31" s="2327"/>
      <c r="X31" s="2327"/>
      <c r="Y31" s="2327"/>
      <c r="Z31" s="2327"/>
      <c r="AA31" s="2327"/>
      <c r="AB31" s="2327"/>
      <c r="AC31" s="2327"/>
      <c r="AD31" s="2327"/>
      <c r="AE31" s="2327"/>
      <c r="AF31" s="2327"/>
      <c r="AG31" s="2330"/>
      <c r="AH31" s="574"/>
    </row>
    <row r="32" spans="1:34" ht="17.100000000000001" customHeight="1" x14ac:dyDescent="0.4">
      <c r="A32" s="574"/>
      <c r="B32" s="2331" t="s">
        <v>1141</v>
      </c>
      <c r="C32" s="2331"/>
      <c r="D32" s="2331"/>
      <c r="E32" s="2331"/>
      <c r="F32" s="2331"/>
      <c r="G32" s="2331"/>
      <c r="H32" s="2331"/>
      <c r="I32" s="2331"/>
      <c r="J32" s="2331"/>
      <c r="K32" s="2331"/>
      <c r="L32" s="2331"/>
      <c r="M32" s="2331"/>
      <c r="N32" s="2331"/>
      <c r="O32" s="2331"/>
      <c r="P32" s="2331"/>
      <c r="Q32" s="2331"/>
      <c r="R32" s="2331"/>
      <c r="S32" s="2331"/>
      <c r="T32" s="2331"/>
      <c r="U32" s="2331"/>
      <c r="V32" s="2331"/>
      <c r="W32" s="2331"/>
      <c r="X32" s="2331"/>
      <c r="Y32" s="2331"/>
      <c r="Z32" s="2331"/>
      <c r="AA32" s="2331"/>
      <c r="AB32" s="2331"/>
      <c r="AC32" s="2331"/>
      <c r="AD32" s="2331"/>
      <c r="AE32" s="2331"/>
      <c r="AF32" s="2331"/>
      <c r="AG32" s="2331"/>
      <c r="AH32" s="574"/>
    </row>
    <row r="33" spans="1:34" ht="17.100000000000001" customHeight="1" x14ac:dyDescent="0.4">
      <c r="A33" s="574"/>
      <c r="B33" s="2304"/>
      <c r="C33" s="2304"/>
      <c r="D33" s="2304"/>
      <c r="E33" s="2304"/>
      <c r="F33" s="2304"/>
      <c r="G33" s="2304"/>
      <c r="H33" s="2304"/>
      <c r="I33" s="2304"/>
      <c r="J33" s="2304"/>
      <c r="K33" s="2304"/>
      <c r="L33" s="2304"/>
      <c r="M33" s="2304"/>
      <c r="N33" s="2304"/>
      <c r="O33" s="2304"/>
      <c r="P33" s="2304"/>
      <c r="Q33" s="2304"/>
      <c r="R33" s="2304"/>
      <c r="S33" s="2304"/>
      <c r="T33" s="2304"/>
      <c r="U33" s="2304"/>
      <c r="V33" s="2304"/>
      <c r="W33" s="2304"/>
      <c r="X33" s="2304"/>
      <c r="Y33" s="2304"/>
      <c r="Z33" s="2304"/>
      <c r="AA33" s="2304"/>
      <c r="AB33" s="2304"/>
      <c r="AC33" s="2304"/>
      <c r="AD33" s="2304"/>
      <c r="AE33" s="2304"/>
      <c r="AF33" s="2304"/>
      <c r="AG33" s="2304"/>
      <c r="AH33" s="574"/>
    </row>
    <row r="34" spans="1:34" ht="17.100000000000001" customHeight="1" x14ac:dyDescent="0.4">
      <c r="A34" s="574"/>
      <c r="B34" s="2304" t="s">
        <v>1142</v>
      </c>
      <c r="C34" s="2304"/>
      <c r="D34" s="2304"/>
      <c r="E34" s="2304"/>
      <c r="F34" s="2304"/>
      <c r="G34" s="2304"/>
      <c r="H34" s="2304"/>
      <c r="I34" s="2304"/>
      <c r="J34" s="2304"/>
      <c r="K34" s="2304"/>
      <c r="L34" s="2304"/>
      <c r="M34" s="2304"/>
      <c r="N34" s="2304"/>
      <c r="O34" s="2304"/>
      <c r="P34" s="2304"/>
      <c r="Q34" s="2304"/>
      <c r="R34" s="2304"/>
      <c r="S34" s="2304"/>
      <c r="T34" s="2304"/>
      <c r="U34" s="2304"/>
      <c r="V34" s="2304"/>
      <c r="W34" s="2304"/>
      <c r="X34" s="2304"/>
      <c r="Y34" s="2304"/>
      <c r="Z34" s="2304"/>
      <c r="AA34" s="2304"/>
      <c r="AB34" s="2304"/>
      <c r="AC34" s="2304"/>
      <c r="AD34" s="2304"/>
      <c r="AE34" s="2304"/>
      <c r="AF34" s="2304"/>
      <c r="AG34" s="2304"/>
      <c r="AH34" s="574"/>
    </row>
    <row r="35" spans="1:34" ht="17.100000000000001" customHeight="1" x14ac:dyDescent="0.4">
      <c r="A35" s="574"/>
      <c r="B35" s="2304"/>
      <c r="C35" s="2304"/>
      <c r="D35" s="2304"/>
      <c r="E35" s="2304"/>
      <c r="F35" s="2304"/>
      <c r="G35" s="2304"/>
      <c r="H35" s="2304"/>
      <c r="I35" s="2304"/>
      <c r="J35" s="2304"/>
      <c r="K35" s="2304"/>
      <c r="L35" s="2304"/>
      <c r="M35" s="2304"/>
      <c r="N35" s="2304"/>
      <c r="O35" s="2304"/>
      <c r="P35" s="2304"/>
      <c r="Q35" s="2304"/>
      <c r="R35" s="2304"/>
      <c r="S35" s="2304"/>
      <c r="T35" s="2304"/>
      <c r="U35" s="2304"/>
      <c r="V35" s="2304"/>
      <c r="W35" s="2304"/>
      <c r="X35" s="2304"/>
      <c r="Y35" s="2304"/>
      <c r="Z35" s="2304"/>
      <c r="AA35" s="2304"/>
      <c r="AB35" s="2304"/>
      <c r="AC35" s="2304"/>
      <c r="AD35" s="2304"/>
      <c r="AE35" s="2304"/>
      <c r="AF35" s="2304"/>
      <c r="AG35" s="2304"/>
      <c r="AH35" s="574"/>
    </row>
    <row r="36" spans="1:34" ht="15" customHeight="1" x14ac:dyDescent="0.4">
      <c r="A36" s="574"/>
      <c r="B36" s="576"/>
      <c r="C36" s="576"/>
      <c r="D36" s="576"/>
      <c r="E36" s="576"/>
      <c r="F36" s="576"/>
      <c r="G36" s="577"/>
      <c r="H36" s="577"/>
      <c r="I36" s="577"/>
      <c r="J36" s="577"/>
      <c r="K36" s="577"/>
      <c r="L36" s="577"/>
      <c r="M36" s="577"/>
      <c r="N36" s="576"/>
      <c r="O36" s="576"/>
      <c r="P36" s="576"/>
      <c r="Q36" s="576"/>
      <c r="R36" s="576"/>
      <c r="S36" s="576"/>
      <c r="T36" s="576"/>
      <c r="U36" s="576"/>
      <c r="V36" s="576"/>
      <c r="W36" s="576"/>
      <c r="X36" s="576"/>
      <c r="Y36" s="576"/>
      <c r="Z36" s="576"/>
      <c r="AA36" s="576"/>
      <c r="AB36" s="576"/>
      <c r="AC36" s="576"/>
      <c r="AD36" s="576"/>
      <c r="AE36" s="576"/>
      <c r="AF36" s="576"/>
      <c r="AG36" s="576"/>
      <c r="AH36" s="574"/>
    </row>
    <row r="37" spans="1:34" ht="21" customHeight="1" x14ac:dyDescent="0.4">
      <c r="A37" s="574"/>
      <c r="B37" s="2304" t="s">
        <v>1143</v>
      </c>
      <c r="C37" s="2304"/>
      <c r="D37" s="2304"/>
      <c r="E37" s="2304"/>
      <c r="F37" s="2304"/>
      <c r="G37" s="2304"/>
      <c r="H37" s="2304"/>
      <c r="I37" s="2304"/>
      <c r="J37" s="2304"/>
      <c r="K37" s="2304"/>
      <c r="L37" s="2304"/>
      <c r="M37" s="2304"/>
      <c r="N37" s="2304"/>
      <c r="O37" s="2304"/>
      <c r="P37" s="2304"/>
      <c r="Q37" s="2304"/>
      <c r="R37" s="2304"/>
      <c r="S37" s="2304"/>
      <c r="T37" s="2304"/>
      <c r="U37" s="2304"/>
      <c r="V37" s="2304"/>
      <c r="W37" s="2304"/>
      <c r="X37" s="2304"/>
      <c r="Y37" s="2304"/>
      <c r="Z37" s="2304"/>
      <c r="AA37" s="2304"/>
      <c r="AB37" s="2304"/>
      <c r="AC37" s="2304"/>
      <c r="AD37" s="2304"/>
      <c r="AE37" s="2304"/>
      <c r="AF37" s="2304"/>
      <c r="AG37" s="2304"/>
      <c r="AH37" s="574"/>
    </row>
    <row r="38" spans="1:34" ht="21" customHeight="1" x14ac:dyDescent="0.4">
      <c r="A38" s="574"/>
      <c r="B38" s="2304"/>
      <c r="C38" s="2304"/>
      <c r="D38" s="2304"/>
      <c r="E38" s="2304"/>
      <c r="F38" s="2304"/>
      <c r="G38" s="2304"/>
      <c r="H38" s="2304"/>
      <c r="I38" s="2304"/>
      <c r="J38" s="2304"/>
      <c r="K38" s="2304"/>
      <c r="L38" s="2304"/>
      <c r="M38" s="2304"/>
      <c r="N38" s="2304"/>
      <c r="O38" s="2304"/>
      <c r="P38" s="2304"/>
      <c r="Q38" s="2304"/>
      <c r="R38" s="2304"/>
      <c r="S38" s="2304"/>
      <c r="T38" s="2304"/>
      <c r="U38" s="2304"/>
      <c r="V38" s="2304"/>
      <c r="W38" s="2304"/>
      <c r="X38" s="2304"/>
      <c r="Y38" s="2304"/>
      <c r="Z38" s="2304"/>
      <c r="AA38" s="2304"/>
      <c r="AB38" s="2304"/>
      <c r="AC38" s="2304"/>
      <c r="AD38" s="2304"/>
      <c r="AE38" s="2304"/>
      <c r="AF38" s="2304"/>
      <c r="AG38" s="2304"/>
      <c r="AH38" s="574"/>
    </row>
    <row r="39" spans="1:34" ht="21" customHeight="1" x14ac:dyDescent="0.4">
      <c r="A39" s="574"/>
      <c r="B39" s="2304"/>
      <c r="C39" s="2304"/>
      <c r="D39" s="2304"/>
      <c r="E39" s="2304"/>
      <c r="F39" s="2304"/>
      <c r="G39" s="2304"/>
      <c r="H39" s="2304"/>
      <c r="I39" s="2304"/>
      <c r="J39" s="2304"/>
      <c r="K39" s="2304"/>
      <c r="L39" s="2304"/>
      <c r="M39" s="2304"/>
      <c r="N39" s="2304"/>
      <c r="O39" s="2304"/>
      <c r="P39" s="2304"/>
      <c r="Q39" s="2304"/>
      <c r="R39" s="2304"/>
      <c r="S39" s="2304"/>
      <c r="T39" s="2304"/>
      <c r="U39" s="2304"/>
      <c r="V39" s="2304"/>
      <c r="W39" s="2304"/>
      <c r="X39" s="2304"/>
      <c r="Y39" s="2304"/>
      <c r="Z39" s="2304"/>
      <c r="AA39" s="2304"/>
      <c r="AB39" s="2304"/>
      <c r="AC39" s="2304"/>
      <c r="AD39" s="2304"/>
      <c r="AE39" s="2304"/>
      <c r="AF39" s="2304"/>
      <c r="AG39" s="2304"/>
      <c r="AH39" s="574"/>
    </row>
    <row r="40" spans="1:34" ht="21" customHeight="1" x14ac:dyDescent="0.4">
      <c r="A40" s="574"/>
      <c r="B40" s="2304"/>
      <c r="C40" s="2304"/>
      <c r="D40" s="2304"/>
      <c r="E40" s="2304"/>
      <c r="F40" s="2304"/>
      <c r="G40" s="2304"/>
      <c r="H40" s="2304"/>
      <c r="I40" s="2304"/>
      <c r="J40" s="2304"/>
      <c r="K40" s="2304"/>
      <c r="L40" s="2304"/>
      <c r="M40" s="2304"/>
      <c r="N40" s="2304"/>
      <c r="O40" s="2304"/>
      <c r="P40" s="2304"/>
      <c r="Q40" s="2304"/>
      <c r="R40" s="2304"/>
      <c r="S40" s="2304"/>
      <c r="T40" s="2304"/>
      <c r="U40" s="2304"/>
      <c r="V40" s="2304"/>
      <c r="W40" s="2304"/>
      <c r="X40" s="2304"/>
      <c r="Y40" s="2304"/>
      <c r="Z40" s="2304"/>
      <c r="AA40" s="2304"/>
      <c r="AB40" s="2304"/>
      <c r="AC40" s="2304"/>
      <c r="AD40" s="2304"/>
      <c r="AE40" s="2304"/>
      <c r="AF40" s="2304"/>
      <c r="AG40" s="2304"/>
      <c r="AH40" s="574"/>
    </row>
    <row r="41" spans="1:34" ht="21" customHeight="1" x14ac:dyDescent="0.4">
      <c r="A41" s="574"/>
      <c r="B41" s="2304"/>
      <c r="C41" s="2304"/>
      <c r="D41" s="2304"/>
      <c r="E41" s="2304"/>
      <c r="F41" s="2304"/>
      <c r="G41" s="2304"/>
      <c r="H41" s="2304"/>
      <c r="I41" s="2304"/>
      <c r="J41" s="2304"/>
      <c r="K41" s="2304"/>
      <c r="L41" s="2304"/>
      <c r="M41" s="2304"/>
      <c r="N41" s="2304"/>
      <c r="O41" s="2304"/>
      <c r="P41" s="2304"/>
      <c r="Q41" s="2304"/>
      <c r="R41" s="2304"/>
      <c r="S41" s="2304"/>
      <c r="T41" s="2304"/>
      <c r="U41" s="2304"/>
      <c r="V41" s="2304"/>
      <c r="W41" s="2304"/>
      <c r="X41" s="2304"/>
      <c r="Y41" s="2304"/>
      <c r="Z41" s="2304"/>
      <c r="AA41" s="2304"/>
      <c r="AB41" s="2304"/>
      <c r="AC41" s="2304"/>
      <c r="AD41" s="2304"/>
      <c r="AE41" s="2304"/>
      <c r="AF41" s="2304"/>
      <c r="AG41" s="2304"/>
      <c r="AH41" s="574"/>
    </row>
    <row r="42" spans="1:34" ht="21" customHeight="1" x14ac:dyDescent="0.4">
      <c r="A42" s="574"/>
      <c r="B42" s="2304"/>
      <c r="C42" s="2304"/>
      <c r="D42" s="2304"/>
      <c r="E42" s="2304"/>
      <c r="F42" s="2304"/>
      <c r="G42" s="2304"/>
      <c r="H42" s="2304"/>
      <c r="I42" s="2304"/>
      <c r="J42" s="2304"/>
      <c r="K42" s="2304"/>
      <c r="L42" s="2304"/>
      <c r="M42" s="2304"/>
      <c r="N42" s="2304"/>
      <c r="O42" s="2304"/>
      <c r="P42" s="2304"/>
      <c r="Q42" s="2304"/>
      <c r="R42" s="2304"/>
      <c r="S42" s="2304"/>
      <c r="T42" s="2304"/>
      <c r="U42" s="2304"/>
      <c r="V42" s="2304"/>
      <c r="W42" s="2304"/>
      <c r="X42" s="2304"/>
      <c r="Y42" s="2304"/>
      <c r="Z42" s="2304"/>
      <c r="AA42" s="2304"/>
      <c r="AB42" s="2304"/>
      <c r="AC42" s="2304"/>
      <c r="AD42" s="2304"/>
      <c r="AE42" s="2304"/>
      <c r="AF42" s="2304"/>
      <c r="AG42" s="2304"/>
      <c r="AH42" s="574"/>
    </row>
    <row r="43" spans="1:34" ht="21" customHeight="1" x14ac:dyDescent="0.4">
      <c r="A43" s="574"/>
      <c r="B43" s="2304"/>
      <c r="C43" s="2304"/>
      <c r="D43" s="2304"/>
      <c r="E43" s="2304"/>
      <c r="F43" s="2304"/>
      <c r="G43" s="2304"/>
      <c r="H43" s="2304"/>
      <c r="I43" s="2304"/>
      <c r="J43" s="2304"/>
      <c r="K43" s="2304"/>
      <c r="L43" s="2304"/>
      <c r="M43" s="2304"/>
      <c r="N43" s="2304"/>
      <c r="O43" s="2304"/>
      <c r="P43" s="2304"/>
      <c r="Q43" s="2304"/>
      <c r="R43" s="2304"/>
      <c r="S43" s="2304"/>
      <c r="T43" s="2304"/>
      <c r="U43" s="2304"/>
      <c r="V43" s="2304"/>
      <c r="W43" s="2304"/>
      <c r="X43" s="2304"/>
      <c r="Y43" s="2304"/>
      <c r="Z43" s="2304"/>
      <c r="AA43" s="2304"/>
      <c r="AB43" s="2304"/>
      <c r="AC43" s="2304"/>
      <c r="AD43" s="2304"/>
      <c r="AE43" s="2304"/>
      <c r="AF43" s="2304"/>
      <c r="AG43" s="2304"/>
      <c r="AH43" s="574"/>
    </row>
    <row r="44" spans="1:34" ht="21" customHeight="1" x14ac:dyDescent="0.4">
      <c r="A44" s="574"/>
      <c r="B44" s="2304"/>
      <c r="C44" s="2304"/>
      <c r="D44" s="2304"/>
      <c r="E44" s="2304"/>
      <c r="F44" s="2304"/>
      <c r="G44" s="2304"/>
      <c r="H44" s="2304"/>
      <c r="I44" s="2304"/>
      <c r="J44" s="2304"/>
      <c r="K44" s="2304"/>
      <c r="L44" s="2304"/>
      <c r="M44" s="2304"/>
      <c r="N44" s="2304"/>
      <c r="O44" s="2304"/>
      <c r="P44" s="2304"/>
      <c r="Q44" s="2304"/>
      <c r="R44" s="2304"/>
      <c r="S44" s="2304"/>
      <c r="T44" s="2304"/>
      <c r="U44" s="2304"/>
      <c r="V44" s="2304"/>
      <c r="W44" s="2304"/>
      <c r="X44" s="2304"/>
      <c r="Y44" s="2304"/>
      <c r="Z44" s="2304"/>
      <c r="AA44" s="2304"/>
      <c r="AB44" s="2304"/>
      <c r="AC44" s="2304"/>
      <c r="AD44" s="2304"/>
      <c r="AE44" s="2304"/>
      <c r="AF44" s="2304"/>
      <c r="AG44" s="2304"/>
      <c r="AH44" s="574"/>
    </row>
    <row r="45" spans="1:34" ht="21" customHeight="1" x14ac:dyDescent="0.4">
      <c r="A45" s="574"/>
      <c r="B45" s="2304"/>
      <c r="C45" s="2304"/>
      <c r="D45" s="2304"/>
      <c r="E45" s="2304"/>
      <c r="F45" s="2304"/>
      <c r="G45" s="2304"/>
      <c r="H45" s="2304"/>
      <c r="I45" s="2304"/>
      <c r="J45" s="2304"/>
      <c r="K45" s="2304"/>
      <c r="L45" s="2304"/>
      <c r="M45" s="2304"/>
      <c r="N45" s="2304"/>
      <c r="O45" s="2304"/>
      <c r="P45" s="2304"/>
      <c r="Q45" s="2304"/>
      <c r="R45" s="2304"/>
      <c r="S45" s="2304"/>
      <c r="T45" s="2304"/>
      <c r="U45" s="2304"/>
      <c r="V45" s="2304"/>
      <c r="W45" s="2304"/>
      <c r="X45" s="2304"/>
      <c r="Y45" s="2304"/>
      <c r="Z45" s="2304"/>
      <c r="AA45" s="2304"/>
      <c r="AB45" s="2304"/>
      <c r="AC45" s="2304"/>
      <c r="AD45" s="2304"/>
      <c r="AE45" s="2304"/>
      <c r="AF45" s="2304"/>
      <c r="AG45" s="2304"/>
      <c r="AH45" s="574"/>
    </row>
    <row r="46" spans="1:34" ht="21" customHeight="1" x14ac:dyDescent="0.4">
      <c r="A46" s="574"/>
      <c r="B46" s="2304"/>
      <c r="C46" s="2304"/>
      <c r="D46" s="2304"/>
      <c r="E46" s="2304"/>
      <c r="F46" s="2304"/>
      <c r="G46" s="2304"/>
      <c r="H46" s="2304"/>
      <c r="I46" s="2304"/>
      <c r="J46" s="2304"/>
      <c r="K46" s="2304"/>
      <c r="L46" s="2304"/>
      <c r="M46" s="2304"/>
      <c r="N46" s="2304"/>
      <c r="O46" s="2304"/>
      <c r="P46" s="2304"/>
      <c r="Q46" s="2304"/>
      <c r="R46" s="2304"/>
      <c r="S46" s="2304"/>
      <c r="T46" s="2304"/>
      <c r="U46" s="2304"/>
      <c r="V46" s="2304"/>
      <c r="W46" s="2304"/>
      <c r="X46" s="2304"/>
      <c r="Y46" s="2304"/>
      <c r="Z46" s="2304"/>
      <c r="AA46" s="2304"/>
      <c r="AB46" s="2304"/>
      <c r="AC46" s="2304"/>
      <c r="AD46" s="2304"/>
      <c r="AE46" s="2304"/>
      <c r="AF46" s="2304"/>
      <c r="AG46" s="2304"/>
      <c r="AH46" s="574"/>
    </row>
    <row r="47" spans="1:34" ht="16.5" customHeight="1" x14ac:dyDescent="0.4">
      <c r="A47" s="574"/>
      <c r="B47" s="2304"/>
      <c r="C47" s="2304"/>
      <c r="D47" s="2304"/>
      <c r="E47" s="2304"/>
      <c r="F47" s="2304"/>
      <c r="G47" s="2304"/>
      <c r="H47" s="2304"/>
      <c r="I47" s="2304"/>
      <c r="J47" s="2304"/>
      <c r="K47" s="2304"/>
      <c r="L47" s="2304"/>
      <c r="M47" s="2304"/>
      <c r="N47" s="2304"/>
      <c r="O47" s="2304"/>
      <c r="P47" s="2304"/>
      <c r="Q47" s="2304"/>
      <c r="R47" s="2304"/>
      <c r="S47" s="2304"/>
      <c r="T47" s="2304"/>
      <c r="U47" s="2304"/>
      <c r="V47" s="2304"/>
      <c r="W47" s="2304"/>
      <c r="X47" s="2304"/>
      <c r="Y47" s="2304"/>
      <c r="Z47" s="2304"/>
      <c r="AA47" s="2304"/>
      <c r="AB47" s="2304"/>
      <c r="AC47" s="2304"/>
      <c r="AD47" s="2304"/>
      <c r="AE47" s="2304"/>
      <c r="AF47" s="2304"/>
      <c r="AG47" s="2304"/>
      <c r="AH47" s="574"/>
    </row>
    <row r="48" spans="1:34"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row r="351" ht="21" customHeight="1" x14ac:dyDescent="0.4"/>
    <row r="352" ht="21" customHeight="1" x14ac:dyDescent="0.4"/>
    <row r="353" ht="21" customHeight="1" x14ac:dyDescent="0.4"/>
    <row r="354" ht="21" customHeight="1" x14ac:dyDescent="0.4"/>
    <row r="355" ht="21" customHeight="1" x14ac:dyDescent="0.4"/>
  </sheetData>
  <mergeCells count="99">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s>
  <phoneticPr fontId="11"/>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E65F9-8D65-40EB-9874-8181EA84B4A4}">
  <dimension ref="A1:Z35"/>
  <sheetViews>
    <sheetView showGridLines="0" view="pageBreakPreview" topLeftCell="A3" zoomScaleNormal="100" zoomScaleSheetLayoutView="100" workbookViewId="0">
      <selection activeCell="AB12" sqref="AB12"/>
    </sheetView>
  </sheetViews>
  <sheetFormatPr defaultColWidth="3.125" defaultRowHeight="13.5" x14ac:dyDescent="0.4"/>
  <cols>
    <col min="1" max="16384" width="3.125" style="281"/>
  </cols>
  <sheetData>
    <row r="1" spans="1:26" ht="17.25" x14ac:dyDescent="0.4">
      <c r="Y1" s="702"/>
    </row>
    <row r="2" spans="1:26" ht="17.25" x14ac:dyDescent="0.4">
      <c r="Z2" s="703"/>
    </row>
    <row r="3" spans="1:26" ht="30" customHeight="1" x14ac:dyDescent="0.4">
      <c r="A3" s="2337" t="s">
        <v>1144</v>
      </c>
      <c r="B3" s="2338"/>
      <c r="C3" s="2338"/>
      <c r="D3" s="2338"/>
      <c r="E3" s="2338"/>
      <c r="F3" s="2338"/>
      <c r="G3" s="2338"/>
      <c r="H3" s="2338"/>
      <c r="I3" s="2338"/>
      <c r="J3" s="2338"/>
      <c r="K3" s="2338"/>
      <c r="L3" s="2338"/>
      <c r="M3" s="2338"/>
      <c r="N3" s="2338"/>
      <c r="O3" s="2338"/>
      <c r="P3" s="2338"/>
      <c r="Q3" s="2338"/>
      <c r="R3" s="2338"/>
      <c r="S3" s="2338"/>
      <c r="T3" s="2338"/>
      <c r="U3" s="2338"/>
      <c r="V3" s="2338"/>
      <c r="W3" s="2338"/>
      <c r="X3" s="2338"/>
    </row>
    <row r="4" spans="1:26" ht="18.75" customHeight="1" x14ac:dyDescent="0.4"/>
    <row r="5" spans="1:26" ht="30" customHeight="1" x14ac:dyDescent="0.4">
      <c r="A5" s="2339" t="s">
        <v>1145</v>
      </c>
      <c r="B5" s="2340"/>
      <c r="C5" s="2340"/>
      <c r="D5" s="2340"/>
      <c r="E5" s="2340"/>
      <c r="F5" s="2340"/>
      <c r="G5" s="2340"/>
      <c r="H5" s="2340"/>
      <c r="I5" s="2340"/>
      <c r="J5" s="2340"/>
      <c r="K5" s="2340"/>
      <c r="L5" s="2341"/>
      <c r="M5" s="2342"/>
      <c r="N5" s="2343"/>
      <c r="O5" s="2343"/>
      <c r="P5" s="2343"/>
      <c r="Q5" s="2343"/>
      <c r="R5" s="2343"/>
      <c r="S5" s="2343"/>
      <c r="T5" s="2343"/>
      <c r="U5" s="2343"/>
      <c r="V5" s="2343"/>
      <c r="W5" s="2343"/>
      <c r="X5" s="2344"/>
      <c r="Z5" s="785" t="s">
        <v>913</v>
      </c>
    </row>
    <row r="6" spans="1:26" ht="30" customHeight="1" x14ac:dyDescent="0.4">
      <c r="A6" s="2345" t="s">
        <v>1146</v>
      </c>
      <c r="B6" s="2346"/>
      <c r="C6" s="2346"/>
      <c r="D6" s="2346"/>
      <c r="E6" s="2346"/>
      <c r="F6" s="2346"/>
      <c r="G6" s="2346"/>
      <c r="H6" s="2346"/>
      <c r="I6" s="2346"/>
      <c r="J6" s="2346"/>
      <c r="K6" s="2346"/>
      <c r="L6" s="2347"/>
      <c r="M6" s="2342"/>
      <c r="N6" s="2348"/>
      <c r="O6" s="2348"/>
      <c r="P6" s="2348"/>
      <c r="Q6" s="2348"/>
      <c r="R6" s="2348"/>
      <c r="S6" s="2348"/>
      <c r="T6" s="2348"/>
      <c r="U6" s="704" t="s">
        <v>467</v>
      </c>
      <c r="V6" s="705"/>
      <c r="W6" s="705"/>
      <c r="X6" s="706"/>
    </row>
    <row r="7" spans="1:26" ht="30" customHeight="1" x14ac:dyDescent="0.4">
      <c r="A7" s="2349" t="s">
        <v>1147</v>
      </c>
      <c r="B7" s="2350"/>
      <c r="C7" s="2350"/>
      <c r="D7" s="2350"/>
      <c r="E7" s="2350"/>
      <c r="F7" s="2350"/>
      <c r="G7" s="2350"/>
      <c r="H7" s="2350"/>
      <c r="I7" s="2350"/>
      <c r="J7" s="2350"/>
      <c r="K7" s="2350"/>
      <c r="L7" s="2351"/>
      <c r="M7" s="2342"/>
      <c r="N7" s="2348"/>
      <c r="O7" s="2348"/>
      <c r="P7" s="2348"/>
      <c r="Q7" s="2348"/>
      <c r="R7" s="2348"/>
      <c r="S7" s="2348"/>
      <c r="T7" s="2348"/>
      <c r="U7" s="704" t="s">
        <v>467</v>
      </c>
      <c r="V7" s="705"/>
      <c r="W7" s="705"/>
      <c r="X7" s="706"/>
    </row>
    <row r="8" spans="1:26" ht="30" customHeight="1" x14ac:dyDescent="0.4">
      <c r="A8" s="2352" t="s">
        <v>1148</v>
      </c>
      <c r="B8" s="2353"/>
      <c r="C8" s="2353"/>
      <c r="D8" s="2353"/>
      <c r="E8" s="2353"/>
      <c r="F8" s="2353"/>
      <c r="G8" s="2353"/>
      <c r="H8" s="2353"/>
      <c r="I8" s="2353"/>
      <c r="J8" s="2353"/>
      <c r="K8" s="2353"/>
      <c r="L8" s="2354"/>
      <c r="M8" s="2355"/>
      <c r="N8" s="2356"/>
      <c r="O8" s="2356"/>
      <c r="P8" s="2356"/>
      <c r="Q8" s="2356"/>
      <c r="R8" s="2356"/>
      <c r="S8" s="2356"/>
      <c r="T8" s="2356"/>
      <c r="U8" s="1016" t="s">
        <v>467</v>
      </c>
      <c r="V8" s="1017"/>
      <c r="W8" s="1017"/>
      <c r="X8" s="707"/>
    </row>
    <row r="9" spans="1:26" ht="30" customHeight="1" x14ac:dyDescent="0.4">
      <c r="A9" s="2357" t="s">
        <v>1149</v>
      </c>
      <c r="B9" s="2358"/>
      <c r="C9" s="2358"/>
      <c r="D9" s="2358"/>
      <c r="E9" s="2358"/>
      <c r="F9" s="2358"/>
      <c r="G9" s="2358"/>
      <c r="H9" s="2358"/>
      <c r="I9" s="2358"/>
      <c r="J9" s="2358"/>
      <c r="K9" s="2358"/>
      <c r="L9" s="2358"/>
      <c r="M9" s="2359"/>
      <c r="N9" s="2359"/>
      <c r="O9" s="2359"/>
      <c r="P9" s="2359"/>
      <c r="Q9" s="2359"/>
      <c r="R9" s="2359"/>
      <c r="S9" s="2359"/>
      <c r="T9" s="2359"/>
      <c r="U9" s="1016"/>
      <c r="V9" s="1017"/>
      <c r="W9" s="1017"/>
      <c r="X9" s="707"/>
    </row>
    <row r="10" spans="1:26" ht="30" customHeight="1" x14ac:dyDescent="0.4">
      <c r="A10" s="708"/>
      <c r="C10" s="709"/>
      <c r="D10" s="2360" t="s">
        <v>1150</v>
      </c>
      <c r="E10" s="2361"/>
      <c r="F10" s="2361"/>
      <c r="G10" s="2361"/>
      <c r="H10" s="2361"/>
      <c r="I10" s="2361"/>
      <c r="J10" s="2361"/>
      <c r="K10" s="2361"/>
      <c r="L10" s="2362"/>
      <c r="M10" s="2363"/>
      <c r="N10" s="2364"/>
      <c r="O10" s="2364"/>
      <c r="P10" s="2364"/>
      <c r="Q10" s="2364"/>
      <c r="R10" s="2364"/>
      <c r="S10" s="2364"/>
      <c r="T10" s="2364"/>
      <c r="U10" s="710" t="s">
        <v>467</v>
      </c>
      <c r="V10" s="710"/>
      <c r="W10" s="710"/>
      <c r="X10" s="711"/>
    </row>
    <row r="11" spans="1:26" ht="30" customHeight="1" x14ac:dyDescent="0.4">
      <c r="A11" s="708"/>
      <c r="C11" s="709"/>
      <c r="D11" s="2332" t="s">
        <v>1151</v>
      </c>
      <c r="E11" s="2333"/>
      <c r="F11" s="2333"/>
      <c r="G11" s="2333"/>
      <c r="H11" s="2333"/>
      <c r="I11" s="2333"/>
      <c r="J11" s="2333"/>
      <c r="K11" s="2333"/>
      <c r="L11" s="2334"/>
      <c r="M11" s="2335"/>
      <c r="N11" s="2336"/>
      <c r="O11" s="2336"/>
      <c r="P11" s="2336"/>
      <c r="Q11" s="2336"/>
      <c r="R11" s="2336"/>
      <c r="S11" s="2336"/>
      <c r="T11" s="2336"/>
      <c r="U11" s="712" t="s">
        <v>467</v>
      </c>
      <c r="V11" s="712"/>
      <c r="W11" s="712"/>
      <c r="X11" s="713"/>
    </row>
    <row r="12" spans="1:26" ht="28.5" customHeight="1" x14ac:dyDescent="0.4">
      <c r="A12" s="2365" t="s">
        <v>1152</v>
      </c>
      <c r="B12" s="2366"/>
      <c r="C12" s="2366"/>
      <c r="D12" s="2366"/>
      <c r="E12" s="2367"/>
      <c r="F12" s="2374"/>
      <c r="G12" s="2375"/>
      <c r="H12" s="2375"/>
      <c r="I12" s="2375"/>
      <c r="J12" s="2375"/>
      <c r="K12" s="2375"/>
      <c r="L12" s="2375"/>
      <c r="M12" s="2375"/>
      <c r="N12" s="2375"/>
      <c r="O12" s="2375"/>
      <c r="P12" s="2375"/>
      <c r="Q12" s="2375"/>
      <c r="R12" s="2375"/>
      <c r="S12" s="2375"/>
      <c r="T12" s="2375"/>
      <c r="U12" s="2375"/>
      <c r="V12" s="2375"/>
      <c r="W12" s="2375"/>
      <c r="X12" s="2376"/>
    </row>
    <row r="13" spans="1:26" ht="28.5" customHeight="1" x14ac:dyDescent="0.4">
      <c r="A13" s="2368"/>
      <c r="B13" s="2369"/>
      <c r="C13" s="2369"/>
      <c r="D13" s="2369"/>
      <c r="E13" s="2370"/>
      <c r="F13" s="2377"/>
      <c r="G13" s="2378"/>
      <c r="H13" s="2378"/>
      <c r="I13" s="2378"/>
      <c r="J13" s="2378"/>
      <c r="K13" s="2378"/>
      <c r="L13" s="2378"/>
      <c r="M13" s="2378"/>
      <c r="N13" s="2378"/>
      <c r="O13" s="2378"/>
      <c r="P13" s="2378"/>
      <c r="Q13" s="2378"/>
      <c r="R13" s="2378"/>
      <c r="S13" s="2378"/>
      <c r="T13" s="2378"/>
      <c r="U13" s="2378"/>
      <c r="V13" s="2378"/>
      <c r="W13" s="2378"/>
      <c r="X13" s="2379"/>
    </row>
    <row r="14" spans="1:26" ht="28.5" customHeight="1" x14ac:dyDescent="0.4">
      <c r="A14" s="2368"/>
      <c r="B14" s="2369"/>
      <c r="C14" s="2369"/>
      <c r="D14" s="2369"/>
      <c r="E14" s="2370"/>
      <c r="F14" s="2377"/>
      <c r="G14" s="2378"/>
      <c r="H14" s="2378"/>
      <c r="I14" s="2378"/>
      <c r="J14" s="2378"/>
      <c r="K14" s="2378"/>
      <c r="L14" s="2378"/>
      <c r="M14" s="2378"/>
      <c r="N14" s="2378"/>
      <c r="O14" s="2378"/>
      <c r="P14" s="2378"/>
      <c r="Q14" s="2378"/>
      <c r="R14" s="2378"/>
      <c r="S14" s="2378"/>
      <c r="T14" s="2378"/>
      <c r="U14" s="2378"/>
      <c r="V14" s="2378"/>
      <c r="W14" s="2378"/>
      <c r="X14" s="2379"/>
    </row>
    <row r="15" spans="1:26" ht="28.5" customHeight="1" x14ac:dyDescent="0.4">
      <c r="A15" s="2371"/>
      <c r="B15" s="2372"/>
      <c r="C15" s="2372"/>
      <c r="D15" s="2372"/>
      <c r="E15" s="2373"/>
      <c r="F15" s="2380"/>
      <c r="G15" s="2381"/>
      <c r="H15" s="2381"/>
      <c r="I15" s="2381"/>
      <c r="J15" s="2381"/>
      <c r="K15" s="2381"/>
      <c r="L15" s="2381"/>
      <c r="M15" s="2381"/>
      <c r="N15" s="2381"/>
      <c r="O15" s="2381"/>
      <c r="P15" s="2381"/>
      <c r="Q15" s="2381"/>
      <c r="R15" s="2381"/>
      <c r="S15" s="2381"/>
      <c r="T15" s="2381"/>
      <c r="U15" s="2381"/>
      <c r="V15" s="2381"/>
      <c r="W15" s="2381"/>
      <c r="X15" s="2382"/>
    </row>
    <row r="16" spans="1:26" ht="28.5" customHeight="1" x14ac:dyDescent="0.4">
      <c r="A16" s="2365" t="s">
        <v>1153</v>
      </c>
      <c r="B16" s="2366"/>
      <c r="C16" s="2366"/>
      <c r="D16" s="2366"/>
      <c r="E16" s="2367"/>
      <c r="F16" s="2383"/>
      <c r="G16" s="2383"/>
      <c r="H16" s="2383"/>
      <c r="I16" s="2383"/>
      <c r="J16" s="2383"/>
      <c r="K16" s="2383"/>
      <c r="L16" s="2383"/>
      <c r="M16" s="2383"/>
      <c r="N16" s="2383"/>
      <c r="O16" s="2383"/>
      <c r="P16" s="2383"/>
      <c r="Q16" s="2356" t="s">
        <v>1154</v>
      </c>
      <c r="R16" s="2356"/>
      <c r="S16" s="2356"/>
      <c r="T16" s="2356"/>
      <c r="U16" s="2356"/>
      <c r="V16" s="2356"/>
      <c r="W16" s="2356"/>
      <c r="X16" s="2384"/>
    </row>
    <row r="17" spans="1:25" ht="28.5" customHeight="1" x14ac:dyDescent="0.4">
      <c r="A17" s="2398" t="s">
        <v>1155</v>
      </c>
      <c r="B17" s="2359"/>
      <c r="C17" s="2359"/>
      <c r="D17" s="2398" t="s">
        <v>1156</v>
      </c>
      <c r="E17" s="2401"/>
      <c r="F17" s="2383"/>
      <c r="G17" s="2383"/>
      <c r="H17" s="2383"/>
      <c r="I17" s="2383"/>
      <c r="J17" s="2383"/>
      <c r="K17" s="2383"/>
      <c r="L17" s="2383"/>
      <c r="M17" s="2383"/>
      <c r="N17" s="2383"/>
      <c r="O17" s="2383"/>
      <c r="P17" s="2383"/>
      <c r="Q17" s="2356" t="s">
        <v>1157</v>
      </c>
      <c r="R17" s="2356"/>
      <c r="S17" s="2356"/>
      <c r="T17" s="2356"/>
      <c r="U17" s="2356"/>
      <c r="V17" s="2356"/>
      <c r="W17" s="2356"/>
      <c r="X17" s="2384"/>
    </row>
    <row r="18" spans="1:25" ht="28.5" customHeight="1" x14ac:dyDescent="0.4">
      <c r="A18" s="2399"/>
      <c r="B18" s="2400"/>
      <c r="C18" s="2400"/>
      <c r="D18" s="2398" t="s">
        <v>1158</v>
      </c>
      <c r="E18" s="2401"/>
      <c r="F18" s="2385"/>
      <c r="G18" s="2385"/>
      <c r="H18" s="2385"/>
      <c r="I18" s="2385"/>
      <c r="J18" s="2385"/>
      <c r="K18" s="2385"/>
      <c r="L18" s="2385"/>
      <c r="M18" s="2385"/>
      <c r="N18" s="2385"/>
      <c r="O18" s="2385"/>
      <c r="P18" s="2385"/>
      <c r="Q18" s="2385"/>
      <c r="R18" s="2385"/>
      <c r="S18" s="2385"/>
      <c r="T18" s="2385"/>
      <c r="U18" s="2385"/>
      <c r="V18" s="2385"/>
      <c r="W18" s="2385"/>
      <c r="X18" s="2386"/>
    </row>
    <row r="19" spans="1:25" ht="28.5" customHeight="1" x14ac:dyDescent="0.4">
      <c r="A19" s="2399"/>
      <c r="B19" s="2400"/>
      <c r="C19" s="2400"/>
      <c r="D19" s="2402"/>
      <c r="E19" s="2403"/>
      <c r="F19" s="2387"/>
      <c r="G19" s="2387"/>
      <c r="H19" s="2387"/>
      <c r="I19" s="2387"/>
      <c r="J19" s="2387"/>
      <c r="K19" s="2387"/>
      <c r="L19" s="2387"/>
      <c r="M19" s="2387"/>
      <c r="N19" s="2387"/>
      <c r="O19" s="2387"/>
      <c r="P19" s="2387"/>
      <c r="Q19" s="2387"/>
      <c r="R19" s="2387"/>
      <c r="S19" s="2387"/>
      <c r="T19" s="2387"/>
      <c r="U19" s="2387"/>
      <c r="V19" s="2387"/>
      <c r="W19" s="2387"/>
      <c r="X19" s="2388"/>
    </row>
    <row r="20" spans="1:25" ht="28.5" customHeight="1" x14ac:dyDescent="0.4">
      <c r="A20" s="2399"/>
      <c r="B20" s="2400"/>
      <c r="C20" s="2400"/>
      <c r="D20" s="2402"/>
      <c r="E20" s="2403"/>
      <c r="F20" s="2387"/>
      <c r="G20" s="2387"/>
      <c r="H20" s="2387"/>
      <c r="I20" s="2387"/>
      <c r="J20" s="2387"/>
      <c r="K20" s="2387"/>
      <c r="L20" s="2387"/>
      <c r="M20" s="2387"/>
      <c r="N20" s="2387"/>
      <c r="O20" s="2387"/>
      <c r="P20" s="2387"/>
      <c r="Q20" s="2387"/>
      <c r="R20" s="2387"/>
      <c r="S20" s="2387"/>
      <c r="T20" s="2387"/>
      <c r="U20" s="2387"/>
      <c r="V20" s="2387"/>
      <c r="W20" s="2387"/>
      <c r="X20" s="2388"/>
    </row>
    <row r="21" spans="1:25" ht="28.5" customHeight="1" x14ac:dyDescent="0.4">
      <c r="A21" s="2399"/>
      <c r="B21" s="2400"/>
      <c r="C21" s="2400"/>
      <c r="D21" s="2402"/>
      <c r="E21" s="2403"/>
      <c r="F21" s="2387"/>
      <c r="G21" s="2387"/>
      <c r="H21" s="2387"/>
      <c r="I21" s="2387"/>
      <c r="J21" s="2387"/>
      <c r="K21" s="2387"/>
      <c r="L21" s="2387"/>
      <c r="M21" s="2387"/>
      <c r="N21" s="2387"/>
      <c r="O21" s="2387"/>
      <c r="P21" s="2387"/>
      <c r="Q21" s="2387"/>
      <c r="R21" s="2387"/>
      <c r="S21" s="2387"/>
      <c r="T21" s="2387"/>
      <c r="U21" s="2387"/>
      <c r="V21" s="2387"/>
      <c r="W21" s="2387"/>
      <c r="X21" s="2388"/>
    </row>
    <row r="22" spans="1:25" ht="28.5" customHeight="1" x14ac:dyDescent="0.4">
      <c r="A22" s="2389" t="s">
        <v>1159</v>
      </c>
      <c r="B22" s="2353"/>
      <c r="C22" s="2353"/>
      <c r="D22" s="2353"/>
      <c r="E22" s="2354"/>
      <c r="F22" s="2393"/>
      <c r="G22" s="2385"/>
      <c r="H22" s="2385"/>
      <c r="I22" s="2385"/>
      <c r="J22" s="2385"/>
      <c r="K22" s="2385"/>
      <c r="L22" s="2385"/>
      <c r="M22" s="2385"/>
      <c r="N22" s="2385"/>
      <c r="O22" s="2385"/>
      <c r="P22" s="2385"/>
      <c r="Q22" s="2385"/>
      <c r="R22" s="2385"/>
      <c r="S22" s="2385"/>
      <c r="T22" s="2385"/>
      <c r="U22" s="2385"/>
      <c r="V22" s="2385"/>
      <c r="W22" s="2385"/>
      <c r="X22" s="2386"/>
    </row>
    <row r="23" spans="1:25" ht="28.5" customHeight="1" x14ac:dyDescent="0.4">
      <c r="A23" s="2390"/>
      <c r="B23" s="2391"/>
      <c r="C23" s="2391"/>
      <c r="D23" s="2391"/>
      <c r="E23" s="2392"/>
      <c r="F23" s="2394"/>
      <c r="G23" s="2395"/>
      <c r="H23" s="2395"/>
      <c r="I23" s="2395"/>
      <c r="J23" s="2395"/>
      <c r="K23" s="2395"/>
      <c r="L23" s="2395"/>
      <c r="M23" s="2395"/>
      <c r="N23" s="2395"/>
      <c r="O23" s="2395"/>
      <c r="P23" s="2395"/>
      <c r="Q23" s="2395"/>
      <c r="R23" s="2395"/>
      <c r="S23" s="2395"/>
      <c r="T23" s="2395"/>
      <c r="U23" s="2395"/>
      <c r="V23" s="2395"/>
      <c r="W23" s="2395"/>
      <c r="X23" s="2396"/>
    </row>
    <row r="25" spans="1:25" x14ac:dyDescent="0.4">
      <c r="A25" s="281" t="s">
        <v>1160</v>
      </c>
      <c r="C25" s="714" t="s">
        <v>1161</v>
      </c>
      <c r="D25" s="714"/>
      <c r="E25" s="714"/>
      <c r="F25" s="714"/>
      <c r="G25" s="714"/>
      <c r="H25" s="714"/>
      <c r="I25" s="714"/>
      <c r="J25" s="714"/>
      <c r="K25" s="714"/>
      <c r="L25" s="714"/>
      <c r="M25" s="714"/>
      <c r="N25" s="714"/>
      <c r="O25" s="714"/>
      <c r="P25" s="714"/>
      <c r="Q25" s="714"/>
      <c r="R25" s="714"/>
      <c r="S25" s="714"/>
      <c r="T25" s="714"/>
      <c r="U25" s="714"/>
      <c r="V25" s="714"/>
      <c r="W25" s="714"/>
      <c r="X25" s="714"/>
      <c r="Y25" s="714"/>
    </row>
    <row r="26" spans="1:25" x14ac:dyDescent="0.4">
      <c r="C26" s="714" t="s">
        <v>1162</v>
      </c>
      <c r="D26" s="714"/>
      <c r="E26" s="714"/>
      <c r="F26" s="714"/>
      <c r="G26" s="714"/>
      <c r="H26" s="714"/>
      <c r="I26" s="714"/>
      <c r="J26" s="714"/>
      <c r="K26" s="714"/>
      <c r="L26" s="714"/>
      <c r="M26" s="714"/>
      <c r="N26" s="714"/>
      <c r="O26" s="714"/>
      <c r="P26" s="714"/>
      <c r="Q26" s="714"/>
      <c r="R26" s="714"/>
      <c r="S26" s="714"/>
      <c r="T26" s="714"/>
      <c r="U26" s="714"/>
      <c r="V26" s="714"/>
      <c r="W26" s="714"/>
      <c r="X26" s="714"/>
      <c r="Y26" s="714"/>
    </row>
    <row r="27" spans="1:25" x14ac:dyDescent="0.4">
      <c r="C27" s="714" t="s">
        <v>1163</v>
      </c>
      <c r="D27" s="714"/>
      <c r="E27" s="714"/>
      <c r="F27" s="714"/>
      <c r="G27" s="714"/>
      <c r="H27" s="714"/>
      <c r="I27" s="714"/>
      <c r="J27" s="714"/>
      <c r="K27" s="714"/>
      <c r="L27" s="714"/>
      <c r="M27" s="714"/>
      <c r="N27" s="714"/>
      <c r="O27" s="714"/>
      <c r="P27" s="714"/>
      <c r="Q27" s="714"/>
      <c r="R27" s="714"/>
      <c r="S27" s="714"/>
      <c r="T27" s="714"/>
      <c r="U27" s="714"/>
      <c r="V27" s="714"/>
      <c r="W27" s="714"/>
      <c r="X27" s="714"/>
      <c r="Y27" s="714"/>
    </row>
    <row r="28" spans="1:25" ht="6" customHeight="1" x14ac:dyDescent="0.4">
      <c r="C28" s="745"/>
      <c r="D28" s="745"/>
      <c r="E28" s="745"/>
      <c r="F28" s="745"/>
      <c r="G28" s="745"/>
      <c r="H28" s="745"/>
      <c r="I28" s="745"/>
      <c r="J28" s="745"/>
      <c r="K28" s="745"/>
      <c r="L28" s="745"/>
      <c r="M28" s="745"/>
      <c r="N28" s="745"/>
      <c r="O28" s="745"/>
      <c r="P28" s="745"/>
      <c r="Q28" s="745"/>
      <c r="R28" s="745"/>
      <c r="S28" s="745"/>
      <c r="T28" s="745"/>
      <c r="U28" s="745"/>
      <c r="V28" s="745"/>
      <c r="W28" s="745"/>
      <c r="X28" s="745"/>
      <c r="Y28" s="745"/>
    </row>
    <row r="29" spans="1:25" x14ac:dyDescent="0.4">
      <c r="A29" s="281" t="s">
        <v>1164</v>
      </c>
      <c r="C29" s="714" t="s">
        <v>1165</v>
      </c>
      <c r="D29" s="714"/>
      <c r="E29" s="714"/>
      <c r="F29" s="714"/>
      <c r="G29" s="714"/>
      <c r="H29" s="714"/>
      <c r="I29" s="714"/>
      <c r="J29" s="714"/>
      <c r="K29" s="714"/>
      <c r="L29" s="714"/>
      <c r="M29" s="714"/>
      <c r="N29" s="714"/>
      <c r="O29" s="714"/>
      <c r="P29" s="714"/>
      <c r="Q29" s="714"/>
      <c r="R29" s="714"/>
      <c r="S29" s="714"/>
      <c r="T29" s="714"/>
      <c r="U29" s="714"/>
      <c r="V29" s="714"/>
      <c r="W29" s="714"/>
      <c r="X29" s="714"/>
      <c r="Y29" s="714"/>
    </row>
    <row r="30" spans="1:25" ht="6" customHeight="1" x14ac:dyDescent="0.4">
      <c r="C30" s="745"/>
      <c r="D30" s="745"/>
      <c r="E30" s="745"/>
      <c r="F30" s="745"/>
      <c r="G30" s="745"/>
      <c r="H30" s="745"/>
      <c r="I30" s="745"/>
      <c r="J30" s="745"/>
      <c r="K30" s="745"/>
      <c r="L30" s="745"/>
      <c r="M30" s="745"/>
      <c r="N30" s="745"/>
      <c r="O30" s="745"/>
      <c r="P30" s="745"/>
      <c r="Q30" s="745"/>
      <c r="R30" s="745"/>
      <c r="S30" s="745"/>
      <c r="T30" s="745"/>
      <c r="U30" s="745"/>
      <c r="V30" s="745"/>
      <c r="W30" s="745"/>
      <c r="X30" s="745"/>
      <c r="Y30" s="745"/>
    </row>
    <row r="31" spans="1:25" x14ac:dyDescent="0.4">
      <c r="A31" s="281" t="s">
        <v>1166</v>
      </c>
      <c r="C31" s="2397" t="s">
        <v>1167</v>
      </c>
      <c r="D31" s="2397"/>
      <c r="E31" s="2397"/>
      <c r="F31" s="2397"/>
      <c r="G31" s="2397"/>
      <c r="H31" s="2397"/>
      <c r="I31" s="2397"/>
      <c r="J31" s="2397"/>
      <c r="K31" s="2397"/>
      <c r="L31" s="2397"/>
      <c r="M31" s="2397"/>
      <c r="N31" s="2397"/>
      <c r="O31" s="2397"/>
      <c r="P31" s="2397"/>
      <c r="Q31" s="2397"/>
      <c r="R31" s="2397"/>
      <c r="S31" s="2397"/>
      <c r="T31" s="2397"/>
      <c r="U31" s="2397"/>
      <c r="V31" s="2397"/>
      <c r="W31" s="2397"/>
      <c r="X31" s="2397"/>
      <c r="Y31" s="2397"/>
    </row>
    <row r="32" spans="1:25" x14ac:dyDescent="0.4">
      <c r="C32" s="2397"/>
      <c r="D32" s="2397"/>
      <c r="E32" s="2397"/>
      <c r="F32" s="2397"/>
      <c r="G32" s="2397"/>
      <c r="H32" s="2397"/>
      <c r="I32" s="2397"/>
      <c r="J32" s="2397"/>
      <c r="K32" s="2397"/>
      <c r="L32" s="2397"/>
      <c r="M32" s="2397"/>
      <c r="N32" s="2397"/>
      <c r="O32" s="2397"/>
      <c r="P32" s="2397"/>
      <c r="Q32" s="2397"/>
      <c r="R32" s="2397"/>
      <c r="S32" s="2397"/>
      <c r="T32" s="2397"/>
      <c r="U32" s="2397"/>
      <c r="V32" s="2397"/>
      <c r="W32" s="2397"/>
      <c r="X32" s="2397"/>
      <c r="Y32" s="2397"/>
    </row>
    <row r="33" spans="1:25" ht="6" customHeight="1" x14ac:dyDescent="0.4">
      <c r="C33" s="745"/>
      <c r="D33" s="745"/>
      <c r="E33" s="745"/>
      <c r="F33" s="745"/>
      <c r="G33" s="745"/>
      <c r="H33" s="745"/>
      <c r="I33" s="745"/>
      <c r="J33" s="745"/>
      <c r="K33" s="745"/>
      <c r="L33" s="745"/>
      <c r="M33" s="745"/>
      <c r="N33" s="745"/>
      <c r="O33" s="745"/>
      <c r="P33" s="745"/>
      <c r="Q33" s="745"/>
      <c r="R33" s="745"/>
      <c r="S33" s="745"/>
      <c r="T33" s="745"/>
      <c r="U33" s="745"/>
      <c r="V33" s="745"/>
      <c r="W33" s="745"/>
      <c r="X33" s="745"/>
      <c r="Y33" s="745"/>
    </row>
    <row r="34" spans="1:25" x14ac:dyDescent="0.4">
      <c r="A34" s="281" t="s">
        <v>1168</v>
      </c>
      <c r="C34" s="2397" t="s">
        <v>1169</v>
      </c>
      <c r="D34" s="2397"/>
      <c r="E34" s="2397"/>
      <c r="F34" s="2397"/>
      <c r="G34" s="2397"/>
      <c r="H34" s="2397"/>
      <c r="I34" s="2397"/>
      <c r="J34" s="2397"/>
      <c r="K34" s="2397"/>
      <c r="L34" s="2397"/>
      <c r="M34" s="2397"/>
      <c r="N34" s="2397"/>
      <c r="O34" s="2397"/>
      <c r="P34" s="2397"/>
      <c r="Q34" s="2397"/>
      <c r="R34" s="2397"/>
      <c r="S34" s="2397"/>
      <c r="T34" s="2397"/>
      <c r="U34" s="2397"/>
      <c r="V34" s="2397"/>
      <c r="W34" s="2397"/>
      <c r="X34" s="2397"/>
      <c r="Y34" s="2397"/>
    </row>
    <row r="35" spans="1:25" x14ac:dyDescent="0.4">
      <c r="C35" s="2397"/>
      <c r="D35" s="2397"/>
      <c r="E35" s="2397"/>
      <c r="F35" s="2397"/>
      <c r="G35" s="2397"/>
      <c r="H35" s="2397"/>
      <c r="I35" s="2397"/>
      <c r="J35" s="2397"/>
      <c r="K35" s="2397"/>
      <c r="L35" s="2397"/>
      <c r="M35" s="2397"/>
      <c r="N35" s="2397"/>
      <c r="O35" s="2397"/>
      <c r="P35" s="2397"/>
      <c r="Q35" s="2397"/>
      <c r="R35" s="2397"/>
      <c r="S35" s="2397"/>
      <c r="T35" s="2397"/>
      <c r="U35" s="2397"/>
      <c r="V35" s="2397"/>
      <c r="W35" s="2397"/>
      <c r="X35" s="2397"/>
      <c r="Y35" s="2397"/>
    </row>
  </sheetData>
  <mergeCells count="29">
    <mergeCell ref="F18:X21"/>
    <mergeCell ref="A22:E23"/>
    <mergeCell ref="F22:X23"/>
    <mergeCell ref="C31:Y32"/>
    <mergeCell ref="C34:Y35"/>
    <mergeCell ref="A17:C21"/>
    <mergeCell ref="D17:E17"/>
    <mergeCell ref="F17:P17"/>
    <mergeCell ref="Q17:X17"/>
    <mergeCell ref="D18:E21"/>
    <mergeCell ref="A12:E15"/>
    <mergeCell ref="F12:X15"/>
    <mergeCell ref="A16:E16"/>
    <mergeCell ref="F16:P16"/>
    <mergeCell ref="Q16:X16"/>
    <mergeCell ref="D11:L11"/>
    <mergeCell ref="M11:T11"/>
    <mergeCell ref="A3:X3"/>
    <mergeCell ref="A5:L5"/>
    <mergeCell ref="M5:X5"/>
    <mergeCell ref="A6:L6"/>
    <mergeCell ref="M6:T6"/>
    <mergeCell ref="A7:L7"/>
    <mergeCell ref="M7:T7"/>
    <mergeCell ref="A8:L8"/>
    <mergeCell ref="M8:T8"/>
    <mergeCell ref="A9:T9"/>
    <mergeCell ref="D10:L10"/>
    <mergeCell ref="M10:T10"/>
  </mergeCells>
  <phoneticPr fontId="11"/>
  <pageMargins left="1.31" right="0.78700000000000003" top="0.59" bottom="0.98399999999999999" header="0.51200000000000001" footer="0.51200000000000001"/>
  <pageSetup paperSize="9" scale="92" orientation="portrait" horizontalDpi="1200" verticalDpi="1200" r:id="rId1"/>
  <headerFooter alignWithMargins="0">
    <oddHeader xml:space="preserve">&amp;R（別紙２３）
</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1A386-BE12-40FD-9E86-786943EC1A48}">
  <dimension ref="A1:I15"/>
  <sheetViews>
    <sheetView showGridLines="0" view="pageBreakPreview" topLeftCell="A4" zoomScaleNormal="100" zoomScaleSheetLayoutView="100" workbookViewId="0">
      <selection activeCell="H6" sqref="H6"/>
    </sheetView>
  </sheetViews>
  <sheetFormatPr defaultColWidth="9" defaultRowHeight="18.75" x14ac:dyDescent="0.4"/>
  <cols>
    <col min="1" max="1" width="0.75" style="681" customWidth="1"/>
    <col min="2" max="2" width="24.25" style="681" customWidth="1"/>
    <col min="3" max="3" width="4" style="681" customWidth="1"/>
    <col min="4" max="6" width="20.125" style="681" customWidth="1"/>
    <col min="7" max="7" width="3.125" style="681" customWidth="1"/>
    <col min="8" max="8" width="3.75" style="681" customWidth="1"/>
    <col min="9" max="9" width="2.5" style="681" customWidth="1"/>
    <col min="10" max="10" width="9" style="681"/>
    <col min="11" max="11" width="14" style="681" customWidth="1"/>
    <col min="12" max="16384" width="9" style="681"/>
  </cols>
  <sheetData>
    <row r="1" spans="1:9" ht="27.75" customHeight="1" x14ac:dyDescent="0.4">
      <c r="A1" s="680"/>
    </row>
    <row r="2" spans="1:9" ht="27.75" customHeight="1" x14ac:dyDescent="0.4">
      <c r="A2" s="680"/>
      <c r="F2" s="2257" t="s">
        <v>1170</v>
      </c>
      <c r="G2" s="2257"/>
    </row>
    <row r="3" spans="1:9" ht="27.75" customHeight="1" x14ac:dyDescent="0.4">
      <c r="A3" s="680"/>
      <c r="F3" s="715"/>
      <c r="G3" s="715"/>
    </row>
    <row r="4" spans="1:9" ht="36" customHeight="1" x14ac:dyDescent="0.4">
      <c r="B4" s="2258" t="s">
        <v>1171</v>
      </c>
      <c r="C4" s="2408"/>
      <c r="D4" s="2408"/>
      <c r="E4" s="2408"/>
      <c r="F4" s="2408"/>
      <c r="G4" s="2408"/>
    </row>
    <row r="5" spans="1:9" ht="36" customHeight="1" x14ac:dyDescent="0.4">
      <c r="A5" s="682"/>
      <c r="B5" s="682"/>
      <c r="C5" s="682"/>
      <c r="D5" s="682"/>
      <c r="E5" s="682"/>
      <c r="F5" s="682"/>
      <c r="G5" s="682"/>
    </row>
    <row r="6" spans="1:9" ht="36" customHeight="1" x14ac:dyDescent="0.4">
      <c r="A6" s="682"/>
      <c r="B6" s="683" t="s">
        <v>996</v>
      </c>
      <c r="C6" s="2259"/>
      <c r="D6" s="2260"/>
      <c r="E6" s="2260"/>
      <c r="F6" s="2260"/>
      <c r="G6" s="2261"/>
      <c r="H6" s="785" t="s">
        <v>913</v>
      </c>
    </row>
    <row r="7" spans="1:9" ht="55.5" customHeight="1" x14ac:dyDescent="0.4">
      <c r="B7" s="684" t="s">
        <v>1116</v>
      </c>
      <c r="C7" s="2262" t="s">
        <v>1117</v>
      </c>
      <c r="D7" s="2262"/>
      <c r="E7" s="2262"/>
      <c r="F7" s="2262"/>
      <c r="G7" s="2263"/>
    </row>
    <row r="8" spans="1:9" ht="55.5" customHeight="1" x14ac:dyDescent="0.4">
      <c r="B8" s="716" t="s">
        <v>1172</v>
      </c>
      <c r="C8" s="2409" t="s">
        <v>1173</v>
      </c>
      <c r="D8" s="2410"/>
      <c r="E8" s="2410"/>
      <c r="F8" s="2410"/>
      <c r="G8" s="2411"/>
    </row>
    <row r="9" spans="1:9" ht="117" customHeight="1" x14ac:dyDescent="0.4">
      <c r="B9" s="716" t="s">
        <v>1174</v>
      </c>
      <c r="C9" s="2412" t="s">
        <v>1175</v>
      </c>
      <c r="D9" s="2413"/>
      <c r="E9" s="2413"/>
      <c r="F9" s="2413"/>
      <c r="G9" s="2414"/>
    </row>
    <row r="11" spans="1:9" ht="17.25" customHeight="1" x14ac:dyDescent="0.4">
      <c r="B11" s="2404" t="s">
        <v>1176</v>
      </c>
      <c r="C11" s="2256"/>
      <c r="D11" s="2256"/>
      <c r="E11" s="2256"/>
      <c r="F11" s="2256"/>
      <c r="G11" s="2256"/>
      <c r="H11" s="592"/>
      <c r="I11" s="592"/>
    </row>
    <row r="12" spans="1:9" ht="34.5" customHeight="1" x14ac:dyDescent="0.4">
      <c r="B12" s="2255" t="s">
        <v>1177</v>
      </c>
      <c r="C12" s="2405"/>
      <c r="D12" s="2405"/>
      <c r="E12" s="2405"/>
      <c r="F12" s="2405"/>
      <c r="G12" s="2405"/>
      <c r="H12" s="592"/>
      <c r="I12" s="592"/>
    </row>
    <row r="13" spans="1:9" ht="34.5" customHeight="1" x14ac:dyDescent="0.4">
      <c r="B13" s="2406" t="s">
        <v>1178</v>
      </c>
      <c r="C13" s="2406"/>
      <c r="D13" s="2406"/>
      <c r="E13" s="2406"/>
      <c r="F13" s="2406"/>
      <c r="G13" s="2406"/>
      <c r="H13" s="592"/>
      <c r="I13" s="592"/>
    </row>
    <row r="14" spans="1:9" x14ac:dyDescent="0.4">
      <c r="B14" s="2407" t="s">
        <v>1179</v>
      </c>
      <c r="C14" s="2256"/>
      <c r="D14" s="2256"/>
      <c r="E14" s="2256"/>
      <c r="F14" s="2256"/>
      <c r="G14" s="2256"/>
    </row>
    <row r="15" spans="1:9" x14ac:dyDescent="0.4">
      <c r="B15" s="701"/>
    </row>
  </sheetData>
  <mergeCells count="10">
    <mergeCell ref="B11:G11"/>
    <mergeCell ref="B12:G12"/>
    <mergeCell ref="B13:G13"/>
    <mergeCell ref="B14:G14"/>
    <mergeCell ref="F2:G2"/>
    <mergeCell ref="B4:G4"/>
    <mergeCell ref="C6:G6"/>
    <mergeCell ref="C7:G7"/>
    <mergeCell ref="C8:G8"/>
    <mergeCell ref="C9:G9"/>
  </mergeCells>
  <phoneticPr fontId="11"/>
  <pageMargins left="0.70866141732283472" right="0.70866141732283472" top="0.74803149606299213" bottom="0.74803149606299213" header="0.31496062992125984" footer="0.31496062992125984"/>
  <pageSetup paperSize="9" scale="86" orientation="portrait" r:id="rId1"/>
  <headerFooter>
    <oddHeader>&amp;R（別紙４２）</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1D533-F15D-41B1-9E64-62A62DD78274}">
  <dimension ref="A1:Q349"/>
  <sheetViews>
    <sheetView showGridLines="0" view="pageBreakPreview" topLeftCell="A17" zoomScaleNormal="100" zoomScaleSheetLayoutView="100" workbookViewId="0"/>
  </sheetViews>
  <sheetFormatPr defaultColWidth="9" defaultRowHeight="13.5" x14ac:dyDescent="0.4"/>
  <cols>
    <col min="1" max="1" width="1.125" style="356" customWidth="1"/>
    <col min="2" max="14" width="2.625" style="356" customWidth="1"/>
    <col min="15" max="16" width="26.625" style="356" customWidth="1"/>
    <col min="17" max="45" width="2.625" style="356" customWidth="1"/>
    <col min="46" max="16384" width="9" style="356"/>
  </cols>
  <sheetData>
    <row r="1" spans="1:17" s="681" customFormat="1" ht="33" customHeight="1" x14ac:dyDescent="0.4">
      <c r="A1" s="680"/>
      <c r="B1" s="2257" t="s">
        <v>1170</v>
      </c>
      <c r="C1" s="2256"/>
      <c r="D1" s="2256"/>
      <c r="E1" s="2256"/>
      <c r="F1" s="2256"/>
      <c r="G1" s="2256"/>
      <c r="H1" s="2256"/>
      <c r="I1" s="2256"/>
      <c r="J1" s="2256"/>
      <c r="K1" s="2256"/>
      <c r="L1" s="2256"/>
      <c r="M1" s="2256"/>
      <c r="N1" s="2256"/>
      <c r="O1" s="2256"/>
      <c r="P1" s="2256"/>
    </row>
    <row r="2" spans="1:17" s="681" customFormat="1" ht="21.75" customHeight="1" x14ac:dyDescent="0.4">
      <c r="A2" s="680"/>
      <c r="B2" s="2257"/>
      <c r="C2" s="2256"/>
      <c r="D2" s="2256"/>
      <c r="E2" s="2256"/>
      <c r="F2" s="2256"/>
      <c r="G2" s="2256"/>
      <c r="H2" s="2256"/>
      <c r="I2" s="2256"/>
      <c r="J2" s="2256"/>
      <c r="K2" s="2256"/>
      <c r="L2" s="2256"/>
      <c r="M2" s="2256"/>
      <c r="N2" s="2256"/>
      <c r="O2" s="2256"/>
      <c r="P2" s="2256"/>
    </row>
    <row r="3" spans="1:17" s="231" customFormat="1" ht="21" customHeight="1" x14ac:dyDescent="0.4">
      <c r="B3" s="2415" t="s">
        <v>1180</v>
      </c>
      <c r="C3" s="2415"/>
      <c r="D3" s="2415"/>
      <c r="E3" s="2415"/>
      <c r="F3" s="2415"/>
      <c r="G3" s="2415"/>
      <c r="H3" s="2415"/>
      <c r="I3" s="2415"/>
      <c r="J3" s="2415"/>
      <c r="K3" s="2415"/>
      <c r="L3" s="2415"/>
      <c r="M3" s="2415"/>
      <c r="N3" s="2415"/>
      <c r="O3" s="2415"/>
      <c r="P3" s="2415"/>
    </row>
    <row r="4" spans="1:17" s="681" customFormat="1" ht="27" customHeight="1" thickBot="1" x14ac:dyDescent="0.45">
      <c r="A4" s="682"/>
      <c r="B4" s="2416"/>
      <c r="C4" s="2417"/>
      <c r="D4" s="2417"/>
      <c r="E4" s="2417"/>
      <c r="F4" s="2417"/>
      <c r="G4" s="2417"/>
      <c r="H4" s="2417"/>
      <c r="I4" s="2417"/>
      <c r="J4" s="2417"/>
      <c r="K4" s="2417"/>
      <c r="L4" s="2417"/>
      <c r="M4" s="2417"/>
      <c r="N4" s="2417"/>
      <c r="O4" s="2417"/>
      <c r="P4" s="2417"/>
    </row>
    <row r="5" spans="1:17" s="681" customFormat="1" ht="36" customHeight="1" x14ac:dyDescent="0.4">
      <c r="A5" s="682"/>
      <c r="B5" s="2418" t="s">
        <v>996</v>
      </c>
      <c r="C5" s="2419"/>
      <c r="D5" s="2419"/>
      <c r="E5" s="2419"/>
      <c r="F5" s="2419"/>
      <c r="G5" s="2419"/>
      <c r="H5" s="2419"/>
      <c r="I5" s="2419"/>
      <c r="J5" s="2419"/>
      <c r="K5" s="2419"/>
      <c r="L5" s="2419"/>
      <c r="M5" s="2419"/>
      <c r="N5" s="2420"/>
      <c r="O5" s="2421"/>
      <c r="P5" s="2422"/>
      <c r="Q5" s="785" t="s">
        <v>913</v>
      </c>
    </row>
    <row r="6" spans="1:17" s="681" customFormat="1" ht="36" customHeight="1" x14ac:dyDescent="0.4">
      <c r="B6" s="2423" t="s">
        <v>1128</v>
      </c>
      <c r="C6" s="2410"/>
      <c r="D6" s="2410"/>
      <c r="E6" s="2410"/>
      <c r="F6" s="2410"/>
      <c r="G6" s="2410"/>
      <c r="H6" s="2410"/>
      <c r="I6" s="2410"/>
      <c r="J6" s="2410"/>
      <c r="K6" s="2410"/>
      <c r="L6" s="2410"/>
      <c r="M6" s="2410"/>
      <c r="N6" s="2411"/>
      <c r="O6" s="2424" t="s">
        <v>1117</v>
      </c>
      <c r="P6" s="2425"/>
    </row>
    <row r="7" spans="1:17" ht="36" customHeight="1" x14ac:dyDescent="0.4">
      <c r="B7" s="2426" t="s">
        <v>1130</v>
      </c>
      <c r="C7" s="2427"/>
      <c r="D7" s="2427"/>
      <c r="E7" s="2427"/>
      <c r="F7" s="2427"/>
      <c r="G7" s="2427"/>
      <c r="H7" s="2427"/>
      <c r="I7" s="2427"/>
      <c r="J7" s="2427"/>
      <c r="K7" s="2427"/>
      <c r="L7" s="2427"/>
      <c r="M7" s="2427"/>
      <c r="N7" s="2428"/>
      <c r="O7" s="2429" t="s">
        <v>1131</v>
      </c>
      <c r="P7" s="2430"/>
    </row>
    <row r="8" spans="1:17" ht="21" customHeight="1" x14ac:dyDescent="0.4">
      <c r="B8" s="2431" t="s">
        <v>585</v>
      </c>
      <c r="C8" s="2432"/>
      <c r="D8" s="2432"/>
      <c r="E8" s="2432"/>
      <c r="F8" s="2432"/>
      <c r="G8" s="2432" t="s">
        <v>587</v>
      </c>
      <c r="H8" s="2432"/>
      <c r="I8" s="2432"/>
      <c r="J8" s="2432"/>
      <c r="K8" s="2432"/>
      <c r="L8" s="2432"/>
      <c r="M8" s="2432"/>
      <c r="N8" s="2432"/>
      <c r="O8" s="2433" t="s">
        <v>1181</v>
      </c>
      <c r="P8" s="2436" t="s">
        <v>1182</v>
      </c>
    </row>
    <row r="9" spans="1:17" ht="21" customHeight="1" x14ac:dyDescent="0.4">
      <c r="B9" s="2431"/>
      <c r="C9" s="2432"/>
      <c r="D9" s="2432"/>
      <c r="E9" s="2432"/>
      <c r="F9" s="2432"/>
      <c r="G9" s="2432"/>
      <c r="H9" s="2432"/>
      <c r="I9" s="2432"/>
      <c r="J9" s="2432"/>
      <c r="K9" s="2432"/>
      <c r="L9" s="2432"/>
      <c r="M9" s="2432"/>
      <c r="N9" s="2432"/>
      <c r="O9" s="2434"/>
      <c r="P9" s="2436"/>
    </row>
    <row r="10" spans="1:17" ht="21" customHeight="1" x14ac:dyDescent="0.4">
      <c r="B10" s="2431"/>
      <c r="C10" s="2432"/>
      <c r="D10" s="2432"/>
      <c r="E10" s="2432"/>
      <c r="F10" s="2432"/>
      <c r="G10" s="2432"/>
      <c r="H10" s="2432"/>
      <c r="I10" s="2432"/>
      <c r="J10" s="2432"/>
      <c r="K10" s="2432"/>
      <c r="L10" s="2432"/>
      <c r="M10" s="2432"/>
      <c r="N10" s="2432"/>
      <c r="O10" s="2435"/>
      <c r="P10" s="2436"/>
    </row>
    <row r="11" spans="1:17" ht="21" customHeight="1" x14ac:dyDescent="0.4">
      <c r="B11" s="2437"/>
      <c r="C11" s="2438"/>
      <c r="D11" s="2438"/>
      <c r="E11" s="2438"/>
      <c r="F11" s="2438"/>
      <c r="G11" s="2438"/>
      <c r="H11" s="2438"/>
      <c r="I11" s="2438"/>
      <c r="J11" s="2438"/>
      <c r="K11" s="2438"/>
      <c r="L11" s="2438"/>
      <c r="M11" s="2438"/>
      <c r="N11" s="2438"/>
      <c r="O11" s="717"/>
      <c r="P11" s="718"/>
    </row>
    <row r="12" spans="1:17" ht="21" customHeight="1" x14ac:dyDescent="0.4">
      <c r="B12" s="2437"/>
      <c r="C12" s="2438"/>
      <c r="D12" s="2438"/>
      <c r="E12" s="2438"/>
      <c r="F12" s="2438"/>
      <c r="G12" s="2438"/>
      <c r="H12" s="2438"/>
      <c r="I12" s="2438"/>
      <c r="J12" s="2438"/>
      <c r="K12" s="2438"/>
      <c r="L12" s="2438"/>
      <c r="M12" s="2438"/>
      <c r="N12" s="2438"/>
      <c r="O12" s="717"/>
      <c r="P12" s="718"/>
    </row>
    <row r="13" spans="1:17" ht="21" customHeight="1" x14ac:dyDescent="0.4">
      <c r="B13" s="2437"/>
      <c r="C13" s="2438"/>
      <c r="D13" s="2438"/>
      <c r="E13" s="2438"/>
      <c r="F13" s="2438"/>
      <c r="G13" s="2438"/>
      <c r="H13" s="2438"/>
      <c r="I13" s="2438"/>
      <c r="J13" s="2438"/>
      <c r="K13" s="2438"/>
      <c r="L13" s="2438"/>
      <c r="M13" s="2438"/>
      <c r="N13" s="2438"/>
      <c r="O13" s="717"/>
      <c r="P13" s="718"/>
    </row>
    <row r="14" spans="1:17" ht="21" customHeight="1" x14ac:dyDescent="0.4">
      <c r="B14" s="2437"/>
      <c r="C14" s="2438"/>
      <c r="D14" s="2438"/>
      <c r="E14" s="2438"/>
      <c r="F14" s="2438"/>
      <c r="G14" s="2438"/>
      <c r="H14" s="2438"/>
      <c r="I14" s="2438"/>
      <c r="J14" s="2438"/>
      <c r="K14" s="2438"/>
      <c r="L14" s="2438"/>
      <c r="M14" s="2438"/>
      <c r="N14" s="2438"/>
      <c r="O14" s="717"/>
      <c r="P14" s="719"/>
    </row>
    <row r="15" spans="1:17" ht="21" customHeight="1" x14ac:dyDescent="0.4">
      <c r="B15" s="2437"/>
      <c r="C15" s="2438"/>
      <c r="D15" s="2438"/>
      <c r="E15" s="2438"/>
      <c r="F15" s="2438"/>
      <c r="G15" s="2438"/>
      <c r="H15" s="2438"/>
      <c r="I15" s="2438"/>
      <c r="J15" s="2438"/>
      <c r="K15" s="2438"/>
      <c r="L15" s="2438"/>
      <c r="M15" s="2438"/>
      <c r="N15" s="2438"/>
      <c r="O15" s="717"/>
      <c r="P15" s="719"/>
    </row>
    <row r="16" spans="1:17" ht="21" customHeight="1" x14ac:dyDescent="0.4">
      <c r="B16" s="2437"/>
      <c r="C16" s="2438"/>
      <c r="D16" s="2438"/>
      <c r="E16" s="2438"/>
      <c r="F16" s="2438"/>
      <c r="G16" s="2438"/>
      <c r="H16" s="2438"/>
      <c r="I16" s="2438"/>
      <c r="J16" s="2438"/>
      <c r="K16" s="2438"/>
      <c r="L16" s="2438"/>
      <c r="M16" s="2438"/>
      <c r="N16" s="2438"/>
      <c r="O16" s="717"/>
      <c r="P16" s="719"/>
    </row>
    <row r="17" spans="2:16" ht="21" customHeight="1" x14ac:dyDescent="0.4">
      <c r="B17" s="2437"/>
      <c r="C17" s="2438"/>
      <c r="D17" s="2438"/>
      <c r="E17" s="2438"/>
      <c r="F17" s="2438"/>
      <c r="G17" s="2438"/>
      <c r="H17" s="2438"/>
      <c r="I17" s="2438"/>
      <c r="J17" s="2438"/>
      <c r="K17" s="2438"/>
      <c r="L17" s="2438"/>
      <c r="M17" s="2438"/>
      <c r="N17" s="2438"/>
      <c r="O17" s="717"/>
      <c r="P17" s="719"/>
    </row>
    <row r="18" spans="2:16" ht="21" customHeight="1" x14ac:dyDescent="0.4">
      <c r="B18" s="2437"/>
      <c r="C18" s="2438"/>
      <c r="D18" s="2438"/>
      <c r="E18" s="2438"/>
      <c r="F18" s="2438"/>
      <c r="G18" s="2438"/>
      <c r="H18" s="2438"/>
      <c r="I18" s="2438"/>
      <c r="J18" s="2438"/>
      <c r="K18" s="2438"/>
      <c r="L18" s="2438"/>
      <c r="M18" s="2438"/>
      <c r="N18" s="2438"/>
      <c r="O18" s="717"/>
      <c r="P18" s="719"/>
    </row>
    <row r="19" spans="2:16" ht="21" customHeight="1" x14ac:dyDescent="0.4">
      <c r="B19" s="2437"/>
      <c r="C19" s="2438"/>
      <c r="D19" s="2438"/>
      <c r="E19" s="2438"/>
      <c r="F19" s="2438"/>
      <c r="G19" s="2438"/>
      <c r="H19" s="2438"/>
      <c r="I19" s="2438"/>
      <c r="J19" s="2438"/>
      <c r="K19" s="2438"/>
      <c r="L19" s="2438"/>
      <c r="M19" s="2438"/>
      <c r="N19" s="2438"/>
      <c r="O19" s="717"/>
      <c r="P19" s="719"/>
    </row>
    <row r="20" spans="2:16" ht="21" customHeight="1" x14ac:dyDescent="0.4">
      <c r="B20" s="2441"/>
      <c r="C20" s="2442"/>
      <c r="D20" s="2442"/>
      <c r="E20" s="2442"/>
      <c r="F20" s="2442"/>
      <c r="G20" s="2442"/>
      <c r="H20" s="2442"/>
      <c r="I20" s="2442"/>
      <c r="J20" s="2442"/>
      <c r="K20" s="2442"/>
      <c r="L20" s="2442"/>
      <c r="M20" s="2442"/>
      <c r="N20" s="2442"/>
      <c r="O20" s="720"/>
      <c r="P20" s="721"/>
    </row>
    <row r="21" spans="2:16" ht="21" customHeight="1" x14ac:dyDescent="0.4">
      <c r="B21" s="2441"/>
      <c r="C21" s="2442"/>
      <c r="D21" s="2442"/>
      <c r="E21" s="2442"/>
      <c r="F21" s="2442"/>
      <c r="G21" s="2442"/>
      <c r="H21" s="2442"/>
      <c r="I21" s="2442"/>
      <c r="J21" s="2442"/>
      <c r="K21" s="2442"/>
      <c r="L21" s="2442"/>
      <c r="M21" s="2442"/>
      <c r="N21" s="2442"/>
      <c r="O21" s="720"/>
      <c r="P21" s="721"/>
    </row>
    <row r="22" spans="2:16" ht="21" customHeight="1" thickBot="1" x14ac:dyDescent="0.45">
      <c r="B22" s="2443"/>
      <c r="C22" s="2444"/>
      <c r="D22" s="2444"/>
      <c r="E22" s="2444"/>
      <c r="F22" s="2444"/>
      <c r="G22" s="2444"/>
      <c r="H22" s="2444"/>
      <c r="I22" s="2444"/>
      <c r="J22" s="2444"/>
      <c r="K22" s="2444"/>
      <c r="L22" s="2444"/>
      <c r="M22" s="2444"/>
      <c r="N22" s="2444"/>
      <c r="O22" s="1018"/>
      <c r="P22" s="1019"/>
    </row>
    <row r="23" spans="2:16" ht="21" customHeight="1" thickBot="1" x14ac:dyDescent="0.45">
      <c r="B23" s="722"/>
      <c r="C23" s="722"/>
      <c r="D23" s="722"/>
      <c r="E23" s="722"/>
      <c r="F23" s="722"/>
      <c r="G23" s="722"/>
      <c r="H23" s="722"/>
      <c r="I23" s="722"/>
      <c r="J23" s="722"/>
      <c r="K23" s="722"/>
      <c r="L23" s="722"/>
      <c r="M23" s="722"/>
      <c r="N23" s="722"/>
      <c r="O23" s="722"/>
      <c r="P23" s="722"/>
    </row>
    <row r="24" spans="2:16" ht="21" customHeight="1" x14ac:dyDescent="0.4">
      <c r="B24" s="2445" t="s">
        <v>1183</v>
      </c>
      <c r="C24" s="2446"/>
      <c r="D24" s="2446"/>
      <c r="E24" s="2446"/>
      <c r="F24" s="2446"/>
      <c r="G24" s="2446"/>
      <c r="H24" s="2446"/>
      <c r="I24" s="2446"/>
      <c r="J24" s="2447"/>
      <c r="K24" s="2447"/>
      <c r="L24" s="2447"/>
      <c r="M24" s="2447"/>
      <c r="N24" s="2448"/>
      <c r="O24" s="2453" t="s">
        <v>1184</v>
      </c>
      <c r="P24" s="723"/>
    </row>
    <row r="25" spans="2:16" ht="42.75" customHeight="1" x14ac:dyDescent="0.4">
      <c r="B25" s="2449"/>
      <c r="C25" s="2450"/>
      <c r="D25" s="2450"/>
      <c r="E25" s="2450"/>
      <c r="F25" s="2450"/>
      <c r="G25" s="2450"/>
      <c r="H25" s="2450"/>
      <c r="I25" s="2450"/>
      <c r="J25" s="2451"/>
      <c r="K25" s="2451"/>
      <c r="L25" s="2451"/>
      <c r="M25" s="2451"/>
      <c r="N25" s="2452"/>
      <c r="O25" s="2454"/>
      <c r="P25" s="724" t="s">
        <v>1185</v>
      </c>
    </row>
    <row r="26" spans="2:16" ht="24.75" customHeight="1" thickBot="1" x14ac:dyDescent="0.45">
      <c r="B26" s="2455"/>
      <c r="C26" s="2456"/>
      <c r="D26" s="2456"/>
      <c r="E26" s="2456"/>
      <c r="F26" s="2456"/>
      <c r="G26" s="2456"/>
      <c r="H26" s="2456"/>
      <c r="I26" s="2456"/>
      <c r="J26" s="2457"/>
      <c r="K26" s="2457"/>
      <c r="L26" s="2457"/>
      <c r="M26" s="2457"/>
      <c r="N26" s="2458"/>
      <c r="O26" s="1020"/>
      <c r="P26" s="1021"/>
    </row>
    <row r="27" spans="2:16" ht="13.5" customHeight="1" x14ac:dyDescent="0.4">
      <c r="B27" s="722"/>
      <c r="C27" s="722"/>
      <c r="D27" s="722"/>
      <c r="E27" s="722"/>
      <c r="F27" s="722"/>
      <c r="G27" s="722"/>
      <c r="H27" s="722"/>
      <c r="I27" s="722"/>
      <c r="J27" s="725"/>
      <c r="K27" s="725"/>
      <c r="L27" s="725"/>
      <c r="M27" s="725"/>
      <c r="N27" s="725"/>
      <c r="O27" s="726"/>
      <c r="P27" s="726"/>
    </row>
    <row r="28" spans="2:16" ht="27" customHeight="1" x14ac:dyDescent="0.4">
      <c r="B28" s="2459" t="s">
        <v>1186</v>
      </c>
      <c r="C28" s="2440"/>
      <c r="D28" s="2440"/>
      <c r="E28" s="2440"/>
      <c r="F28" s="2440"/>
      <c r="G28" s="2440"/>
      <c r="H28" s="2440"/>
      <c r="I28" s="2440"/>
      <c r="J28" s="2440"/>
      <c r="K28" s="2440"/>
      <c r="L28" s="2440"/>
      <c r="M28" s="2440"/>
      <c r="N28" s="2440"/>
      <c r="O28" s="2440"/>
      <c r="P28" s="2440"/>
    </row>
    <row r="29" spans="2:16" ht="20.25" customHeight="1" x14ac:dyDescent="0.4">
      <c r="B29" s="2459" t="s">
        <v>1187</v>
      </c>
      <c r="C29" s="2440"/>
      <c r="D29" s="2440"/>
      <c r="E29" s="2440"/>
      <c r="F29" s="2440"/>
      <c r="G29" s="2440"/>
      <c r="H29" s="2440"/>
      <c r="I29" s="2440"/>
      <c r="J29" s="2440"/>
      <c r="K29" s="2440"/>
      <c r="L29" s="2440"/>
      <c r="M29" s="2440"/>
      <c r="N29" s="2440"/>
      <c r="O29" s="2440"/>
      <c r="P29" s="2440"/>
    </row>
    <row r="30" spans="2:16" ht="13.5" customHeight="1" x14ac:dyDescent="0.4">
      <c r="B30" s="727"/>
      <c r="C30" s="226"/>
      <c r="D30" s="226"/>
      <c r="E30" s="226"/>
      <c r="F30" s="226"/>
      <c r="G30" s="226"/>
      <c r="H30" s="226"/>
      <c r="I30" s="226"/>
      <c r="J30" s="226"/>
      <c r="K30" s="226"/>
      <c r="L30" s="226"/>
      <c r="M30" s="226"/>
      <c r="N30" s="226"/>
      <c r="O30" s="226"/>
      <c r="P30" s="226"/>
    </row>
    <row r="31" spans="2:16" ht="21" customHeight="1" x14ac:dyDescent="0.4">
      <c r="B31" s="2439" t="s">
        <v>1188</v>
      </c>
      <c r="C31" s="2440"/>
      <c r="D31" s="2440"/>
      <c r="E31" s="2440"/>
      <c r="F31" s="2440"/>
      <c r="G31" s="2440"/>
      <c r="H31" s="2440"/>
      <c r="I31" s="2440"/>
      <c r="J31" s="2440"/>
      <c r="K31" s="2440"/>
      <c r="L31" s="2440"/>
      <c r="M31" s="2440"/>
      <c r="N31" s="2440"/>
      <c r="O31" s="2440"/>
      <c r="P31" s="2440"/>
    </row>
    <row r="32" spans="2:16" ht="21" customHeight="1" x14ac:dyDescent="0.4">
      <c r="B32" s="2440"/>
      <c r="C32" s="2440"/>
      <c r="D32" s="2440"/>
      <c r="E32" s="2440"/>
      <c r="F32" s="2440"/>
      <c r="G32" s="2440"/>
      <c r="H32" s="2440"/>
      <c r="I32" s="2440"/>
      <c r="J32" s="2440"/>
      <c r="K32" s="2440"/>
      <c r="L32" s="2440"/>
      <c r="M32" s="2440"/>
      <c r="N32" s="2440"/>
      <c r="O32" s="2440"/>
      <c r="P32" s="2440"/>
    </row>
    <row r="33" spans="2:16" ht="21" customHeight="1" x14ac:dyDescent="0.4">
      <c r="B33" s="2440"/>
      <c r="C33" s="2440"/>
      <c r="D33" s="2440"/>
      <c r="E33" s="2440"/>
      <c r="F33" s="2440"/>
      <c r="G33" s="2440"/>
      <c r="H33" s="2440"/>
      <c r="I33" s="2440"/>
      <c r="J33" s="2440"/>
      <c r="K33" s="2440"/>
      <c r="L33" s="2440"/>
      <c r="M33" s="2440"/>
      <c r="N33" s="2440"/>
      <c r="O33" s="2440"/>
      <c r="P33" s="2440"/>
    </row>
    <row r="34" spans="2:16" ht="21" customHeight="1" x14ac:dyDescent="0.4">
      <c r="B34" s="2440"/>
      <c r="C34" s="2440"/>
      <c r="D34" s="2440"/>
      <c r="E34" s="2440"/>
      <c r="F34" s="2440"/>
      <c r="G34" s="2440"/>
      <c r="H34" s="2440"/>
      <c r="I34" s="2440"/>
      <c r="J34" s="2440"/>
      <c r="K34" s="2440"/>
      <c r="L34" s="2440"/>
      <c r="M34" s="2440"/>
      <c r="N34" s="2440"/>
      <c r="O34" s="2440"/>
      <c r="P34" s="2440"/>
    </row>
    <row r="35" spans="2:16" ht="21" customHeight="1" x14ac:dyDescent="0.4">
      <c r="B35" s="2440"/>
      <c r="C35" s="2440"/>
      <c r="D35" s="2440"/>
      <c r="E35" s="2440"/>
      <c r="F35" s="2440"/>
      <c r="G35" s="2440"/>
      <c r="H35" s="2440"/>
      <c r="I35" s="2440"/>
      <c r="J35" s="2440"/>
      <c r="K35" s="2440"/>
      <c r="L35" s="2440"/>
      <c r="M35" s="2440"/>
      <c r="N35" s="2440"/>
      <c r="O35" s="2440"/>
      <c r="P35" s="2440"/>
    </row>
    <row r="36" spans="2:16" ht="21" customHeight="1" x14ac:dyDescent="0.4">
      <c r="B36" s="728"/>
      <c r="C36" s="728"/>
      <c r="D36" s="728"/>
      <c r="E36" s="728"/>
      <c r="F36" s="728"/>
      <c r="G36" s="728"/>
      <c r="H36" s="728"/>
      <c r="I36" s="728"/>
      <c r="J36" s="728"/>
      <c r="K36" s="728"/>
      <c r="L36" s="728"/>
      <c r="M36" s="728"/>
      <c r="N36" s="728"/>
      <c r="O36" s="728"/>
      <c r="P36" s="728"/>
    </row>
    <row r="37" spans="2:16" ht="21" customHeight="1" x14ac:dyDescent="0.4">
      <c r="B37" s="728"/>
      <c r="C37" s="728"/>
      <c r="D37" s="728"/>
      <c r="E37" s="728"/>
      <c r="F37" s="728"/>
      <c r="G37" s="728"/>
      <c r="H37" s="728"/>
      <c r="I37" s="728"/>
      <c r="J37" s="728"/>
      <c r="K37" s="728"/>
      <c r="L37" s="728"/>
      <c r="M37" s="728"/>
      <c r="N37" s="728"/>
      <c r="O37" s="728"/>
      <c r="P37" s="728"/>
    </row>
    <row r="38" spans="2:16" ht="21" customHeight="1" x14ac:dyDescent="0.4">
      <c r="B38" s="728"/>
      <c r="C38" s="728"/>
      <c r="D38" s="728"/>
      <c r="E38" s="728"/>
      <c r="F38" s="728"/>
      <c r="G38" s="728"/>
      <c r="H38" s="728"/>
      <c r="I38" s="728"/>
      <c r="J38" s="728"/>
      <c r="K38" s="728"/>
      <c r="L38" s="728"/>
      <c r="M38" s="728"/>
      <c r="N38" s="728"/>
      <c r="O38" s="728"/>
      <c r="P38" s="728"/>
    </row>
    <row r="39" spans="2:16" ht="21" customHeight="1" x14ac:dyDescent="0.4">
      <c r="B39" s="728"/>
      <c r="C39" s="728"/>
      <c r="D39" s="728"/>
      <c r="E39" s="728"/>
      <c r="F39" s="728"/>
      <c r="G39" s="728"/>
      <c r="H39" s="728"/>
      <c r="I39" s="728"/>
      <c r="J39" s="728"/>
      <c r="K39" s="728"/>
      <c r="L39" s="728"/>
      <c r="M39" s="728"/>
      <c r="N39" s="728"/>
      <c r="O39" s="728"/>
      <c r="P39" s="728"/>
    </row>
    <row r="40" spans="2:16" ht="21" customHeight="1" x14ac:dyDescent="0.4">
      <c r="B40" s="728"/>
      <c r="C40" s="728"/>
      <c r="D40" s="728"/>
      <c r="E40" s="728"/>
      <c r="F40" s="728"/>
      <c r="G40" s="728"/>
      <c r="H40" s="728"/>
      <c r="I40" s="728"/>
      <c r="J40" s="728"/>
      <c r="K40" s="728"/>
      <c r="L40" s="728"/>
      <c r="M40" s="728"/>
      <c r="N40" s="728"/>
      <c r="O40" s="728"/>
      <c r="P40" s="728"/>
    </row>
    <row r="41" spans="2:16" ht="16.5" customHeight="1" x14ac:dyDescent="0.4">
      <c r="B41" s="728"/>
      <c r="C41" s="728"/>
      <c r="D41" s="728"/>
      <c r="E41" s="728"/>
      <c r="F41" s="728"/>
      <c r="G41" s="728"/>
      <c r="H41" s="728"/>
      <c r="I41" s="728"/>
      <c r="J41" s="728"/>
      <c r="K41" s="728"/>
      <c r="L41" s="728"/>
      <c r="M41" s="728"/>
      <c r="N41" s="728"/>
      <c r="O41" s="728"/>
      <c r="P41" s="728"/>
    </row>
    <row r="42" spans="2:16" ht="21" customHeight="1" x14ac:dyDescent="0.4"/>
    <row r="43" spans="2:16" ht="21" customHeight="1" x14ac:dyDescent="0.4"/>
    <row r="44" spans="2:16" ht="21" customHeight="1" x14ac:dyDescent="0.4"/>
    <row r="45" spans="2:16" ht="21" customHeight="1" x14ac:dyDescent="0.4"/>
    <row r="46" spans="2:16" ht="21" customHeight="1" x14ac:dyDescent="0.4"/>
    <row r="47" spans="2:16" ht="21" customHeight="1" x14ac:dyDescent="0.4"/>
    <row r="48" spans="2:1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11"/>
  <pageMargins left="0.70866141732283472" right="0.70866141732283472" top="0.74803149606299213" bottom="0.74803149606299213" header="0.31496062992125984" footer="0.31496062992125984"/>
  <pageSetup paperSize="9" scale="90" orientation="portrait" r:id="rId1"/>
  <headerFooter>
    <oddHeader>&amp;R（別紙４３）</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9CAD3-D6E0-4FB7-9ABE-6DCC06F25484}">
  <dimension ref="A1:Q349"/>
  <sheetViews>
    <sheetView showGridLines="0" view="pageBreakPreview" topLeftCell="A9" zoomScaleNormal="100" zoomScaleSheetLayoutView="100" workbookViewId="0"/>
  </sheetViews>
  <sheetFormatPr defaultRowHeight="13.5" x14ac:dyDescent="0.4"/>
  <cols>
    <col min="1" max="1" width="1.125" style="356" customWidth="1"/>
    <col min="2" max="14" width="2.625" style="356" customWidth="1"/>
    <col min="15" max="16" width="26.625" style="356" customWidth="1"/>
    <col min="17" max="45" width="2.625" style="356" customWidth="1"/>
    <col min="46" max="256" width="9" style="356"/>
    <col min="257" max="257" width="1.125" style="356" customWidth="1"/>
    <col min="258" max="270" width="2.625" style="356" customWidth="1"/>
    <col min="271" max="272" width="26.625" style="356" customWidth="1"/>
    <col min="273" max="301" width="2.625" style="356" customWidth="1"/>
    <col min="302" max="512" width="9" style="356"/>
    <col min="513" max="513" width="1.125" style="356" customWidth="1"/>
    <col min="514" max="526" width="2.625" style="356" customWidth="1"/>
    <col min="527" max="528" width="26.625" style="356" customWidth="1"/>
    <col min="529" max="557" width="2.625" style="356" customWidth="1"/>
    <col min="558" max="768" width="9" style="356"/>
    <col min="769" max="769" width="1.125" style="356" customWidth="1"/>
    <col min="770" max="782" width="2.625" style="356" customWidth="1"/>
    <col min="783" max="784" width="26.625" style="356" customWidth="1"/>
    <col min="785" max="813" width="2.625" style="356" customWidth="1"/>
    <col min="814" max="1024" width="9" style="356"/>
    <col min="1025" max="1025" width="1.125" style="356" customWidth="1"/>
    <col min="1026" max="1038" width="2.625" style="356" customWidth="1"/>
    <col min="1039" max="1040" width="26.625" style="356" customWidth="1"/>
    <col min="1041" max="1069" width="2.625" style="356" customWidth="1"/>
    <col min="1070" max="1280" width="9" style="356"/>
    <col min="1281" max="1281" width="1.125" style="356" customWidth="1"/>
    <col min="1282" max="1294" width="2.625" style="356" customWidth="1"/>
    <col min="1295" max="1296" width="26.625" style="356" customWidth="1"/>
    <col min="1297" max="1325" width="2.625" style="356" customWidth="1"/>
    <col min="1326" max="1536" width="9" style="356"/>
    <col min="1537" max="1537" width="1.125" style="356" customWidth="1"/>
    <col min="1538" max="1550" width="2.625" style="356" customWidth="1"/>
    <col min="1551" max="1552" width="26.625" style="356" customWidth="1"/>
    <col min="1553" max="1581" width="2.625" style="356" customWidth="1"/>
    <col min="1582" max="1792" width="9" style="356"/>
    <col min="1793" max="1793" width="1.125" style="356" customWidth="1"/>
    <col min="1794" max="1806" width="2.625" style="356" customWidth="1"/>
    <col min="1807" max="1808" width="26.625" style="356" customWidth="1"/>
    <col min="1809" max="1837" width="2.625" style="356" customWidth="1"/>
    <col min="1838" max="2048" width="9" style="356"/>
    <col min="2049" max="2049" width="1.125" style="356" customWidth="1"/>
    <col min="2050" max="2062" width="2.625" style="356" customWidth="1"/>
    <col min="2063" max="2064" width="26.625" style="356" customWidth="1"/>
    <col min="2065" max="2093" width="2.625" style="356" customWidth="1"/>
    <col min="2094" max="2304" width="9" style="356"/>
    <col min="2305" max="2305" width="1.125" style="356" customWidth="1"/>
    <col min="2306" max="2318" width="2.625" style="356" customWidth="1"/>
    <col min="2319" max="2320" width="26.625" style="356" customWidth="1"/>
    <col min="2321" max="2349" width="2.625" style="356" customWidth="1"/>
    <col min="2350" max="2560" width="9" style="356"/>
    <col min="2561" max="2561" width="1.125" style="356" customWidth="1"/>
    <col min="2562" max="2574" width="2.625" style="356" customWidth="1"/>
    <col min="2575" max="2576" width="26.625" style="356" customWidth="1"/>
    <col min="2577" max="2605" width="2.625" style="356" customWidth="1"/>
    <col min="2606" max="2816" width="9" style="356"/>
    <col min="2817" max="2817" width="1.125" style="356" customWidth="1"/>
    <col min="2818" max="2830" width="2.625" style="356" customWidth="1"/>
    <col min="2831" max="2832" width="26.625" style="356" customWidth="1"/>
    <col min="2833" max="2861" width="2.625" style="356" customWidth="1"/>
    <col min="2862" max="3072" width="9" style="356"/>
    <col min="3073" max="3073" width="1.125" style="356" customWidth="1"/>
    <col min="3074" max="3086" width="2.625" style="356" customWidth="1"/>
    <col min="3087" max="3088" width="26.625" style="356" customWidth="1"/>
    <col min="3089" max="3117" width="2.625" style="356" customWidth="1"/>
    <col min="3118" max="3328" width="9" style="356"/>
    <col min="3329" max="3329" width="1.125" style="356" customWidth="1"/>
    <col min="3330" max="3342" width="2.625" style="356" customWidth="1"/>
    <col min="3343" max="3344" width="26.625" style="356" customWidth="1"/>
    <col min="3345" max="3373" width="2.625" style="356" customWidth="1"/>
    <col min="3374" max="3584" width="9" style="356"/>
    <col min="3585" max="3585" width="1.125" style="356" customWidth="1"/>
    <col min="3586" max="3598" width="2.625" style="356" customWidth="1"/>
    <col min="3599" max="3600" width="26.625" style="356" customWidth="1"/>
    <col min="3601" max="3629" width="2.625" style="356" customWidth="1"/>
    <col min="3630" max="3840" width="9" style="356"/>
    <col min="3841" max="3841" width="1.125" style="356" customWidth="1"/>
    <col min="3842" max="3854" width="2.625" style="356" customWidth="1"/>
    <col min="3855" max="3856" width="26.625" style="356" customWidth="1"/>
    <col min="3857" max="3885" width="2.625" style="356" customWidth="1"/>
    <col min="3886" max="4096" width="9" style="356"/>
    <col min="4097" max="4097" width="1.125" style="356" customWidth="1"/>
    <col min="4098" max="4110" width="2.625" style="356" customWidth="1"/>
    <col min="4111" max="4112" width="26.625" style="356" customWidth="1"/>
    <col min="4113" max="4141" width="2.625" style="356" customWidth="1"/>
    <col min="4142" max="4352" width="9" style="356"/>
    <col min="4353" max="4353" width="1.125" style="356" customWidth="1"/>
    <col min="4354" max="4366" width="2.625" style="356" customWidth="1"/>
    <col min="4367" max="4368" width="26.625" style="356" customWidth="1"/>
    <col min="4369" max="4397" width="2.625" style="356" customWidth="1"/>
    <col min="4398" max="4608" width="9" style="356"/>
    <col min="4609" max="4609" width="1.125" style="356" customWidth="1"/>
    <col min="4610" max="4622" width="2.625" style="356" customWidth="1"/>
    <col min="4623" max="4624" width="26.625" style="356" customWidth="1"/>
    <col min="4625" max="4653" width="2.625" style="356" customWidth="1"/>
    <col min="4654" max="4864" width="9" style="356"/>
    <col min="4865" max="4865" width="1.125" style="356" customWidth="1"/>
    <col min="4866" max="4878" width="2.625" style="356" customWidth="1"/>
    <col min="4879" max="4880" width="26.625" style="356" customWidth="1"/>
    <col min="4881" max="4909" width="2.625" style="356" customWidth="1"/>
    <col min="4910" max="5120" width="9" style="356"/>
    <col min="5121" max="5121" width="1.125" style="356" customWidth="1"/>
    <col min="5122" max="5134" width="2.625" style="356" customWidth="1"/>
    <col min="5135" max="5136" width="26.625" style="356" customWidth="1"/>
    <col min="5137" max="5165" width="2.625" style="356" customWidth="1"/>
    <col min="5166" max="5376" width="9" style="356"/>
    <col min="5377" max="5377" width="1.125" style="356" customWidth="1"/>
    <col min="5378" max="5390" width="2.625" style="356" customWidth="1"/>
    <col min="5391" max="5392" width="26.625" style="356" customWidth="1"/>
    <col min="5393" max="5421" width="2.625" style="356" customWidth="1"/>
    <col min="5422" max="5632" width="9" style="356"/>
    <col min="5633" max="5633" width="1.125" style="356" customWidth="1"/>
    <col min="5634" max="5646" width="2.625" style="356" customWidth="1"/>
    <col min="5647" max="5648" width="26.625" style="356" customWidth="1"/>
    <col min="5649" max="5677" width="2.625" style="356" customWidth="1"/>
    <col min="5678" max="5888" width="9" style="356"/>
    <col min="5889" max="5889" width="1.125" style="356" customWidth="1"/>
    <col min="5890" max="5902" width="2.625" style="356" customWidth="1"/>
    <col min="5903" max="5904" width="26.625" style="356" customWidth="1"/>
    <col min="5905" max="5933" width="2.625" style="356" customWidth="1"/>
    <col min="5934" max="6144" width="9" style="356"/>
    <col min="6145" max="6145" width="1.125" style="356" customWidth="1"/>
    <col min="6146" max="6158" width="2.625" style="356" customWidth="1"/>
    <col min="6159" max="6160" width="26.625" style="356" customWidth="1"/>
    <col min="6161" max="6189" width="2.625" style="356" customWidth="1"/>
    <col min="6190" max="6400" width="9" style="356"/>
    <col min="6401" max="6401" width="1.125" style="356" customWidth="1"/>
    <col min="6402" max="6414" width="2.625" style="356" customWidth="1"/>
    <col min="6415" max="6416" width="26.625" style="356" customWidth="1"/>
    <col min="6417" max="6445" width="2.625" style="356" customWidth="1"/>
    <col min="6446" max="6656" width="9" style="356"/>
    <col min="6657" max="6657" width="1.125" style="356" customWidth="1"/>
    <col min="6658" max="6670" width="2.625" style="356" customWidth="1"/>
    <col min="6671" max="6672" width="26.625" style="356" customWidth="1"/>
    <col min="6673" max="6701" width="2.625" style="356" customWidth="1"/>
    <col min="6702" max="6912" width="9" style="356"/>
    <col min="6913" max="6913" width="1.125" style="356" customWidth="1"/>
    <col min="6914" max="6926" width="2.625" style="356" customWidth="1"/>
    <col min="6927" max="6928" width="26.625" style="356" customWidth="1"/>
    <col min="6929" max="6957" width="2.625" style="356" customWidth="1"/>
    <col min="6958" max="7168" width="9" style="356"/>
    <col min="7169" max="7169" width="1.125" style="356" customWidth="1"/>
    <col min="7170" max="7182" width="2.625" style="356" customWidth="1"/>
    <col min="7183" max="7184" width="26.625" style="356" customWidth="1"/>
    <col min="7185" max="7213" width="2.625" style="356" customWidth="1"/>
    <col min="7214" max="7424" width="9" style="356"/>
    <col min="7425" max="7425" width="1.125" style="356" customWidth="1"/>
    <col min="7426" max="7438" width="2.625" style="356" customWidth="1"/>
    <col min="7439" max="7440" width="26.625" style="356" customWidth="1"/>
    <col min="7441" max="7469" width="2.625" style="356" customWidth="1"/>
    <col min="7470" max="7680" width="9" style="356"/>
    <col min="7681" max="7681" width="1.125" style="356" customWidth="1"/>
    <col min="7682" max="7694" width="2.625" style="356" customWidth="1"/>
    <col min="7695" max="7696" width="26.625" style="356" customWidth="1"/>
    <col min="7697" max="7725" width="2.625" style="356" customWidth="1"/>
    <col min="7726" max="7936" width="9" style="356"/>
    <col min="7937" max="7937" width="1.125" style="356" customWidth="1"/>
    <col min="7938" max="7950" width="2.625" style="356" customWidth="1"/>
    <col min="7951" max="7952" width="26.625" style="356" customWidth="1"/>
    <col min="7953" max="7981" width="2.625" style="356" customWidth="1"/>
    <col min="7982" max="8192" width="9" style="356"/>
    <col min="8193" max="8193" width="1.125" style="356" customWidth="1"/>
    <col min="8194" max="8206" width="2.625" style="356" customWidth="1"/>
    <col min="8207" max="8208" width="26.625" style="356" customWidth="1"/>
    <col min="8209" max="8237" width="2.625" style="356" customWidth="1"/>
    <col min="8238" max="8448" width="9" style="356"/>
    <col min="8449" max="8449" width="1.125" style="356" customWidth="1"/>
    <col min="8450" max="8462" width="2.625" style="356" customWidth="1"/>
    <col min="8463" max="8464" width="26.625" style="356" customWidth="1"/>
    <col min="8465" max="8493" width="2.625" style="356" customWidth="1"/>
    <col min="8494" max="8704" width="9" style="356"/>
    <col min="8705" max="8705" width="1.125" style="356" customWidth="1"/>
    <col min="8706" max="8718" width="2.625" style="356" customWidth="1"/>
    <col min="8719" max="8720" width="26.625" style="356" customWidth="1"/>
    <col min="8721" max="8749" width="2.625" style="356" customWidth="1"/>
    <col min="8750" max="8960" width="9" style="356"/>
    <col min="8961" max="8961" width="1.125" style="356" customWidth="1"/>
    <col min="8962" max="8974" width="2.625" style="356" customWidth="1"/>
    <col min="8975" max="8976" width="26.625" style="356" customWidth="1"/>
    <col min="8977" max="9005" width="2.625" style="356" customWidth="1"/>
    <col min="9006" max="9216" width="9" style="356"/>
    <col min="9217" max="9217" width="1.125" style="356" customWidth="1"/>
    <col min="9218" max="9230" width="2.625" style="356" customWidth="1"/>
    <col min="9231" max="9232" width="26.625" style="356" customWidth="1"/>
    <col min="9233" max="9261" width="2.625" style="356" customWidth="1"/>
    <col min="9262" max="9472" width="9" style="356"/>
    <col min="9473" max="9473" width="1.125" style="356" customWidth="1"/>
    <col min="9474" max="9486" width="2.625" style="356" customWidth="1"/>
    <col min="9487" max="9488" width="26.625" style="356" customWidth="1"/>
    <col min="9489" max="9517" width="2.625" style="356" customWidth="1"/>
    <col min="9518" max="9728" width="9" style="356"/>
    <col min="9729" max="9729" width="1.125" style="356" customWidth="1"/>
    <col min="9730" max="9742" width="2.625" style="356" customWidth="1"/>
    <col min="9743" max="9744" width="26.625" style="356" customWidth="1"/>
    <col min="9745" max="9773" width="2.625" style="356" customWidth="1"/>
    <col min="9774" max="9984" width="9" style="356"/>
    <col min="9985" max="9985" width="1.125" style="356" customWidth="1"/>
    <col min="9986" max="9998" width="2.625" style="356" customWidth="1"/>
    <col min="9999" max="10000" width="26.625" style="356" customWidth="1"/>
    <col min="10001" max="10029" width="2.625" style="356" customWidth="1"/>
    <col min="10030" max="10240" width="9" style="356"/>
    <col min="10241" max="10241" width="1.125" style="356" customWidth="1"/>
    <col min="10242" max="10254" width="2.625" style="356" customWidth="1"/>
    <col min="10255" max="10256" width="26.625" style="356" customWidth="1"/>
    <col min="10257" max="10285" width="2.625" style="356" customWidth="1"/>
    <col min="10286" max="10496" width="9" style="356"/>
    <col min="10497" max="10497" width="1.125" style="356" customWidth="1"/>
    <col min="10498" max="10510" width="2.625" style="356" customWidth="1"/>
    <col min="10511" max="10512" width="26.625" style="356" customWidth="1"/>
    <col min="10513" max="10541" width="2.625" style="356" customWidth="1"/>
    <col min="10542" max="10752" width="9" style="356"/>
    <col min="10753" max="10753" width="1.125" style="356" customWidth="1"/>
    <col min="10754" max="10766" width="2.625" style="356" customWidth="1"/>
    <col min="10767" max="10768" width="26.625" style="356" customWidth="1"/>
    <col min="10769" max="10797" width="2.625" style="356" customWidth="1"/>
    <col min="10798" max="11008" width="9" style="356"/>
    <col min="11009" max="11009" width="1.125" style="356" customWidth="1"/>
    <col min="11010" max="11022" width="2.625" style="356" customWidth="1"/>
    <col min="11023" max="11024" width="26.625" style="356" customWidth="1"/>
    <col min="11025" max="11053" width="2.625" style="356" customWidth="1"/>
    <col min="11054" max="11264" width="9" style="356"/>
    <col min="11265" max="11265" width="1.125" style="356" customWidth="1"/>
    <col min="11266" max="11278" width="2.625" style="356" customWidth="1"/>
    <col min="11279" max="11280" width="26.625" style="356" customWidth="1"/>
    <col min="11281" max="11309" width="2.625" style="356" customWidth="1"/>
    <col min="11310" max="11520" width="9" style="356"/>
    <col min="11521" max="11521" width="1.125" style="356" customWidth="1"/>
    <col min="11522" max="11534" width="2.625" style="356" customWidth="1"/>
    <col min="11535" max="11536" width="26.625" style="356" customWidth="1"/>
    <col min="11537" max="11565" width="2.625" style="356" customWidth="1"/>
    <col min="11566" max="11776" width="9" style="356"/>
    <col min="11777" max="11777" width="1.125" style="356" customWidth="1"/>
    <col min="11778" max="11790" width="2.625" style="356" customWidth="1"/>
    <col min="11791" max="11792" width="26.625" style="356" customWidth="1"/>
    <col min="11793" max="11821" width="2.625" style="356" customWidth="1"/>
    <col min="11822" max="12032" width="9" style="356"/>
    <col min="12033" max="12033" width="1.125" style="356" customWidth="1"/>
    <col min="12034" max="12046" width="2.625" style="356" customWidth="1"/>
    <col min="12047" max="12048" width="26.625" style="356" customWidth="1"/>
    <col min="12049" max="12077" width="2.625" style="356" customWidth="1"/>
    <col min="12078" max="12288" width="9" style="356"/>
    <col min="12289" max="12289" width="1.125" style="356" customWidth="1"/>
    <col min="12290" max="12302" width="2.625" style="356" customWidth="1"/>
    <col min="12303" max="12304" width="26.625" style="356" customWidth="1"/>
    <col min="12305" max="12333" width="2.625" style="356" customWidth="1"/>
    <col min="12334" max="12544" width="9" style="356"/>
    <col min="12545" max="12545" width="1.125" style="356" customWidth="1"/>
    <col min="12546" max="12558" width="2.625" style="356" customWidth="1"/>
    <col min="12559" max="12560" width="26.625" style="356" customWidth="1"/>
    <col min="12561" max="12589" width="2.625" style="356" customWidth="1"/>
    <col min="12590" max="12800" width="9" style="356"/>
    <col min="12801" max="12801" width="1.125" style="356" customWidth="1"/>
    <col min="12802" max="12814" width="2.625" style="356" customWidth="1"/>
    <col min="12815" max="12816" width="26.625" style="356" customWidth="1"/>
    <col min="12817" max="12845" width="2.625" style="356" customWidth="1"/>
    <col min="12846" max="13056" width="9" style="356"/>
    <col min="13057" max="13057" width="1.125" style="356" customWidth="1"/>
    <col min="13058" max="13070" width="2.625" style="356" customWidth="1"/>
    <col min="13071" max="13072" width="26.625" style="356" customWidth="1"/>
    <col min="13073" max="13101" width="2.625" style="356" customWidth="1"/>
    <col min="13102" max="13312" width="9" style="356"/>
    <col min="13313" max="13313" width="1.125" style="356" customWidth="1"/>
    <col min="13314" max="13326" width="2.625" style="356" customWidth="1"/>
    <col min="13327" max="13328" width="26.625" style="356" customWidth="1"/>
    <col min="13329" max="13357" width="2.625" style="356" customWidth="1"/>
    <col min="13358" max="13568" width="9" style="356"/>
    <col min="13569" max="13569" width="1.125" style="356" customWidth="1"/>
    <col min="13570" max="13582" width="2.625" style="356" customWidth="1"/>
    <col min="13583" max="13584" width="26.625" style="356" customWidth="1"/>
    <col min="13585" max="13613" width="2.625" style="356" customWidth="1"/>
    <col min="13614" max="13824" width="9" style="356"/>
    <col min="13825" max="13825" width="1.125" style="356" customWidth="1"/>
    <col min="13826" max="13838" width="2.625" style="356" customWidth="1"/>
    <col min="13839" max="13840" width="26.625" style="356" customWidth="1"/>
    <col min="13841" max="13869" width="2.625" style="356" customWidth="1"/>
    <col min="13870" max="14080" width="9" style="356"/>
    <col min="14081" max="14081" width="1.125" style="356" customWidth="1"/>
    <col min="14082" max="14094" width="2.625" style="356" customWidth="1"/>
    <col min="14095" max="14096" width="26.625" style="356" customWidth="1"/>
    <col min="14097" max="14125" width="2.625" style="356" customWidth="1"/>
    <col min="14126" max="14336" width="9" style="356"/>
    <col min="14337" max="14337" width="1.125" style="356" customWidth="1"/>
    <col min="14338" max="14350" width="2.625" style="356" customWidth="1"/>
    <col min="14351" max="14352" width="26.625" style="356" customWidth="1"/>
    <col min="14353" max="14381" width="2.625" style="356" customWidth="1"/>
    <col min="14382" max="14592" width="9" style="356"/>
    <col min="14593" max="14593" width="1.125" style="356" customWidth="1"/>
    <col min="14594" max="14606" width="2.625" style="356" customWidth="1"/>
    <col min="14607" max="14608" width="26.625" style="356" customWidth="1"/>
    <col min="14609" max="14637" width="2.625" style="356" customWidth="1"/>
    <col min="14638" max="14848" width="9" style="356"/>
    <col min="14849" max="14849" width="1.125" style="356" customWidth="1"/>
    <col min="14850" max="14862" width="2.625" style="356" customWidth="1"/>
    <col min="14863" max="14864" width="26.625" style="356" customWidth="1"/>
    <col min="14865" max="14893" width="2.625" style="356" customWidth="1"/>
    <col min="14894" max="15104" width="9" style="356"/>
    <col min="15105" max="15105" width="1.125" style="356" customWidth="1"/>
    <col min="15106" max="15118" width="2.625" style="356" customWidth="1"/>
    <col min="15119" max="15120" width="26.625" style="356" customWidth="1"/>
    <col min="15121" max="15149" width="2.625" style="356" customWidth="1"/>
    <col min="15150" max="15360" width="9" style="356"/>
    <col min="15361" max="15361" width="1.125" style="356" customWidth="1"/>
    <col min="15362" max="15374" width="2.625" style="356" customWidth="1"/>
    <col min="15375" max="15376" width="26.625" style="356" customWidth="1"/>
    <col min="15377" max="15405" width="2.625" style="356" customWidth="1"/>
    <col min="15406" max="15616" width="9" style="356"/>
    <col min="15617" max="15617" width="1.125" style="356" customWidth="1"/>
    <col min="15618" max="15630" width="2.625" style="356" customWidth="1"/>
    <col min="15631" max="15632" width="26.625" style="356" customWidth="1"/>
    <col min="15633" max="15661" width="2.625" style="356" customWidth="1"/>
    <col min="15662" max="15872" width="9" style="356"/>
    <col min="15873" max="15873" width="1.125" style="356" customWidth="1"/>
    <col min="15874" max="15886" width="2.625" style="356" customWidth="1"/>
    <col min="15887" max="15888" width="26.625" style="356" customWidth="1"/>
    <col min="15889" max="15917" width="2.625" style="356" customWidth="1"/>
    <col min="15918" max="16128" width="9" style="356"/>
    <col min="16129" max="16129" width="1.125" style="356" customWidth="1"/>
    <col min="16130" max="16142" width="2.625" style="356" customWidth="1"/>
    <col min="16143" max="16144" width="26.625" style="356" customWidth="1"/>
    <col min="16145" max="16173" width="2.625" style="356" customWidth="1"/>
    <col min="16174" max="16384" width="9" style="356"/>
  </cols>
  <sheetData>
    <row r="1" spans="1:17" s="681" customFormat="1" ht="33" customHeight="1" x14ac:dyDescent="0.4">
      <c r="A1" s="680"/>
      <c r="B1" s="2257" t="s">
        <v>1114</v>
      </c>
      <c r="C1" s="2256"/>
      <c r="D1" s="2256"/>
      <c r="E1" s="2256"/>
      <c r="F1" s="2256"/>
      <c r="G1" s="2256"/>
      <c r="H1" s="2256"/>
      <c r="I1" s="2256"/>
      <c r="J1" s="2256"/>
      <c r="K1" s="2256"/>
      <c r="L1" s="2256"/>
      <c r="M1" s="2256"/>
      <c r="N1" s="2256"/>
      <c r="O1" s="2256"/>
      <c r="P1" s="2256"/>
    </row>
    <row r="2" spans="1:17" s="681" customFormat="1" ht="21.75" customHeight="1" x14ac:dyDescent="0.4">
      <c r="A2" s="680"/>
      <c r="B2" s="2257"/>
      <c r="C2" s="2256"/>
      <c r="D2" s="2256"/>
      <c r="E2" s="2256"/>
      <c r="F2" s="2256"/>
      <c r="G2" s="2256"/>
      <c r="H2" s="2256"/>
      <c r="I2" s="2256"/>
      <c r="J2" s="2256"/>
      <c r="K2" s="2256"/>
      <c r="L2" s="2256"/>
      <c r="M2" s="2256"/>
      <c r="N2" s="2256"/>
      <c r="O2" s="2256"/>
      <c r="P2" s="2256"/>
    </row>
    <row r="3" spans="1:17" s="231" customFormat="1" ht="21" customHeight="1" x14ac:dyDescent="0.4">
      <c r="B3" s="2415" t="s">
        <v>1189</v>
      </c>
      <c r="C3" s="2415"/>
      <c r="D3" s="2415"/>
      <c r="E3" s="2415"/>
      <c r="F3" s="2415"/>
      <c r="G3" s="2415"/>
      <c r="H3" s="2415"/>
      <c r="I3" s="2415"/>
      <c r="J3" s="2415"/>
      <c r="K3" s="2415"/>
      <c r="L3" s="2415"/>
      <c r="M3" s="2415"/>
      <c r="N3" s="2415"/>
      <c r="O3" s="2415"/>
      <c r="P3" s="2415"/>
    </row>
    <row r="4" spans="1:17" s="681" customFormat="1" ht="27" customHeight="1" thickBot="1" x14ac:dyDescent="0.45">
      <c r="A4" s="682"/>
      <c r="B4" s="2416"/>
      <c r="C4" s="2417"/>
      <c r="D4" s="2417"/>
      <c r="E4" s="2417"/>
      <c r="F4" s="2417"/>
      <c r="G4" s="2417"/>
      <c r="H4" s="2417"/>
      <c r="I4" s="2417"/>
      <c r="J4" s="2417"/>
      <c r="K4" s="2417"/>
      <c r="L4" s="2417"/>
      <c r="M4" s="2417"/>
      <c r="N4" s="2417"/>
      <c r="O4" s="2417"/>
      <c r="P4" s="2417"/>
    </row>
    <row r="5" spans="1:17" s="681" customFormat="1" ht="36" customHeight="1" x14ac:dyDescent="0.4">
      <c r="A5" s="682"/>
      <c r="B5" s="2418" t="s">
        <v>996</v>
      </c>
      <c r="C5" s="2419"/>
      <c r="D5" s="2419"/>
      <c r="E5" s="2419"/>
      <c r="F5" s="2419"/>
      <c r="G5" s="2419"/>
      <c r="H5" s="2419"/>
      <c r="I5" s="2419"/>
      <c r="J5" s="2419"/>
      <c r="K5" s="2419"/>
      <c r="L5" s="2419"/>
      <c r="M5" s="2419"/>
      <c r="N5" s="2420"/>
      <c r="O5" s="2421"/>
      <c r="P5" s="2422"/>
      <c r="Q5" s="785" t="s">
        <v>913</v>
      </c>
    </row>
    <row r="6" spans="1:17" s="681" customFormat="1" ht="36" customHeight="1" x14ac:dyDescent="0.4">
      <c r="B6" s="2423" t="s">
        <v>1128</v>
      </c>
      <c r="C6" s="2410"/>
      <c r="D6" s="2410"/>
      <c r="E6" s="2410"/>
      <c r="F6" s="2410"/>
      <c r="G6" s="2410"/>
      <c r="H6" s="2410"/>
      <c r="I6" s="2410"/>
      <c r="J6" s="2410"/>
      <c r="K6" s="2410"/>
      <c r="L6" s="2410"/>
      <c r="M6" s="2410"/>
      <c r="N6" s="2411"/>
      <c r="O6" s="2424" t="s">
        <v>1117</v>
      </c>
      <c r="P6" s="2425"/>
    </row>
    <row r="7" spans="1:17" ht="36" customHeight="1" x14ac:dyDescent="0.4">
      <c r="B7" s="2426" t="s">
        <v>1130</v>
      </c>
      <c r="C7" s="2427"/>
      <c r="D7" s="2427"/>
      <c r="E7" s="2427"/>
      <c r="F7" s="2427"/>
      <c r="G7" s="2427"/>
      <c r="H7" s="2427"/>
      <c r="I7" s="2427"/>
      <c r="J7" s="2427"/>
      <c r="K7" s="2427"/>
      <c r="L7" s="2427"/>
      <c r="M7" s="2427"/>
      <c r="N7" s="2428"/>
      <c r="O7" s="2429" t="s">
        <v>1131</v>
      </c>
      <c r="P7" s="2430"/>
    </row>
    <row r="8" spans="1:17" ht="21" customHeight="1" x14ac:dyDescent="0.4">
      <c r="B8" s="2431" t="s">
        <v>585</v>
      </c>
      <c r="C8" s="2432"/>
      <c r="D8" s="2432"/>
      <c r="E8" s="2432"/>
      <c r="F8" s="2432"/>
      <c r="G8" s="2432" t="s">
        <v>587</v>
      </c>
      <c r="H8" s="2432"/>
      <c r="I8" s="2432"/>
      <c r="J8" s="2432"/>
      <c r="K8" s="2432"/>
      <c r="L8" s="2432"/>
      <c r="M8" s="2432"/>
      <c r="N8" s="2432"/>
      <c r="O8" s="2433" t="s">
        <v>1181</v>
      </c>
      <c r="P8" s="2436" t="s">
        <v>1182</v>
      </c>
    </row>
    <row r="9" spans="1:17" ht="21" customHeight="1" x14ac:dyDescent="0.4">
      <c r="B9" s="2431"/>
      <c r="C9" s="2432"/>
      <c r="D9" s="2432"/>
      <c r="E9" s="2432"/>
      <c r="F9" s="2432"/>
      <c r="G9" s="2432"/>
      <c r="H9" s="2432"/>
      <c r="I9" s="2432"/>
      <c r="J9" s="2432"/>
      <c r="K9" s="2432"/>
      <c r="L9" s="2432"/>
      <c r="M9" s="2432"/>
      <c r="N9" s="2432"/>
      <c r="O9" s="2434"/>
      <c r="P9" s="2436"/>
    </row>
    <row r="10" spans="1:17" ht="21" customHeight="1" x14ac:dyDescent="0.4">
      <c r="B10" s="2431"/>
      <c r="C10" s="2432"/>
      <c r="D10" s="2432"/>
      <c r="E10" s="2432"/>
      <c r="F10" s="2432"/>
      <c r="G10" s="2432"/>
      <c r="H10" s="2432"/>
      <c r="I10" s="2432"/>
      <c r="J10" s="2432"/>
      <c r="K10" s="2432"/>
      <c r="L10" s="2432"/>
      <c r="M10" s="2432"/>
      <c r="N10" s="2432"/>
      <c r="O10" s="2435"/>
      <c r="P10" s="2436"/>
    </row>
    <row r="11" spans="1:17" ht="21" customHeight="1" x14ac:dyDescent="0.4">
      <c r="B11" s="2437"/>
      <c r="C11" s="2438"/>
      <c r="D11" s="2438"/>
      <c r="E11" s="2438"/>
      <c r="F11" s="2438"/>
      <c r="G11" s="2438"/>
      <c r="H11" s="2438"/>
      <c r="I11" s="2438"/>
      <c r="J11" s="2438"/>
      <c r="K11" s="2438"/>
      <c r="L11" s="2438"/>
      <c r="M11" s="2438"/>
      <c r="N11" s="2438"/>
      <c r="O11" s="717"/>
      <c r="P11" s="718"/>
    </row>
    <row r="12" spans="1:17" ht="21" customHeight="1" x14ac:dyDescent="0.4">
      <c r="B12" s="2437"/>
      <c r="C12" s="2438"/>
      <c r="D12" s="2438"/>
      <c r="E12" s="2438"/>
      <c r="F12" s="2438"/>
      <c r="G12" s="2438"/>
      <c r="H12" s="2438"/>
      <c r="I12" s="2438"/>
      <c r="J12" s="2438"/>
      <c r="K12" s="2438"/>
      <c r="L12" s="2438"/>
      <c r="M12" s="2438"/>
      <c r="N12" s="2438"/>
      <c r="O12" s="717"/>
      <c r="P12" s="718"/>
    </row>
    <row r="13" spans="1:17" ht="21" customHeight="1" x14ac:dyDescent="0.4">
      <c r="B13" s="2437"/>
      <c r="C13" s="2438"/>
      <c r="D13" s="2438"/>
      <c r="E13" s="2438"/>
      <c r="F13" s="2438"/>
      <c r="G13" s="2438"/>
      <c r="H13" s="2438"/>
      <c r="I13" s="2438"/>
      <c r="J13" s="2438"/>
      <c r="K13" s="2438"/>
      <c r="L13" s="2438"/>
      <c r="M13" s="2438"/>
      <c r="N13" s="2438"/>
      <c r="O13" s="717"/>
      <c r="P13" s="718"/>
    </row>
    <row r="14" spans="1:17" ht="21" customHeight="1" x14ac:dyDescent="0.4">
      <c r="B14" s="2437"/>
      <c r="C14" s="2438"/>
      <c r="D14" s="2438"/>
      <c r="E14" s="2438"/>
      <c r="F14" s="2438"/>
      <c r="G14" s="2438"/>
      <c r="H14" s="2438"/>
      <c r="I14" s="2438"/>
      <c r="J14" s="2438"/>
      <c r="K14" s="2438"/>
      <c r="L14" s="2438"/>
      <c r="M14" s="2438"/>
      <c r="N14" s="2438"/>
      <c r="O14" s="717"/>
      <c r="P14" s="719"/>
    </row>
    <row r="15" spans="1:17" ht="21" customHeight="1" x14ac:dyDescent="0.4">
      <c r="B15" s="2437"/>
      <c r="C15" s="2438"/>
      <c r="D15" s="2438"/>
      <c r="E15" s="2438"/>
      <c r="F15" s="2438"/>
      <c r="G15" s="2438"/>
      <c r="H15" s="2438"/>
      <c r="I15" s="2438"/>
      <c r="J15" s="2438"/>
      <c r="K15" s="2438"/>
      <c r="L15" s="2438"/>
      <c r="M15" s="2438"/>
      <c r="N15" s="2438"/>
      <c r="O15" s="717"/>
      <c r="P15" s="719"/>
    </row>
    <row r="16" spans="1:17" ht="21" customHeight="1" x14ac:dyDescent="0.4">
      <c r="B16" s="2437"/>
      <c r="C16" s="2438"/>
      <c r="D16" s="2438"/>
      <c r="E16" s="2438"/>
      <c r="F16" s="2438"/>
      <c r="G16" s="2438"/>
      <c r="H16" s="2438"/>
      <c r="I16" s="2438"/>
      <c r="J16" s="2438"/>
      <c r="K16" s="2438"/>
      <c r="L16" s="2438"/>
      <c r="M16" s="2438"/>
      <c r="N16" s="2438"/>
      <c r="O16" s="717"/>
      <c r="P16" s="719"/>
    </row>
    <row r="17" spans="2:16" ht="21" customHeight="1" x14ac:dyDescent="0.4">
      <c r="B17" s="2437"/>
      <c r="C17" s="2438"/>
      <c r="D17" s="2438"/>
      <c r="E17" s="2438"/>
      <c r="F17" s="2438"/>
      <c r="G17" s="2438"/>
      <c r="H17" s="2438"/>
      <c r="I17" s="2438"/>
      <c r="J17" s="2438"/>
      <c r="K17" s="2438"/>
      <c r="L17" s="2438"/>
      <c r="M17" s="2438"/>
      <c r="N17" s="2438"/>
      <c r="O17" s="717"/>
      <c r="P17" s="719"/>
    </row>
    <row r="18" spans="2:16" ht="21" customHeight="1" x14ac:dyDescent="0.4">
      <c r="B18" s="2437"/>
      <c r="C18" s="2438"/>
      <c r="D18" s="2438"/>
      <c r="E18" s="2438"/>
      <c r="F18" s="2438"/>
      <c r="G18" s="2438"/>
      <c r="H18" s="2438"/>
      <c r="I18" s="2438"/>
      <c r="J18" s="2438"/>
      <c r="K18" s="2438"/>
      <c r="L18" s="2438"/>
      <c r="M18" s="2438"/>
      <c r="N18" s="2438"/>
      <c r="O18" s="717"/>
      <c r="P18" s="719"/>
    </row>
    <row r="19" spans="2:16" ht="21" customHeight="1" x14ac:dyDescent="0.4">
      <c r="B19" s="2437"/>
      <c r="C19" s="2438"/>
      <c r="D19" s="2438"/>
      <c r="E19" s="2438"/>
      <c r="F19" s="2438"/>
      <c r="G19" s="2438"/>
      <c r="H19" s="2438"/>
      <c r="I19" s="2438"/>
      <c r="J19" s="2438"/>
      <c r="K19" s="2438"/>
      <c r="L19" s="2438"/>
      <c r="M19" s="2438"/>
      <c r="N19" s="2438"/>
      <c r="O19" s="717"/>
      <c r="P19" s="719"/>
    </row>
    <row r="20" spans="2:16" ht="21" customHeight="1" x14ac:dyDescent="0.4">
      <c r="B20" s="2441"/>
      <c r="C20" s="2442"/>
      <c r="D20" s="2442"/>
      <c r="E20" s="2442"/>
      <c r="F20" s="2442"/>
      <c r="G20" s="2442"/>
      <c r="H20" s="2442"/>
      <c r="I20" s="2442"/>
      <c r="J20" s="2442"/>
      <c r="K20" s="2442"/>
      <c r="L20" s="2442"/>
      <c r="M20" s="2442"/>
      <c r="N20" s="2442"/>
      <c r="O20" s="720"/>
      <c r="P20" s="721"/>
    </row>
    <row r="21" spans="2:16" ht="21" customHeight="1" x14ac:dyDescent="0.4">
      <c r="B21" s="2441"/>
      <c r="C21" s="2442"/>
      <c r="D21" s="2442"/>
      <c r="E21" s="2442"/>
      <c r="F21" s="2442"/>
      <c r="G21" s="2442"/>
      <c r="H21" s="2442"/>
      <c r="I21" s="2442"/>
      <c r="J21" s="2442"/>
      <c r="K21" s="2442"/>
      <c r="L21" s="2442"/>
      <c r="M21" s="2442"/>
      <c r="N21" s="2442"/>
      <c r="O21" s="720"/>
      <c r="P21" s="721"/>
    </row>
    <row r="22" spans="2:16" ht="21" customHeight="1" thickBot="1" x14ac:dyDescent="0.45">
      <c r="B22" s="2443"/>
      <c r="C22" s="2444"/>
      <c r="D22" s="2444"/>
      <c r="E22" s="2444"/>
      <c r="F22" s="2444"/>
      <c r="G22" s="2444"/>
      <c r="H22" s="2444"/>
      <c r="I22" s="2444"/>
      <c r="J22" s="2444"/>
      <c r="K22" s="2444"/>
      <c r="L22" s="2444"/>
      <c r="M22" s="2444"/>
      <c r="N22" s="2444"/>
      <c r="O22" s="1018"/>
      <c r="P22" s="1019"/>
    </row>
    <row r="23" spans="2:16" ht="21" customHeight="1" thickBot="1" x14ac:dyDescent="0.45">
      <c r="B23" s="722"/>
      <c r="C23" s="722"/>
      <c r="D23" s="722"/>
      <c r="E23" s="722"/>
      <c r="F23" s="722"/>
      <c r="G23" s="722"/>
      <c r="H23" s="722"/>
      <c r="I23" s="722"/>
      <c r="J23" s="722"/>
      <c r="K23" s="722"/>
      <c r="L23" s="722"/>
      <c r="M23" s="722"/>
      <c r="N23" s="722"/>
      <c r="O23" s="722"/>
      <c r="P23" s="722"/>
    </row>
    <row r="24" spans="2:16" ht="21" customHeight="1" x14ac:dyDescent="0.4">
      <c r="B24" s="2445" t="s">
        <v>1183</v>
      </c>
      <c r="C24" s="2446"/>
      <c r="D24" s="2446"/>
      <c r="E24" s="2446"/>
      <c r="F24" s="2446"/>
      <c r="G24" s="2446"/>
      <c r="H24" s="2446"/>
      <c r="I24" s="2446"/>
      <c r="J24" s="2447"/>
      <c r="K24" s="2447"/>
      <c r="L24" s="2447"/>
      <c r="M24" s="2447"/>
      <c r="N24" s="2448"/>
      <c r="O24" s="2453" t="s">
        <v>1184</v>
      </c>
      <c r="P24" s="723"/>
    </row>
    <row r="25" spans="2:16" ht="42.75" customHeight="1" x14ac:dyDescent="0.4">
      <c r="B25" s="2449"/>
      <c r="C25" s="2450"/>
      <c r="D25" s="2450"/>
      <c r="E25" s="2450"/>
      <c r="F25" s="2450"/>
      <c r="G25" s="2450"/>
      <c r="H25" s="2450"/>
      <c r="I25" s="2450"/>
      <c r="J25" s="2451"/>
      <c r="K25" s="2451"/>
      <c r="L25" s="2451"/>
      <c r="M25" s="2451"/>
      <c r="N25" s="2452"/>
      <c r="O25" s="2454"/>
      <c r="P25" s="724" t="s">
        <v>1185</v>
      </c>
    </row>
    <row r="26" spans="2:16" ht="24.75" customHeight="1" thickBot="1" x14ac:dyDescent="0.45">
      <c r="B26" s="2455"/>
      <c r="C26" s="2456"/>
      <c r="D26" s="2456"/>
      <c r="E26" s="2456"/>
      <c r="F26" s="2456"/>
      <c r="G26" s="2456"/>
      <c r="H26" s="2456"/>
      <c r="I26" s="2456"/>
      <c r="J26" s="2457"/>
      <c r="K26" s="2457"/>
      <c r="L26" s="2457"/>
      <c r="M26" s="2457"/>
      <c r="N26" s="2458"/>
      <c r="O26" s="1020"/>
      <c r="P26" s="1021"/>
    </row>
    <row r="27" spans="2:16" ht="13.5" customHeight="1" x14ac:dyDescent="0.4">
      <c r="B27" s="722"/>
      <c r="C27" s="722"/>
      <c r="D27" s="722"/>
      <c r="E27" s="722"/>
      <c r="F27" s="722"/>
      <c r="G27" s="722"/>
      <c r="H27" s="722"/>
      <c r="I27" s="722"/>
      <c r="J27" s="725"/>
      <c r="K27" s="725"/>
      <c r="L27" s="725"/>
      <c r="M27" s="725"/>
      <c r="N27" s="725"/>
      <c r="O27" s="726"/>
      <c r="P27" s="726"/>
    </row>
    <row r="28" spans="2:16" ht="27" customHeight="1" x14ac:dyDescent="0.4">
      <c r="B28" s="2459" t="s">
        <v>1186</v>
      </c>
      <c r="C28" s="2440"/>
      <c r="D28" s="2440"/>
      <c r="E28" s="2440"/>
      <c r="F28" s="2440"/>
      <c r="G28" s="2440"/>
      <c r="H28" s="2440"/>
      <c r="I28" s="2440"/>
      <c r="J28" s="2440"/>
      <c r="K28" s="2440"/>
      <c r="L28" s="2440"/>
      <c r="M28" s="2440"/>
      <c r="N28" s="2440"/>
      <c r="O28" s="2440"/>
      <c r="P28" s="2440"/>
    </row>
    <row r="29" spans="2:16" ht="20.25" customHeight="1" x14ac:dyDescent="0.4">
      <c r="B29" s="2459" t="s">
        <v>1187</v>
      </c>
      <c r="C29" s="2440"/>
      <c r="D29" s="2440"/>
      <c r="E29" s="2440"/>
      <c r="F29" s="2440"/>
      <c r="G29" s="2440"/>
      <c r="H29" s="2440"/>
      <c r="I29" s="2440"/>
      <c r="J29" s="2440"/>
      <c r="K29" s="2440"/>
      <c r="L29" s="2440"/>
      <c r="M29" s="2440"/>
      <c r="N29" s="2440"/>
      <c r="O29" s="2440"/>
      <c r="P29" s="2440"/>
    </row>
    <row r="30" spans="2:16" ht="13.5" customHeight="1" x14ac:dyDescent="0.4">
      <c r="B30" s="727"/>
      <c r="C30" s="226"/>
      <c r="D30" s="226"/>
      <c r="E30" s="226"/>
      <c r="F30" s="226"/>
      <c r="G30" s="226"/>
      <c r="H30" s="226"/>
      <c r="I30" s="226"/>
      <c r="J30" s="226"/>
      <c r="K30" s="226"/>
      <c r="L30" s="226"/>
      <c r="M30" s="226"/>
      <c r="N30" s="226"/>
      <c r="O30" s="226"/>
      <c r="P30" s="226"/>
    </row>
    <row r="31" spans="2:16" ht="21" customHeight="1" x14ac:dyDescent="0.4">
      <c r="B31" s="2439" t="s">
        <v>1188</v>
      </c>
      <c r="C31" s="2440"/>
      <c r="D31" s="2440"/>
      <c r="E31" s="2440"/>
      <c r="F31" s="2440"/>
      <c r="G31" s="2440"/>
      <c r="H31" s="2440"/>
      <c r="I31" s="2440"/>
      <c r="J31" s="2440"/>
      <c r="K31" s="2440"/>
      <c r="L31" s="2440"/>
      <c r="M31" s="2440"/>
      <c r="N31" s="2440"/>
      <c r="O31" s="2440"/>
      <c r="P31" s="2440"/>
    </row>
    <row r="32" spans="2:16" ht="21" customHeight="1" x14ac:dyDescent="0.4">
      <c r="B32" s="2440"/>
      <c r="C32" s="2440"/>
      <c r="D32" s="2440"/>
      <c r="E32" s="2440"/>
      <c r="F32" s="2440"/>
      <c r="G32" s="2440"/>
      <c r="H32" s="2440"/>
      <c r="I32" s="2440"/>
      <c r="J32" s="2440"/>
      <c r="K32" s="2440"/>
      <c r="L32" s="2440"/>
      <c r="M32" s="2440"/>
      <c r="N32" s="2440"/>
      <c r="O32" s="2440"/>
      <c r="P32" s="2440"/>
    </row>
    <row r="33" spans="2:16" ht="21" customHeight="1" x14ac:dyDescent="0.4">
      <c r="B33" s="2440"/>
      <c r="C33" s="2440"/>
      <c r="D33" s="2440"/>
      <c r="E33" s="2440"/>
      <c r="F33" s="2440"/>
      <c r="G33" s="2440"/>
      <c r="H33" s="2440"/>
      <c r="I33" s="2440"/>
      <c r="J33" s="2440"/>
      <c r="K33" s="2440"/>
      <c r="L33" s="2440"/>
      <c r="M33" s="2440"/>
      <c r="N33" s="2440"/>
      <c r="O33" s="2440"/>
      <c r="P33" s="2440"/>
    </row>
    <row r="34" spans="2:16" ht="21" customHeight="1" x14ac:dyDescent="0.4">
      <c r="B34" s="2440"/>
      <c r="C34" s="2440"/>
      <c r="D34" s="2440"/>
      <c r="E34" s="2440"/>
      <c r="F34" s="2440"/>
      <c r="G34" s="2440"/>
      <c r="H34" s="2440"/>
      <c r="I34" s="2440"/>
      <c r="J34" s="2440"/>
      <c r="K34" s="2440"/>
      <c r="L34" s="2440"/>
      <c r="M34" s="2440"/>
      <c r="N34" s="2440"/>
      <c r="O34" s="2440"/>
      <c r="P34" s="2440"/>
    </row>
    <row r="35" spans="2:16" ht="21" customHeight="1" x14ac:dyDescent="0.4">
      <c r="B35" s="2440"/>
      <c r="C35" s="2440"/>
      <c r="D35" s="2440"/>
      <c r="E35" s="2440"/>
      <c r="F35" s="2440"/>
      <c r="G35" s="2440"/>
      <c r="H35" s="2440"/>
      <c r="I35" s="2440"/>
      <c r="J35" s="2440"/>
      <c r="K35" s="2440"/>
      <c r="L35" s="2440"/>
      <c r="M35" s="2440"/>
      <c r="N35" s="2440"/>
      <c r="O35" s="2440"/>
      <c r="P35" s="2440"/>
    </row>
    <row r="36" spans="2:16" ht="21" customHeight="1" x14ac:dyDescent="0.4">
      <c r="B36" s="728"/>
      <c r="C36" s="728"/>
      <c r="D36" s="728"/>
      <c r="E36" s="728"/>
      <c r="F36" s="728"/>
      <c r="G36" s="728"/>
      <c r="H36" s="728"/>
      <c r="I36" s="728"/>
      <c r="J36" s="728"/>
      <c r="K36" s="728"/>
      <c r="L36" s="728"/>
      <c r="M36" s="728"/>
      <c r="N36" s="728"/>
      <c r="O36" s="728"/>
      <c r="P36" s="728"/>
    </row>
    <row r="37" spans="2:16" ht="21" customHeight="1" x14ac:dyDescent="0.4">
      <c r="B37" s="728"/>
      <c r="C37" s="728"/>
      <c r="D37" s="728"/>
      <c r="E37" s="728"/>
      <c r="F37" s="728"/>
      <c r="G37" s="728"/>
      <c r="H37" s="728"/>
      <c r="I37" s="728"/>
      <c r="J37" s="728"/>
      <c r="K37" s="728"/>
      <c r="L37" s="728"/>
      <c r="M37" s="728"/>
      <c r="N37" s="728"/>
      <c r="O37" s="728"/>
      <c r="P37" s="728"/>
    </row>
    <row r="38" spans="2:16" ht="21" customHeight="1" x14ac:dyDescent="0.4">
      <c r="B38" s="728"/>
      <c r="C38" s="728"/>
      <c r="D38" s="728"/>
      <c r="E38" s="728"/>
      <c r="F38" s="728"/>
      <c r="G38" s="728"/>
      <c r="H38" s="728"/>
      <c r="I38" s="728"/>
      <c r="J38" s="728"/>
      <c r="K38" s="728"/>
      <c r="L38" s="728"/>
      <c r="M38" s="728"/>
      <c r="N38" s="728"/>
      <c r="O38" s="728"/>
      <c r="P38" s="728"/>
    </row>
    <row r="39" spans="2:16" ht="21" customHeight="1" x14ac:dyDescent="0.4">
      <c r="B39" s="728"/>
      <c r="C39" s="728"/>
      <c r="D39" s="728"/>
      <c r="E39" s="728"/>
      <c r="F39" s="728"/>
      <c r="G39" s="728"/>
      <c r="H39" s="728"/>
      <c r="I39" s="728"/>
      <c r="J39" s="728"/>
      <c r="K39" s="728"/>
      <c r="L39" s="728"/>
      <c r="M39" s="728"/>
      <c r="N39" s="728"/>
      <c r="O39" s="728"/>
      <c r="P39" s="728"/>
    </row>
    <row r="40" spans="2:16" ht="21" customHeight="1" x14ac:dyDescent="0.4">
      <c r="B40" s="728"/>
      <c r="C40" s="728"/>
      <c r="D40" s="728"/>
      <c r="E40" s="728"/>
      <c r="F40" s="728"/>
      <c r="G40" s="728"/>
      <c r="H40" s="728"/>
      <c r="I40" s="728"/>
      <c r="J40" s="728"/>
      <c r="K40" s="728"/>
      <c r="L40" s="728"/>
      <c r="M40" s="728"/>
      <c r="N40" s="728"/>
      <c r="O40" s="728"/>
      <c r="P40" s="728"/>
    </row>
    <row r="41" spans="2:16" ht="16.5" customHeight="1" x14ac:dyDescent="0.4">
      <c r="B41" s="728"/>
      <c r="C41" s="728"/>
      <c r="D41" s="728"/>
      <c r="E41" s="728"/>
      <c r="F41" s="728"/>
      <c r="G41" s="728"/>
      <c r="H41" s="728"/>
      <c r="I41" s="728"/>
      <c r="J41" s="728"/>
      <c r="K41" s="728"/>
      <c r="L41" s="728"/>
      <c r="M41" s="728"/>
      <c r="N41" s="728"/>
      <c r="O41" s="728"/>
      <c r="P41" s="728"/>
    </row>
    <row r="42" spans="2:16" ht="21" customHeight="1" x14ac:dyDescent="0.4"/>
    <row r="43" spans="2:16" ht="21" customHeight="1" x14ac:dyDescent="0.4"/>
    <row r="44" spans="2:16" ht="21" customHeight="1" x14ac:dyDescent="0.4"/>
    <row r="45" spans="2:16" ht="21" customHeight="1" x14ac:dyDescent="0.4"/>
    <row r="46" spans="2:16" ht="21" customHeight="1" x14ac:dyDescent="0.4"/>
    <row r="47" spans="2:16" ht="21" customHeight="1" x14ac:dyDescent="0.4"/>
    <row r="48" spans="2:1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11"/>
  <pageMargins left="0.7" right="0.7" top="0.75" bottom="0.75" header="0.3" footer="0.3"/>
  <pageSetup paperSize="9" scale="91"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622E2-BC3C-4354-8299-5C7A052DB0F3}">
  <sheetPr>
    <pageSetUpPr fitToPage="1"/>
  </sheetPr>
  <dimension ref="A1:J25"/>
  <sheetViews>
    <sheetView view="pageBreakPreview" topLeftCell="A8" zoomScaleNormal="100" zoomScaleSheetLayoutView="100" workbookViewId="0">
      <selection activeCell="J19" sqref="J19"/>
    </sheetView>
  </sheetViews>
  <sheetFormatPr defaultRowHeight="13.5" x14ac:dyDescent="0.4"/>
  <cols>
    <col min="1" max="1" width="3.75" style="82" customWidth="1"/>
    <col min="2" max="2" width="20.375" style="82" customWidth="1"/>
    <col min="3" max="3" width="3.875" style="82" bestFit="1" customWidth="1"/>
    <col min="4" max="7" width="16.375" style="82" customWidth="1"/>
    <col min="8" max="8" width="3.75" style="82" customWidth="1"/>
    <col min="9" max="9" width="2.5" style="82" customWidth="1"/>
    <col min="10" max="256" width="9" style="82"/>
    <col min="257" max="257" width="3.75" style="82" customWidth="1"/>
    <col min="258" max="258" width="20.375" style="82" customWidth="1"/>
    <col min="259" max="259" width="3.875" style="82" bestFit="1" customWidth="1"/>
    <col min="260" max="263" width="16.375" style="82" customWidth="1"/>
    <col min="264" max="264" width="3.75" style="82" customWidth="1"/>
    <col min="265" max="265" width="2.5" style="82" customWidth="1"/>
    <col min="266" max="512" width="9" style="82"/>
    <col min="513" max="513" width="3.75" style="82" customWidth="1"/>
    <col min="514" max="514" width="20.375" style="82" customWidth="1"/>
    <col min="515" max="515" width="3.875" style="82" bestFit="1" customWidth="1"/>
    <col min="516" max="519" width="16.375" style="82" customWidth="1"/>
    <col min="520" max="520" width="3.75" style="82" customWidth="1"/>
    <col min="521" max="521" width="2.5" style="82" customWidth="1"/>
    <col min="522" max="768" width="9" style="82"/>
    <col min="769" max="769" width="3.75" style="82" customWidth="1"/>
    <col min="770" max="770" width="20.375" style="82" customWidth="1"/>
    <col min="771" max="771" width="3.875" style="82" bestFit="1" customWidth="1"/>
    <col min="772" max="775" width="16.375" style="82" customWidth="1"/>
    <col min="776" max="776" width="3.75" style="82" customWidth="1"/>
    <col min="777" max="777" width="2.5" style="82" customWidth="1"/>
    <col min="778" max="1024" width="9" style="82"/>
    <col min="1025" max="1025" width="3.75" style="82" customWidth="1"/>
    <col min="1026" max="1026" width="20.375" style="82" customWidth="1"/>
    <col min="1027" max="1027" width="3.875" style="82" bestFit="1" customWidth="1"/>
    <col min="1028" max="1031" width="16.375" style="82" customWidth="1"/>
    <col min="1032" max="1032" width="3.75" style="82" customWidth="1"/>
    <col min="1033" max="1033" width="2.5" style="82" customWidth="1"/>
    <col min="1034" max="1280" width="9" style="82"/>
    <col min="1281" max="1281" width="3.75" style="82" customWidth="1"/>
    <col min="1282" max="1282" width="20.375" style="82" customWidth="1"/>
    <col min="1283" max="1283" width="3.875" style="82" bestFit="1" customWidth="1"/>
    <col min="1284" max="1287" width="16.375" style="82" customWidth="1"/>
    <col min="1288" max="1288" width="3.75" style="82" customWidth="1"/>
    <col min="1289" max="1289" width="2.5" style="82" customWidth="1"/>
    <col min="1290" max="1536" width="9" style="82"/>
    <col min="1537" max="1537" width="3.75" style="82" customWidth="1"/>
    <col min="1538" max="1538" width="20.375" style="82" customWidth="1"/>
    <col min="1539" max="1539" width="3.875" style="82" bestFit="1" customWidth="1"/>
    <col min="1540" max="1543" width="16.375" style="82" customWidth="1"/>
    <col min="1544" max="1544" width="3.75" style="82" customWidth="1"/>
    <col min="1545" max="1545" width="2.5" style="82" customWidth="1"/>
    <col min="1546" max="1792" width="9" style="82"/>
    <col min="1793" max="1793" width="3.75" style="82" customWidth="1"/>
    <col min="1794" max="1794" width="20.375" style="82" customWidth="1"/>
    <col min="1795" max="1795" width="3.875" style="82" bestFit="1" customWidth="1"/>
    <col min="1796" max="1799" width="16.375" style="82" customWidth="1"/>
    <col min="1800" max="1800" width="3.75" style="82" customWidth="1"/>
    <col min="1801" max="1801" width="2.5" style="82" customWidth="1"/>
    <col min="1802" max="2048" width="9" style="82"/>
    <col min="2049" max="2049" width="3.75" style="82" customWidth="1"/>
    <col min="2050" max="2050" width="20.375" style="82" customWidth="1"/>
    <col min="2051" max="2051" width="3.875" style="82" bestFit="1" customWidth="1"/>
    <col min="2052" max="2055" width="16.375" style="82" customWidth="1"/>
    <col min="2056" max="2056" width="3.75" style="82" customWidth="1"/>
    <col min="2057" max="2057" width="2.5" style="82" customWidth="1"/>
    <col min="2058" max="2304" width="9" style="82"/>
    <col min="2305" max="2305" width="3.75" style="82" customWidth="1"/>
    <col min="2306" max="2306" width="20.375" style="82" customWidth="1"/>
    <col min="2307" max="2307" width="3.875" style="82" bestFit="1" customWidth="1"/>
    <col min="2308" max="2311" width="16.375" style="82" customWidth="1"/>
    <col min="2312" max="2312" width="3.75" style="82" customWidth="1"/>
    <col min="2313" max="2313" width="2.5" style="82" customWidth="1"/>
    <col min="2314" max="2560" width="9" style="82"/>
    <col min="2561" max="2561" width="3.75" style="82" customWidth="1"/>
    <col min="2562" max="2562" width="20.375" style="82" customWidth="1"/>
    <col min="2563" max="2563" width="3.875" style="82" bestFit="1" customWidth="1"/>
    <col min="2564" max="2567" width="16.375" style="82" customWidth="1"/>
    <col min="2568" max="2568" width="3.75" style="82" customWidth="1"/>
    <col min="2569" max="2569" width="2.5" style="82" customWidth="1"/>
    <col min="2570" max="2816" width="9" style="82"/>
    <col min="2817" max="2817" width="3.75" style="82" customWidth="1"/>
    <col min="2818" max="2818" width="20.375" style="82" customWidth="1"/>
    <col min="2819" max="2819" width="3.875" style="82" bestFit="1" customWidth="1"/>
    <col min="2820" max="2823" width="16.375" style="82" customWidth="1"/>
    <col min="2824" max="2824" width="3.75" style="82" customWidth="1"/>
    <col min="2825" max="2825" width="2.5" style="82" customWidth="1"/>
    <col min="2826" max="3072" width="9" style="82"/>
    <col min="3073" max="3073" width="3.75" style="82" customWidth="1"/>
    <col min="3074" max="3074" width="20.375" style="82" customWidth="1"/>
    <col min="3075" max="3075" width="3.875" style="82" bestFit="1" customWidth="1"/>
    <col min="3076" max="3079" width="16.375" style="82" customWidth="1"/>
    <col min="3080" max="3080" width="3.75" style="82" customWidth="1"/>
    <col min="3081" max="3081" width="2.5" style="82" customWidth="1"/>
    <col min="3082" max="3328" width="9" style="82"/>
    <col min="3329" max="3329" width="3.75" style="82" customWidth="1"/>
    <col min="3330" max="3330" width="20.375" style="82" customWidth="1"/>
    <col min="3331" max="3331" width="3.875" style="82" bestFit="1" customWidth="1"/>
    <col min="3332" max="3335" width="16.375" style="82" customWidth="1"/>
    <col min="3336" max="3336" width="3.75" style="82" customWidth="1"/>
    <col min="3337" max="3337" width="2.5" style="82" customWidth="1"/>
    <col min="3338" max="3584" width="9" style="82"/>
    <col min="3585" max="3585" width="3.75" style="82" customWidth="1"/>
    <col min="3586" max="3586" width="20.375" style="82" customWidth="1"/>
    <col min="3587" max="3587" width="3.875" style="82" bestFit="1" customWidth="1"/>
    <col min="3588" max="3591" width="16.375" style="82" customWidth="1"/>
    <col min="3592" max="3592" width="3.75" style="82" customWidth="1"/>
    <col min="3593" max="3593" width="2.5" style="82" customWidth="1"/>
    <col min="3594" max="3840" width="9" style="82"/>
    <col min="3841" max="3841" width="3.75" style="82" customWidth="1"/>
    <col min="3842" max="3842" width="20.375" style="82" customWidth="1"/>
    <col min="3843" max="3843" width="3.875" style="82" bestFit="1" customWidth="1"/>
    <col min="3844" max="3847" width="16.375" style="82" customWidth="1"/>
    <col min="3848" max="3848" width="3.75" style="82" customWidth="1"/>
    <col min="3849" max="3849" width="2.5" style="82" customWidth="1"/>
    <col min="3850" max="4096" width="9" style="82"/>
    <col min="4097" max="4097" width="3.75" style="82" customWidth="1"/>
    <col min="4098" max="4098" width="20.375" style="82" customWidth="1"/>
    <col min="4099" max="4099" width="3.875" style="82" bestFit="1" customWidth="1"/>
    <col min="4100" max="4103" width="16.375" style="82" customWidth="1"/>
    <col min="4104" max="4104" width="3.75" style="82" customWidth="1"/>
    <col min="4105" max="4105" width="2.5" style="82" customWidth="1"/>
    <col min="4106" max="4352" width="9" style="82"/>
    <col min="4353" max="4353" width="3.75" style="82" customWidth="1"/>
    <col min="4354" max="4354" width="20.375" style="82" customWidth="1"/>
    <col min="4355" max="4355" width="3.875" style="82" bestFit="1" customWidth="1"/>
    <col min="4356" max="4359" width="16.375" style="82" customWidth="1"/>
    <col min="4360" max="4360" width="3.75" style="82" customWidth="1"/>
    <col min="4361" max="4361" width="2.5" style="82" customWidth="1"/>
    <col min="4362" max="4608" width="9" style="82"/>
    <col min="4609" max="4609" width="3.75" style="82" customWidth="1"/>
    <col min="4610" max="4610" width="20.375" style="82" customWidth="1"/>
    <col min="4611" max="4611" width="3.875" style="82" bestFit="1" customWidth="1"/>
    <col min="4612" max="4615" width="16.375" style="82" customWidth="1"/>
    <col min="4616" max="4616" width="3.75" style="82" customWidth="1"/>
    <col min="4617" max="4617" width="2.5" style="82" customWidth="1"/>
    <col min="4618" max="4864" width="9" style="82"/>
    <col min="4865" max="4865" width="3.75" style="82" customWidth="1"/>
    <col min="4866" max="4866" width="20.375" style="82" customWidth="1"/>
    <col min="4867" max="4867" width="3.875" style="82" bestFit="1" customWidth="1"/>
    <col min="4868" max="4871" width="16.375" style="82" customWidth="1"/>
    <col min="4872" max="4872" width="3.75" style="82" customWidth="1"/>
    <col min="4873" max="4873" width="2.5" style="82" customWidth="1"/>
    <col min="4874" max="5120" width="9" style="82"/>
    <col min="5121" max="5121" width="3.75" style="82" customWidth="1"/>
    <col min="5122" max="5122" width="20.375" style="82" customWidth="1"/>
    <col min="5123" max="5123" width="3.875" style="82" bestFit="1" customWidth="1"/>
    <col min="5124" max="5127" width="16.375" style="82" customWidth="1"/>
    <col min="5128" max="5128" width="3.75" style="82" customWidth="1"/>
    <col min="5129" max="5129" width="2.5" style="82" customWidth="1"/>
    <col min="5130" max="5376" width="9" style="82"/>
    <col min="5377" max="5377" width="3.75" style="82" customWidth="1"/>
    <col min="5378" max="5378" width="20.375" style="82" customWidth="1"/>
    <col min="5379" max="5379" width="3.875" style="82" bestFit="1" customWidth="1"/>
    <col min="5380" max="5383" width="16.375" style="82" customWidth="1"/>
    <col min="5384" max="5384" width="3.75" style="82" customWidth="1"/>
    <col min="5385" max="5385" width="2.5" style="82" customWidth="1"/>
    <col min="5386" max="5632" width="9" style="82"/>
    <col min="5633" max="5633" width="3.75" style="82" customWidth="1"/>
    <col min="5634" max="5634" width="20.375" style="82" customWidth="1"/>
    <col min="5635" max="5635" width="3.875" style="82" bestFit="1" customWidth="1"/>
    <col min="5636" max="5639" width="16.375" style="82" customWidth="1"/>
    <col min="5640" max="5640" width="3.75" style="82" customWidth="1"/>
    <col min="5641" max="5641" width="2.5" style="82" customWidth="1"/>
    <col min="5642" max="5888" width="9" style="82"/>
    <col min="5889" max="5889" width="3.75" style="82" customWidth="1"/>
    <col min="5890" max="5890" width="20.375" style="82" customWidth="1"/>
    <col min="5891" max="5891" width="3.875" style="82" bestFit="1" customWidth="1"/>
    <col min="5892" max="5895" width="16.375" style="82" customWidth="1"/>
    <col min="5896" max="5896" width="3.75" style="82" customWidth="1"/>
    <col min="5897" max="5897" width="2.5" style="82" customWidth="1"/>
    <col min="5898" max="6144" width="9" style="82"/>
    <col min="6145" max="6145" width="3.75" style="82" customWidth="1"/>
    <col min="6146" max="6146" width="20.375" style="82" customWidth="1"/>
    <col min="6147" max="6147" width="3.875" style="82" bestFit="1" customWidth="1"/>
    <col min="6148" max="6151" width="16.375" style="82" customWidth="1"/>
    <col min="6152" max="6152" width="3.75" style="82" customWidth="1"/>
    <col min="6153" max="6153" width="2.5" style="82" customWidth="1"/>
    <col min="6154" max="6400" width="9" style="82"/>
    <col min="6401" max="6401" width="3.75" style="82" customWidth="1"/>
    <col min="6402" max="6402" width="20.375" style="82" customWidth="1"/>
    <col min="6403" max="6403" width="3.875" style="82" bestFit="1" customWidth="1"/>
    <col min="6404" max="6407" width="16.375" style="82" customWidth="1"/>
    <col min="6408" max="6408" width="3.75" style="82" customWidth="1"/>
    <col min="6409" max="6409" width="2.5" style="82" customWidth="1"/>
    <col min="6410" max="6656" width="9" style="82"/>
    <col min="6657" max="6657" width="3.75" style="82" customWidth="1"/>
    <col min="6658" max="6658" width="20.375" style="82" customWidth="1"/>
    <col min="6659" max="6659" width="3.875" style="82" bestFit="1" customWidth="1"/>
    <col min="6660" max="6663" width="16.375" style="82" customWidth="1"/>
    <col min="6664" max="6664" width="3.75" style="82" customWidth="1"/>
    <col min="6665" max="6665" width="2.5" style="82" customWidth="1"/>
    <col min="6666" max="6912" width="9" style="82"/>
    <col min="6913" max="6913" width="3.75" style="82" customWidth="1"/>
    <col min="6914" max="6914" width="20.375" style="82" customWidth="1"/>
    <col min="6915" max="6915" width="3.875" style="82" bestFit="1" customWidth="1"/>
    <col min="6916" max="6919" width="16.375" style="82" customWidth="1"/>
    <col min="6920" max="6920" width="3.75" style="82" customWidth="1"/>
    <col min="6921" max="6921" width="2.5" style="82" customWidth="1"/>
    <col min="6922" max="7168" width="9" style="82"/>
    <col min="7169" max="7169" width="3.75" style="82" customWidth="1"/>
    <col min="7170" max="7170" width="20.375" style="82" customWidth="1"/>
    <col min="7171" max="7171" width="3.875" style="82" bestFit="1" customWidth="1"/>
    <col min="7172" max="7175" width="16.375" style="82" customWidth="1"/>
    <col min="7176" max="7176" width="3.75" style="82" customWidth="1"/>
    <col min="7177" max="7177" width="2.5" style="82" customWidth="1"/>
    <col min="7178" max="7424" width="9" style="82"/>
    <col min="7425" max="7425" width="3.75" style="82" customWidth="1"/>
    <col min="7426" max="7426" width="20.375" style="82" customWidth="1"/>
    <col min="7427" max="7427" width="3.875" style="82" bestFit="1" customWidth="1"/>
    <col min="7428" max="7431" width="16.375" style="82" customWidth="1"/>
    <col min="7432" max="7432" width="3.75" style="82" customWidth="1"/>
    <col min="7433" max="7433" width="2.5" style="82" customWidth="1"/>
    <col min="7434" max="7680" width="9" style="82"/>
    <col min="7681" max="7681" width="3.75" style="82" customWidth="1"/>
    <col min="7682" max="7682" width="20.375" style="82" customWidth="1"/>
    <col min="7683" max="7683" width="3.875" style="82" bestFit="1" customWidth="1"/>
    <col min="7684" max="7687" width="16.375" style="82" customWidth="1"/>
    <col min="7688" max="7688" width="3.75" style="82" customWidth="1"/>
    <col min="7689" max="7689" width="2.5" style="82" customWidth="1"/>
    <col min="7690" max="7936" width="9" style="82"/>
    <col min="7937" max="7937" width="3.75" style="82" customWidth="1"/>
    <col min="7938" max="7938" width="20.375" style="82" customWidth="1"/>
    <col min="7939" max="7939" width="3.875" style="82" bestFit="1" customWidth="1"/>
    <col min="7940" max="7943" width="16.375" style="82" customWidth="1"/>
    <col min="7944" max="7944" width="3.75" style="82" customWidth="1"/>
    <col min="7945" max="7945" width="2.5" style="82" customWidth="1"/>
    <col min="7946" max="8192" width="9" style="82"/>
    <col min="8193" max="8193" width="3.75" style="82" customWidth="1"/>
    <col min="8194" max="8194" width="20.375" style="82" customWidth="1"/>
    <col min="8195" max="8195" width="3.875" style="82" bestFit="1" customWidth="1"/>
    <col min="8196" max="8199" width="16.375" style="82" customWidth="1"/>
    <col min="8200" max="8200" width="3.75" style="82" customWidth="1"/>
    <col min="8201" max="8201" width="2.5" style="82" customWidth="1"/>
    <col min="8202" max="8448" width="9" style="82"/>
    <col min="8449" max="8449" width="3.75" style="82" customWidth="1"/>
    <col min="8450" max="8450" width="20.375" style="82" customWidth="1"/>
    <col min="8451" max="8451" width="3.875" style="82" bestFit="1" customWidth="1"/>
    <col min="8452" max="8455" width="16.375" style="82" customWidth="1"/>
    <col min="8456" max="8456" width="3.75" style="82" customWidth="1"/>
    <col min="8457" max="8457" width="2.5" style="82" customWidth="1"/>
    <col min="8458" max="8704" width="9" style="82"/>
    <col min="8705" max="8705" width="3.75" style="82" customWidth="1"/>
    <col min="8706" max="8706" width="20.375" style="82" customWidth="1"/>
    <col min="8707" max="8707" width="3.875" style="82" bestFit="1" customWidth="1"/>
    <col min="8708" max="8711" width="16.375" style="82" customWidth="1"/>
    <col min="8712" max="8712" width="3.75" style="82" customWidth="1"/>
    <col min="8713" max="8713" width="2.5" style="82" customWidth="1"/>
    <col min="8714" max="8960" width="9" style="82"/>
    <col min="8961" max="8961" width="3.75" style="82" customWidth="1"/>
    <col min="8962" max="8962" width="20.375" style="82" customWidth="1"/>
    <col min="8963" max="8963" width="3.875" style="82" bestFit="1" customWidth="1"/>
    <col min="8964" max="8967" width="16.375" style="82" customWidth="1"/>
    <col min="8968" max="8968" width="3.75" style="82" customWidth="1"/>
    <col min="8969" max="8969" width="2.5" style="82" customWidth="1"/>
    <col min="8970" max="9216" width="9" style="82"/>
    <col min="9217" max="9217" width="3.75" style="82" customWidth="1"/>
    <col min="9218" max="9218" width="20.375" style="82" customWidth="1"/>
    <col min="9219" max="9219" width="3.875" style="82" bestFit="1" customWidth="1"/>
    <col min="9220" max="9223" width="16.375" style="82" customWidth="1"/>
    <col min="9224" max="9224" width="3.75" style="82" customWidth="1"/>
    <col min="9225" max="9225" width="2.5" style="82" customWidth="1"/>
    <col min="9226" max="9472" width="9" style="82"/>
    <col min="9473" max="9473" width="3.75" style="82" customWidth="1"/>
    <col min="9474" max="9474" width="20.375" style="82" customWidth="1"/>
    <col min="9475" max="9475" width="3.875" style="82" bestFit="1" customWidth="1"/>
    <col min="9476" max="9479" width="16.375" style="82" customWidth="1"/>
    <col min="9480" max="9480" width="3.75" style="82" customWidth="1"/>
    <col min="9481" max="9481" width="2.5" style="82" customWidth="1"/>
    <col min="9482" max="9728" width="9" style="82"/>
    <col min="9729" max="9729" width="3.75" style="82" customWidth="1"/>
    <col min="9730" max="9730" width="20.375" style="82" customWidth="1"/>
    <col min="9731" max="9731" width="3.875" style="82" bestFit="1" customWidth="1"/>
    <col min="9732" max="9735" width="16.375" style="82" customWidth="1"/>
    <col min="9736" max="9736" width="3.75" style="82" customWidth="1"/>
    <col min="9737" max="9737" width="2.5" style="82" customWidth="1"/>
    <col min="9738" max="9984" width="9" style="82"/>
    <col min="9985" max="9985" width="3.75" style="82" customWidth="1"/>
    <col min="9986" max="9986" width="20.375" style="82" customWidth="1"/>
    <col min="9987" max="9987" width="3.875" style="82" bestFit="1" customWidth="1"/>
    <col min="9988" max="9991" width="16.375" style="82" customWidth="1"/>
    <col min="9992" max="9992" width="3.75" style="82" customWidth="1"/>
    <col min="9993" max="9993" width="2.5" style="82" customWidth="1"/>
    <col min="9994" max="10240" width="9" style="82"/>
    <col min="10241" max="10241" width="3.75" style="82" customWidth="1"/>
    <col min="10242" max="10242" width="20.375" style="82" customWidth="1"/>
    <col min="10243" max="10243" width="3.875" style="82" bestFit="1" customWidth="1"/>
    <col min="10244" max="10247" width="16.375" style="82" customWidth="1"/>
    <col min="10248" max="10248" width="3.75" style="82" customWidth="1"/>
    <col min="10249" max="10249" width="2.5" style="82" customWidth="1"/>
    <col min="10250" max="10496" width="9" style="82"/>
    <col min="10497" max="10497" width="3.75" style="82" customWidth="1"/>
    <col min="10498" max="10498" width="20.375" style="82" customWidth="1"/>
    <col min="10499" max="10499" width="3.875" style="82" bestFit="1" customWidth="1"/>
    <col min="10500" max="10503" width="16.375" style="82" customWidth="1"/>
    <col min="10504" max="10504" width="3.75" style="82" customWidth="1"/>
    <col min="10505" max="10505" width="2.5" style="82" customWidth="1"/>
    <col min="10506" max="10752" width="9" style="82"/>
    <col min="10753" max="10753" width="3.75" style="82" customWidth="1"/>
    <col min="10754" max="10754" width="20.375" style="82" customWidth="1"/>
    <col min="10755" max="10755" width="3.875" style="82" bestFit="1" customWidth="1"/>
    <col min="10756" max="10759" width="16.375" style="82" customWidth="1"/>
    <col min="10760" max="10760" width="3.75" style="82" customWidth="1"/>
    <col min="10761" max="10761" width="2.5" style="82" customWidth="1"/>
    <col min="10762" max="11008" width="9" style="82"/>
    <col min="11009" max="11009" width="3.75" style="82" customWidth="1"/>
    <col min="11010" max="11010" width="20.375" style="82" customWidth="1"/>
    <col min="11011" max="11011" width="3.875" style="82" bestFit="1" customWidth="1"/>
    <col min="11012" max="11015" width="16.375" style="82" customWidth="1"/>
    <col min="11016" max="11016" width="3.75" style="82" customWidth="1"/>
    <col min="11017" max="11017" width="2.5" style="82" customWidth="1"/>
    <col min="11018" max="11264" width="9" style="82"/>
    <col min="11265" max="11265" width="3.75" style="82" customWidth="1"/>
    <col min="11266" max="11266" width="20.375" style="82" customWidth="1"/>
    <col min="11267" max="11267" width="3.875" style="82" bestFit="1" customWidth="1"/>
    <col min="11268" max="11271" width="16.375" style="82" customWidth="1"/>
    <col min="11272" max="11272" width="3.75" style="82" customWidth="1"/>
    <col min="11273" max="11273" width="2.5" style="82" customWidth="1"/>
    <col min="11274" max="11520" width="9" style="82"/>
    <col min="11521" max="11521" width="3.75" style="82" customWidth="1"/>
    <col min="11522" max="11522" width="20.375" style="82" customWidth="1"/>
    <col min="11523" max="11523" width="3.875" style="82" bestFit="1" customWidth="1"/>
    <col min="11524" max="11527" width="16.375" style="82" customWidth="1"/>
    <col min="11528" max="11528" width="3.75" style="82" customWidth="1"/>
    <col min="11529" max="11529" width="2.5" style="82" customWidth="1"/>
    <col min="11530" max="11776" width="9" style="82"/>
    <col min="11777" max="11777" width="3.75" style="82" customWidth="1"/>
    <col min="11778" max="11778" width="20.375" style="82" customWidth="1"/>
    <col min="11779" max="11779" width="3.875" style="82" bestFit="1" customWidth="1"/>
    <col min="11780" max="11783" width="16.375" style="82" customWidth="1"/>
    <col min="11784" max="11784" width="3.75" style="82" customWidth="1"/>
    <col min="11785" max="11785" width="2.5" style="82" customWidth="1"/>
    <col min="11786" max="12032" width="9" style="82"/>
    <col min="12033" max="12033" width="3.75" style="82" customWidth="1"/>
    <col min="12034" max="12034" width="20.375" style="82" customWidth="1"/>
    <col min="12035" max="12035" width="3.875" style="82" bestFit="1" customWidth="1"/>
    <col min="12036" max="12039" width="16.375" style="82" customWidth="1"/>
    <col min="12040" max="12040" width="3.75" style="82" customWidth="1"/>
    <col min="12041" max="12041" width="2.5" style="82" customWidth="1"/>
    <col min="12042" max="12288" width="9" style="82"/>
    <col min="12289" max="12289" width="3.75" style="82" customWidth="1"/>
    <col min="12290" max="12290" width="20.375" style="82" customWidth="1"/>
    <col min="12291" max="12291" width="3.875" style="82" bestFit="1" customWidth="1"/>
    <col min="12292" max="12295" width="16.375" style="82" customWidth="1"/>
    <col min="12296" max="12296" width="3.75" style="82" customWidth="1"/>
    <col min="12297" max="12297" width="2.5" style="82" customWidth="1"/>
    <col min="12298" max="12544" width="9" style="82"/>
    <col min="12545" max="12545" width="3.75" style="82" customWidth="1"/>
    <col min="12546" max="12546" width="20.375" style="82" customWidth="1"/>
    <col min="12547" max="12547" width="3.875" style="82" bestFit="1" customWidth="1"/>
    <col min="12548" max="12551" width="16.375" style="82" customWidth="1"/>
    <col min="12552" max="12552" width="3.75" style="82" customWidth="1"/>
    <col min="12553" max="12553" width="2.5" style="82" customWidth="1"/>
    <col min="12554" max="12800" width="9" style="82"/>
    <col min="12801" max="12801" width="3.75" style="82" customWidth="1"/>
    <col min="12802" max="12802" width="20.375" style="82" customWidth="1"/>
    <col min="12803" max="12803" width="3.875" style="82" bestFit="1" customWidth="1"/>
    <col min="12804" max="12807" width="16.375" style="82" customWidth="1"/>
    <col min="12808" max="12808" width="3.75" style="82" customWidth="1"/>
    <col min="12809" max="12809" width="2.5" style="82" customWidth="1"/>
    <col min="12810" max="13056" width="9" style="82"/>
    <col min="13057" max="13057" width="3.75" style="82" customWidth="1"/>
    <col min="13058" max="13058" width="20.375" style="82" customWidth="1"/>
    <col min="13059" max="13059" width="3.875" style="82" bestFit="1" customWidth="1"/>
    <col min="13060" max="13063" width="16.375" style="82" customWidth="1"/>
    <col min="13064" max="13064" width="3.75" style="82" customWidth="1"/>
    <col min="13065" max="13065" width="2.5" style="82" customWidth="1"/>
    <col min="13066" max="13312" width="9" style="82"/>
    <col min="13313" max="13313" width="3.75" style="82" customWidth="1"/>
    <col min="13314" max="13314" width="20.375" style="82" customWidth="1"/>
    <col min="13315" max="13315" width="3.875" style="82" bestFit="1" customWidth="1"/>
    <col min="13316" max="13319" width="16.375" style="82" customWidth="1"/>
    <col min="13320" max="13320" width="3.75" style="82" customWidth="1"/>
    <col min="13321" max="13321" width="2.5" style="82" customWidth="1"/>
    <col min="13322" max="13568" width="9" style="82"/>
    <col min="13569" max="13569" width="3.75" style="82" customWidth="1"/>
    <col min="13570" max="13570" width="20.375" style="82" customWidth="1"/>
    <col min="13571" max="13571" width="3.875" style="82" bestFit="1" customWidth="1"/>
    <col min="13572" max="13575" width="16.375" style="82" customWidth="1"/>
    <col min="13576" max="13576" width="3.75" style="82" customWidth="1"/>
    <col min="13577" max="13577" width="2.5" style="82" customWidth="1"/>
    <col min="13578" max="13824" width="9" style="82"/>
    <col min="13825" max="13825" width="3.75" style="82" customWidth="1"/>
    <col min="13826" max="13826" width="20.375" style="82" customWidth="1"/>
    <col min="13827" max="13827" width="3.875" style="82" bestFit="1" customWidth="1"/>
    <col min="13828" max="13831" width="16.375" style="82" customWidth="1"/>
    <col min="13832" max="13832" width="3.75" style="82" customWidth="1"/>
    <col min="13833" max="13833" width="2.5" style="82" customWidth="1"/>
    <col min="13834" max="14080" width="9" style="82"/>
    <col min="14081" max="14081" width="3.75" style="82" customWidth="1"/>
    <col min="14082" max="14082" width="20.375" style="82" customWidth="1"/>
    <col min="14083" max="14083" width="3.875" style="82" bestFit="1" customWidth="1"/>
    <col min="14084" max="14087" width="16.375" style="82" customWidth="1"/>
    <col min="14088" max="14088" width="3.75" style="82" customWidth="1"/>
    <col min="14089" max="14089" width="2.5" style="82" customWidth="1"/>
    <col min="14090" max="14336" width="9" style="82"/>
    <col min="14337" max="14337" width="3.75" style="82" customWidth="1"/>
    <col min="14338" max="14338" width="20.375" style="82" customWidth="1"/>
    <col min="14339" max="14339" width="3.875" style="82" bestFit="1" customWidth="1"/>
    <col min="14340" max="14343" width="16.375" style="82" customWidth="1"/>
    <col min="14344" max="14344" width="3.75" style="82" customWidth="1"/>
    <col min="14345" max="14345" width="2.5" style="82" customWidth="1"/>
    <col min="14346" max="14592" width="9" style="82"/>
    <col min="14593" max="14593" width="3.75" style="82" customWidth="1"/>
    <col min="14594" max="14594" width="20.375" style="82" customWidth="1"/>
    <col min="14595" max="14595" width="3.875" style="82" bestFit="1" customWidth="1"/>
    <col min="14596" max="14599" width="16.375" style="82" customWidth="1"/>
    <col min="14600" max="14600" width="3.75" style="82" customWidth="1"/>
    <col min="14601" max="14601" width="2.5" style="82" customWidth="1"/>
    <col min="14602" max="14848" width="9" style="82"/>
    <col min="14849" max="14849" width="3.75" style="82" customWidth="1"/>
    <col min="14850" max="14850" width="20.375" style="82" customWidth="1"/>
    <col min="14851" max="14851" width="3.875" style="82" bestFit="1" customWidth="1"/>
    <col min="14852" max="14855" width="16.375" style="82" customWidth="1"/>
    <col min="14856" max="14856" width="3.75" style="82" customWidth="1"/>
    <col min="14857" max="14857" width="2.5" style="82" customWidth="1"/>
    <col min="14858" max="15104" width="9" style="82"/>
    <col min="15105" max="15105" width="3.75" style="82" customWidth="1"/>
    <col min="15106" max="15106" width="20.375" style="82" customWidth="1"/>
    <col min="15107" max="15107" width="3.875" style="82" bestFit="1" customWidth="1"/>
    <col min="15108" max="15111" width="16.375" style="82" customWidth="1"/>
    <col min="15112" max="15112" width="3.75" style="82" customWidth="1"/>
    <col min="15113" max="15113" width="2.5" style="82" customWidth="1"/>
    <col min="15114" max="15360" width="9" style="82"/>
    <col min="15361" max="15361" width="3.75" style="82" customWidth="1"/>
    <col min="15362" max="15362" width="20.375" style="82" customWidth="1"/>
    <col min="15363" max="15363" width="3.875" style="82" bestFit="1" customWidth="1"/>
    <col min="15364" max="15367" width="16.375" style="82" customWidth="1"/>
    <col min="15368" max="15368" width="3.75" style="82" customWidth="1"/>
    <col min="15369" max="15369" width="2.5" style="82" customWidth="1"/>
    <col min="15370" max="15616" width="9" style="82"/>
    <col min="15617" max="15617" width="3.75" style="82" customWidth="1"/>
    <col min="15618" max="15618" width="20.375" style="82" customWidth="1"/>
    <col min="15619" max="15619" width="3.875" style="82" bestFit="1" customWidth="1"/>
    <col min="15620" max="15623" width="16.375" style="82" customWidth="1"/>
    <col min="15624" max="15624" width="3.75" style="82" customWidth="1"/>
    <col min="15625" max="15625" width="2.5" style="82" customWidth="1"/>
    <col min="15626" max="15872" width="9" style="82"/>
    <col min="15873" max="15873" width="3.75" style="82" customWidth="1"/>
    <col min="15874" max="15874" width="20.375" style="82" customWidth="1"/>
    <col min="15875" max="15875" width="3.875" style="82" bestFit="1" customWidth="1"/>
    <col min="15876" max="15879" width="16.375" style="82" customWidth="1"/>
    <col min="15880" max="15880" width="3.75" style="82" customWidth="1"/>
    <col min="15881" max="15881" width="2.5" style="82" customWidth="1"/>
    <col min="15882" max="16128" width="9" style="82"/>
    <col min="16129" max="16129" width="3.75" style="82" customWidth="1"/>
    <col min="16130" max="16130" width="20.375" style="82" customWidth="1"/>
    <col min="16131" max="16131" width="3.875" style="82" bestFit="1" customWidth="1"/>
    <col min="16132" max="16135" width="16.375" style="82" customWidth="1"/>
    <col min="16136" max="16136" width="3.75" style="82" customWidth="1"/>
    <col min="16137" max="16137" width="2.5" style="82" customWidth="1"/>
    <col min="16138" max="16384" width="9" style="82"/>
  </cols>
  <sheetData>
    <row r="1" spans="1:10" ht="17.25" x14ac:dyDescent="0.4">
      <c r="A1" s="674"/>
    </row>
    <row r="2" spans="1:10" ht="17.25" x14ac:dyDescent="0.4">
      <c r="A2" s="674"/>
      <c r="H2" s="675" t="s">
        <v>1114</v>
      </c>
    </row>
    <row r="3" spans="1:10" ht="17.25" x14ac:dyDescent="0.4">
      <c r="A3" s="674"/>
      <c r="B3" s="2463" t="s">
        <v>1190</v>
      </c>
      <c r="C3" s="2463"/>
      <c r="D3" s="2463"/>
      <c r="E3" s="2463"/>
      <c r="F3" s="2463"/>
      <c r="G3" s="2463"/>
      <c r="H3" s="2463"/>
    </row>
    <row r="4" spans="1:10" ht="17.25" x14ac:dyDescent="0.4">
      <c r="A4" s="676"/>
      <c r="B4" s="676"/>
      <c r="C4" s="676"/>
      <c r="D4" s="676"/>
      <c r="E4" s="676"/>
      <c r="F4" s="676"/>
      <c r="G4" s="676"/>
    </row>
    <row r="5" spans="1:10" ht="30" customHeight="1" x14ac:dyDescent="0.4">
      <c r="A5" s="676"/>
      <c r="B5" s="677" t="s">
        <v>162</v>
      </c>
      <c r="C5" s="2464"/>
      <c r="D5" s="2465"/>
      <c r="E5" s="2465"/>
      <c r="F5" s="2465"/>
      <c r="G5" s="2465"/>
      <c r="H5" s="2466"/>
      <c r="J5" s="785" t="s">
        <v>913</v>
      </c>
    </row>
    <row r="6" spans="1:10" ht="30" customHeight="1" x14ac:dyDescent="0.4">
      <c r="A6" s="676"/>
      <c r="B6" s="677" t="s">
        <v>618</v>
      </c>
      <c r="C6" s="2464"/>
      <c r="D6" s="2465"/>
      <c r="E6" s="2465"/>
      <c r="F6" s="2465"/>
      <c r="G6" s="2465"/>
      <c r="H6" s="2466"/>
    </row>
    <row r="7" spans="1:10" ht="30" customHeight="1" x14ac:dyDescent="0.4">
      <c r="A7" s="676"/>
      <c r="B7" s="677" t="s">
        <v>1191</v>
      </c>
      <c r="C7" s="2464"/>
      <c r="D7" s="2465"/>
      <c r="E7" s="2465"/>
      <c r="F7" s="2465"/>
      <c r="G7" s="2465"/>
      <c r="H7" s="2466"/>
    </row>
    <row r="8" spans="1:10" ht="30" customHeight="1" x14ac:dyDescent="0.4">
      <c r="B8" s="678" t="s">
        <v>1128</v>
      </c>
      <c r="C8" s="2467" t="s">
        <v>1192</v>
      </c>
      <c r="D8" s="2468"/>
      <c r="E8" s="2468"/>
      <c r="F8" s="2468"/>
      <c r="G8" s="2468"/>
      <c r="H8" s="2469"/>
    </row>
    <row r="9" spans="1:10" ht="30" customHeight="1" x14ac:dyDescent="0.4">
      <c r="B9" s="678" t="s">
        <v>1193</v>
      </c>
      <c r="C9" s="2467" t="s">
        <v>467</v>
      </c>
      <c r="D9" s="2468"/>
      <c r="E9" s="2468"/>
      <c r="F9" s="2468"/>
      <c r="G9" s="2468"/>
      <c r="H9" s="2469"/>
    </row>
    <row r="10" spans="1:10" ht="45" customHeight="1" x14ac:dyDescent="0.4">
      <c r="B10" s="2470" t="s">
        <v>1194</v>
      </c>
      <c r="C10" s="677">
        <v>1</v>
      </c>
      <c r="D10" s="2472" t="s">
        <v>1195</v>
      </c>
      <c r="E10" s="2473"/>
      <c r="F10" s="2462"/>
      <c r="G10" s="2462"/>
      <c r="H10" s="2462"/>
    </row>
    <row r="11" spans="1:10" ht="45" customHeight="1" x14ac:dyDescent="0.4">
      <c r="B11" s="2471"/>
      <c r="C11" s="677">
        <v>2</v>
      </c>
      <c r="D11" s="2473" t="s">
        <v>1196</v>
      </c>
      <c r="E11" s="2473"/>
      <c r="F11" s="2462" t="s">
        <v>1197</v>
      </c>
      <c r="G11" s="2462"/>
      <c r="H11" s="2462"/>
    </row>
    <row r="12" spans="1:10" ht="45" customHeight="1" x14ac:dyDescent="0.4">
      <c r="B12" s="2470" t="s">
        <v>1198</v>
      </c>
      <c r="C12" s="677">
        <v>1</v>
      </c>
      <c r="D12" s="2472" t="s">
        <v>1199</v>
      </c>
      <c r="E12" s="2472"/>
      <c r="F12" s="2462"/>
      <c r="G12" s="2462"/>
      <c r="H12" s="2462"/>
    </row>
    <row r="13" spans="1:10" ht="45" customHeight="1" x14ac:dyDescent="0.4">
      <c r="B13" s="2484"/>
      <c r="C13" s="677">
        <v>2</v>
      </c>
      <c r="D13" s="2460" t="s">
        <v>1200</v>
      </c>
      <c r="E13" s="2461"/>
      <c r="F13" s="2462"/>
      <c r="G13" s="2462"/>
      <c r="H13" s="2462"/>
    </row>
    <row r="14" spans="1:10" ht="45" customHeight="1" x14ac:dyDescent="0.4">
      <c r="B14" s="2490"/>
      <c r="C14" s="679">
        <v>3</v>
      </c>
      <c r="D14" s="2475" t="s">
        <v>1201</v>
      </c>
      <c r="E14" s="2476"/>
      <c r="F14" s="2477"/>
      <c r="G14" s="2477"/>
      <c r="H14" s="2477"/>
    </row>
    <row r="15" spans="1:10" x14ac:dyDescent="0.4">
      <c r="B15" s="2470" t="s">
        <v>1202</v>
      </c>
      <c r="C15" s="2478"/>
      <c r="D15" s="2479"/>
      <c r="E15" s="2479"/>
      <c r="F15" s="2479"/>
      <c r="G15" s="2479"/>
      <c r="H15" s="2480"/>
    </row>
    <row r="16" spans="1:10" x14ac:dyDescent="0.4">
      <c r="B16" s="2471"/>
      <c r="C16" s="2481"/>
      <c r="D16" s="2482"/>
      <c r="E16" s="2482"/>
      <c r="F16" s="2482"/>
      <c r="G16" s="2482"/>
      <c r="H16" s="2483"/>
    </row>
    <row r="17" spans="2:8" ht="30" customHeight="1" x14ac:dyDescent="0.4">
      <c r="B17" s="2470" t="s">
        <v>1203</v>
      </c>
      <c r="C17" s="678">
        <v>1</v>
      </c>
      <c r="D17" s="2460" t="s">
        <v>1204</v>
      </c>
      <c r="E17" s="2485"/>
      <c r="F17" s="2467" t="s">
        <v>1197</v>
      </c>
      <c r="G17" s="2468"/>
      <c r="H17" s="2469"/>
    </row>
    <row r="18" spans="2:8" ht="39.950000000000003" customHeight="1" x14ac:dyDescent="0.4">
      <c r="B18" s="2484"/>
      <c r="C18" s="2470">
        <v>2</v>
      </c>
      <c r="D18" s="2486" t="s">
        <v>1205</v>
      </c>
      <c r="E18" s="2487"/>
      <c r="F18" s="2478" t="s">
        <v>1197</v>
      </c>
      <c r="G18" s="2479"/>
      <c r="H18" s="2480"/>
    </row>
    <row r="19" spans="2:8" ht="39.950000000000003" customHeight="1" x14ac:dyDescent="0.4">
      <c r="B19" s="2471"/>
      <c r="C19" s="2471"/>
      <c r="D19" s="2488"/>
      <c r="E19" s="2489"/>
      <c r="F19" s="2481"/>
      <c r="G19" s="2482"/>
      <c r="H19" s="2483"/>
    </row>
    <row r="20" spans="2:8" x14ac:dyDescent="0.4">
      <c r="B20" s="234" t="s">
        <v>1176</v>
      </c>
    </row>
    <row r="21" spans="2:8" ht="24.75" customHeight="1" x14ac:dyDescent="0.4">
      <c r="B21" s="234" t="s">
        <v>1206</v>
      </c>
    </row>
    <row r="22" spans="2:8" ht="42" customHeight="1" x14ac:dyDescent="0.4">
      <c r="B22" s="2474" t="s">
        <v>1207</v>
      </c>
      <c r="C22" s="2474"/>
      <c r="D22" s="2474"/>
      <c r="E22" s="2474"/>
      <c r="F22" s="2474"/>
      <c r="G22" s="2474"/>
      <c r="H22" s="2474"/>
    </row>
    <row r="23" spans="2:8" ht="39" customHeight="1" x14ac:dyDescent="0.4">
      <c r="B23" s="2474" t="s">
        <v>1208</v>
      </c>
      <c r="C23" s="2474"/>
      <c r="D23" s="2474"/>
      <c r="E23" s="2474"/>
      <c r="F23" s="2474"/>
      <c r="G23" s="2474"/>
      <c r="H23" s="2474"/>
    </row>
    <row r="24" spans="2:8" ht="29.25" customHeight="1" x14ac:dyDescent="0.4">
      <c r="B24" s="2474" t="s">
        <v>1209</v>
      </c>
      <c r="C24" s="2474"/>
      <c r="D24" s="2474"/>
      <c r="E24" s="2474"/>
      <c r="F24" s="2474"/>
      <c r="G24" s="2474"/>
      <c r="H24" s="2474"/>
    </row>
    <row r="25" spans="2:8" ht="24" customHeight="1" x14ac:dyDescent="0.4">
      <c r="B25" s="234" t="s">
        <v>1210</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11"/>
  <printOptions horizontalCentered="1"/>
  <pageMargins left="0.70866141732283472" right="0.70866141732283472" top="0.74803149606299213" bottom="0.74803149606299213" header="0.31496062992125984" footer="0.31496062992125984"/>
  <pageSetup paperSize="9" scale="6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8D063-AB7F-4EF9-89D3-1995A0BADB81}">
  <dimension ref="A1:I45"/>
  <sheetViews>
    <sheetView view="pageBreakPreview" zoomScale="85" zoomScaleNormal="85" zoomScaleSheetLayoutView="85" workbookViewId="0"/>
  </sheetViews>
  <sheetFormatPr defaultRowHeight="13.5" x14ac:dyDescent="0.4"/>
  <cols>
    <col min="1" max="1" width="9" style="82"/>
    <col min="2" max="2" width="11.125" style="82" customWidth="1"/>
    <col min="3" max="3" width="9" style="82"/>
    <col min="4" max="4" width="21.25" style="82" customWidth="1"/>
    <col min="5" max="5" width="9" style="82"/>
    <col min="6" max="6" width="14" style="82" customWidth="1"/>
    <col min="7" max="7" width="4.875" style="82" customWidth="1"/>
    <col min="8" max="8" width="15.125" style="82" customWidth="1"/>
    <col min="9" max="257" width="9" style="82"/>
    <col min="258" max="258" width="11.125" style="82" customWidth="1"/>
    <col min="259" max="259" width="9" style="82"/>
    <col min="260" max="260" width="21.25" style="82" customWidth="1"/>
    <col min="261" max="261" width="9" style="82"/>
    <col min="262" max="262" width="14" style="82" customWidth="1"/>
    <col min="263" max="263" width="4.875" style="82" customWidth="1"/>
    <col min="264" max="264" width="15.125" style="82" customWidth="1"/>
    <col min="265" max="513" width="9" style="82"/>
    <col min="514" max="514" width="11.125" style="82" customWidth="1"/>
    <col min="515" max="515" width="9" style="82"/>
    <col min="516" max="516" width="21.25" style="82" customWidth="1"/>
    <col min="517" max="517" width="9" style="82"/>
    <col min="518" max="518" width="14" style="82" customWidth="1"/>
    <col min="519" max="519" width="4.875" style="82" customWidth="1"/>
    <col min="520" max="520" width="15.125" style="82" customWidth="1"/>
    <col min="521" max="769" width="9" style="82"/>
    <col min="770" max="770" width="11.125" style="82" customWidth="1"/>
    <col min="771" max="771" width="9" style="82"/>
    <col min="772" max="772" width="21.25" style="82" customWidth="1"/>
    <col min="773" max="773" width="9" style="82"/>
    <col min="774" max="774" width="14" style="82" customWidth="1"/>
    <col min="775" max="775" width="4.875" style="82" customWidth="1"/>
    <col min="776" max="776" width="15.125" style="82" customWidth="1"/>
    <col min="777" max="1025" width="9" style="82"/>
    <col min="1026" max="1026" width="11.125" style="82" customWidth="1"/>
    <col min="1027" max="1027" width="9" style="82"/>
    <col min="1028" max="1028" width="21.25" style="82" customWidth="1"/>
    <col min="1029" max="1029" width="9" style="82"/>
    <col min="1030" max="1030" width="14" style="82" customWidth="1"/>
    <col min="1031" max="1031" width="4.875" style="82" customWidth="1"/>
    <col min="1032" max="1032" width="15.125" style="82" customWidth="1"/>
    <col min="1033" max="1281" width="9" style="82"/>
    <col min="1282" max="1282" width="11.125" style="82" customWidth="1"/>
    <col min="1283" max="1283" width="9" style="82"/>
    <col min="1284" max="1284" width="21.25" style="82" customWidth="1"/>
    <col min="1285" max="1285" width="9" style="82"/>
    <col min="1286" max="1286" width="14" style="82" customWidth="1"/>
    <col min="1287" max="1287" width="4.875" style="82" customWidth="1"/>
    <col min="1288" max="1288" width="15.125" style="82" customWidth="1"/>
    <col min="1289" max="1537" width="9" style="82"/>
    <col min="1538" max="1538" width="11.125" style="82" customWidth="1"/>
    <col min="1539" max="1539" width="9" style="82"/>
    <col min="1540" max="1540" width="21.25" style="82" customWidth="1"/>
    <col min="1541" max="1541" width="9" style="82"/>
    <col min="1542" max="1542" width="14" style="82" customWidth="1"/>
    <col min="1543" max="1543" width="4.875" style="82" customWidth="1"/>
    <col min="1544" max="1544" width="15.125" style="82" customWidth="1"/>
    <col min="1545" max="1793" width="9" style="82"/>
    <col min="1794" max="1794" width="11.125" style="82" customWidth="1"/>
    <col min="1795" max="1795" width="9" style="82"/>
    <col min="1796" max="1796" width="21.25" style="82" customWidth="1"/>
    <col min="1797" max="1797" width="9" style="82"/>
    <col min="1798" max="1798" width="14" style="82" customWidth="1"/>
    <col min="1799" max="1799" width="4.875" style="82" customWidth="1"/>
    <col min="1800" max="1800" width="15.125" style="82" customWidth="1"/>
    <col min="1801" max="2049" width="9" style="82"/>
    <col min="2050" max="2050" width="11.125" style="82" customWidth="1"/>
    <col min="2051" max="2051" width="9" style="82"/>
    <col min="2052" max="2052" width="21.25" style="82" customWidth="1"/>
    <col min="2053" max="2053" width="9" style="82"/>
    <col min="2054" max="2054" width="14" style="82" customWidth="1"/>
    <col min="2055" max="2055" width="4.875" style="82" customWidth="1"/>
    <col min="2056" max="2056" width="15.125" style="82" customWidth="1"/>
    <col min="2057" max="2305" width="9" style="82"/>
    <col min="2306" max="2306" width="11.125" style="82" customWidth="1"/>
    <col min="2307" max="2307" width="9" style="82"/>
    <col min="2308" max="2308" width="21.25" style="82" customWidth="1"/>
    <col min="2309" max="2309" width="9" style="82"/>
    <col min="2310" max="2310" width="14" style="82" customWidth="1"/>
    <col min="2311" max="2311" width="4.875" style="82" customWidth="1"/>
    <col min="2312" max="2312" width="15.125" style="82" customWidth="1"/>
    <col min="2313" max="2561" width="9" style="82"/>
    <col min="2562" max="2562" width="11.125" style="82" customWidth="1"/>
    <col min="2563" max="2563" width="9" style="82"/>
    <col min="2564" max="2564" width="21.25" style="82" customWidth="1"/>
    <col min="2565" max="2565" width="9" style="82"/>
    <col min="2566" max="2566" width="14" style="82" customWidth="1"/>
    <col min="2567" max="2567" width="4.875" style="82" customWidth="1"/>
    <col min="2568" max="2568" width="15.125" style="82" customWidth="1"/>
    <col min="2569" max="2817" width="9" style="82"/>
    <col min="2818" max="2818" width="11.125" style="82" customWidth="1"/>
    <col min="2819" max="2819" width="9" style="82"/>
    <col min="2820" max="2820" width="21.25" style="82" customWidth="1"/>
    <col min="2821" max="2821" width="9" style="82"/>
    <col min="2822" max="2822" width="14" style="82" customWidth="1"/>
    <col min="2823" max="2823" width="4.875" style="82" customWidth="1"/>
    <col min="2824" max="2824" width="15.125" style="82" customWidth="1"/>
    <col min="2825" max="3073" width="9" style="82"/>
    <col min="3074" max="3074" width="11.125" style="82" customWidth="1"/>
    <col min="3075" max="3075" width="9" style="82"/>
    <col min="3076" max="3076" width="21.25" style="82" customWidth="1"/>
    <col min="3077" max="3077" width="9" style="82"/>
    <col min="3078" max="3078" width="14" style="82" customWidth="1"/>
    <col min="3079" max="3079" width="4.875" style="82" customWidth="1"/>
    <col min="3080" max="3080" width="15.125" style="82" customWidth="1"/>
    <col min="3081" max="3329" width="9" style="82"/>
    <col min="3330" max="3330" width="11.125" style="82" customWidth="1"/>
    <col min="3331" max="3331" width="9" style="82"/>
    <col min="3332" max="3332" width="21.25" style="82" customWidth="1"/>
    <col min="3333" max="3333" width="9" style="82"/>
    <col min="3334" max="3334" width="14" style="82" customWidth="1"/>
    <col min="3335" max="3335" width="4.875" style="82" customWidth="1"/>
    <col min="3336" max="3336" width="15.125" style="82" customWidth="1"/>
    <col min="3337" max="3585" width="9" style="82"/>
    <col min="3586" max="3586" width="11.125" style="82" customWidth="1"/>
    <col min="3587" max="3587" width="9" style="82"/>
    <col min="3588" max="3588" width="21.25" style="82" customWidth="1"/>
    <col min="3589" max="3589" width="9" style="82"/>
    <col min="3590" max="3590" width="14" style="82" customWidth="1"/>
    <col min="3591" max="3591" width="4.875" style="82" customWidth="1"/>
    <col min="3592" max="3592" width="15.125" style="82" customWidth="1"/>
    <col min="3593" max="3841" width="9" style="82"/>
    <col min="3842" max="3842" width="11.125" style="82" customWidth="1"/>
    <col min="3843" max="3843" width="9" style="82"/>
    <col min="3844" max="3844" width="21.25" style="82" customWidth="1"/>
    <col min="3845" max="3845" width="9" style="82"/>
    <col min="3846" max="3846" width="14" style="82" customWidth="1"/>
    <col min="3847" max="3847" width="4.875" style="82" customWidth="1"/>
    <col min="3848" max="3848" width="15.125" style="82" customWidth="1"/>
    <col min="3849" max="4097" width="9" style="82"/>
    <col min="4098" max="4098" width="11.125" style="82" customWidth="1"/>
    <col min="4099" max="4099" width="9" style="82"/>
    <col min="4100" max="4100" width="21.25" style="82" customWidth="1"/>
    <col min="4101" max="4101" width="9" style="82"/>
    <col min="4102" max="4102" width="14" style="82" customWidth="1"/>
    <col min="4103" max="4103" width="4.875" style="82" customWidth="1"/>
    <col min="4104" max="4104" width="15.125" style="82" customWidth="1"/>
    <col min="4105" max="4353" width="9" style="82"/>
    <col min="4354" max="4354" width="11.125" style="82" customWidth="1"/>
    <col min="4355" max="4355" width="9" style="82"/>
    <col min="4356" max="4356" width="21.25" style="82" customWidth="1"/>
    <col min="4357" max="4357" width="9" style="82"/>
    <col min="4358" max="4358" width="14" style="82" customWidth="1"/>
    <col min="4359" max="4359" width="4.875" style="82" customWidth="1"/>
    <col min="4360" max="4360" width="15.125" style="82" customWidth="1"/>
    <col min="4361" max="4609" width="9" style="82"/>
    <col min="4610" max="4610" width="11.125" style="82" customWidth="1"/>
    <col min="4611" max="4611" width="9" style="82"/>
    <col min="4612" max="4612" width="21.25" style="82" customWidth="1"/>
    <col min="4613" max="4613" width="9" style="82"/>
    <col min="4614" max="4614" width="14" style="82" customWidth="1"/>
    <col min="4615" max="4615" width="4.875" style="82" customWidth="1"/>
    <col min="4616" max="4616" width="15.125" style="82" customWidth="1"/>
    <col min="4617" max="4865" width="9" style="82"/>
    <col min="4866" max="4866" width="11.125" style="82" customWidth="1"/>
    <col min="4867" max="4867" width="9" style="82"/>
    <col min="4868" max="4868" width="21.25" style="82" customWidth="1"/>
    <col min="4869" max="4869" width="9" style="82"/>
    <col min="4870" max="4870" width="14" style="82" customWidth="1"/>
    <col min="4871" max="4871" width="4.875" style="82" customWidth="1"/>
    <col min="4872" max="4872" width="15.125" style="82" customWidth="1"/>
    <col min="4873" max="5121" width="9" style="82"/>
    <col min="5122" max="5122" width="11.125" style="82" customWidth="1"/>
    <col min="5123" max="5123" width="9" style="82"/>
    <col min="5124" max="5124" width="21.25" style="82" customWidth="1"/>
    <col min="5125" max="5125" width="9" style="82"/>
    <col min="5126" max="5126" width="14" style="82" customWidth="1"/>
    <col min="5127" max="5127" width="4.875" style="82" customWidth="1"/>
    <col min="5128" max="5128" width="15.125" style="82" customWidth="1"/>
    <col min="5129" max="5377" width="9" style="82"/>
    <col min="5378" max="5378" width="11.125" style="82" customWidth="1"/>
    <col min="5379" max="5379" width="9" style="82"/>
    <col min="5380" max="5380" width="21.25" style="82" customWidth="1"/>
    <col min="5381" max="5381" width="9" style="82"/>
    <col min="5382" max="5382" width="14" style="82" customWidth="1"/>
    <col min="5383" max="5383" width="4.875" style="82" customWidth="1"/>
    <col min="5384" max="5384" width="15.125" style="82" customWidth="1"/>
    <col min="5385" max="5633" width="9" style="82"/>
    <col min="5634" max="5634" width="11.125" style="82" customWidth="1"/>
    <col min="5635" max="5635" width="9" style="82"/>
    <col min="5636" max="5636" width="21.25" style="82" customWidth="1"/>
    <col min="5637" max="5637" width="9" style="82"/>
    <col min="5638" max="5638" width="14" style="82" customWidth="1"/>
    <col min="5639" max="5639" width="4.875" style="82" customWidth="1"/>
    <col min="5640" max="5640" width="15.125" style="82" customWidth="1"/>
    <col min="5641" max="5889" width="9" style="82"/>
    <col min="5890" max="5890" width="11.125" style="82" customWidth="1"/>
    <col min="5891" max="5891" width="9" style="82"/>
    <col min="5892" max="5892" width="21.25" style="82" customWidth="1"/>
    <col min="5893" max="5893" width="9" style="82"/>
    <col min="5894" max="5894" width="14" style="82" customWidth="1"/>
    <col min="5895" max="5895" width="4.875" style="82" customWidth="1"/>
    <col min="5896" max="5896" width="15.125" style="82" customWidth="1"/>
    <col min="5897" max="6145" width="9" style="82"/>
    <col min="6146" max="6146" width="11.125" style="82" customWidth="1"/>
    <col min="6147" max="6147" width="9" style="82"/>
    <col min="6148" max="6148" width="21.25" style="82" customWidth="1"/>
    <col min="6149" max="6149" width="9" style="82"/>
    <col min="6150" max="6150" width="14" style="82" customWidth="1"/>
    <col min="6151" max="6151" width="4.875" style="82" customWidth="1"/>
    <col min="6152" max="6152" width="15.125" style="82" customWidth="1"/>
    <col min="6153" max="6401" width="9" style="82"/>
    <col min="6402" max="6402" width="11.125" style="82" customWidth="1"/>
    <col min="6403" max="6403" width="9" style="82"/>
    <col min="6404" max="6404" width="21.25" style="82" customWidth="1"/>
    <col min="6405" max="6405" width="9" style="82"/>
    <col min="6406" max="6406" width="14" style="82" customWidth="1"/>
    <col min="6407" max="6407" width="4.875" style="82" customWidth="1"/>
    <col min="6408" max="6408" width="15.125" style="82" customWidth="1"/>
    <col min="6409" max="6657" width="9" style="82"/>
    <col min="6658" max="6658" width="11.125" style="82" customWidth="1"/>
    <col min="6659" max="6659" width="9" style="82"/>
    <col min="6660" max="6660" width="21.25" style="82" customWidth="1"/>
    <col min="6661" max="6661" width="9" style="82"/>
    <col min="6662" max="6662" width="14" style="82" customWidth="1"/>
    <col min="6663" max="6663" width="4.875" style="82" customWidth="1"/>
    <col min="6664" max="6664" width="15.125" style="82" customWidth="1"/>
    <col min="6665" max="6913" width="9" style="82"/>
    <col min="6914" max="6914" width="11.125" style="82" customWidth="1"/>
    <col min="6915" max="6915" width="9" style="82"/>
    <col min="6916" max="6916" width="21.25" style="82" customWidth="1"/>
    <col min="6917" max="6917" width="9" style="82"/>
    <col min="6918" max="6918" width="14" style="82" customWidth="1"/>
    <col min="6919" max="6919" width="4.875" style="82" customWidth="1"/>
    <col min="6920" max="6920" width="15.125" style="82" customWidth="1"/>
    <col min="6921" max="7169" width="9" style="82"/>
    <col min="7170" max="7170" width="11.125" style="82" customWidth="1"/>
    <col min="7171" max="7171" width="9" style="82"/>
    <col min="7172" max="7172" width="21.25" style="82" customWidth="1"/>
    <col min="7173" max="7173" width="9" style="82"/>
    <col min="7174" max="7174" width="14" style="82" customWidth="1"/>
    <col min="7175" max="7175" width="4.875" style="82" customWidth="1"/>
    <col min="7176" max="7176" width="15.125" style="82" customWidth="1"/>
    <col min="7177" max="7425" width="9" style="82"/>
    <col min="7426" max="7426" width="11.125" style="82" customWidth="1"/>
    <col min="7427" max="7427" width="9" style="82"/>
    <col min="7428" max="7428" width="21.25" style="82" customWidth="1"/>
    <col min="7429" max="7429" width="9" style="82"/>
    <col min="7430" max="7430" width="14" style="82" customWidth="1"/>
    <col min="7431" max="7431" width="4.875" style="82" customWidth="1"/>
    <col min="7432" max="7432" width="15.125" style="82" customWidth="1"/>
    <col min="7433" max="7681" width="9" style="82"/>
    <col min="7682" max="7682" width="11.125" style="82" customWidth="1"/>
    <col min="7683" max="7683" width="9" style="82"/>
    <col min="7684" max="7684" width="21.25" style="82" customWidth="1"/>
    <col min="7685" max="7685" width="9" style="82"/>
    <col min="7686" max="7686" width="14" style="82" customWidth="1"/>
    <col min="7687" max="7687" width="4.875" style="82" customWidth="1"/>
    <col min="7688" max="7688" width="15.125" style="82" customWidth="1"/>
    <col min="7689" max="7937" width="9" style="82"/>
    <col min="7938" max="7938" width="11.125" style="82" customWidth="1"/>
    <col min="7939" max="7939" width="9" style="82"/>
    <col min="7940" max="7940" width="21.25" style="82" customWidth="1"/>
    <col min="7941" max="7941" width="9" style="82"/>
    <col min="7942" max="7942" width="14" style="82" customWidth="1"/>
    <col min="7943" max="7943" width="4.875" style="82" customWidth="1"/>
    <col min="7944" max="7944" width="15.125" style="82" customWidth="1"/>
    <col min="7945" max="8193" width="9" style="82"/>
    <col min="8194" max="8194" width="11.125" style="82" customWidth="1"/>
    <col min="8195" max="8195" width="9" style="82"/>
    <col min="8196" max="8196" width="21.25" style="82" customWidth="1"/>
    <col min="8197" max="8197" width="9" style="82"/>
    <col min="8198" max="8198" width="14" style="82" customWidth="1"/>
    <col min="8199" max="8199" width="4.875" style="82" customWidth="1"/>
    <col min="8200" max="8200" width="15.125" style="82" customWidth="1"/>
    <col min="8201" max="8449" width="9" style="82"/>
    <col min="8450" max="8450" width="11.125" style="82" customWidth="1"/>
    <col min="8451" max="8451" width="9" style="82"/>
    <col min="8452" max="8452" width="21.25" style="82" customWidth="1"/>
    <col min="8453" max="8453" width="9" style="82"/>
    <col min="8454" max="8454" width="14" style="82" customWidth="1"/>
    <col min="8455" max="8455" width="4.875" style="82" customWidth="1"/>
    <col min="8456" max="8456" width="15.125" style="82" customWidth="1"/>
    <col min="8457" max="8705" width="9" style="82"/>
    <col min="8706" max="8706" width="11.125" style="82" customWidth="1"/>
    <col min="8707" max="8707" width="9" style="82"/>
    <col min="8708" max="8708" width="21.25" style="82" customWidth="1"/>
    <col min="8709" max="8709" width="9" style="82"/>
    <col min="8710" max="8710" width="14" style="82" customWidth="1"/>
    <col min="8711" max="8711" width="4.875" style="82" customWidth="1"/>
    <col min="8712" max="8712" width="15.125" style="82" customWidth="1"/>
    <col min="8713" max="8961" width="9" style="82"/>
    <col min="8962" max="8962" width="11.125" style="82" customWidth="1"/>
    <col min="8963" max="8963" width="9" style="82"/>
    <col min="8964" max="8964" width="21.25" style="82" customWidth="1"/>
    <col min="8965" max="8965" width="9" style="82"/>
    <col min="8966" max="8966" width="14" style="82" customWidth="1"/>
    <col min="8967" max="8967" width="4.875" style="82" customWidth="1"/>
    <col min="8968" max="8968" width="15.125" style="82" customWidth="1"/>
    <col min="8969" max="9217" width="9" style="82"/>
    <col min="9218" max="9218" width="11.125" style="82" customWidth="1"/>
    <col min="9219" max="9219" width="9" style="82"/>
    <col min="9220" max="9220" width="21.25" style="82" customWidth="1"/>
    <col min="9221" max="9221" width="9" style="82"/>
    <col min="9222" max="9222" width="14" style="82" customWidth="1"/>
    <col min="9223" max="9223" width="4.875" style="82" customWidth="1"/>
    <col min="9224" max="9224" width="15.125" style="82" customWidth="1"/>
    <col min="9225" max="9473" width="9" style="82"/>
    <col min="9474" max="9474" width="11.125" style="82" customWidth="1"/>
    <col min="9475" max="9475" width="9" style="82"/>
    <col min="9476" max="9476" width="21.25" style="82" customWidth="1"/>
    <col min="9477" max="9477" width="9" style="82"/>
    <col min="9478" max="9478" width="14" style="82" customWidth="1"/>
    <col min="9479" max="9479" width="4.875" style="82" customWidth="1"/>
    <col min="9480" max="9480" width="15.125" style="82" customWidth="1"/>
    <col min="9481" max="9729" width="9" style="82"/>
    <col min="9730" max="9730" width="11.125" style="82" customWidth="1"/>
    <col min="9731" max="9731" width="9" style="82"/>
    <col min="9732" max="9732" width="21.25" style="82" customWidth="1"/>
    <col min="9733" max="9733" width="9" style="82"/>
    <col min="9734" max="9734" width="14" style="82" customWidth="1"/>
    <col min="9735" max="9735" width="4.875" style="82" customWidth="1"/>
    <col min="9736" max="9736" width="15.125" style="82" customWidth="1"/>
    <col min="9737" max="9985" width="9" style="82"/>
    <col min="9986" max="9986" width="11.125" style="82" customWidth="1"/>
    <col min="9987" max="9987" width="9" style="82"/>
    <col min="9988" max="9988" width="21.25" style="82" customWidth="1"/>
    <col min="9989" max="9989" width="9" style="82"/>
    <col min="9990" max="9990" width="14" style="82" customWidth="1"/>
    <col min="9991" max="9991" width="4.875" style="82" customWidth="1"/>
    <col min="9992" max="9992" width="15.125" style="82" customWidth="1"/>
    <col min="9993" max="10241" width="9" style="82"/>
    <col min="10242" max="10242" width="11.125" style="82" customWidth="1"/>
    <col min="10243" max="10243" width="9" style="82"/>
    <col min="10244" max="10244" width="21.25" style="82" customWidth="1"/>
    <col min="10245" max="10245" width="9" style="82"/>
    <col min="10246" max="10246" width="14" style="82" customWidth="1"/>
    <col min="10247" max="10247" width="4.875" style="82" customWidth="1"/>
    <col min="10248" max="10248" width="15.125" style="82" customWidth="1"/>
    <col min="10249" max="10497" width="9" style="82"/>
    <col min="10498" max="10498" width="11.125" style="82" customWidth="1"/>
    <col min="10499" max="10499" width="9" style="82"/>
    <col min="10500" max="10500" width="21.25" style="82" customWidth="1"/>
    <col min="10501" max="10501" width="9" style="82"/>
    <col min="10502" max="10502" width="14" style="82" customWidth="1"/>
    <col min="10503" max="10503" width="4.875" style="82" customWidth="1"/>
    <col min="10504" max="10504" width="15.125" style="82" customWidth="1"/>
    <col min="10505" max="10753" width="9" style="82"/>
    <col min="10754" max="10754" width="11.125" style="82" customWidth="1"/>
    <col min="10755" max="10755" width="9" style="82"/>
    <col min="10756" max="10756" width="21.25" style="82" customWidth="1"/>
    <col min="10757" max="10757" width="9" style="82"/>
    <col min="10758" max="10758" width="14" style="82" customWidth="1"/>
    <col min="10759" max="10759" width="4.875" style="82" customWidth="1"/>
    <col min="10760" max="10760" width="15.125" style="82" customWidth="1"/>
    <col min="10761" max="11009" width="9" style="82"/>
    <col min="11010" max="11010" width="11.125" style="82" customWidth="1"/>
    <col min="11011" max="11011" width="9" style="82"/>
    <col min="11012" max="11012" width="21.25" style="82" customWidth="1"/>
    <col min="11013" max="11013" width="9" style="82"/>
    <col min="11014" max="11014" width="14" style="82" customWidth="1"/>
    <col min="11015" max="11015" width="4.875" style="82" customWidth="1"/>
    <col min="11016" max="11016" width="15.125" style="82" customWidth="1"/>
    <col min="11017" max="11265" width="9" style="82"/>
    <col min="11266" max="11266" width="11.125" style="82" customWidth="1"/>
    <col min="11267" max="11267" width="9" style="82"/>
    <col min="11268" max="11268" width="21.25" style="82" customWidth="1"/>
    <col min="11269" max="11269" width="9" style="82"/>
    <col min="11270" max="11270" width="14" style="82" customWidth="1"/>
    <col min="11271" max="11271" width="4.875" style="82" customWidth="1"/>
    <col min="11272" max="11272" width="15.125" style="82" customWidth="1"/>
    <col min="11273" max="11521" width="9" style="82"/>
    <col min="11522" max="11522" width="11.125" style="82" customWidth="1"/>
    <col min="11523" max="11523" width="9" style="82"/>
    <col min="11524" max="11524" width="21.25" style="82" customWidth="1"/>
    <col min="11525" max="11525" width="9" style="82"/>
    <col min="11526" max="11526" width="14" style="82" customWidth="1"/>
    <col min="11527" max="11527" width="4.875" style="82" customWidth="1"/>
    <col min="11528" max="11528" width="15.125" style="82" customWidth="1"/>
    <col min="11529" max="11777" width="9" style="82"/>
    <col min="11778" max="11778" width="11.125" style="82" customWidth="1"/>
    <col min="11779" max="11779" width="9" style="82"/>
    <col min="11780" max="11780" width="21.25" style="82" customWidth="1"/>
    <col min="11781" max="11781" width="9" style="82"/>
    <col min="11782" max="11782" width="14" style="82" customWidth="1"/>
    <col min="11783" max="11783" width="4.875" style="82" customWidth="1"/>
    <col min="11784" max="11784" width="15.125" style="82" customWidth="1"/>
    <col min="11785" max="12033" width="9" style="82"/>
    <col min="12034" max="12034" width="11.125" style="82" customWidth="1"/>
    <col min="12035" max="12035" width="9" style="82"/>
    <col min="12036" max="12036" width="21.25" style="82" customWidth="1"/>
    <col min="12037" max="12037" width="9" style="82"/>
    <col min="12038" max="12038" width="14" style="82" customWidth="1"/>
    <col min="12039" max="12039" width="4.875" style="82" customWidth="1"/>
    <col min="12040" max="12040" width="15.125" style="82" customWidth="1"/>
    <col min="12041" max="12289" width="9" style="82"/>
    <col min="12290" max="12290" width="11.125" style="82" customWidth="1"/>
    <col min="12291" max="12291" width="9" style="82"/>
    <col min="12292" max="12292" width="21.25" style="82" customWidth="1"/>
    <col min="12293" max="12293" width="9" style="82"/>
    <col min="12294" max="12294" width="14" style="82" customWidth="1"/>
    <col min="12295" max="12295" width="4.875" style="82" customWidth="1"/>
    <col min="12296" max="12296" width="15.125" style="82" customWidth="1"/>
    <col min="12297" max="12545" width="9" style="82"/>
    <col min="12546" max="12546" width="11.125" style="82" customWidth="1"/>
    <col min="12547" max="12547" width="9" style="82"/>
    <col min="12548" max="12548" width="21.25" style="82" customWidth="1"/>
    <col min="12549" max="12549" width="9" style="82"/>
    <col min="12550" max="12550" width="14" style="82" customWidth="1"/>
    <col min="12551" max="12551" width="4.875" style="82" customWidth="1"/>
    <col min="12552" max="12552" width="15.125" style="82" customWidth="1"/>
    <col min="12553" max="12801" width="9" style="82"/>
    <col min="12802" max="12802" width="11.125" style="82" customWidth="1"/>
    <col min="12803" max="12803" width="9" style="82"/>
    <col min="12804" max="12804" width="21.25" style="82" customWidth="1"/>
    <col min="12805" max="12805" width="9" style="82"/>
    <col min="12806" max="12806" width="14" style="82" customWidth="1"/>
    <col min="12807" max="12807" width="4.875" style="82" customWidth="1"/>
    <col min="12808" max="12808" width="15.125" style="82" customWidth="1"/>
    <col min="12809" max="13057" width="9" style="82"/>
    <col min="13058" max="13058" width="11.125" style="82" customWidth="1"/>
    <col min="13059" max="13059" width="9" style="82"/>
    <col min="13060" max="13060" width="21.25" style="82" customWidth="1"/>
    <col min="13061" max="13061" width="9" style="82"/>
    <col min="13062" max="13062" width="14" style="82" customWidth="1"/>
    <col min="13063" max="13063" width="4.875" style="82" customWidth="1"/>
    <col min="13064" max="13064" width="15.125" style="82" customWidth="1"/>
    <col min="13065" max="13313" width="9" style="82"/>
    <col min="13314" max="13314" width="11.125" style="82" customWidth="1"/>
    <col min="13315" max="13315" width="9" style="82"/>
    <col min="13316" max="13316" width="21.25" style="82" customWidth="1"/>
    <col min="13317" max="13317" width="9" style="82"/>
    <col min="13318" max="13318" width="14" style="82" customWidth="1"/>
    <col min="13319" max="13319" width="4.875" style="82" customWidth="1"/>
    <col min="13320" max="13320" width="15.125" style="82" customWidth="1"/>
    <col min="13321" max="13569" width="9" style="82"/>
    <col min="13570" max="13570" width="11.125" style="82" customWidth="1"/>
    <col min="13571" max="13571" width="9" style="82"/>
    <col min="13572" max="13572" width="21.25" style="82" customWidth="1"/>
    <col min="13573" max="13573" width="9" style="82"/>
    <col min="13574" max="13574" width="14" style="82" customWidth="1"/>
    <col min="13575" max="13575" width="4.875" style="82" customWidth="1"/>
    <col min="13576" max="13576" width="15.125" style="82" customWidth="1"/>
    <col min="13577" max="13825" width="9" style="82"/>
    <col min="13826" max="13826" width="11.125" style="82" customWidth="1"/>
    <col min="13827" max="13827" width="9" style="82"/>
    <col min="13828" max="13828" width="21.25" style="82" customWidth="1"/>
    <col min="13829" max="13829" width="9" style="82"/>
    <col min="13830" max="13830" width="14" style="82" customWidth="1"/>
    <col min="13831" max="13831" width="4.875" style="82" customWidth="1"/>
    <col min="13832" max="13832" width="15.125" style="82" customWidth="1"/>
    <col min="13833" max="14081" width="9" style="82"/>
    <col min="14082" max="14082" width="11.125" style="82" customWidth="1"/>
    <col min="14083" max="14083" width="9" style="82"/>
    <col min="14084" max="14084" width="21.25" style="82" customWidth="1"/>
    <col min="14085" max="14085" width="9" style="82"/>
    <col min="14086" max="14086" width="14" style="82" customWidth="1"/>
    <col min="14087" max="14087" width="4.875" style="82" customWidth="1"/>
    <col min="14088" max="14088" width="15.125" style="82" customWidth="1"/>
    <col min="14089" max="14337" width="9" style="82"/>
    <col min="14338" max="14338" width="11.125" style="82" customWidth="1"/>
    <col min="14339" max="14339" width="9" style="82"/>
    <col min="14340" max="14340" width="21.25" style="82" customWidth="1"/>
    <col min="14341" max="14341" width="9" style="82"/>
    <col min="14342" max="14342" width="14" style="82" customWidth="1"/>
    <col min="14343" max="14343" width="4.875" style="82" customWidth="1"/>
    <col min="14344" max="14344" width="15.125" style="82" customWidth="1"/>
    <col min="14345" max="14593" width="9" style="82"/>
    <col min="14594" max="14594" width="11.125" style="82" customWidth="1"/>
    <col min="14595" max="14595" width="9" style="82"/>
    <col min="14596" max="14596" width="21.25" style="82" customWidth="1"/>
    <col min="14597" max="14597" width="9" style="82"/>
    <col min="14598" max="14598" width="14" style="82" customWidth="1"/>
    <col min="14599" max="14599" width="4.875" style="82" customWidth="1"/>
    <col min="14600" max="14600" width="15.125" style="82" customWidth="1"/>
    <col min="14601" max="14849" width="9" style="82"/>
    <col min="14850" max="14850" width="11.125" style="82" customWidth="1"/>
    <col min="14851" max="14851" width="9" style="82"/>
    <col min="14852" max="14852" width="21.25" style="82" customWidth="1"/>
    <col min="14853" max="14853" width="9" style="82"/>
    <col min="14854" max="14854" width="14" style="82" customWidth="1"/>
    <col min="14855" max="14855" width="4.875" style="82" customWidth="1"/>
    <col min="14856" max="14856" width="15.125" style="82" customWidth="1"/>
    <col min="14857" max="15105" width="9" style="82"/>
    <col min="15106" max="15106" width="11.125" style="82" customWidth="1"/>
    <col min="15107" max="15107" width="9" style="82"/>
    <col min="15108" max="15108" width="21.25" style="82" customWidth="1"/>
    <col min="15109" max="15109" width="9" style="82"/>
    <col min="15110" max="15110" width="14" style="82" customWidth="1"/>
    <col min="15111" max="15111" width="4.875" style="82" customWidth="1"/>
    <col min="15112" max="15112" width="15.125" style="82" customWidth="1"/>
    <col min="15113" max="15361" width="9" style="82"/>
    <col min="15362" max="15362" width="11.125" style="82" customWidth="1"/>
    <col min="15363" max="15363" width="9" style="82"/>
    <col min="15364" max="15364" width="21.25" style="82" customWidth="1"/>
    <col min="15365" max="15365" width="9" style="82"/>
    <col min="15366" max="15366" width="14" style="82" customWidth="1"/>
    <col min="15367" max="15367" width="4.875" style="82" customWidth="1"/>
    <col min="15368" max="15368" width="15.125" style="82" customWidth="1"/>
    <col min="15369" max="15617" width="9" style="82"/>
    <col min="15618" max="15618" width="11.125" style="82" customWidth="1"/>
    <col min="15619" max="15619" width="9" style="82"/>
    <col min="15620" max="15620" width="21.25" style="82" customWidth="1"/>
    <col min="15621" max="15621" width="9" style="82"/>
    <col min="15622" max="15622" width="14" style="82" customWidth="1"/>
    <col min="15623" max="15623" width="4.875" style="82" customWidth="1"/>
    <col min="15624" max="15624" width="15.125" style="82" customWidth="1"/>
    <col min="15625" max="15873" width="9" style="82"/>
    <col min="15874" max="15874" width="11.125" style="82" customWidth="1"/>
    <col min="15875" max="15875" width="9" style="82"/>
    <col min="15876" max="15876" width="21.25" style="82" customWidth="1"/>
    <col min="15877" max="15877" width="9" style="82"/>
    <col min="15878" max="15878" width="14" style="82" customWidth="1"/>
    <col min="15879" max="15879" width="4.875" style="82" customWidth="1"/>
    <col min="15880" max="15880" width="15.125" style="82" customWidth="1"/>
    <col min="15881" max="16129" width="9" style="82"/>
    <col min="16130" max="16130" width="11.125" style="82" customWidth="1"/>
    <col min="16131" max="16131" width="9" style="82"/>
    <col min="16132" max="16132" width="21.25" style="82" customWidth="1"/>
    <col min="16133" max="16133" width="9" style="82"/>
    <col min="16134" max="16134" width="14" style="82" customWidth="1"/>
    <col min="16135" max="16135" width="4.875" style="82" customWidth="1"/>
    <col min="16136" max="16136" width="15.125" style="82" customWidth="1"/>
    <col min="16137" max="16384" width="9" style="82"/>
  </cols>
  <sheetData>
    <row r="1" spans="1:9" ht="15" customHeight="1" x14ac:dyDescent="0.4">
      <c r="A1" s="424"/>
      <c r="B1" s="424"/>
      <c r="C1" s="424"/>
      <c r="D1" s="424"/>
      <c r="E1" s="424"/>
      <c r="F1" s="424"/>
      <c r="G1" s="2510" t="s">
        <v>1025</v>
      </c>
      <c r="H1" s="2510"/>
    </row>
    <row r="2" spans="1:9" s="470" customFormat="1" ht="24.75" customHeight="1" x14ac:dyDescent="0.4">
      <c r="A2" s="2511" t="s">
        <v>1211</v>
      </c>
      <c r="B2" s="2511"/>
      <c r="C2" s="2511"/>
      <c r="D2" s="2511"/>
      <c r="E2" s="2511"/>
      <c r="F2" s="2511"/>
      <c r="G2" s="2511"/>
      <c r="H2" s="2511"/>
    </row>
    <row r="3" spans="1:9" ht="10.5" customHeight="1" thickBot="1" x14ac:dyDescent="0.45">
      <c r="A3" s="424"/>
      <c r="B3" s="424"/>
      <c r="C3" s="424"/>
      <c r="D3" s="424"/>
      <c r="E3" s="424"/>
      <c r="F3" s="424"/>
      <c r="G3" s="424"/>
      <c r="H3" s="424"/>
    </row>
    <row r="4" spans="1:9" ht="36.75" customHeight="1" x14ac:dyDescent="0.4">
      <c r="A4" s="2512" t="s">
        <v>618</v>
      </c>
      <c r="B4" s="2513"/>
      <c r="C4" s="2514"/>
      <c r="D4" s="2515"/>
      <c r="E4" s="2515"/>
      <c r="F4" s="2515"/>
      <c r="G4" s="2515"/>
      <c r="H4" s="2516"/>
      <c r="I4" s="785" t="s">
        <v>913</v>
      </c>
    </row>
    <row r="5" spans="1:9" ht="15" customHeight="1" thickBot="1" x14ac:dyDescent="0.45">
      <c r="A5" s="2517" t="s">
        <v>1128</v>
      </c>
      <c r="B5" s="2518"/>
      <c r="C5" s="2031" t="s">
        <v>1212</v>
      </c>
      <c r="D5" s="2032"/>
      <c r="E5" s="2032"/>
      <c r="F5" s="2032"/>
      <c r="G5" s="2032"/>
      <c r="H5" s="2504"/>
    </row>
    <row r="6" spans="1:9" ht="19.5" customHeight="1" thickTop="1" x14ac:dyDescent="0.4">
      <c r="A6" s="2505" t="s">
        <v>1213</v>
      </c>
      <c r="B6" s="2506"/>
      <c r="C6" s="2506"/>
      <c r="D6" s="2506"/>
      <c r="E6" s="2507">
        <v>30</v>
      </c>
      <c r="F6" s="2506"/>
      <c r="G6" s="927" t="s">
        <v>1214</v>
      </c>
      <c r="H6" s="928"/>
    </row>
    <row r="7" spans="1:9" ht="19.5" customHeight="1" x14ac:dyDescent="0.4">
      <c r="A7" s="2041" t="s">
        <v>1215</v>
      </c>
      <c r="B7" s="2041"/>
      <c r="C7" s="2041"/>
      <c r="D7" s="2041"/>
      <c r="E7" s="2031">
        <f>E6*0.5</f>
        <v>15</v>
      </c>
      <c r="F7" s="2033"/>
      <c r="G7" s="779" t="s">
        <v>1214</v>
      </c>
      <c r="H7" s="2508" t="s">
        <v>1216</v>
      </c>
    </row>
    <row r="8" spans="1:9" ht="19.5" customHeight="1" x14ac:dyDescent="0.4">
      <c r="A8" s="2041" t="s">
        <v>1217</v>
      </c>
      <c r="B8" s="2041"/>
      <c r="C8" s="2041"/>
      <c r="D8" s="2041"/>
      <c r="E8" s="2038" t="e">
        <f>E9/E10</f>
        <v>#DIV/0!</v>
      </c>
      <c r="F8" s="2040"/>
      <c r="G8" s="779" t="s">
        <v>1214</v>
      </c>
      <c r="H8" s="2508"/>
    </row>
    <row r="9" spans="1:9" ht="19.5" customHeight="1" x14ac:dyDescent="0.4">
      <c r="A9" s="2041" t="s">
        <v>1218</v>
      </c>
      <c r="B9" s="2041"/>
      <c r="C9" s="2041"/>
      <c r="D9" s="2041"/>
      <c r="E9" s="2038"/>
      <c r="F9" s="2040"/>
      <c r="G9" s="779" t="s">
        <v>1214</v>
      </c>
      <c r="H9" s="2508"/>
    </row>
    <row r="10" spans="1:9" ht="19.5" customHeight="1" x14ac:dyDescent="0.4">
      <c r="A10" s="2041" t="s">
        <v>1219</v>
      </c>
      <c r="B10" s="2041"/>
      <c r="C10" s="2041"/>
      <c r="D10" s="2041"/>
      <c r="E10" s="2038"/>
      <c r="F10" s="2040"/>
      <c r="G10" s="779" t="s">
        <v>1214</v>
      </c>
      <c r="H10" s="2509"/>
    </row>
    <row r="11" spans="1:9" ht="15" customHeight="1" x14ac:dyDescent="0.4">
      <c r="A11" s="2499" t="s">
        <v>1220</v>
      </c>
      <c r="B11" s="2501" t="s">
        <v>643</v>
      </c>
      <c r="C11" s="2502"/>
      <c r="D11" s="2503"/>
      <c r="E11" s="2501" t="s">
        <v>1221</v>
      </c>
      <c r="F11" s="2502"/>
      <c r="G11" s="2032"/>
      <c r="H11" s="2504"/>
    </row>
    <row r="12" spans="1:9" ht="19.5" customHeight="1" x14ac:dyDescent="0.4">
      <c r="A12" s="2499"/>
      <c r="B12" s="442">
        <v>1</v>
      </c>
      <c r="C12" s="2491"/>
      <c r="D12" s="2492"/>
      <c r="E12" s="2491"/>
      <c r="F12" s="2493"/>
      <c r="G12" s="2493"/>
      <c r="H12" s="2494"/>
    </row>
    <row r="13" spans="1:9" ht="19.5" customHeight="1" x14ac:dyDescent="0.4">
      <c r="A13" s="2499"/>
      <c r="B13" s="442">
        <v>2</v>
      </c>
      <c r="C13" s="2491"/>
      <c r="D13" s="2492"/>
      <c r="E13" s="2491"/>
      <c r="F13" s="2493"/>
      <c r="G13" s="2493"/>
      <c r="H13" s="2494"/>
    </row>
    <row r="14" spans="1:9" ht="19.5" customHeight="1" x14ac:dyDescent="0.4">
      <c r="A14" s="2499"/>
      <c r="B14" s="442">
        <v>3</v>
      </c>
      <c r="C14" s="2491"/>
      <c r="D14" s="2492"/>
      <c r="E14" s="2491"/>
      <c r="F14" s="2493"/>
      <c r="G14" s="2493"/>
      <c r="H14" s="2494"/>
    </row>
    <row r="15" spans="1:9" ht="15" customHeight="1" x14ac:dyDescent="0.4">
      <c r="A15" s="2499"/>
      <c r="B15" s="442">
        <v>4</v>
      </c>
      <c r="C15" s="2491"/>
      <c r="D15" s="2492"/>
      <c r="E15" s="2491"/>
      <c r="F15" s="2493"/>
      <c r="G15" s="2493"/>
      <c r="H15" s="2494"/>
    </row>
    <row r="16" spans="1:9" ht="15" customHeight="1" x14ac:dyDescent="0.4">
      <c r="A16" s="2499"/>
      <c r="B16" s="442">
        <v>5</v>
      </c>
      <c r="C16" s="2491"/>
      <c r="D16" s="2492"/>
      <c r="E16" s="2491"/>
      <c r="F16" s="2493"/>
      <c r="G16" s="2493"/>
      <c r="H16" s="2494"/>
    </row>
    <row r="17" spans="1:8" ht="15" customHeight="1" x14ac:dyDescent="0.4">
      <c r="A17" s="2499"/>
      <c r="B17" s="442">
        <v>6</v>
      </c>
      <c r="C17" s="2491"/>
      <c r="D17" s="2492"/>
      <c r="E17" s="2491"/>
      <c r="F17" s="2493"/>
      <c r="G17" s="2493"/>
      <c r="H17" s="2494"/>
    </row>
    <row r="18" spans="1:8" ht="15" customHeight="1" x14ac:dyDescent="0.4">
      <c r="A18" s="2499"/>
      <c r="B18" s="442">
        <v>7</v>
      </c>
      <c r="C18" s="2491"/>
      <c r="D18" s="2492"/>
      <c r="E18" s="2491"/>
      <c r="F18" s="2493"/>
      <c r="G18" s="2493"/>
      <c r="H18" s="2494"/>
    </row>
    <row r="19" spans="1:8" ht="19.5" customHeight="1" x14ac:dyDescent="0.4">
      <c r="A19" s="2499"/>
      <c r="B19" s="442">
        <v>8</v>
      </c>
      <c r="C19" s="2491"/>
      <c r="D19" s="2492"/>
      <c r="E19" s="2491"/>
      <c r="F19" s="2493"/>
      <c r="G19" s="2493"/>
      <c r="H19" s="2494"/>
    </row>
    <row r="20" spans="1:8" ht="19.5" customHeight="1" x14ac:dyDescent="0.4">
      <c r="A20" s="2499"/>
      <c r="B20" s="442">
        <v>9</v>
      </c>
      <c r="C20" s="2491"/>
      <c r="D20" s="2492"/>
      <c r="E20" s="2491"/>
      <c r="F20" s="2493"/>
      <c r="G20" s="2493"/>
      <c r="H20" s="2494"/>
    </row>
    <row r="21" spans="1:8" ht="19.5" customHeight="1" x14ac:dyDescent="0.4">
      <c r="A21" s="2499"/>
      <c r="B21" s="442">
        <v>10</v>
      </c>
      <c r="C21" s="2491"/>
      <c r="D21" s="2492"/>
      <c r="E21" s="2491"/>
      <c r="F21" s="2493"/>
      <c r="G21" s="2493"/>
      <c r="H21" s="2494"/>
    </row>
    <row r="22" spans="1:8" ht="19.5" customHeight="1" x14ac:dyDescent="0.4">
      <c r="A22" s="2499"/>
      <c r="B22" s="442">
        <v>11</v>
      </c>
      <c r="C22" s="2491"/>
      <c r="D22" s="2492"/>
      <c r="E22" s="2491"/>
      <c r="F22" s="2493"/>
      <c r="G22" s="2493"/>
      <c r="H22" s="2494"/>
    </row>
    <row r="23" spans="1:8" ht="19.5" customHeight="1" x14ac:dyDescent="0.4">
      <c r="A23" s="2499"/>
      <c r="B23" s="442">
        <v>12</v>
      </c>
      <c r="C23" s="2491"/>
      <c r="D23" s="2492"/>
      <c r="E23" s="2491"/>
      <c r="F23" s="2493"/>
      <c r="G23" s="2493"/>
      <c r="H23" s="2494"/>
    </row>
    <row r="24" spans="1:8" ht="19.5" customHeight="1" x14ac:dyDescent="0.4">
      <c r="A24" s="2499"/>
      <c r="B24" s="442">
        <v>13</v>
      </c>
      <c r="C24" s="2491"/>
      <c r="D24" s="2492"/>
      <c r="E24" s="2491"/>
      <c r="F24" s="2493"/>
      <c r="G24" s="2493"/>
      <c r="H24" s="2494"/>
    </row>
    <row r="25" spans="1:8" ht="15" customHeight="1" x14ac:dyDescent="0.4">
      <c r="A25" s="2499"/>
      <c r="B25" s="442">
        <v>14</v>
      </c>
      <c r="C25" s="2491"/>
      <c r="D25" s="2492"/>
      <c r="E25" s="2491"/>
      <c r="F25" s="2493"/>
      <c r="G25" s="2493"/>
      <c r="H25" s="2494"/>
    </row>
    <row r="26" spans="1:8" ht="15" customHeight="1" x14ac:dyDescent="0.4">
      <c r="A26" s="2499"/>
      <c r="B26" s="442">
        <v>15</v>
      </c>
      <c r="C26" s="2491"/>
      <c r="D26" s="2492"/>
      <c r="E26" s="2491"/>
      <c r="F26" s="2493"/>
      <c r="G26" s="2493"/>
      <c r="H26" s="2494"/>
    </row>
    <row r="27" spans="1:8" ht="17.25" customHeight="1" x14ac:dyDescent="0.4">
      <c r="A27" s="2499"/>
      <c r="B27" s="442">
        <v>16</v>
      </c>
      <c r="C27" s="2491"/>
      <c r="D27" s="2492"/>
      <c r="E27" s="2491"/>
      <c r="F27" s="2493"/>
      <c r="G27" s="2493"/>
      <c r="H27" s="2494"/>
    </row>
    <row r="28" spans="1:8" ht="17.25" customHeight="1" x14ac:dyDescent="0.4">
      <c r="A28" s="2499"/>
      <c r="B28" s="442">
        <v>17</v>
      </c>
      <c r="C28" s="2491"/>
      <c r="D28" s="2492"/>
      <c r="E28" s="2491"/>
      <c r="F28" s="2493"/>
      <c r="G28" s="2493"/>
      <c r="H28" s="2494"/>
    </row>
    <row r="29" spans="1:8" ht="15" customHeight="1" x14ac:dyDescent="0.4">
      <c r="A29" s="2499"/>
      <c r="B29" s="442">
        <v>18</v>
      </c>
      <c r="C29" s="2491"/>
      <c r="D29" s="2492"/>
      <c r="E29" s="2491"/>
      <c r="F29" s="2493"/>
      <c r="G29" s="2493"/>
      <c r="H29" s="2494"/>
    </row>
    <row r="30" spans="1:8" ht="15" customHeight="1" x14ac:dyDescent="0.4">
      <c r="A30" s="2499"/>
      <c r="B30" s="442">
        <v>19</v>
      </c>
      <c r="C30" s="2491"/>
      <c r="D30" s="2492"/>
      <c r="E30" s="2491"/>
      <c r="F30" s="2493"/>
      <c r="G30" s="2493"/>
      <c r="H30" s="2494"/>
    </row>
    <row r="31" spans="1:8" ht="15" customHeight="1" x14ac:dyDescent="0.4">
      <c r="A31" s="2499"/>
      <c r="B31" s="442">
        <v>20</v>
      </c>
      <c r="C31" s="2491"/>
      <c r="D31" s="2492"/>
      <c r="E31" s="2491"/>
      <c r="F31" s="2493"/>
      <c r="G31" s="2493"/>
      <c r="H31" s="2494"/>
    </row>
    <row r="32" spans="1:8" ht="15" customHeight="1" x14ac:dyDescent="0.4">
      <c r="A32" s="2499"/>
      <c r="B32" s="442">
        <v>21</v>
      </c>
      <c r="C32" s="2491"/>
      <c r="D32" s="2492"/>
      <c r="E32" s="2491"/>
      <c r="F32" s="2493"/>
      <c r="G32" s="2493"/>
      <c r="H32" s="2494"/>
    </row>
    <row r="33" spans="1:8" ht="15" customHeight="1" x14ac:dyDescent="0.4">
      <c r="A33" s="2499"/>
      <c r="B33" s="442">
        <v>22</v>
      </c>
      <c r="C33" s="2491"/>
      <c r="D33" s="2492"/>
      <c r="E33" s="2491"/>
      <c r="F33" s="2493"/>
      <c r="G33" s="2493"/>
      <c r="H33" s="2494"/>
    </row>
    <row r="34" spans="1:8" ht="15" customHeight="1" x14ac:dyDescent="0.4">
      <c r="A34" s="2499"/>
      <c r="B34" s="442">
        <v>23</v>
      </c>
      <c r="C34" s="2491"/>
      <c r="D34" s="2492"/>
      <c r="E34" s="2491"/>
      <c r="F34" s="2493"/>
      <c r="G34" s="2493"/>
      <c r="H34" s="2494"/>
    </row>
    <row r="35" spans="1:8" ht="15" customHeight="1" x14ac:dyDescent="0.4">
      <c r="A35" s="2499"/>
      <c r="B35" s="442">
        <v>24</v>
      </c>
      <c r="C35" s="2491"/>
      <c r="D35" s="2492"/>
      <c r="E35" s="2491"/>
      <c r="F35" s="2493"/>
      <c r="G35" s="2493"/>
      <c r="H35" s="2494"/>
    </row>
    <row r="36" spans="1:8" ht="15" customHeight="1" x14ac:dyDescent="0.4">
      <c r="A36" s="2499"/>
      <c r="B36" s="442">
        <v>25</v>
      </c>
      <c r="C36" s="2491"/>
      <c r="D36" s="2492"/>
      <c r="E36" s="2491"/>
      <c r="F36" s="2493"/>
      <c r="G36" s="2493"/>
      <c r="H36" s="2494"/>
    </row>
    <row r="37" spans="1:8" ht="15" customHeight="1" x14ac:dyDescent="0.4">
      <c r="A37" s="2499"/>
      <c r="B37" s="442">
        <v>26</v>
      </c>
      <c r="C37" s="2491"/>
      <c r="D37" s="2492"/>
      <c r="E37" s="2491"/>
      <c r="F37" s="2493"/>
      <c r="G37" s="2493"/>
      <c r="H37" s="2494"/>
    </row>
    <row r="38" spans="1:8" ht="15" customHeight="1" x14ac:dyDescent="0.4">
      <c r="A38" s="2499"/>
      <c r="B38" s="442">
        <v>27</v>
      </c>
      <c r="C38" s="2491"/>
      <c r="D38" s="2492"/>
      <c r="E38" s="2491"/>
      <c r="F38" s="2493"/>
      <c r="G38" s="2493"/>
      <c r="H38" s="2494"/>
    </row>
    <row r="39" spans="1:8" ht="15" customHeight="1" x14ac:dyDescent="0.4">
      <c r="A39" s="2499"/>
      <c r="B39" s="442">
        <v>28</v>
      </c>
      <c r="C39" s="2491"/>
      <c r="D39" s="2492"/>
      <c r="E39" s="2491"/>
      <c r="F39" s="2493"/>
      <c r="G39" s="2493"/>
      <c r="H39" s="2494"/>
    </row>
    <row r="40" spans="1:8" ht="15" customHeight="1" x14ac:dyDescent="0.4">
      <c r="A40" s="2499"/>
      <c r="B40" s="442">
        <v>29</v>
      </c>
      <c r="C40" s="2491"/>
      <c r="D40" s="2492"/>
      <c r="E40" s="2491"/>
      <c r="F40" s="2493"/>
      <c r="G40" s="2493"/>
      <c r="H40" s="2494"/>
    </row>
    <row r="41" spans="1:8" ht="15" customHeight="1" thickBot="1" x14ac:dyDescent="0.45">
      <c r="A41" s="2500"/>
      <c r="B41" s="1022">
        <v>30</v>
      </c>
      <c r="C41" s="2495"/>
      <c r="D41" s="2496"/>
      <c r="E41" s="2495"/>
      <c r="F41" s="2497"/>
      <c r="G41" s="2497"/>
      <c r="H41" s="2498"/>
    </row>
    <row r="42" spans="1:8" ht="15" customHeight="1" x14ac:dyDescent="0.4">
      <c r="A42" s="780" t="s">
        <v>1222</v>
      </c>
      <c r="B42" s="424"/>
      <c r="C42" s="424"/>
      <c r="D42" s="424"/>
      <c r="E42" s="424"/>
      <c r="F42" s="424"/>
      <c r="G42" s="424"/>
      <c r="H42" s="424"/>
    </row>
    <row r="43" spans="1:8" ht="15" customHeight="1" x14ac:dyDescent="0.4">
      <c r="A43" s="780" t="s">
        <v>1223</v>
      </c>
      <c r="B43" s="424"/>
      <c r="C43" s="424"/>
      <c r="D43" s="424"/>
      <c r="E43" s="424"/>
      <c r="F43" s="424"/>
      <c r="G43" s="424"/>
      <c r="H43" s="424"/>
    </row>
    <row r="44" spans="1:8" ht="15" customHeight="1" x14ac:dyDescent="0.4">
      <c r="A44" s="780" t="s">
        <v>1224</v>
      </c>
      <c r="B44" s="424"/>
      <c r="C44" s="424"/>
      <c r="D44" s="424"/>
      <c r="E44" s="424"/>
      <c r="F44" s="424"/>
      <c r="G44" s="424"/>
      <c r="H44" s="424"/>
    </row>
    <row r="45" spans="1:8" ht="15" customHeight="1" x14ac:dyDescent="0.4">
      <c r="A45" s="730"/>
    </row>
  </sheetData>
  <mergeCells count="80">
    <mergeCell ref="G1:H1"/>
    <mergeCell ref="A2:H2"/>
    <mergeCell ref="A4:B4"/>
    <mergeCell ref="C4:H4"/>
    <mergeCell ref="A5:B5"/>
    <mergeCell ref="C5:H5"/>
    <mergeCell ref="A6:D6"/>
    <mergeCell ref="E6:F6"/>
    <mergeCell ref="A7:D7"/>
    <mergeCell ref="E7:F7"/>
    <mergeCell ref="H7:H10"/>
    <mergeCell ref="A8:D8"/>
    <mergeCell ref="E8:F8"/>
    <mergeCell ref="A9:D9"/>
    <mergeCell ref="E9:F9"/>
    <mergeCell ref="A10:D10"/>
    <mergeCell ref="E10:F10"/>
    <mergeCell ref="A11:A41"/>
    <mergeCell ref="B11:D11"/>
    <mergeCell ref="E11:H11"/>
    <mergeCell ref="C12:D12"/>
    <mergeCell ref="E12:H12"/>
    <mergeCell ref="C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s>
  <phoneticPr fontId="11"/>
  <printOptions horizontalCentered="1"/>
  <pageMargins left="0.39370078740157483" right="0.39370078740157483" top="0.98425196850393704" bottom="0.47244094488188981" header="0.51181102362204722" footer="0.39370078740157483"/>
  <pageSetup paperSize="9" scale="94"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167DC-D1B9-48C0-8A5F-B2C4C7B3BF5B}">
  <dimension ref="A1:J19"/>
  <sheetViews>
    <sheetView showGridLines="0" view="pageBreakPreview" zoomScaleNormal="100" zoomScaleSheetLayoutView="100" workbookViewId="0"/>
  </sheetViews>
  <sheetFormatPr defaultRowHeight="18.75" x14ac:dyDescent="0.4"/>
  <cols>
    <col min="1" max="1" width="1.125" style="681" customWidth="1"/>
    <col min="2" max="2" width="24.25" style="681" customWidth="1"/>
    <col min="3" max="3" width="4" style="681" customWidth="1"/>
    <col min="4" max="5" width="15.25" style="681" customWidth="1"/>
    <col min="6" max="6" width="15.125" style="681" customWidth="1"/>
    <col min="7" max="7" width="15.25" style="681" customWidth="1"/>
    <col min="8" max="8" width="3.125" style="681" customWidth="1"/>
    <col min="9" max="9" width="3.75" style="681" customWidth="1"/>
    <col min="10" max="10" width="2.5" style="681" customWidth="1"/>
    <col min="11" max="256" width="9" style="681"/>
    <col min="257" max="257" width="1.125" style="681" customWidth="1"/>
    <col min="258" max="258" width="24.25" style="681" customWidth="1"/>
    <col min="259" max="259" width="4" style="681" customWidth="1"/>
    <col min="260" max="261" width="15.25" style="681" customWidth="1"/>
    <col min="262" max="262" width="15.125" style="681" customWidth="1"/>
    <col min="263" max="263" width="15.25" style="681" customWidth="1"/>
    <col min="264" max="264" width="3.125" style="681" customWidth="1"/>
    <col min="265" max="265" width="3.75" style="681" customWidth="1"/>
    <col min="266" max="266" width="2.5" style="681" customWidth="1"/>
    <col min="267" max="512" width="9" style="681"/>
    <col min="513" max="513" width="1.125" style="681" customWidth="1"/>
    <col min="514" max="514" width="24.25" style="681" customWidth="1"/>
    <col min="515" max="515" width="4" style="681" customWidth="1"/>
    <col min="516" max="517" width="15.25" style="681" customWidth="1"/>
    <col min="518" max="518" width="15.125" style="681" customWidth="1"/>
    <col min="519" max="519" width="15.25" style="681" customWidth="1"/>
    <col min="520" max="520" width="3.125" style="681" customWidth="1"/>
    <col min="521" max="521" width="3.75" style="681" customWidth="1"/>
    <col min="522" max="522" width="2.5" style="681" customWidth="1"/>
    <col min="523" max="768" width="9" style="681"/>
    <col min="769" max="769" width="1.125" style="681" customWidth="1"/>
    <col min="770" max="770" width="24.25" style="681" customWidth="1"/>
    <col min="771" max="771" width="4" style="681" customWidth="1"/>
    <col min="772" max="773" width="15.25" style="681" customWidth="1"/>
    <col min="774" max="774" width="15.125" style="681" customWidth="1"/>
    <col min="775" max="775" width="15.25" style="681" customWidth="1"/>
    <col min="776" max="776" width="3.125" style="681" customWidth="1"/>
    <col min="777" max="777" width="3.75" style="681" customWidth="1"/>
    <col min="778" max="778" width="2.5" style="681" customWidth="1"/>
    <col min="779" max="1024" width="9" style="681"/>
    <col min="1025" max="1025" width="1.125" style="681" customWidth="1"/>
    <col min="1026" max="1026" width="24.25" style="681" customWidth="1"/>
    <col min="1027" max="1027" width="4" style="681" customWidth="1"/>
    <col min="1028" max="1029" width="15.25" style="681" customWidth="1"/>
    <col min="1030" max="1030" width="15.125" style="681" customWidth="1"/>
    <col min="1031" max="1031" width="15.25" style="681" customWidth="1"/>
    <col min="1032" max="1032" width="3.125" style="681" customWidth="1"/>
    <col min="1033" max="1033" width="3.75" style="681" customWidth="1"/>
    <col min="1034" max="1034" width="2.5" style="681" customWidth="1"/>
    <col min="1035" max="1280" width="9" style="681"/>
    <col min="1281" max="1281" width="1.125" style="681" customWidth="1"/>
    <col min="1282" max="1282" width="24.25" style="681" customWidth="1"/>
    <col min="1283" max="1283" width="4" style="681" customWidth="1"/>
    <col min="1284" max="1285" width="15.25" style="681" customWidth="1"/>
    <col min="1286" max="1286" width="15.125" style="681" customWidth="1"/>
    <col min="1287" max="1287" width="15.25" style="681" customWidth="1"/>
    <col min="1288" max="1288" width="3.125" style="681" customWidth="1"/>
    <col min="1289" max="1289" width="3.75" style="681" customWidth="1"/>
    <col min="1290" max="1290" width="2.5" style="681" customWidth="1"/>
    <col min="1291" max="1536" width="9" style="681"/>
    <col min="1537" max="1537" width="1.125" style="681" customWidth="1"/>
    <col min="1538" max="1538" width="24.25" style="681" customWidth="1"/>
    <col min="1539" max="1539" width="4" style="681" customWidth="1"/>
    <col min="1540" max="1541" width="15.25" style="681" customWidth="1"/>
    <col min="1542" max="1542" width="15.125" style="681" customWidth="1"/>
    <col min="1543" max="1543" width="15.25" style="681" customWidth="1"/>
    <col min="1544" max="1544" width="3.125" style="681" customWidth="1"/>
    <col min="1545" max="1545" width="3.75" style="681" customWidth="1"/>
    <col min="1546" max="1546" width="2.5" style="681" customWidth="1"/>
    <col min="1547" max="1792" width="9" style="681"/>
    <col min="1793" max="1793" width="1.125" style="681" customWidth="1"/>
    <col min="1794" max="1794" width="24.25" style="681" customWidth="1"/>
    <col min="1795" max="1795" width="4" style="681" customWidth="1"/>
    <col min="1796" max="1797" width="15.25" style="681" customWidth="1"/>
    <col min="1798" max="1798" width="15.125" style="681" customWidth="1"/>
    <col min="1799" max="1799" width="15.25" style="681" customWidth="1"/>
    <col min="1800" max="1800" width="3.125" style="681" customWidth="1"/>
    <col min="1801" max="1801" width="3.75" style="681" customWidth="1"/>
    <col min="1802" max="1802" width="2.5" style="681" customWidth="1"/>
    <col min="1803" max="2048" width="9" style="681"/>
    <col min="2049" max="2049" width="1.125" style="681" customWidth="1"/>
    <col min="2050" max="2050" width="24.25" style="681" customWidth="1"/>
    <col min="2051" max="2051" width="4" style="681" customWidth="1"/>
    <col min="2052" max="2053" width="15.25" style="681" customWidth="1"/>
    <col min="2054" max="2054" width="15.125" style="681" customWidth="1"/>
    <col min="2055" max="2055" width="15.25" style="681" customWidth="1"/>
    <col min="2056" max="2056" width="3.125" style="681" customWidth="1"/>
    <col min="2057" max="2057" width="3.75" style="681" customWidth="1"/>
    <col min="2058" max="2058" width="2.5" style="681" customWidth="1"/>
    <col min="2059" max="2304" width="9" style="681"/>
    <col min="2305" max="2305" width="1.125" style="681" customWidth="1"/>
    <col min="2306" max="2306" width="24.25" style="681" customWidth="1"/>
    <col min="2307" max="2307" width="4" style="681" customWidth="1"/>
    <col min="2308" max="2309" width="15.25" style="681" customWidth="1"/>
    <col min="2310" max="2310" width="15.125" style="681" customWidth="1"/>
    <col min="2311" max="2311" width="15.25" style="681" customWidth="1"/>
    <col min="2312" max="2312" width="3.125" style="681" customWidth="1"/>
    <col min="2313" max="2313" width="3.75" style="681" customWidth="1"/>
    <col min="2314" max="2314" width="2.5" style="681" customWidth="1"/>
    <col min="2315" max="2560" width="9" style="681"/>
    <col min="2561" max="2561" width="1.125" style="681" customWidth="1"/>
    <col min="2562" max="2562" width="24.25" style="681" customWidth="1"/>
    <col min="2563" max="2563" width="4" style="681" customWidth="1"/>
    <col min="2564" max="2565" width="15.25" style="681" customWidth="1"/>
    <col min="2566" max="2566" width="15.125" style="681" customWidth="1"/>
    <col min="2567" max="2567" width="15.25" style="681" customWidth="1"/>
    <col min="2568" max="2568" width="3.125" style="681" customWidth="1"/>
    <col min="2569" max="2569" width="3.75" style="681" customWidth="1"/>
    <col min="2570" max="2570" width="2.5" style="681" customWidth="1"/>
    <col min="2571" max="2816" width="9" style="681"/>
    <col min="2817" max="2817" width="1.125" style="681" customWidth="1"/>
    <col min="2818" max="2818" width="24.25" style="681" customWidth="1"/>
    <col min="2819" max="2819" width="4" style="681" customWidth="1"/>
    <col min="2820" max="2821" width="15.25" style="681" customWidth="1"/>
    <col min="2822" max="2822" width="15.125" style="681" customWidth="1"/>
    <col min="2823" max="2823" width="15.25" style="681" customWidth="1"/>
    <col min="2824" max="2824" width="3.125" style="681" customWidth="1"/>
    <col min="2825" max="2825" width="3.75" style="681" customWidth="1"/>
    <col min="2826" max="2826" width="2.5" style="681" customWidth="1"/>
    <col min="2827" max="3072" width="9" style="681"/>
    <col min="3073" max="3073" width="1.125" style="681" customWidth="1"/>
    <col min="3074" max="3074" width="24.25" style="681" customWidth="1"/>
    <col min="3075" max="3075" width="4" style="681" customWidth="1"/>
    <col min="3076" max="3077" width="15.25" style="681" customWidth="1"/>
    <col min="3078" max="3078" width="15.125" style="681" customWidth="1"/>
    <col min="3079" max="3079" width="15.25" style="681" customWidth="1"/>
    <col min="3080" max="3080" width="3.125" style="681" customWidth="1"/>
    <col min="3081" max="3081" width="3.75" style="681" customWidth="1"/>
    <col min="3082" max="3082" width="2.5" style="681" customWidth="1"/>
    <col min="3083" max="3328" width="9" style="681"/>
    <col min="3329" max="3329" width="1.125" style="681" customWidth="1"/>
    <col min="3330" max="3330" width="24.25" style="681" customWidth="1"/>
    <col min="3331" max="3331" width="4" style="681" customWidth="1"/>
    <col min="3332" max="3333" width="15.25" style="681" customWidth="1"/>
    <col min="3334" max="3334" width="15.125" style="681" customWidth="1"/>
    <col min="3335" max="3335" width="15.25" style="681" customWidth="1"/>
    <col min="3336" max="3336" width="3.125" style="681" customWidth="1"/>
    <col min="3337" max="3337" width="3.75" style="681" customWidth="1"/>
    <col min="3338" max="3338" width="2.5" style="681" customWidth="1"/>
    <col min="3339" max="3584" width="9" style="681"/>
    <col min="3585" max="3585" width="1.125" style="681" customWidth="1"/>
    <col min="3586" max="3586" width="24.25" style="681" customWidth="1"/>
    <col min="3587" max="3587" width="4" style="681" customWidth="1"/>
    <col min="3588" max="3589" width="15.25" style="681" customWidth="1"/>
    <col min="3590" max="3590" width="15.125" style="681" customWidth="1"/>
    <col min="3591" max="3591" width="15.25" style="681" customWidth="1"/>
    <col min="3592" max="3592" width="3.125" style="681" customWidth="1"/>
    <col min="3593" max="3593" width="3.75" style="681" customWidth="1"/>
    <col min="3594" max="3594" width="2.5" style="681" customWidth="1"/>
    <col min="3595" max="3840" width="9" style="681"/>
    <col min="3841" max="3841" width="1.125" style="681" customWidth="1"/>
    <col min="3842" max="3842" width="24.25" style="681" customWidth="1"/>
    <col min="3843" max="3843" width="4" style="681" customWidth="1"/>
    <col min="3844" max="3845" width="15.25" style="681" customWidth="1"/>
    <col min="3846" max="3846" width="15.125" style="681" customWidth="1"/>
    <col min="3847" max="3847" width="15.25" style="681" customWidth="1"/>
    <col min="3848" max="3848" width="3.125" style="681" customWidth="1"/>
    <col min="3849" max="3849" width="3.75" style="681" customWidth="1"/>
    <col min="3850" max="3850" width="2.5" style="681" customWidth="1"/>
    <col min="3851" max="4096" width="9" style="681"/>
    <col min="4097" max="4097" width="1.125" style="681" customWidth="1"/>
    <col min="4098" max="4098" width="24.25" style="681" customWidth="1"/>
    <col min="4099" max="4099" width="4" style="681" customWidth="1"/>
    <col min="4100" max="4101" width="15.25" style="681" customWidth="1"/>
    <col min="4102" max="4102" width="15.125" style="681" customWidth="1"/>
    <col min="4103" max="4103" width="15.25" style="681" customWidth="1"/>
    <col min="4104" max="4104" width="3.125" style="681" customWidth="1"/>
    <col min="4105" max="4105" width="3.75" style="681" customWidth="1"/>
    <col min="4106" max="4106" width="2.5" style="681" customWidth="1"/>
    <col min="4107" max="4352" width="9" style="681"/>
    <col min="4353" max="4353" width="1.125" style="681" customWidth="1"/>
    <col min="4354" max="4354" width="24.25" style="681" customWidth="1"/>
    <col min="4355" max="4355" width="4" style="681" customWidth="1"/>
    <col min="4356" max="4357" width="15.25" style="681" customWidth="1"/>
    <col min="4358" max="4358" width="15.125" style="681" customWidth="1"/>
    <col min="4359" max="4359" width="15.25" style="681" customWidth="1"/>
    <col min="4360" max="4360" width="3.125" style="681" customWidth="1"/>
    <col min="4361" max="4361" width="3.75" style="681" customWidth="1"/>
    <col min="4362" max="4362" width="2.5" style="681" customWidth="1"/>
    <col min="4363" max="4608" width="9" style="681"/>
    <col min="4609" max="4609" width="1.125" style="681" customWidth="1"/>
    <col min="4610" max="4610" width="24.25" style="681" customWidth="1"/>
    <col min="4611" max="4611" width="4" style="681" customWidth="1"/>
    <col min="4612" max="4613" width="15.25" style="681" customWidth="1"/>
    <col min="4614" max="4614" width="15.125" style="681" customWidth="1"/>
    <col min="4615" max="4615" width="15.25" style="681" customWidth="1"/>
    <col min="4616" max="4616" width="3.125" style="681" customWidth="1"/>
    <col min="4617" max="4617" width="3.75" style="681" customWidth="1"/>
    <col min="4618" max="4618" width="2.5" style="681" customWidth="1"/>
    <col min="4619" max="4864" width="9" style="681"/>
    <col min="4865" max="4865" width="1.125" style="681" customWidth="1"/>
    <col min="4866" max="4866" width="24.25" style="681" customWidth="1"/>
    <col min="4867" max="4867" width="4" style="681" customWidth="1"/>
    <col min="4868" max="4869" width="15.25" style="681" customWidth="1"/>
    <col min="4870" max="4870" width="15.125" style="681" customWidth="1"/>
    <col min="4871" max="4871" width="15.25" style="681" customWidth="1"/>
    <col min="4872" max="4872" width="3.125" style="681" customWidth="1"/>
    <col min="4873" max="4873" width="3.75" style="681" customWidth="1"/>
    <col min="4874" max="4874" width="2.5" style="681" customWidth="1"/>
    <col min="4875" max="5120" width="9" style="681"/>
    <col min="5121" max="5121" width="1.125" style="681" customWidth="1"/>
    <col min="5122" max="5122" width="24.25" style="681" customWidth="1"/>
    <col min="5123" max="5123" width="4" style="681" customWidth="1"/>
    <col min="5124" max="5125" width="15.25" style="681" customWidth="1"/>
    <col min="5126" max="5126" width="15.125" style="681" customWidth="1"/>
    <col min="5127" max="5127" width="15.25" style="681" customWidth="1"/>
    <col min="5128" max="5128" width="3.125" style="681" customWidth="1"/>
    <col min="5129" max="5129" width="3.75" style="681" customWidth="1"/>
    <col min="5130" max="5130" width="2.5" style="681" customWidth="1"/>
    <col min="5131" max="5376" width="9" style="681"/>
    <col min="5377" max="5377" width="1.125" style="681" customWidth="1"/>
    <col min="5378" max="5378" width="24.25" style="681" customWidth="1"/>
    <col min="5379" max="5379" width="4" style="681" customWidth="1"/>
    <col min="5380" max="5381" width="15.25" style="681" customWidth="1"/>
    <col min="5382" max="5382" width="15.125" style="681" customWidth="1"/>
    <col min="5383" max="5383" width="15.25" style="681" customWidth="1"/>
    <col min="5384" max="5384" width="3.125" style="681" customWidth="1"/>
    <col min="5385" max="5385" width="3.75" style="681" customWidth="1"/>
    <col min="5386" max="5386" width="2.5" style="681" customWidth="1"/>
    <col min="5387" max="5632" width="9" style="681"/>
    <col min="5633" max="5633" width="1.125" style="681" customWidth="1"/>
    <col min="5634" max="5634" width="24.25" style="681" customWidth="1"/>
    <col min="5635" max="5635" width="4" style="681" customWidth="1"/>
    <col min="5636" max="5637" width="15.25" style="681" customWidth="1"/>
    <col min="5638" max="5638" width="15.125" style="681" customWidth="1"/>
    <col min="5639" max="5639" width="15.25" style="681" customWidth="1"/>
    <col min="5640" max="5640" width="3.125" style="681" customWidth="1"/>
    <col min="5641" max="5641" width="3.75" style="681" customWidth="1"/>
    <col min="5642" max="5642" width="2.5" style="681" customWidth="1"/>
    <col min="5643" max="5888" width="9" style="681"/>
    <col min="5889" max="5889" width="1.125" style="681" customWidth="1"/>
    <col min="5890" max="5890" width="24.25" style="681" customWidth="1"/>
    <col min="5891" max="5891" width="4" style="681" customWidth="1"/>
    <col min="5892" max="5893" width="15.25" style="681" customWidth="1"/>
    <col min="5894" max="5894" width="15.125" style="681" customWidth="1"/>
    <col min="5895" max="5895" width="15.25" style="681" customWidth="1"/>
    <col min="5896" max="5896" width="3.125" style="681" customWidth="1"/>
    <col min="5897" max="5897" width="3.75" style="681" customWidth="1"/>
    <col min="5898" max="5898" width="2.5" style="681" customWidth="1"/>
    <col min="5899" max="6144" width="9" style="681"/>
    <col min="6145" max="6145" width="1.125" style="681" customWidth="1"/>
    <col min="6146" max="6146" width="24.25" style="681" customWidth="1"/>
    <col min="6147" max="6147" width="4" style="681" customWidth="1"/>
    <col min="6148" max="6149" width="15.25" style="681" customWidth="1"/>
    <col min="6150" max="6150" width="15.125" style="681" customWidth="1"/>
    <col min="6151" max="6151" width="15.25" style="681" customWidth="1"/>
    <col min="6152" max="6152" width="3.125" style="681" customWidth="1"/>
    <col min="6153" max="6153" width="3.75" style="681" customWidth="1"/>
    <col min="6154" max="6154" width="2.5" style="681" customWidth="1"/>
    <col min="6155" max="6400" width="9" style="681"/>
    <col min="6401" max="6401" width="1.125" style="681" customWidth="1"/>
    <col min="6402" max="6402" width="24.25" style="681" customWidth="1"/>
    <col min="6403" max="6403" width="4" style="681" customWidth="1"/>
    <col min="6404" max="6405" width="15.25" style="681" customWidth="1"/>
    <col min="6406" max="6406" width="15.125" style="681" customWidth="1"/>
    <col min="6407" max="6407" width="15.25" style="681" customWidth="1"/>
    <col min="6408" max="6408" width="3.125" style="681" customWidth="1"/>
    <col min="6409" max="6409" width="3.75" style="681" customWidth="1"/>
    <col min="6410" max="6410" width="2.5" style="681" customWidth="1"/>
    <col min="6411" max="6656" width="9" style="681"/>
    <col min="6657" max="6657" width="1.125" style="681" customWidth="1"/>
    <col min="6658" max="6658" width="24.25" style="681" customWidth="1"/>
    <col min="6659" max="6659" width="4" style="681" customWidth="1"/>
    <col min="6660" max="6661" width="15.25" style="681" customWidth="1"/>
    <col min="6662" max="6662" width="15.125" style="681" customWidth="1"/>
    <col min="6663" max="6663" width="15.25" style="681" customWidth="1"/>
    <col min="6664" max="6664" width="3.125" style="681" customWidth="1"/>
    <col min="6665" max="6665" width="3.75" style="681" customWidth="1"/>
    <col min="6666" max="6666" width="2.5" style="681" customWidth="1"/>
    <col min="6667" max="6912" width="9" style="681"/>
    <col min="6913" max="6913" width="1.125" style="681" customWidth="1"/>
    <col min="6914" max="6914" width="24.25" style="681" customWidth="1"/>
    <col min="6915" max="6915" width="4" style="681" customWidth="1"/>
    <col min="6916" max="6917" width="15.25" style="681" customWidth="1"/>
    <col min="6918" max="6918" width="15.125" style="681" customWidth="1"/>
    <col min="6919" max="6919" width="15.25" style="681" customWidth="1"/>
    <col min="6920" max="6920" width="3.125" style="681" customWidth="1"/>
    <col min="6921" max="6921" width="3.75" style="681" customWidth="1"/>
    <col min="6922" max="6922" width="2.5" style="681" customWidth="1"/>
    <col min="6923" max="7168" width="9" style="681"/>
    <col min="7169" max="7169" width="1.125" style="681" customWidth="1"/>
    <col min="7170" max="7170" width="24.25" style="681" customWidth="1"/>
    <col min="7171" max="7171" width="4" style="681" customWidth="1"/>
    <col min="7172" max="7173" width="15.25" style="681" customWidth="1"/>
    <col min="7174" max="7174" width="15.125" style="681" customWidth="1"/>
    <col min="7175" max="7175" width="15.25" style="681" customWidth="1"/>
    <col min="7176" max="7176" width="3.125" style="681" customWidth="1"/>
    <col min="7177" max="7177" width="3.75" style="681" customWidth="1"/>
    <col min="7178" max="7178" width="2.5" style="681" customWidth="1"/>
    <col min="7179" max="7424" width="9" style="681"/>
    <col min="7425" max="7425" width="1.125" style="681" customWidth="1"/>
    <col min="7426" max="7426" width="24.25" style="681" customWidth="1"/>
    <col min="7427" max="7427" width="4" style="681" customWidth="1"/>
    <col min="7428" max="7429" width="15.25" style="681" customWidth="1"/>
    <col min="7430" max="7430" width="15.125" style="681" customWidth="1"/>
    <col min="7431" max="7431" width="15.25" style="681" customWidth="1"/>
    <col min="7432" max="7432" width="3.125" style="681" customWidth="1"/>
    <col min="7433" max="7433" width="3.75" style="681" customWidth="1"/>
    <col min="7434" max="7434" width="2.5" style="681" customWidth="1"/>
    <col min="7435" max="7680" width="9" style="681"/>
    <col min="7681" max="7681" width="1.125" style="681" customWidth="1"/>
    <col min="7682" max="7682" width="24.25" style="681" customWidth="1"/>
    <col min="7683" max="7683" width="4" style="681" customWidth="1"/>
    <col min="7684" max="7685" width="15.25" style="681" customWidth="1"/>
    <col min="7686" max="7686" width="15.125" style="681" customWidth="1"/>
    <col min="7687" max="7687" width="15.25" style="681" customWidth="1"/>
    <col min="7688" max="7688" width="3.125" style="681" customWidth="1"/>
    <col min="7689" max="7689" width="3.75" style="681" customWidth="1"/>
    <col min="7690" max="7690" width="2.5" style="681" customWidth="1"/>
    <col min="7691" max="7936" width="9" style="681"/>
    <col min="7937" max="7937" width="1.125" style="681" customWidth="1"/>
    <col min="7938" max="7938" width="24.25" style="681" customWidth="1"/>
    <col min="7939" max="7939" width="4" style="681" customWidth="1"/>
    <col min="7940" max="7941" width="15.25" style="681" customWidth="1"/>
    <col min="7942" max="7942" width="15.125" style="681" customWidth="1"/>
    <col min="7943" max="7943" width="15.25" style="681" customWidth="1"/>
    <col min="7944" max="7944" width="3.125" style="681" customWidth="1"/>
    <col min="7945" max="7945" width="3.75" style="681" customWidth="1"/>
    <col min="7946" max="7946" width="2.5" style="681" customWidth="1"/>
    <col min="7947" max="8192" width="9" style="681"/>
    <col min="8193" max="8193" width="1.125" style="681" customWidth="1"/>
    <col min="8194" max="8194" width="24.25" style="681" customWidth="1"/>
    <col min="8195" max="8195" width="4" style="681" customWidth="1"/>
    <col min="8196" max="8197" width="15.25" style="681" customWidth="1"/>
    <col min="8198" max="8198" width="15.125" style="681" customWidth="1"/>
    <col min="8199" max="8199" width="15.25" style="681" customWidth="1"/>
    <col min="8200" max="8200" width="3.125" style="681" customWidth="1"/>
    <col min="8201" max="8201" width="3.75" style="681" customWidth="1"/>
    <col min="8202" max="8202" width="2.5" style="681" customWidth="1"/>
    <col min="8203" max="8448" width="9" style="681"/>
    <col min="8449" max="8449" width="1.125" style="681" customWidth="1"/>
    <col min="8450" max="8450" width="24.25" style="681" customWidth="1"/>
    <col min="8451" max="8451" width="4" style="681" customWidth="1"/>
    <col min="8452" max="8453" width="15.25" style="681" customWidth="1"/>
    <col min="8454" max="8454" width="15.125" style="681" customWidth="1"/>
    <col min="8455" max="8455" width="15.25" style="681" customWidth="1"/>
    <col min="8456" max="8456" width="3.125" style="681" customWidth="1"/>
    <col min="8457" max="8457" width="3.75" style="681" customWidth="1"/>
    <col min="8458" max="8458" width="2.5" style="681" customWidth="1"/>
    <col min="8459" max="8704" width="9" style="681"/>
    <col min="8705" max="8705" width="1.125" style="681" customWidth="1"/>
    <col min="8706" max="8706" width="24.25" style="681" customWidth="1"/>
    <col min="8707" max="8707" width="4" style="681" customWidth="1"/>
    <col min="8708" max="8709" width="15.25" style="681" customWidth="1"/>
    <col min="8710" max="8710" width="15.125" style="681" customWidth="1"/>
    <col min="8711" max="8711" width="15.25" style="681" customWidth="1"/>
    <col min="8712" max="8712" width="3.125" style="681" customWidth="1"/>
    <col min="8713" max="8713" width="3.75" style="681" customWidth="1"/>
    <col min="8714" max="8714" width="2.5" style="681" customWidth="1"/>
    <col min="8715" max="8960" width="9" style="681"/>
    <col min="8961" max="8961" width="1.125" style="681" customWidth="1"/>
    <col min="8962" max="8962" width="24.25" style="681" customWidth="1"/>
    <col min="8963" max="8963" width="4" style="681" customWidth="1"/>
    <col min="8964" max="8965" width="15.25" style="681" customWidth="1"/>
    <col min="8966" max="8966" width="15.125" style="681" customWidth="1"/>
    <col min="8967" max="8967" width="15.25" style="681" customWidth="1"/>
    <col min="8968" max="8968" width="3.125" style="681" customWidth="1"/>
    <col min="8969" max="8969" width="3.75" style="681" customWidth="1"/>
    <col min="8970" max="8970" width="2.5" style="681" customWidth="1"/>
    <col min="8971" max="9216" width="9" style="681"/>
    <col min="9217" max="9217" width="1.125" style="681" customWidth="1"/>
    <col min="9218" max="9218" width="24.25" style="681" customWidth="1"/>
    <col min="9219" max="9219" width="4" style="681" customWidth="1"/>
    <col min="9220" max="9221" width="15.25" style="681" customWidth="1"/>
    <col min="9222" max="9222" width="15.125" style="681" customWidth="1"/>
    <col min="9223" max="9223" width="15.25" style="681" customWidth="1"/>
    <col min="9224" max="9224" width="3.125" style="681" customWidth="1"/>
    <col min="9225" max="9225" width="3.75" style="681" customWidth="1"/>
    <col min="9226" max="9226" width="2.5" style="681" customWidth="1"/>
    <col min="9227" max="9472" width="9" style="681"/>
    <col min="9473" max="9473" width="1.125" style="681" customWidth="1"/>
    <col min="9474" max="9474" width="24.25" style="681" customWidth="1"/>
    <col min="9475" max="9475" width="4" style="681" customWidth="1"/>
    <col min="9476" max="9477" width="15.25" style="681" customWidth="1"/>
    <col min="9478" max="9478" width="15.125" style="681" customWidth="1"/>
    <col min="9479" max="9479" width="15.25" style="681" customWidth="1"/>
    <col min="9480" max="9480" width="3.125" style="681" customWidth="1"/>
    <col min="9481" max="9481" width="3.75" style="681" customWidth="1"/>
    <col min="9482" max="9482" width="2.5" style="681" customWidth="1"/>
    <col min="9483" max="9728" width="9" style="681"/>
    <col min="9729" max="9729" width="1.125" style="681" customWidth="1"/>
    <col min="9730" max="9730" width="24.25" style="681" customWidth="1"/>
    <col min="9731" max="9731" width="4" style="681" customWidth="1"/>
    <col min="9732" max="9733" width="15.25" style="681" customWidth="1"/>
    <col min="9734" max="9734" width="15.125" style="681" customWidth="1"/>
    <col min="9735" max="9735" width="15.25" style="681" customWidth="1"/>
    <col min="9736" max="9736" width="3.125" style="681" customWidth="1"/>
    <col min="9737" max="9737" width="3.75" style="681" customWidth="1"/>
    <col min="9738" max="9738" width="2.5" style="681" customWidth="1"/>
    <col min="9739" max="9984" width="9" style="681"/>
    <col min="9985" max="9985" width="1.125" style="681" customWidth="1"/>
    <col min="9986" max="9986" width="24.25" style="681" customWidth="1"/>
    <col min="9987" max="9987" width="4" style="681" customWidth="1"/>
    <col min="9988" max="9989" width="15.25" style="681" customWidth="1"/>
    <col min="9990" max="9990" width="15.125" style="681" customWidth="1"/>
    <col min="9991" max="9991" width="15.25" style="681" customWidth="1"/>
    <col min="9992" max="9992" width="3.125" style="681" customWidth="1"/>
    <col min="9993" max="9993" width="3.75" style="681" customWidth="1"/>
    <col min="9994" max="9994" width="2.5" style="681" customWidth="1"/>
    <col min="9995" max="10240" width="9" style="681"/>
    <col min="10241" max="10241" width="1.125" style="681" customWidth="1"/>
    <col min="10242" max="10242" width="24.25" style="681" customWidth="1"/>
    <col min="10243" max="10243" width="4" style="681" customWidth="1"/>
    <col min="10244" max="10245" width="15.25" style="681" customWidth="1"/>
    <col min="10246" max="10246" width="15.125" style="681" customWidth="1"/>
    <col min="10247" max="10247" width="15.25" style="681" customWidth="1"/>
    <col min="10248" max="10248" width="3.125" style="681" customWidth="1"/>
    <col min="10249" max="10249" width="3.75" style="681" customWidth="1"/>
    <col min="10250" max="10250" width="2.5" style="681" customWidth="1"/>
    <col min="10251" max="10496" width="9" style="681"/>
    <col min="10497" max="10497" width="1.125" style="681" customWidth="1"/>
    <col min="10498" max="10498" width="24.25" style="681" customWidth="1"/>
    <col min="10499" max="10499" width="4" style="681" customWidth="1"/>
    <col min="10500" max="10501" width="15.25" style="681" customWidth="1"/>
    <col min="10502" max="10502" width="15.125" style="681" customWidth="1"/>
    <col min="10503" max="10503" width="15.25" style="681" customWidth="1"/>
    <col min="10504" max="10504" width="3.125" style="681" customWidth="1"/>
    <col min="10505" max="10505" width="3.75" style="681" customWidth="1"/>
    <col min="10506" max="10506" width="2.5" style="681" customWidth="1"/>
    <col min="10507" max="10752" width="9" style="681"/>
    <col min="10753" max="10753" width="1.125" style="681" customWidth="1"/>
    <col min="10754" max="10754" width="24.25" style="681" customWidth="1"/>
    <col min="10755" max="10755" width="4" style="681" customWidth="1"/>
    <col min="10756" max="10757" width="15.25" style="681" customWidth="1"/>
    <col min="10758" max="10758" width="15.125" style="681" customWidth="1"/>
    <col min="10759" max="10759" width="15.25" style="681" customWidth="1"/>
    <col min="10760" max="10760" width="3.125" style="681" customWidth="1"/>
    <col min="10761" max="10761" width="3.75" style="681" customWidth="1"/>
    <col min="10762" max="10762" width="2.5" style="681" customWidth="1"/>
    <col min="10763" max="11008" width="9" style="681"/>
    <col min="11009" max="11009" width="1.125" style="681" customWidth="1"/>
    <col min="11010" max="11010" width="24.25" style="681" customWidth="1"/>
    <col min="11011" max="11011" width="4" style="681" customWidth="1"/>
    <col min="11012" max="11013" width="15.25" style="681" customWidth="1"/>
    <col min="11014" max="11014" width="15.125" style="681" customWidth="1"/>
    <col min="11015" max="11015" width="15.25" style="681" customWidth="1"/>
    <col min="11016" max="11016" width="3.125" style="681" customWidth="1"/>
    <col min="11017" max="11017" width="3.75" style="681" customWidth="1"/>
    <col min="11018" max="11018" width="2.5" style="681" customWidth="1"/>
    <col min="11019" max="11264" width="9" style="681"/>
    <col min="11265" max="11265" width="1.125" style="681" customWidth="1"/>
    <col min="11266" max="11266" width="24.25" style="681" customWidth="1"/>
    <col min="11267" max="11267" width="4" style="681" customWidth="1"/>
    <col min="11268" max="11269" width="15.25" style="681" customWidth="1"/>
    <col min="11270" max="11270" width="15.125" style="681" customWidth="1"/>
    <col min="11271" max="11271" width="15.25" style="681" customWidth="1"/>
    <col min="11272" max="11272" width="3.125" style="681" customWidth="1"/>
    <col min="11273" max="11273" width="3.75" style="681" customWidth="1"/>
    <col min="11274" max="11274" width="2.5" style="681" customWidth="1"/>
    <col min="11275" max="11520" width="9" style="681"/>
    <col min="11521" max="11521" width="1.125" style="681" customWidth="1"/>
    <col min="11522" max="11522" width="24.25" style="681" customWidth="1"/>
    <col min="11523" max="11523" width="4" style="681" customWidth="1"/>
    <col min="11524" max="11525" width="15.25" style="681" customWidth="1"/>
    <col min="11526" max="11526" width="15.125" style="681" customWidth="1"/>
    <col min="11527" max="11527" width="15.25" style="681" customWidth="1"/>
    <col min="11528" max="11528" width="3.125" style="681" customWidth="1"/>
    <col min="11529" max="11529" width="3.75" style="681" customWidth="1"/>
    <col min="11530" max="11530" width="2.5" style="681" customWidth="1"/>
    <col min="11531" max="11776" width="9" style="681"/>
    <col min="11777" max="11777" width="1.125" style="681" customWidth="1"/>
    <col min="11778" max="11778" width="24.25" style="681" customWidth="1"/>
    <col min="11779" max="11779" width="4" style="681" customWidth="1"/>
    <col min="11780" max="11781" width="15.25" style="681" customWidth="1"/>
    <col min="11782" max="11782" width="15.125" style="681" customWidth="1"/>
    <col min="11783" max="11783" width="15.25" style="681" customWidth="1"/>
    <col min="11784" max="11784" width="3.125" style="681" customWidth="1"/>
    <col min="11785" max="11785" width="3.75" style="681" customWidth="1"/>
    <col min="11786" max="11786" width="2.5" style="681" customWidth="1"/>
    <col min="11787" max="12032" width="9" style="681"/>
    <col min="12033" max="12033" width="1.125" style="681" customWidth="1"/>
    <col min="12034" max="12034" width="24.25" style="681" customWidth="1"/>
    <col min="12035" max="12035" width="4" style="681" customWidth="1"/>
    <col min="12036" max="12037" width="15.25" style="681" customWidth="1"/>
    <col min="12038" max="12038" width="15.125" style="681" customWidth="1"/>
    <col min="12039" max="12039" width="15.25" style="681" customWidth="1"/>
    <col min="12040" max="12040" width="3.125" style="681" customWidth="1"/>
    <col min="12041" max="12041" width="3.75" style="681" customWidth="1"/>
    <col min="12042" max="12042" width="2.5" style="681" customWidth="1"/>
    <col min="12043" max="12288" width="9" style="681"/>
    <col min="12289" max="12289" width="1.125" style="681" customWidth="1"/>
    <col min="12290" max="12290" width="24.25" style="681" customWidth="1"/>
    <col min="12291" max="12291" width="4" style="681" customWidth="1"/>
    <col min="12292" max="12293" width="15.25" style="681" customWidth="1"/>
    <col min="12294" max="12294" width="15.125" style="681" customWidth="1"/>
    <col min="12295" max="12295" width="15.25" style="681" customWidth="1"/>
    <col min="12296" max="12296" width="3.125" style="681" customWidth="1"/>
    <col min="12297" max="12297" width="3.75" style="681" customWidth="1"/>
    <col min="12298" max="12298" width="2.5" style="681" customWidth="1"/>
    <col min="12299" max="12544" width="9" style="681"/>
    <col min="12545" max="12545" width="1.125" style="681" customWidth="1"/>
    <col min="12546" max="12546" width="24.25" style="681" customWidth="1"/>
    <col min="12547" max="12547" width="4" style="681" customWidth="1"/>
    <col min="12548" max="12549" width="15.25" style="681" customWidth="1"/>
    <col min="12550" max="12550" width="15.125" style="681" customWidth="1"/>
    <col min="12551" max="12551" width="15.25" style="681" customWidth="1"/>
    <col min="12552" max="12552" width="3.125" style="681" customWidth="1"/>
    <col min="12553" max="12553" width="3.75" style="681" customWidth="1"/>
    <col min="12554" max="12554" width="2.5" style="681" customWidth="1"/>
    <col min="12555" max="12800" width="9" style="681"/>
    <col min="12801" max="12801" width="1.125" style="681" customWidth="1"/>
    <col min="12802" max="12802" width="24.25" style="681" customWidth="1"/>
    <col min="12803" max="12803" width="4" style="681" customWidth="1"/>
    <col min="12804" max="12805" width="15.25" style="681" customWidth="1"/>
    <col min="12806" max="12806" width="15.125" style="681" customWidth="1"/>
    <col min="12807" max="12807" width="15.25" style="681" customWidth="1"/>
    <col min="12808" max="12808" width="3.125" style="681" customWidth="1"/>
    <col min="12809" max="12809" width="3.75" style="681" customWidth="1"/>
    <col min="12810" max="12810" width="2.5" style="681" customWidth="1"/>
    <col min="12811" max="13056" width="9" style="681"/>
    <col min="13057" max="13057" width="1.125" style="681" customWidth="1"/>
    <col min="13058" max="13058" width="24.25" style="681" customWidth="1"/>
    <col min="13059" max="13059" width="4" style="681" customWidth="1"/>
    <col min="13060" max="13061" width="15.25" style="681" customWidth="1"/>
    <col min="13062" max="13062" width="15.125" style="681" customWidth="1"/>
    <col min="13063" max="13063" width="15.25" style="681" customWidth="1"/>
    <col min="13064" max="13064" width="3.125" style="681" customWidth="1"/>
    <col min="13065" max="13065" width="3.75" style="681" customWidth="1"/>
    <col min="13066" max="13066" width="2.5" style="681" customWidth="1"/>
    <col min="13067" max="13312" width="9" style="681"/>
    <col min="13313" max="13313" width="1.125" style="681" customWidth="1"/>
    <col min="13314" max="13314" width="24.25" style="681" customWidth="1"/>
    <col min="13315" max="13315" width="4" style="681" customWidth="1"/>
    <col min="13316" max="13317" width="15.25" style="681" customWidth="1"/>
    <col min="13318" max="13318" width="15.125" style="681" customWidth="1"/>
    <col min="13319" max="13319" width="15.25" style="681" customWidth="1"/>
    <col min="13320" max="13320" width="3.125" style="681" customWidth="1"/>
    <col min="13321" max="13321" width="3.75" style="681" customWidth="1"/>
    <col min="13322" max="13322" width="2.5" style="681" customWidth="1"/>
    <col min="13323" max="13568" width="9" style="681"/>
    <col min="13569" max="13569" width="1.125" style="681" customWidth="1"/>
    <col min="13570" max="13570" width="24.25" style="681" customWidth="1"/>
    <col min="13571" max="13571" width="4" style="681" customWidth="1"/>
    <col min="13572" max="13573" width="15.25" style="681" customWidth="1"/>
    <col min="13574" max="13574" width="15.125" style="681" customWidth="1"/>
    <col min="13575" max="13575" width="15.25" style="681" customWidth="1"/>
    <col min="13576" max="13576" width="3.125" style="681" customWidth="1"/>
    <col min="13577" max="13577" width="3.75" style="681" customWidth="1"/>
    <col min="13578" max="13578" width="2.5" style="681" customWidth="1"/>
    <col min="13579" max="13824" width="9" style="681"/>
    <col min="13825" max="13825" width="1.125" style="681" customWidth="1"/>
    <col min="13826" max="13826" width="24.25" style="681" customWidth="1"/>
    <col min="13827" max="13827" width="4" style="681" customWidth="1"/>
    <col min="13828" max="13829" width="15.25" style="681" customWidth="1"/>
    <col min="13830" max="13830" width="15.125" style="681" customWidth="1"/>
    <col min="13831" max="13831" width="15.25" style="681" customWidth="1"/>
    <col min="13832" max="13832" width="3.125" style="681" customWidth="1"/>
    <col min="13833" max="13833" width="3.75" style="681" customWidth="1"/>
    <col min="13834" max="13834" width="2.5" style="681" customWidth="1"/>
    <col min="13835" max="14080" width="9" style="681"/>
    <col min="14081" max="14081" width="1.125" style="681" customWidth="1"/>
    <col min="14082" max="14082" width="24.25" style="681" customWidth="1"/>
    <col min="14083" max="14083" width="4" style="681" customWidth="1"/>
    <col min="14084" max="14085" width="15.25" style="681" customWidth="1"/>
    <col min="14086" max="14086" width="15.125" style="681" customWidth="1"/>
    <col min="14087" max="14087" width="15.25" style="681" customWidth="1"/>
    <col min="14088" max="14088" width="3.125" style="681" customWidth="1"/>
    <col min="14089" max="14089" width="3.75" style="681" customWidth="1"/>
    <col min="14090" max="14090" width="2.5" style="681" customWidth="1"/>
    <col min="14091" max="14336" width="9" style="681"/>
    <col min="14337" max="14337" width="1.125" style="681" customWidth="1"/>
    <col min="14338" max="14338" width="24.25" style="681" customWidth="1"/>
    <col min="14339" max="14339" width="4" style="681" customWidth="1"/>
    <col min="14340" max="14341" width="15.25" style="681" customWidth="1"/>
    <col min="14342" max="14342" width="15.125" style="681" customWidth="1"/>
    <col min="14343" max="14343" width="15.25" style="681" customWidth="1"/>
    <col min="14344" max="14344" width="3.125" style="681" customWidth="1"/>
    <col min="14345" max="14345" width="3.75" style="681" customWidth="1"/>
    <col min="14346" max="14346" width="2.5" style="681" customWidth="1"/>
    <col min="14347" max="14592" width="9" style="681"/>
    <col min="14593" max="14593" width="1.125" style="681" customWidth="1"/>
    <col min="14594" max="14594" width="24.25" style="681" customWidth="1"/>
    <col min="14595" max="14595" width="4" style="681" customWidth="1"/>
    <col min="14596" max="14597" width="15.25" style="681" customWidth="1"/>
    <col min="14598" max="14598" width="15.125" style="681" customWidth="1"/>
    <col min="14599" max="14599" width="15.25" style="681" customWidth="1"/>
    <col min="14600" max="14600" width="3.125" style="681" customWidth="1"/>
    <col min="14601" max="14601" width="3.75" style="681" customWidth="1"/>
    <col min="14602" max="14602" width="2.5" style="681" customWidth="1"/>
    <col min="14603" max="14848" width="9" style="681"/>
    <col min="14849" max="14849" width="1.125" style="681" customWidth="1"/>
    <col min="14850" max="14850" width="24.25" style="681" customWidth="1"/>
    <col min="14851" max="14851" width="4" style="681" customWidth="1"/>
    <col min="14852" max="14853" width="15.25" style="681" customWidth="1"/>
    <col min="14854" max="14854" width="15.125" style="681" customWidth="1"/>
    <col min="14855" max="14855" width="15.25" style="681" customWidth="1"/>
    <col min="14856" max="14856" width="3.125" style="681" customWidth="1"/>
    <col min="14857" max="14857" width="3.75" style="681" customWidth="1"/>
    <col min="14858" max="14858" width="2.5" style="681" customWidth="1"/>
    <col min="14859" max="15104" width="9" style="681"/>
    <col min="15105" max="15105" width="1.125" style="681" customWidth="1"/>
    <col min="15106" max="15106" width="24.25" style="681" customWidth="1"/>
    <col min="15107" max="15107" width="4" style="681" customWidth="1"/>
    <col min="15108" max="15109" width="15.25" style="681" customWidth="1"/>
    <col min="15110" max="15110" width="15.125" style="681" customWidth="1"/>
    <col min="15111" max="15111" width="15.25" style="681" customWidth="1"/>
    <col min="15112" max="15112" width="3.125" style="681" customWidth="1"/>
    <col min="15113" max="15113" width="3.75" style="681" customWidth="1"/>
    <col min="15114" max="15114" width="2.5" style="681" customWidth="1"/>
    <col min="15115" max="15360" width="9" style="681"/>
    <col min="15361" max="15361" width="1.125" style="681" customWidth="1"/>
    <col min="15362" max="15362" width="24.25" style="681" customWidth="1"/>
    <col min="15363" max="15363" width="4" style="681" customWidth="1"/>
    <col min="15364" max="15365" width="15.25" style="681" customWidth="1"/>
    <col min="15366" max="15366" width="15.125" style="681" customWidth="1"/>
    <col min="15367" max="15367" width="15.25" style="681" customWidth="1"/>
    <col min="15368" max="15368" width="3.125" style="681" customWidth="1"/>
    <col min="15369" max="15369" width="3.75" style="681" customWidth="1"/>
    <col min="15370" max="15370" width="2.5" style="681" customWidth="1"/>
    <col min="15371" max="15616" width="9" style="681"/>
    <col min="15617" max="15617" width="1.125" style="681" customWidth="1"/>
    <col min="15618" max="15618" width="24.25" style="681" customWidth="1"/>
    <col min="15619" max="15619" width="4" style="681" customWidth="1"/>
    <col min="15620" max="15621" width="15.25" style="681" customWidth="1"/>
    <col min="15622" max="15622" width="15.125" style="681" customWidth="1"/>
    <col min="15623" max="15623" width="15.25" style="681" customWidth="1"/>
    <col min="15624" max="15624" width="3.125" style="681" customWidth="1"/>
    <col min="15625" max="15625" width="3.75" style="681" customWidth="1"/>
    <col min="15626" max="15626" width="2.5" style="681" customWidth="1"/>
    <col min="15627" max="15872" width="9" style="681"/>
    <col min="15873" max="15873" width="1.125" style="681" customWidth="1"/>
    <col min="15874" max="15874" width="24.25" style="681" customWidth="1"/>
    <col min="15875" max="15875" width="4" style="681" customWidth="1"/>
    <col min="15876" max="15877" width="15.25" style="681" customWidth="1"/>
    <col min="15878" max="15878" width="15.125" style="681" customWidth="1"/>
    <col min="15879" max="15879" width="15.25" style="681" customWidth="1"/>
    <col min="15880" max="15880" width="3.125" style="681" customWidth="1"/>
    <col min="15881" max="15881" width="3.75" style="681" customWidth="1"/>
    <col min="15882" max="15882" width="2.5" style="681" customWidth="1"/>
    <col min="15883" max="16128" width="9" style="681"/>
    <col min="16129" max="16129" width="1.125" style="681" customWidth="1"/>
    <col min="16130" max="16130" width="24.25" style="681" customWidth="1"/>
    <col min="16131" max="16131" width="4" style="681" customWidth="1"/>
    <col min="16132" max="16133" width="15.25" style="681" customWidth="1"/>
    <col min="16134" max="16134" width="15.125" style="681" customWidth="1"/>
    <col min="16135" max="16135" width="15.25" style="681" customWidth="1"/>
    <col min="16136" max="16136" width="3.125" style="681" customWidth="1"/>
    <col min="16137" max="16137" width="3.75" style="681" customWidth="1"/>
    <col min="16138" max="16138" width="2.5" style="681" customWidth="1"/>
    <col min="16139" max="16384" width="9" style="681"/>
  </cols>
  <sheetData>
    <row r="1" spans="1:10" ht="27.75" customHeight="1" x14ac:dyDescent="0.4">
      <c r="A1" s="680"/>
    </row>
    <row r="2" spans="1:10" ht="27.75" customHeight="1" x14ac:dyDescent="0.4">
      <c r="A2" s="680"/>
      <c r="G2" s="2257" t="s">
        <v>1114</v>
      </c>
      <c r="H2" s="2257"/>
    </row>
    <row r="3" spans="1:10" ht="36" customHeight="1" x14ac:dyDescent="0.4">
      <c r="A3" s="2258" t="s">
        <v>1225</v>
      </c>
      <c r="B3" s="2258"/>
      <c r="C3" s="2258"/>
      <c r="D3" s="2258"/>
      <c r="E3" s="2258"/>
      <c r="F3" s="2258"/>
      <c r="G3" s="2258"/>
      <c r="H3" s="2258"/>
    </row>
    <row r="4" spans="1:10" ht="36" customHeight="1" x14ac:dyDescent="0.4">
      <c r="A4" s="682"/>
      <c r="B4" s="682"/>
      <c r="C4" s="682"/>
      <c r="D4" s="682"/>
      <c r="E4" s="682"/>
      <c r="F4" s="682"/>
      <c r="G4" s="682"/>
      <c r="H4" s="682"/>
    </row>
    <row r="5" spans="1:10" ht="43.5" customHeight="1" x14ac:dyDescent="0.4">
      <c r="A5" s="682"/>
      <c r="B5" s="683" t="s">
        <v>996</v>
      </c>
      <c r="C5" s="2259"/>
      <c r="D5" s="2260"/>
      <c r="E5" s="2260"/>
      <c r="F5" s="2260"/>
      <c r="G5" s="2260"/>
      <c r="H5" s="2261"/>
      <c r="I5" s="785" t="s">
        <v>913</v>
      </c>
    </row>
    <row r="6" spans="1:10" ht="43.5" customHeight="1" x14ac:dyDescent="0.4">
      <c r="B6" s="684" t="s">
        <v>1116</v>
      </c>
      <c r="C6" s="2262" t="s">
        <v>1117</v>
      </c>
      <c r="D6" s="2262"/>
      <c r="E6" s="2262"/>
      <c r="F6" s="2262"/>
      <c r="G6" s="2262"/>
      <c r="H6" s="2263"/>
    </row>
    <row r="7" spans="1:10" ht="19.5" customHeight="1" x14ac:dyDescent="0.4">
      <c r="B7" s="2264" t="s">
        <v>1226</v>
      </c>
      <c r="C7" s="685"/>
      <c r="D7" s="686"/>
      <c r="E7" s="686"/>
      <c r="F7" s="686"/>
      <c r="G7" s="686"/>
      <c r="H7" s="687"/>
    </row>
    <row r="8" spans="1:10" ht="33" customHeight="1" x14ac:dyDescent="0.4">
      <c r="B8" s="2265"/>
      <c r="C8" s="688"/>
      <c r="D8" s="689"/>
      <c r="E8" s="689" t="s">
        <v>1227</v>
      </c>
      <c r="F8" s="689" t="s">
        <v>1228</v>
      </c>
      <c r="G8" s="689" t="s">
        <v>596</v>
      </c>
      <c r="H8" s="690"/>
    </row>
    <row r="9" spans="1:10" ht="33" customHeight="1" thickBot="1" x14ac:dyDescent="0.45">
      <c r="B9" s="2265"/>
      <c r="C9" s="688"/>
      <c r="D9" s="689" t="s">
        <v>1229</v>
      </c>
      <c r="E9" s="691" t="s">
        <v>1230</v>
      </c>
      <c r="F9" s="691" t="s">
        <v>1230</v>
      </c>
      <c r="G9" s="692" t="s">
        <v>1230</v>
      </c>
      <c r="H9" s="690"/>
    </row>
    <row r="10" spans="1:10" ht="33" customHeight="1" thickTop="1" thickBot="1" x14ac:dyDescent="0.45">
      <c r="B10" s="2265"/>
      <c r="C10" s="693"/>
      <c r="D10" s="694" t="s">
        <v>1231</v>
      </c>
      <c r="E10" s="691" t="s">
        <v>1230</v>
      </c>
      <c r="F10" s="695" t="s">
        <v>1230</v>
      </c>
      <c r="G10" s="929" t="s">
        <v>1232</v>
      </c>
      <c r="H10" s="696"/>
    </row>
    <row r="11" spans="1:10" ht="19.5" customHeight="1" thickTop="1" x14ac:dyDescent="0.4">
      <c r="B11" s="2266"/>
      <c r="C11" s="1014"/>
      <c r="D11" s="686"/>
      <c r="E11" s="686"/>
      <c r="F11" s="686"/>
      <c r="G11" s="1023"/>
      <c r="H11" s="1015"/>
    </row>
    <row r="12" spans="1:10" ht="17.25" customHeight="1" x14ac:dyDescent="0.4">
      <c r="B12" s="2264" t="s">
        <v>1233</v>
      </c>
      <c r="C12" s="685"/>
      <c r="D12" s="1024"/>
      <c r="E12" s="1024"/>
      <c r="F12" s="1024"/>
      <c r="G12" s="1024"/>
      <c r="H12" s="697"/>
    </row>
    <row r="13" spans="1:10" ht="42" customHeight="1" x14ac:dyDescent="0.4">
      <c r="B13" s="2265"/>
      <c r="C13" s="698" t="s">
        <v>1234</v>
      </c>
      <c r="D13" s="681" t="s">
        <v>1235</v>
      </c>
      <c r="F13" s="699"/>
      <c r="G13" s="681" t="s">
        <v>467</v>
      </c>
      <c r="H13" s="700"/>
    </row>
    <row r="14" spans="1:10" ht="17.25" customHeight="1" x14ac:dyDescent="0.4">
      <c r="B14" s="2266"/>
      <c r="C14" s="1025"/>
      <c r="D14" s="1026"/>
      <c r="E14" s="1026"/>
      <c r="F14" s="1026"/>
      <c r="G14" s="1026"/>
      <c r="H14" s="1027"/>
    </row>
    <row r="16" spans="1:10" ht="17.25" customHeight="1" x14ac:dyDescent="0.4">
      <c r="B16" s="701" t="s">
        <v>1123</v>
      </c>
      <c r="C16" s="592"/>
      <c r="D16" s="592"/>
      <c r="E16" s="592"/>
      <c r="F16" s="592"/>
      <c r="G16" s="592"/>
      <c r="H16" s="592"/>
      <c r="I16" s="592"/>
      <c r="J16" s="592"/>
    </row>
    <row r="17" spans="2:10" ht="36" customHeight="1" x14ac:dyDescent="0.4">
      <c r="B17" s="2255" t="s">
        <v>1236</v>
      </c>
      <c r="C17" s="2267"/>
      <c r="D17" s="2267"/>
      <c r="E17" s="2267"/>
      <c r="F17" s="2267"/>
      <c r="G17" s="2267"/>
      <c r="H17" s="2267"/>
      <c r="I17" s="592"/>
      <c r="J17" s="592"/>
    </row>
    <row r="18" spans="2:10" ht="7.5" customHeight="1" x14ac:dyDescent="0.4">
      <c r="B18" s="2255"/>
      <c r="C18" s="2256"/>
      <c r="D18" s="2256"/>
      <c r="E18" s="2256"/>
      <c r="F18" s="2256"/>
      <c r="G18" s="2256"/>
      <c r="H18" s="2256"/>
    </row>
    <row r="19" spans="2:10" x14ac:dyDescent="0.4">
      <c r="B19" s="701"/>
    </row>
  </sheetData>
  <mergeCells count="8">
    <mergeCell ref="B17:H17"/>
    <mergeCell ref="B18:H18"/>
    <mergeCell ref="G2:H2"/>
    <mergeCell ref="A3:H3"/>
    <mergeCell ref="C5:H5"/>
    <mergeCell ref="C6:H6"/>
    <mergeCell ref="B7:B11"/>
    <mergeCell ref="B12:B14"/>
  </mergeCells>
  <phoneticPr fontId="11"/>
  <pageMargins left="0.7" right="0.7" top="0.75" bottom="0.75" header="0.3" footer="0.3"/>
  <pageSetup paperSize="9" scale="86"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CD4C6-56C2-44C0-B3F5-8D4957E2454F}">
  <sheetPr>
    <pageSetUpPr fitToPage="1"/>
  </sheetPr>
  <dimension ref="A1:I10"/>
  <sheetViews>
    <sheetView view="pageBreakPreview" zoomScale="120" zoomScaleNormal="145" zoomScaleSheetLayoutView="120" workbookViewId="0"/>
  </sheetViews>
  <sheetFormatPr defaultRowHeight="13.5" x14ac:dyDescent="0.4"/>
  <cols>
    <col min="1" max="1" width="3.75" style="424" customWidth="1"/>
    <col min="2" max="2" width="20.375" style="424" customWidth="1"/>
    <col min="3" max="3" width="3.875" style="424" bestFit="1" customWidth="1"/>
    <col min="4" max="7" width="16.375" style="424" customWidth="1"/>
    <col min="8" max="8" width="3.75" style="424" customWidth="1"/>
    <col min="9" max="9" width="2.5" style="424" customWidth="1"/>
    <col min="10" max="256" width="9" style="424"/>
    <col min="257" max="257" width="3.75" style="424" customWidth="1"/>
    <col min="258" max="258" width="20.375" style="424" customWidth="1"/>
    <col min="259" max="259" width="3.875" style="424" bestFit="1" customWidth="1"/>
    <col min="260" max="263" width="16.375" style="424" customWidth="1"/>
    <col min="264" max="264" width="3.75" style="424" customWidth="1"/>
    <col min="265" max="265" width="2.5" style="424" customWidth="1"/>
    <col min="266" max="512" width="9" style="424"/>
    <col min="513" max="513" width="3.75" style="424" customWidth="1"/>
    <col min="514" max="514" width="20.375" style="424" customWidth="1"/>
    <col min="515" max="515" width="3.875" style="424" bestFit="1" customWidth="1"/>
    <col min="516" max="519" width="16.375" style="424" customWidth="1"/>
    <col min="520" max="520" width="3.75" style="424" customWidth="1"/>
    <col min="521" max="521" width="2.5" style="424" customWidth="1"/>
    <col min="522" max="768" width="9" style="424"/>
    <col min="769" max="769" width="3.75" style="424" customWidth="1"/>
    <col min="770" max="770" width="20.375" style="424" customWidth="1"/>
    <col min="771" max="771" width="3.875" style="424" bestFit="1" customWidth="1"/>
    <col min="772" max="775" width="16.375" style="424" customWidth="1"/>
    <col min="776" max="776" width="3.75" style="424" customWidth="1"/>
    <col min="777" max="777" width="2.5" style="424" customWidth="1"/>
    <col min="778" max="1024" width="9" style="424"/>
    <col min="1025" max="1025" width="3.75" style="424" customWidth="1"/>
    <col min="1026" max="1026" width="20.375" style="424" customWidth="1"/>
    <col min="1027" max="1027" width="3.875" style="424" bestFit="1" customWidth="1"/>
    <col min="1028" max="1031" width="16.375" style="424" customWidth="1"/>
    <col min="1032" max="1032" width="3.75" style="424" customWidth="1"/>
    <col min="1033" max="1033" width="2.5" style="424" customWidth="1"/>
    <col min="1034" max="1280" width="9" style="424"/>
    <col min="1281" max="1281" width="3.75" style="424" customWidth="1"/>
    <col min="1282" max="1282" width="20.375" style="424" customWidth="1"/>
    <col min="1283" max="1283" width="3.875" style="424" bestFit="1" customWidth="1"/>
    <col min="1284" max="1287" width="16.375" style="424" customWidth="1"/>
    <col min="1288" max="1288" width="3.75" style="424" customWidth="1"/>
    <col min="1289" max="1289" width="2.5" style="424" customWidth="1"/>
    <col min="1290" max="1536" width="9" style="424"/>
    <col min="1537" max="1537" width="3.75" style="424" customWidth="1"/>
    <col min="1538" max="1538" width="20.375" style="424" customWidth="1"/>
    <col min="1539" max="1539" width="3.875" style="424" bestFit="1" customWidth="1"/>
    <col min="1540" max="1543" width="16.375" style="424" customWidth="1"/>
    <col min="1544" max="1544" width="3.75" style="424" customWidth="1"/>
    <col min="1545" max="1545" width="2.5" style="424" customWidth="1"/>
    <col min="1546" max="1792" width="9" style="424"/>
    <col min="1793" max="1793" width="3.75" style="424" customWidth="1"/>
    <col min="1794" max="1794" width="20.375" style="424" customWidth="1"/>
    <col min="1795" max="1795" width="3.875" style="424" bestFit="1" customWidth="1"/>
    <col min="1796" max="1799" width="16.375" style="424" customWidth="1"/>
    <col min="1800" max="1800" width="3.75" style="424" customWidth="1"/>
    <col min="1801" max="1801" width="2.5" style="424" customWidth="1"/>
    <col min="1802" max="2048" width="9" style="424"/>
    <col min="2049" max="2049" width="3.75" style="424" customWidth="1"/>
    <col min="2050" max="2050" width="20.375" style="424" customWidth="1"/>
    <col min="2051" max="2051" width="3.875" style="424" bestFit="1" customWidth="1"/>
    <col min="2052" max="2055" width="16.375" style="424" customWidth="1"/>
    <col min="2056" max="2056" width="3.75" style="424" customWidth="1"/>
    <col min="2057" max="2057" width="2.5" style="424" customWidth="1"/>
    <col min="2058" max="2304" width="9" style="424"/>
    <col min="2305" max="2305" width="3.75" style="424" customWidth="1"/>
    <col min="2306" max="2306" width="20.375" style="424" customWidth="1"/>
    <col min="2307" max="2307" width="3.875" style="424" bestFit="1" customWidth="1"/>
    <col min="2308" max="2311" width="16.375" style="424" customWidth="1"/>
    <col min="2312" max="2312" width="3.75" style="424" customWidth="1"/>
    <col min="2313" max="2313" width="2.5" style="424" customWidth="1"/>
    <col min="2314" max="2560" width="9" style="424"/>
    <col min="2561" max="2561" width="3.75" style="424" customWidth="1"/>
    <col min="2562" max="2562" width="20.375" style="424" customWidth="1"/>
    <col min="2563" max="2563" width="3.875" style="424" bestFit="1" customWidth="1"/>
    <col min="2564" max="2567" width="16.375" style="424" customWidth="1"/>
    <col min="2568" max="2568" width="3.75" style="424" customWidth="1"/>
    <col min="2569" max="2569" width="2.5" style="424" customWidth="1"/>
    <col min="2570" max="2816" width="9" style="424"/>
    <col min="2817" max="2817" width="3.75" style="424" customWidth="1"/>
    <col min="2818" max="2818" width="20.375" style="424" customWidth="1"/>
    <col min="2819" max="2819" width="3.875" style="424" bestFit="1" customWidth="1"/>
    <col min="2820" max="2823" width="16.375" style="424" customWidth="1"/>
    <col min="2824" max="2824" width="3.75" style="424" customWidth="1"/>
    <col min="2825" max="2825" width="2.5" style="424" customWidth="1"/>
    <col min="2826" max="3072" width="9" style="424"/>
    <col min="3073" max="3073" width="3.75" style="424" customWidth="1"/>
    <col min="3074" max="3074" width="20.375" style="424" customWidth="1"/>
    <col min="3075" max="3075" width="3.875" style="424" bestFit="1" customWidth="1"/>
    <col min="3076" max="3079" width="16.375" style="424" customWidth="1"/>
    <col min="3080" max="3080" width="3.75" style="424" customWidth="1"/>
    <col min="3081" max="3081" width="2.5" style="424" customWidth="1"/>
    <col min="3082" max="3328" width="9" style="424"/>
    <col min="3329" max="3329" width="3.75" style="424" customWidth="1"/>
    <col min="3330" max="3330" width="20.375" style="424" customWidth="1"/>
    <col min="3331" max="3331" width="3.875" style="424" bestFit="1" customWidth="1"/>
    <col min="3332" max="3335" width="16.375" style="424" customWidth="1"/>
    <col min="3336" max="3336" width="3.75" style="424" customWidth="1"/>
    <col min="3337" max="3337" width="2.5" style="424" customWidth="1"/>
    <col min="3338" max="3584" width="9" style="424"/>
    <col min="3585" max="3585" width="3.75" style="424" customWidth="1"/>
    <col min="3586" max="3586" width="20.375" style="424" customWidth="1"/>
    <col min="3587" max="3587" width="3.875" style="424" bestFit="1" customWidth="1"/>
    <col min="3588" max="3591" width="16.375" style="424" customWidth="1"/>
    <col min="3592" max="3592" width="3.75" style="424" customWidth="1"/>
    <col min="3593" max="3593" width="2.5" style="424" customWidth="1"/>
    <col min="3594" max="3840" width="9" style="424"/>
    <col min="3841" max="3841" width="3.75" style="424" customWidth="1"/>
    <col min="3842" max="3842" width="20.375" style="424" customWidth="1"/>
    <col min="3843" max="3843" width="3.875" style="424" bestFit="1" customWidth="1"/>
    <col min="3844" max="3847" width="16.375" style="424" customWidth="1"/>
    <col min="3848" max="3848" width="3.75" style="424" customWidth="1"/>
    <col min="3849" max="3849" width="2.5" style="424" customWidth="1"/>
    <col min="3850" max="4096" width="9" style="424"/>
    <col min="4097" max="4097" width="3.75" style="424" customWidth="1"/>
    <col min="4098" max="4098" width="20.375" style="424" customWidth="1"/>
    <col min="4099" max="4099" width="3.875" style="424" bestFit="1" customWidth="1"/>
    <col min="4100" max="4103" width="16.375" style="424" customWidth="1"/>
    <col min="4104" max="4104" width="3.75" style="424" customWidth="1"/>
    <col min="4105" max="4105" width="2.5" style="424" customWidth="1"/>
    <col min="4106" max="4352" width="9" style="424"/>
    <col min="4353" max="4353" width="3.75" style="424" customWidth="1"/>
    <col min="4354" max="4354" width="20.375" style="424" customWidth="1"/>
    <col min="4355" max="4355" width="3.875" style="424" bestFit="1" customWidth="1"/>
    <col min="4356" max="4359" width="16.375" style="424" customWidth="1"/>
    <col min="4360" max="4360" width="3.75" style="424" customWidth="1"/>
    <col min="4361" max="4361" width="2.5" style="424" customWidth="1"/>
    <col min="4362" max="4608" width="9" style="424"/>
    <col min="4609" max="4609" width="3.75" style="424" customWidth="1"/>
    <col min="4610" max="4610" width="20.375" style="424" customWidth="1"/>
    <col min="4611" max="4611" width="3.875" style="424" bestFit="1" customWidth="1"/>
    <col min="4612" max="4615" width="16.375" style="424" customWidth="1"/>
    <col min="4616" max="4616" width="3.75" style="424" customWidth="1"/>
    <col min="4617" max="4617" width="2.5" style="424" customWidth="1"/>
    <col min="4618" max="4864" width="9" style="424"/>
    <col min="4865" max="4865" width="3.75" style="424" customWidth="1"/>
    <col min="4866" max="4866" width="20.375" style="424" customWidth="1"/>
    <col min="4867" max="4867" width="3.875" style="424" bestFit="1" customWidth="1"/>
    <col min="4868" max="4871" width="16.375" style="424" customWidth="1"/>
    <col min="4872" max="4872" width="3.75" style="424" customWidth="1"/>
    <col min="4873" max="4873" width="2.5" style="424" customWidth="1"/>
    <col min="4874" max="5120" width="9" style="424"/>
    <col min="5121" max="5121" width="3.75" style="424" customWidth="1"/>
    <col min="5122" max="5122" width="20.375" style="424" customWidth="1"/>
    <col min="5123" max="5123" width="3.875" style="424" bestFit="1" customWidth="1"/>
    <col min="5124" max="5127" width="16.375" style="424" customWidth="1"/>
    <col min="5128" max="5128" width="3.75" style="424" customWidth="1"/>
    <col min="5129" max="5129" width="2.5" style="424" customWidth="1"/>
    <col min="5130" max="5376" width="9" style="424"/>
    <col min="5377" max="5377" width="3.75" style="424" customWidth="1"/>
    <col min="5378" max="5378" width="20.375" style="424" customWidth="1"/>
    <col min="5379" max="5379" width="3.875" style="424" bestFit="1" customWidth="1"/>
    <col min="5380" max="5383" width="16.375" style="424" customWidth="1"/>
    <col min="5384" max="5384" width="3.75" style="424" customWidth="1"/>
    <col min="5385" max="5385" width="2.5" style="424" customWidth="1"/>
    <col min="5386" max="5632" width="9" style="424"/>
    <col min="5633" max="5633" width="3.75" style="424" customWidth="1"/>
    <col min="5634" max="5634" width="20.375" style="424" customWidth="1"/>
    <col min="5635" max="5635" width="3.875" style="424" bestFit="1" customWidth="1"/>
    <col min="5636" max="5639" width="16.375" style="424" customWidth="1"/>
    <col min="5640" max="5640" width="3.75" style="424" customWidth="1"/>
    <col min="5641" max="5641" width="2.5" style="424" customWidth="1"/>
    <col min="5642" max="5888" width="9" style="424"/>
    <col min="5889" max="5889" width="3.75" style="424" customWidth="1"/>
    <col min="5890" max="5890" width="20.375" style="424" customWidth="1"/>
    <col min="5891" max="5891" width="3.875" style="424" bestFit="1" customWidth="1"/>
    <col min="5892" max="5895" width="16.375" style="424" customWidth="1"/>
    <col min="5896" max="5896" width="3.75" style="424" customWidth="1"/>
    <col min="5897" max="5897" width="2.5" style="424" customWidth="1"/>
    <col min="5898" max="6144" width="9" style="424"/>
    <col min="6145" max="6145" width="3.75" style="424" customWidth="1"/>
    <col min="6146" max="6146" width="20.375" style="424" customWidth="1"/>
    <col min="6147" max="6147" width="3.875" style="424" bestFit="1" customWidth="1"/>
    <col min="6148" max="6151" width="16.375" style="424" customWidth="1"/>
    <col min="6152" max="6152" width="3.75" style="424" customWidth="1"/>
    <col min="6153" max="6153" width="2.5" style="424" customWidth="1"/>
    <col min="6154" max="6400" width="9" style="424"/>
    <col min="6401" max="6401" width="3.75" style="424" customWidth="1"/>
    <col min="6402" max="6402" width="20.375" style="424" customWidth="1"/>
    <col min="6403" max="6403" width="3.875" style="424" bestFit="1" customWidth="1"/>
    <col min="6404" max="6407" width="16.375" style="424" customWidth="1"/>
    <col min="6408" max="6408" width="3.75" style="424" customWidth="1"/>
    <col min="6409" max="6409" width="2.5" style="424" customWidth="1"/>
    <col min="6410" max="6656" width="9" style="424"/>
    <col min="6657" max="6657" width="3.75" style="424" customWidth="1"/>
    <col min="6658" max="6658" width="20.375" style="424" customWidth="1"/>
    <col min="6659" max="6659" width="3.875" style="424" bestFit="1" customWidth="1"/>
    <col min="6660" max="6663" width="16.375" style="424" customWidth="1"/>
    <col min="6664" max="6664" width="3.75" style="424" customWidth="1"/>
    <col min="6665" max="6665" width="2.5" style="424" customWidth="1"/>
    <col min="6666" max="6912" width="9" style="424"/>
    <col min="6913" max="6913" width="3.75" style="424" customWidth="1"/>
    <col min="6914" max="6914" width="20.375" style="424" customWidth="1"/>
    <col min="6915" max="6915" width="3.875" style="424" bestFit="1" customWidth="1"/>
    <col min="6916" max="6919" width="16.375" style="424" customWidth="1"/>
    <col min="6920" max="6920" width="3.75" style="424" customWidth="1"/>
    <col min="6921" max="6921" width="2.5" style="424" customWidth="1"/>
    <col min="6922" max="7168" width="9" style="424"/>
    <col min="7169" max="7169" width="3.75" style="424" customWidth="1"/>
    <col min="7170" max="7170" width="20.375" style="424" customWidth="1"/>
    <col min="7171" max="7171" width="3.875" style="424" bestFit="1" customWidth="1"/>
    <col min="7172" max="7175" width="16.375" style="424" customWidth="1"/>
    <col min="7176" max="7176" width="3.75" style="424" customWidth="1"/>
    <col min="7177" max="7177" width="2.5" style="424" customWidth="1"/>
    <col min="7178" max="7424" width="9" style="424"/>
    <col min="7425" max="7425" width="3.75" style="424" customWidth="1"/>
    <col min="7426" max="7426" width="20.375" style="424" customWidth="1"/>
    <col min="7427" max="7427" width="3.875" style="424" bestFit="1" customWidth="1"/>
    <col min="7428" max="7431" width="16.375" style="424" customWidth="1"/>
    <col min="7432" max="7432" width="3.75" style="424" customWidth="1"/>
    <col min="7433" max="7433" width="2.5" style="424" customWidth="1"/>
    <col min="7434" max="7680" width="9" style="424"/>
    <col min="7681" max="7681" width="3.75" style="424" customWidth="1"/>
    <col min="7682" max="7682" width="20.375" style="424" customWidth="1"/>
    <col min="7683" max="7683" width="3.875" style="424" bestFit="1" customWidth="1"/>
    <col min="7684" max="7687" width="16.375" style="424" customWidth="1"/>
    <col min="7688" max="7688" width="3.75" style="424" customWidth="1"/>
    <col min="7689" max="7689" width="2.5" style="424" customWidth="1"/>
    <col min="7690" max="7936" width="9" style="424"/>
    <col min="7937" max="7937" width="3.75" style="424" customWidth="1"/>
    <col min="7938" max="7938" width="20.375" style="424" customWidth="1"/>
    <col min="7939" max="7939" width="3.875" style="424" bestFit="1" customWidth="1"/>
    <col min="7940" max="7943" width="16.375" style="424" customWidth="1"/>
    <col min="7944" max="7944" width="3.75" style="424" customWidth="1"/>
    <col min="7945" max="7945" width="2.5" style="424" customWidth="1"/>
    <col min="7946" max="8192" width="9" style="424"/>
    <col min="8193" max="8193" width="3.75" style="424" customWidth="1"/>
    <col min="8194" max="8194" width="20.375" style="424" customWidth="1"/>
    <col min="8195" max="8195" width="3.875" style="424" bestFit="1" customWidth="1"/>
    <col min="8196" max="8199" width="16.375" style="424" customWidth="1"/>
    <col min="8200" max="8200" width="3.75" style="424" customWidth="1"/>
    <col min="8201" max="8201" width="2.5" style="424" customWidth="1"/>
    <col min="8202" max="8448" width="9" style="424"/>
    <col min="8449" max="8449" width="3.75" style="424" customWidth="1"/>
    <col min="8450" max="8450" width="20.375" style="424" customWidth="1"/>
    <col min="8451" max="8451" width="3.875" style="424" bestFit="1" customWidth="1"/>
    <col min="8452" max="8455" width="16.375" style="424" customWidth="1"/>
    <col min="8456" max="8456" width="3.75" style="424" customWidth="1"/>
    <col min="8457" max="8457" width="2.5" style="424" customWidth="1"/>
    <col min="8458" max="8704" width="9" style="424"/>
    <col min="8705" max="8705" width="3.75" style="424" customWidth="1"/>
    <col min="8706" max="8706" width="20.375" style="424" customWidth="1"/>
    <col min="8707" max="8707" width="3.875" style="424" bestFit="1" customWidth="1"/>
    <col min="8708" max="8711" width="16.375" style="424" customWidth="1"/>
    <col min="8712" max="8712" width="3.75" style="424" customWidth="1"/>
    <col min="8713" max="8713" width="2.5" style="424" customWidth="1"/>
    <col min="8714" max="8960" width="9" style="424"/>
    <col min="8961" max="8961" width="3.75" style="424" customWidth="1"/>
    <col min="8962" max="8962" width="20.375" style="424" customWidth="1"/>
    <col min="8963" max="8963" width="3.875" style="424" bestFit="1" customWidth="1"/>
    <col min="8964" max="8967" width="16.375" style="424" customWidth="1"/>
    <col min="8968" max="8968" width="3.75" style="424" customWidth="1"/>
    <col min="8969" max="8969" width="2.5" style="424" customWidth="1"/>
    <col min="8970" max="9216" width="9" style="424"/>
    <col min="9217" max="9217" width="3.75" style="424" customWidth="1"/>
    <col min="9218" max="9218" width="20.375" style="424" customWidth="1"/>
    <col min="9219" max="9219" width="3.875" style="424" bestFit="1" customWidth="1"/>
    <col min="9220" max="9223" width="16.375" style="424" customWidth="1"/>
    <col min="9224" max="9224" width="3.75" style="424" customWidth="1"/>
    <col min="9225" max="9225" width="2.5" style="424" customWidth="1"/>
    <col min="9226" max="9472" width="9" style="424"/>
    <col min="9473" max="9473" width="3.75" style="424" customWidth="1"/>
    <col min="9474" max="9474" width="20.375" style="424" customWidth="1"/>
    <col min="9475" max="9475" width="3.875" style="424" bestFit="1" customWidth="1"/>
    <col min="9476" max="9479" width="16.375" style="424" customWidth="1"/>
    <col min="9480" max="9480" width="3.75" style="424" customWidth="1"/>
    <col min="9481" max="9481" width="2.5" style="424" customWidth="1"/>
    <col min="9482" max="9728" width="9" style="424"/>
    <col min="9729" max="9729" width="3.75" style="424" customWidth="1"/>
    <col min="9730" max="9730" width="20.375" style="424" customWidth="1"/>
    <col min="9731" max="9731" width="3.875" style="424" bestFit="1" customWidth="1"/>
    <col min="9732" max="9735" width="16.375" style="424" customWidth="1"/>
    <col min="9736" max="9736" width="3.75" style="424" customWidth="1"/>
    <col min="9737" max="9737" width="2.5" style="424" customWidth="1"/>
    <col min="9738" max="9984" width="9" style="424"/>
    <col min="9985" max="9985" width="3.75" style="424" customWidth="1"/>
    <col min="9986" max="9986" width="20.375" style="424" customWidth="1"/>
    <col min="9987" max="9987" width="3.875" style="424" bestFit="1" customWidth="1"/>
    <col min="9988" max="9991" width="16.375" style="424" customWidth="1"/>
    <col min="9992" max="9992" width="3.75" style="424" customWidth="1"/>
    <col min="9993" max="9993" width="2.5" style="424" customWidth="1"/>
    <col min="9994" max="10240" width="9" style="424"/>
    <col min="10241" max="10241" width="3.75" style="424" customWidth="1"/>
    <col min="10242" max="10242" width="20.375" style="424" customWidth="1"/>
    <col min="10243" max="10243" width="3.875" style="424" bestFit="1" customWidth="1"/>
    <col min="10244" max="10247" width="16.375" style="424" customWidth="1"/>
    <col min="10248" max="10248" width="3.75" style="424" customWidth="1"/>
    <col min="10249" max="10249" width="2.5" style="424" customWidth="1"/>
    <col min="10250" max="10496" width="9" style="424"/>
    <col min="10497" max="10497" width="3.75" style="424" customWidth="1"/>
    <col min="10498" max="10498" width="20.375" style="424" customWidth="1"/>
    <col min="10499" max="10499" width="3.875" style="424" bestFit="1" customWidth="1"/>
    <col min="10500" max="10503" width="16.375" style="424" customWidth="1"/>
    <col min="10504" max="10504" width="3.75" style="424" customWidth="1"/>
    <col min="10505" max="10505" width="2.5" style="424" customWidth="1"/>
    <col min="10506" max="10752" width="9" style="424"/>
    <col min="10753" max="10753" width="3.75" style="424" customWidth="1"/>
    <col min="10754" max="10754" width="20.375" style="424" customWidth="1"/>
    <col min="10755" max="10755" width="3.875" style="424" bestFit="1" customWidth="1"/>
    <col min="10756" max="10759" width="16.375" style="424" customWidth="1"/>
    <col min="10760" max="10760" width="3.75" style="424" customWidth="1"/>
    <col min="10761" max="10761" width="2.5" style="424" customWidth="1"/>
    <col min="10762" max="11008" width="9" style="424"/>
    <col min="11009" max="11009" width="3.75" style="424" customWidth="1"/>
    <col min="11010" max="11010" width="20.375" style="424" customWidth="1"/>
    <col min="11011" max="11011" width="3.875" style="424" bestFit="1" customWidth="1"/>
    <col min="11012" max="11015" width="16.375" style="424" customWidth="1"/>
    <col min="11016" max="11016" width="3.75" style="424" customWidth="1"/>
    <col min="11017" max="11017" width="2.5" style="424" customWidth="1"/>
    <col min="11018" max="11264" width="9" style="424"/>
    <col min="11265" max="11265" width="3.75" style="424" customWidth="1"/>
    <col min="11266" max="11266" width="20.375" style="424" customWidth="1"/>
    <col min="11267" max="11267" width="3.875" style="424" bestFit="1" customWidth="1"/>
    <col min="11268" max="11271" width="16.375" style="424" customWidth="1"/>
    <col min="11272" max="11272" width="3.75" style="424" customWidth="1"/>
    <col min="11273" max="11273" width="2.5" style="424" customWidth="1"/>
    <col min="11274" max="11520" width="9" style="424"/>
    <col min="11521" max="11521" width="3.75" style="424" customWidth="1"/>
    <col min="11522" max="11522" width="20.375" style="424" customWidth="1"/>
    <col min="11523" max="11523" width="3.875" style="424" bestFit="1" customWidth="1"/>
    <col min="11524" max="11527" width="16.375" style="424" customWidth="1"/>
    <col min="11528" max="11528" width="3.75" style="424" customWidth="1"/>
    <col min="11529" max="11529" width="2.5" style="424" customWidth="1"/>
    <col min="11530" max="11776" width="9" style="424"/>
    <col min="11777" max="11777" width="3.75" style="424" customWidth="1"/>
    <col min="11778" max="11778" width="20.375" style="424" customWidth="1"/>
    <col min="11779" max="11779" width="3.875" style="424" bestFit="1" customWidth="1"/>
    <col min="11780" max="11783" width="16.375" style="424" customWidth="1"/>
    <col min="11784" max="11784" width="3.75" style="424" customWidth="1"/>
    <col min="11785" max="11785" width="2.5" style="424" customWidth="1"/>
    <col min="11786" max="12032" width="9" style="424"/>
    <col min="12033" max="12033" width="3.75" style="424" customWidth="1"/>
    <col min="12034" max="12034" width="20.375" style="424" customWidth="1"/>
    <col min="12035" max="12035" width="3.875" style="424" bestFit="1" customWidth="1"/>
    <col min="12036" max="12039" width="16.375" style="424" customWidth="1"/>
    <col min="12040" max="12040" width="3.75" style="424" customWidth="1"/>
    <col min="12041" max="12041" width="2.5" style="424" customWidth="1"/>
    <col min="12042" max="12288" width="9" style="424"/>
    <col min="12289" max="12289" width="3.75" style="424" customWidth="1"/>
    <col min="12290" max="12290" width="20.375" style="424" customWidth="1"/>
    <col min="12291" max="12291" width="3.875" style="424" bestFit="1" customWidth="1"/>
    <col min="12292" max="12295" width="16.375" style="424" customWidth="1"/>
    <col min="12296" max="12296" width="3.75" style="424" customWidth="1"/>
    <col min="12297" max="12297" width="2.5" style="424" customWidth="1"/>
    <col min="12298" max="12544" width="9" style="424"/>
    <col min="12545" max="12545" width="3.75" style="424" customWidth="1"/>
    <col min="12546" max="12546" width="20.375" style="424" customWidth="1"/>
    <col min="12547" max="12547" width="3.875" style="424" bestFit="1" customWidth="1"/>
    <col min="12548" max="12551" width="16.375" style="424" customWidth="1"/>
    <col min="12552" max="12552" width="3.75" style="424" customWidth="1"/>
    <col min="12553" max="12553" width="2.5" style="424" customWidth="1"/>
    <col min="12554" max="12800" width="9" style="424"/>
    <col min="12801" max="12801" width="3.75" style="424" customWidth="1"/>
    <col min="12802" max="12802" width="20.375" style="424" customWidth="1"/>
    <col min="12803" max="12803" width="3.875" style="424" bestFit="1" customWidth="1"/>
    <col min="12804" max="12807" width="16.375" style="424" customWidth="1"/>
    <col min="12808" max="12808" width="3.75" style="424" customWidth="1"/>
    <col min="12809" max="12809" width="2.5" style="424" customWidth="1"/>
    <col min="12810" max="13056" width="9" style="424"/>
    <col min="13057" max="13057" width="3.75" style="424" customWidth="1"/>
    <col min="13058" max="13058" width="20.375" style="424" customWidth="1"/>
    <col min="13059" max="13059" width="3.875" style="424" bestFit="1" customWidth="1"/>
    <col min="13060" max="13063" width="16.375" style="424" customWidth="1"/>
    <col min="13064" max="13064" width="3.75" style="424" customWidth="1"/>
    <col min="13065" max="13065" width="2.5" style="424" customWidth="1"/>
    <col min="13066" max="13312" width="9" style="424"/>
    <col min="13313" max="13313" width="3.75" style="424" customWidth="1"/>
    <col min="13314" max="13314" width="20.375" style="424" customWidth="1"/>
    <col min="13315" max="13315" width="3.875" style="424" bestFit="1" customWidth="1"/>
    <col min="13316" max="13319" width="16.375" style="424" customWidth="1"/>
    <col min="13320" max="13320" width="3.75" style="424" customWidth="1"/>
    <col min="13321" max="13321" width="2.5" style="424" customWidth="1"/>
    <col min="13322" max="13568" width="9" style="424"/>
    <col min="13569" max="13569" width="3.75" style="424" customWidth="1"/>
    <col min="13570" max="13570" width="20.375" style="424" customWidth="1"/>
    <col min="13571" max="13571" width="3.875" style="424" bestFit="1" customWidth="1"/>
    <col min="13572" max="13575" width="16.375" style="424" customWidth="1"/>
    <col min="13576" max="13576" width="3.75" style="424" customWidth="1"/>
    <col min="13577" max="13577" width="2.5" style="424" customWidth="1"/>
    <col min="13578" max="13824" width="9" style="424"/>
    <col min="13825" max="13825" width="3.75" style="424" customWidth="1"/>
    <col min="13826" max="13826" width="20.375" style="424" customWidth="1"/>
    <col min="13827" max="13827" width="3.875" style="424" bestFit="1" customWidth="1"/>
    <col min="13828" max="13831" width="16.375" style="424" customWidth="1"/>
    <col min="13832" max="13832" width="3.75" style="424" customWidth="1"/>
    <col min="13833" max="13833" width="2.5" style="424" customWidth="1"/>
    <col min="13834" max="14080" width="9" style="424"/>
    <col min="14081" max="14081" width="3.75" style="424" customWidth="1"/>
    <col min="14082" max="14082" width="20.375" style="424" customWidth="1"/>
    <col min="14083" max="14083" width="3.875" style="424" bestFit="1" customWidth="1"/>
    <col min="14084" max="14087" width="16.375" style="424" customWidth="1"/>
    <col min="14088" max="14088" width="3.75" style="424" customWidth="1"/>
    <col min="14089" max="14089" width="2.5" style="424" customWidth="1"/>
    <col min="14090" max="14336" width="9" style="424"/>
    <col min="14337" max="14337" width="3.75" style="424" customWidth="1"/>
    <col min="14338" max="14338" width="20.375" style="424" customWidth="1"/>
    <col min="14339" max="14339" width="3.875" style="424" bestFit="1" customWidth="1"/>
    <col min="14340" max="14343" width="16.375" style="424" customWidth="1"/>
    <col min="14344" max="14344" width="3.75" style="424" customWidth="1"/>
    <col min="14345" max="14345" width="2.5" style="424" customWidth="1"/>
    <col min="14346" max="14592" width="9" style="424"/>
    <col min="14593" max="14593" width="3.75" style="424" customWidth="1"/>
    <col min="14594" max="14594" width="20.375" style="424" customWidth="1"/>
    <col min="14595" max="14595" width="3.875" style="424" bestFit="1" customWidth="1"/>
    <col min="14596" max="14599" width="16.375" style="424" customWidth="1"/>
    <col min="14600" max="14600" width="3.75" style="424" customWidth="1"/>
    <col min="14601" max="14601" width="2.5" style="424" customWidth="1"/>
    <col min="14602" max="14848" width="9" style="424"/>
    <col min="14849" max="14849" width="3.75" style="424" customWidth="1"/>
    <col min="14850" max="14850" width="20.375" style="424" customWidth="1"/>
    <col min="14851" max="14851" width="3.875" style="424" bestFit="1" customWidth="1"/>
    <col min="14852" max="14855" width="16.375" style="424" customWidth="1"/>
    <col min="14856" max="14856" width="3.75" style="424" customWidth="1"/>
    <col min="14857" max="14857" width="2.5" style="424" customWidth="1"/>
    <col min="14858" max="15104" width="9" style="424"/>
    <col min="15105" max="15105" width="3.75" style="424" customWidth="1"/>
    <col min="15106" max="15106" width="20.375" style="424" customWidth="1"/>
    <col min="15107" max="15107" width="3.875" style="424" bestFit="1" customWidth="1"/>
    <col min="15108" max="15111" width="16.375" style="424" customWidth="1"/>
    <col min="15112" max="15112" width="3.75" style="424" customWidth="1"/>
    <col min="15113" max="15113" width="2.5" style="424" customWidth="1"/>
    <col min="15114" max="15360" width="9" style="424"/>
    <col min="15361" max="15361" width="3.75" style="424" customWidth="1"/>
    <col min="15362" max="15362" width="20.375" style="424" customWidth="1"/>
    <col min="15363" max="15363" width="3.875" style="424" bestFit="1" customWidth="1"/>
    <col min="15364" max="15367" width="16.375" style="424" customWidth="1"/>
    <col min="15368" max="15368" width="3.75" style="424" customWidth="1"/>
    <col min="15369" max="15369" width="2.5" style="424" customWidth="1"/>
    <col min="15370" max="15616" width="9" style="424"/>
    <col min="15617" max="15617" width="3.75" style="424" customWidth="1"/>
    <col min="15618" max="15618" width="20.375" style="424" customWidth="1"/>
    <col min="15619" max="15619" width="3.875" style="424" bestFit="1" customWidth="1"/>
    <col min="15620" max="15623" width="16.375" style="424" customWidth="1"/>
    <col min="15624" max="15624" width="3.75" style="424" customWidth="1"/>
    <col min="15625" max="15625" width="2.5" style="424" customWidth="1"/>
    <col min="15626" max="15872" width="9" style="424"/>
    <col min="15873" max="15873" width="3.75" style="424" customWidth="1"/>
    <col min="15874" max="15874" width="20.375" style="424" customWidth="1"/>
    <col min="15875" max="15875" width="3.875" style="424" bestFit="1" customWidth="1"/>
    <col min="15876" max="15879" width="16.375" style="424" customWidth="1"/>
    <col min="15880" max="15880" width="3.75" style="424" customWidth="1"/>
    <col min="15881" max="15881" width="2.5" style="424" customWidth="1"/>
    <col min="15882" max="16128" width="9" style="424"/>
    <col min="16129" max="16129" width="3.75" style="424" customWidth="1"/>
    <col min="16130" max="16130" width="20.375" style="424" customWidth="1"/>
    <col min="16131" max="16131" width="3.875" style="424" bestFit="1" customWidth="1"/>
    <col min="16132" max="16135" width="16.375" style="424" customWidth="1"/>
    <col min="16136" max="16136" width="3.75" style="424" customWidth="1"/>
    <col min="16137" max="16137" width="2.5" style="424" customWidth="1"/>
    <col min="16138" max="16384" width="9" style="424"/>
  </cols>
  <sheetData>
    <row r="1" spans="1:9" ht="17.25" x14ac:dyDescent="0.4">
      <c r="A1" s="423"/>
    </row>
    <row r="2" spans="1:9" ht="17.25" x14ac:dyDescent="0.4">
      <c r="A2" s="423"/>
      <c r="H2" s="432" t="s">
        <v>1114</v>
      </c>
    </row>
    <row r="3" spans="1:9" ht="17.25" x14ac:dyDescent="0.4">
      <c r="A3" s="423"/>
      <c r="B3" s="2520" t="s">
        <v>1237</v>
      </c>
      <c r="C3" s="2520"/>
      <c r="D3" s="2520"/>
      <c r="E3" s="2520"/>
      <c r="F3" s="2520"/>
      <c r="G3" s="2520"/>
      <c r="H3" s="2520"/>
    </row>
    <row r="4" spans="1:9" ht="17.25" x14ac:dyDescent="0.4">
      <c r="A4" s="425"/>
      <c r="B4" s="425"/>
      <c r="C4" s="425"/>
      <c r="D4" s="425"/>
      <c r="E4" s="425"/>
      <c r="F4" s="425"/>
      <c r="G4" s="425"/>
    </row>
    <row r="5" spans="1:9" ht="30" customHeight="1" x14ac:dyDescent="0.4">
      <c r="A5" s="425"/>
      <c r="B5" s="442" t="s">
        <v>618</v>
      </c>
      <c r="C5" s="2521"/>
      <c r="D5" s="2522"/>
      <c r="E5" s="2522"/>
      <c r="F5" s="2522"/>
      <c r="G5" s="2522"/>
      <c r="H5" s="2523"/>
      <c r="I5" s="785" t="s">
        <v>913</v>
      </c>
    </row>
    <row r="6" spans="1:9" ht="30" customHeight="1" x14ac:dyDescent="0.4">
      <c r="B6" s="778" t="s">
        <v>1128</v>
      </c>
      <c r="C6" s="2031" t="s">
        <v>1192</v>
      </c>
      <c r="D6" s="2032"/>
      <c r="E6" s="2032"/>
      <c r="F6" s="2032"/>
      <c r="G6" s="2032"/>
      <c r="H6" s="2033"/>
    </row>
    <row r="7" spans="1:9" ht="45" customHeight="1" x14ac:dyDescent="0.4">
      <c r="B7" s="2524" t="s">
        <v>1238</v>
      </c>
      <c r="C7" s="442">
        <v>1</v>
      </c>
      <c r="D7" s="2526" t="s">
        <v>1239</v>
      </c>
      <c r="E7" s="2526"/>
      <c r="F7" s="2037"/>
      <c r="G7" s="2037"/>
      <c r="H7" s="2037"/>
    </row>
    <row r="8" spans="1:9" ht="45" customHeight="1" x14ac:dyDescent="0.4">
      <c r="B8" s="2525"/>
      <c r="C8" s="442">
        <v>2</v>
      </c>
      <c r="D8" s="2527" t="s">
        <v>1240</v>
      </c>
      <c r="E8" s="2528"/>
      <c r="F8" s="2037"/>
      <c r="G8" s="2037"/>
      <c r="H8" s="2037"/>
    </row>
    <row r="9" spans="1:9" x14ac:dyDescent="0.4">
      <c r="B9" s="424" t="s">
        <v>1176</v>
      </c>
    </row>
    <row r="10" spans="1:9" x14ac:dyDescent="0.4">
      <c r="B10" s="2519" t="s">
        <v>1241</v>
      </c>
      <c r="C10" s="2519"/>
      <c r="D10" s="2519"/>
      <c r="E10" s="2519"/>
      <c r="F10" s="2519"/>
      <c r="G10" s="2519"/>
      <c r="H10" s="2519"/>
    </row>
  </sheetData>
  <mergeCells count="9">
    <mergeCell ref="B10:H10"/>
    <mergeCell ref="B3:H3"/>
    <mergeCell ref="C5:H5"/>
    <mergeCell ref="C6:H6"/>
    <mergeCell ref="B7:B8"/>
    <mergeCell ref="D7:E7"/>
    <mergeCell ref="F7:H7"/>
    <mergeCell ref="D8:E8"/>
    <mergeCell ref="F8:H8"/>
  </mergeCells>
  <phoneticPr fontId="1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404B5-BF16-46D6-BB48-D664F97B93A4}">
  <sheetPr>
    <pageSetUpPr fitToPage="1"/>
  </sheetPr>
  <dimension ref="A1:Y43"/>
  <sheetViews>
    <sheetView view="pageBreakPreview" zoomScale="86" zoomScaleNormal="86" zoomScaleSheetLayoutView="86" workbookViewId="0">
      <selection activeCell="K6" sqref="K6"/>
    </sheetView>
  </sheetViews>
  <sheetFormatPr defaultRowHeight="13.5" x14ac:dyDescent="0.4"/>
  <cols>
    <col min="1" max="1" width="2.5" style="593" customWidth="1"/>
    <col min="2" max="2" width="18.25" style="593" customWidth="1"/>
    <col min="3" max="3" width="17.25" style="593" customWidth="1"/>
    <col min="4" max="4" width="18" style="593" customWidth="1"/>
    <col min="5" max="5" width="29.5" style="593" customWidth="1"/>
    <col min="6" max="6" width="5.125" style="593" customWidth="1"/>
    <col min="7" max="7" width="8.75" style="593" customWidth="1"/>
    <col min="8" max="8" width="16.375" style="593" customWidth="1"/>
    <col min="9" max="10" width="16.125" style="593" customWidth="1"/>
    <col min="11" max="11" width="2.125" style="593" customWidth="1"/>
    <col min="12" max="260" width="9" style="593"/>
    <col min="261" max="261" width="20.125" style="593" customWidth="1"/>
    <col min="262" max="262" width="18.875" style="593" customWidth="1"/>
    <col min="263" max="263" width="8.875" style="593" customWidth="1"/>
    <col min="264" max="264" width="18.875" style="593" customWidth="1"/>
    <col min="265" max="265" width="12.625" style="593" customWidth="1"/>
    <col min="266" max="266" width="22.875" style="593" customWidth="1"/>
    <col min="267" max="516" width="9" style="593"/>
    <col min="517" max="517" width="20.125" style="593" customWidth="1"/>
    <col min="518" max="518" width="18.875" style="593" customWidth="1"/>
    <col min="519" max="519" width="8.875" style="593" customWidth="1"/>
    <col min="520" max="520" width="18.875" style="593" customWidth="1"/>
    <col min="521" max="521" width="12.625" style="593" customWidth="1"/>
    <col min="522" max="522" width="22.875" style="593" customWidth="1"/>
    <col min="523" max="772" width="9" style="593"/>
    <col min="773" max="773" width="20.125" style="593" customWidth="1"/>
    <col min="774" max="774" width="18.875" style="593" customWidth="1"/>
    <col min="775" max="775" width="8.875" style="593" customWidth="1"/>
    <col min="776" max="776" width="18.875" style="593" customWidth="1"/>
    <col min="777" max="777" width="12.625" style="593" customWidth="1"/>
    <col min="778" max="778" width="22.875" style="593" customWidth="1"/>
    <col min="779" max="1028" width="9" style="593"/>
    <col min="1029" max="1029" width="20.125" style="593" customWidth="1"/>
    <col min="1030" max="1030" width="18.875" style="593" customWidth="1"/>
    <col min="1031" max="1031" width="8.875" style="593" customWidth="1"/>
    <col min="1032" max="1032" width="18.875" style="593" customWidth="1"/>
    <col min="1033" max="1033" width="12.625" style="593" customWidth="1"/>
    <col min="1034" max="1034" width="22.875" style="593" customWidth="1"/>
    <col min="1035" max="1284" width="9" style="593"/>
    <col min="1285" max="1285" width="20.125" style="593" customWidth="1"/>
    <col min="1286" max="1286" width="18.875" style="593" customWidth="1"/>
    <col min="1287" max="1287" width="8.875" style="593" customWidth="1"/>
    <col min="1288" max="1288" width="18.875" style="593" customWidth="1"/>
    <col min="1289" max="1289" width="12.625" style="593" customWidth="1"/>
    <col min="1290" max="1290" width="22.875" style="593" customWidth="1"/>
    <col min="1291" max="1540" width="9" style="593"/>
    <col min="1541" max="1541" width="20.125" style="593" customWidth="1"/>
    <col min="1542" max="1542" width="18.875" style="593" customWidth="1"/>
    <col min="1543" max="1543" width="8.875" style="593" customWidth="1"/>
    <col min="1544" max="1544" width="18.875" style="593" customWidth="1"/>
    <col min="1545" max="1545" width="12.625" style="593" customWidth="1"/>
    <col min="1546" max="1546" width="22.875" style="593" customWidth="1"/>
    <col min="1547" max="1796" width="9" style="593"/>
    <col min="1797" max="1797" width="20.125" style="593" customWidth="1"/>
    <col min="1798" max="1798" width="18.875" style="593" customWidth="1"/>
    <col min="1799" max="1799" width="8.875" style="593" customWidth="1"/>
    <col min="1800" max="1800" width="18.875" style="593" customWidth="1"/>
    <col min="1801" max="1801" width="12.625" style="593" customWidth="1"/>
    <col min="1802" max="1802" width="22.875" style="593" customWidth="1"/>
    <col min="1803" max="2052" width="9" style="593"/>
    <col min="2053" max="2053" width="20.125" style="593" customWidth="1"/>
    <col min="2054" max="2054" width="18.875" style="593" customWidth="1"/>
    <col min="2055" max="2055" width="8.875" style="593" customWidth="1"/>
    <col min="2056" max="2056" width="18.875" style="593" customWidth="1"/>
    <col min="2057" max="2057" width="12.625" style="593" customWidth="1"/>
    <col min="2058" max="2058" width="22.875" style="593" customWidth="1"/>
    <col min="2059" max="2308" width="9" style="593"/>
    <col min="2309" max="2309" width="20.125" style="593" customWidth="1"/>
    <col min="2310" max="2310" width="18.875" style="593" customWidth="1"/>
    <col min="2311" max="2311" width="8.875" style="593" customWidth="1"/>
    <col min="2312" max="2312" width="18.875" style="593" customWidth="1"/>
    <col min="2313" max="2313" width="12.625" style="593" customWidth="1"/>
    <col min="2314" max="2314" width="22.875" style="593" customWidth="1"/>
    <col min="2315" max="2564" width="9" style="593"/>
    <col min="2565" max="2565" width="20.125" style="593" customWidth="1"/>
    <col min="2566" max="2566" width="18.875" style="593" customWidth="1"/>
    <col min="2567" max="2567" width="8.875" style="593" customWidth="1"/>
    <col min="2568" max="2568" width="18.875" style="593" customWidth="1"/>
    <col min="2569" max="2569" width="12.625" style="593" customWidth="1"/>
    <col min="2570" max="2570" width="22.875" style="593" customWidth="1"/>
    <col min="2571" max="2820" width="9" style="593"/>
    <col min="2821" max="2821" width="20.125" style="593" customWidth="1"/>
    <col min="2822" max="2822" width="18.875" style="593" customWidth="1"/>
    <col min="2823" max="2823" width="8.875" style="593" customWidth="1"/>
    <col min="2824" max="2824" width="18.875" style="593" customWidth="1"/>
    <col min="2825" max="2825" width="12.625" style="593" customWidth="1"/>
    <col min="2826" max="2826" width="22.875" style="593" customWidth="1"/>
    <col min="2827" max="3076" width="9" style="593"/>
    <col min="3077" max="3077" width="20.125" style="593" customWidth="1"/>
    <col min="3078" max="3078" width="18.875" style="593" customWidth="1"/>
    <col min="3079" max="3079" width="8.875" style="593" customWidth="1"/>
    <col min="3080" max="3080" width="18.875" style="593" customWidth="1"/>
    <col min="3081" max="3081" width="12.625" style="593" customWidth="1"/>
    <col min="3082" max="3082" width="22.875" style="593" customWidth="1"/>
    <col min="3083" max="3332" width="9" style="593"/>
    <col min="3333" max="3333" width="20.125" style="593" customWidth="1"/>
    <col min="3334" max="3334" width="18.875" style="593" customWidth="1"/>
    <col min="3335" max="3335" width="8.875" style="593" customWidth="1"/>
    <col min="3336" max="3336" width="18.875" style="593" customWidth="1"/>
    <col min="3337" max="3337" width="12.625" style="593" customWidth="1"/>
    <col min="3338" max="3338" width="22.875" style="593" customWidth="1"/>
    <col min="3339" max="3588" width="9" style="593"/>
    <col min="3589" max="3589" width="20.125" style="593" customWidth="1"/>
    <col min="3590" max="3590" width="18.875" style="593" customWidth="1"/>
    <col min="3591" max="3591" width="8.875" style="593" customWidth="1"/>
    <col min="3592" max="3592" width="18.875" style="593" customWidth="1"/>
    <col min="3593" max="3593" width="12.625" style="593" customWidth="1"/>
    <col min="3594" max="3594" width="22.875" style="593" customWidth="1"/>
    <col min="3595" max="3844" width="9" style="593"/>
    <col min="3845" max="3845" width="20.125" style="593" customWidth="1"/>
    <col min="3846" max="3846" width="18.875" style="593" customWidth="1"/>
    <col min="3847" max="3847" width="8.875" style="593" customWidth="1"/>
    <col min="3848" max="3848" width="18.875" style="593" customWidth="1"/>
    <col min="3849" max="3849" width="12.625" style="593" customWidth="1"/>
    <col min="3850" max="3850" width="22.875" style="593" customWidth="1"/>
    <col min="3851" max="4100" width="9" style="593"/>
    <col min="4101" max="4101" width="20.125" style="593" customWidth="1"/>
    <col min="4102" max="4102" width="18.875" style="593" customWidth="1"/>
    <col min="4103" max="4103" width="8.875" style="593" customWidth="1"/>
    <col min="4104" max="4104" width="18.875" style="593" customWidth="1"/>
    <col min="4105" max="4105" width="12.625" style="593" customWidth="1"/>
    <col min="4106" max="4106" width="22.875" style="593" customWidth="1"/>
    <col min="4107" max="4356" width="9" style="593"/>
    <col min="4357" max="4357" width="20.125" style="593" customWidth="1"/>
    <col min="4358" max="4358" width="18.875" style="593" customWidth="1"/>
    <col min="4359" max="4359" width="8.875" style="593" customWidth="1"/>
    <col min="4360" max="4360" width="18.875" style="593" customWidth="1"/>
    <col min="4361" max="4361" width="12.625" style="593" customWidth="1"/>
    <col min="4362" max="4362" width="22.875" style="593" customWidth="1"/>
    <col min="4363" max="4612" width="9" style="593"/>
    <col min="4613" max="4613" width="20.125" style="593" customWidth="1"/>
    <col min="4614" max="4614" width="18.875" style="593" customWidth="1"/>
    <col min="4615" max="4615" width="8.875" style="593" customWidth="1"/>
    <col min="4616" max="4616" width="18.875" style="593" customWidth="1"/>
    <col min="4617" max="4617" width="12.625" style="593" customWidth="1"/>
    <col min="4618" max="4618" width="22.875" style="593" customWidth="1"/>
    <col min="4619" max="4868" width="9" style="593"/>
    <col min="4869" max="4869" width="20.125" style="593" customWidth="1"/>
    <col min="4870" max="4870" width="18.875" style="593" customWidth="1"/>
    <col min="4871" max="4871" width="8.875" style="593" customWidth="1"/>
    <col min="4872" max="4872" width="18.875" style="593" customWidth="1"/>
    <col min="4873" max="4873" width="12.625" style="593" customWidth="1"/>
    <col min="4874" max="4874" width="22.875" style="593" customWidth="1"/>
    <col min="4875" max="5124" width="9" style="593"/>
    <col min="5125" max="5125" width="20.125" style="593" customWidth="1"/>
    <col min="5126" max="5126" width="18.875" style="593" customWidth="1"/>
    <col min="5127" max="5127" width="8.875" style="593" customWidth="1"/>
    <col min="5128" max="5128" width="18.875" style="593" customWidth="1"/>
    <col min="5129" max="5129" width="12.625" style="593" customWidth="1"/>
    <col min="5130" max="5130" width="22.875" style="593" customWidth="1"/>
    <col min="5131" max="5380" width="9" style="593"/>
    <col min="5381" max="5381" width="20.125" style="593" customWidth="1"/>
    <col min="5382" max="5382" width="18.875" style="593" customWidth="1"/>
    <col min="5383" max="5383" width="8.875" style="593" customWidth="1"/>
    <col min="5384" max="5384" width="18.875" style="593" customWidth="1"/>
    <col min="5385" max="5385" width="12.625" style="593" customWidth="1"/>
    <col min="5386" max="5386" width="22.875" style="593" customWidth="1"/>
    <col min="5387" max="5636" width="9" style="593"/>
    <col min="5637" max="5637" width="20.125" style="593" customWidth="1"/>
    <col min="5638" max="5638" width="18.875" style="593" customWidth="1"/>
    <col min="5639" max="5639" width="8.875" style="593" customWidth="1"/>
    <col min="5640" max="5640" width="18.875" style="593" customWidth="1"/>
    <col min="5641" max="5641" width="12.625" style="593" customWidth="1"/>
    <col min="5642" max="5642" width="22.875" style="593" customWidth="1"/>
    <col min="5643" max="5892" width="9" style="593"/>
    <col min="5893" max="5893" width="20.125" style="593" customWidth="1"/>
    <col min="5894" max="5894" width="18.875" style="593" customWidth="1"/>
    <col min="5895" max="5895" width="8.875" style="593" customWidth="1"/>
    <col min="5896" max="5896" width="18.875" style="593" customWidth="1"/>
    <col min="5897" max="5897" width="12.625" style="593" customWidth="1"/>
    <col min="5898" max="5898" width="22.875" style="593" customWidth="1"/>
    <col min="5899" max="6148" width="9" style="593"/>
    <col min="6149" max="6149" width="20.125" style="593" customWidth="1"/>
    <col min="6150" max="6150" width="18.875" style="593" customWidth="1"/>
    <col min="6151" max="6151" width="8.875" style="593" customWidth="1"/>
    <col min="6152" max="6152" width="18.875" style="593" customWidth="1"/>
    <col min="6153" max="6153" width="12.625" style="593" customWidth="1"/>
    <col min="6154" max="6154" width="22.875" style="593" customWidth="1"/>
    <col min="6155" max="6404" width="9" style="593"/>
    <col min="6405" max="6405" width="20.125" style="593" customWidth="1"/>
    <col min="6406" max="6406" width="18.875" style="593" customWidth="1"/>
    <col min="6407" max="6407" width="8.875" style="593" customWidth="1"/>
    <col min="6408" max="6408" width="18.875" style="593" customWidth="1"/>
    <col min="6409" max="6409" width="12.625" style="593" customWidth="1"/>
    <col min="6410" max="6410" width="22.875" style="593" customWidth="1"/>
    <col min="6411" max="6660" width="9" style="593"/>
    <col min="6661" max="6661" width="20.125" style="593" customWidth="1"/>
    <col min="6662" max="6662" width="18.875" style="593" customWidth="1"/>
    <col min="6663" max="6663" width="8.875" style="593" customWidth="1"/>
    <col min="6664" max="6664" width="18.875" style="593" customWidth="1"/>
    <col min="6665" max="6665" width="12.625" style="593" customWidth="1"/>
    <col min="6666" max="6666" width="22.875" style="593" customWidth="1"/>
    <col min="6667" max="6916" width="9" style="593"/>
    <col min="6917" max="6917" width="20.125" style="593" customWidth="1"/>
    <col min="6918" max="6918" width="18.875" style="593" customWidth="1"/>
    <col min="6919" max="6919" width="8.875" style="593" customWidth="1"/>
    <col min="6920" max="6920" width="18.875" style="593" customWidth="1"/>
    <col min="6921" max="6921" width="12.625" style="593" customWidth="1"/>
    <col min="6922" max="6922" width="22.875" style="593" customWidth="1"/>
    <col min="6923" max="7172" width="9" style="593"/>
    <col min="7173" max="7173" width="20.125" style="593" customWidth="1"/>
    <col min="7174" max="7174" width="18.875" style="593" customWidth="1"/>
    <col min="7175" max="7175" width="8.875" style="593" customWidth="1"/>
    <col min="7176" max="7176" width="18.875" style="593" customWidth="1"/>
    <col min="7177" max="7177" width="12.625" style="593" customWidth="1"/>
    <col min="7178" max="7178" width="22.875" style="593" customWidth="1"/>
    <col min="7179" max="7428" width="9" style="593"/>
    <col min="7429" max="7429" width="20.125" style="593" customWidth="1"/>
    <col min="7430" max="7430" width="18.875" style="593" customWidth="1"/>
    <col min="7431" max="7431" width="8.875" style="593" customWidth="1"/>
    <col min="7432" max="7432" width="18.875" style="593" customWidth="1"/>
    <col min="7433" max="7433" width="12.625" style="593" customWidth="1"/>
    <col min="7434" max="7434" width="22.875" style="593" customWidth="1"/>
    <col min="7435" max="7684" width="9" style="593"/>
    <col min="7685" max="7685" width="20.125" style="593" customWidth="1"/>
    <col min="7686" max="7686" width="18.875" style="593" customWidth="1"/>
    <col min="7687" max="7687" width="8.875" style="593" customWidth="1"/>
    <col min="7688" max="7688" width="18.875" style="593" customWidth="1"/>
    <col min="7689" max="7689" width="12.625" style="593" customWidth="1"/>
    <col min="7690" max="7690" width="22.875" style="593" customWidth="1"/>
    <col min="7691" max="7940" width="9" style="593"/>
    <col min="7941" max="7941" width="20.125" style="593" customWidth="1"/>
    <col min="7942" max="7942" width="18.875" style="593" customWidth="1"/>
    <col min="7943" max="7943" width="8.875" style="593" customWidth="1"/>
    <col min="7944" max="7944" width="18.875" style="593" customWidth="1"/>
    <col min="7945" max="7945" width="12.625" style="593" customWidth="1"/>
    <col min="7946" max="7946" width="22.875" style="593" customWidth="1"/>
    <col min="7947" max="8196" width="9" style="593"/>
    <col min="8197" max="8197" width="20.125" style="593" customWidth="1"/>
    <col min="8198" max="8198" width="18.875" style="593" customWidth="1"/>
    <col min="8199" max="8199" width="8.875" style="593" customWidth="1"/>
    <col min="8200" max="8200" width="18.875" style="593" customWidth="1"/>
    <col min="8201" max="8201" width="12.625" style="593" customWidth="1"/>
    <col min="8202" max="8202" width="22.875" style="593" customWidth="1"/>
    <col min="8203" max="8452" width="9" style="593"/>
    <col min="8453" max="8453" width="20.125" style="593" customWidth="1"/>
    <col min="8454" max="8454" width="18.875" style="593" customWidth="1"/>
    <col min="8455" max="8455" width="8.875" style="593" customWidth="1"/>
    <col min="8456" max="8456" width="18.875" style="593" customWidth="1"/>
    <col min="8457" max="8457" width="12.625" style="593" customWidth="1"/>
    <col min="8458" max="8458" width="22.875" style="593" customWidth="1"/>
    <col min="8459" max="8708" width="9" style="593"/>
    <col min="8709" max="8709" width="20.125" style="593" customWidth="1"/>
    <col min="8710" max="8710" width="18.875" style="593" customWidth="1"/>
    <col min="8711" max="8711" width="8.875" style="593" customWidth="1"/>
    <col min="8712" max="8712" width="18.875" style="593" customWidth="1"/>
    <col min="8713" max="8713" width="12.625" style="593" customWidth="1"/>
    <col min="8714" max="8714" width="22.875" style="593" customWidth="1"/>
    <col min="8715" max="8964" width="9" style="593"/>
    <col min="8965" max="8965" width="20.125" style="593" customWidth="1"/>
    <col min="8966" max="8966" width="18.875" style="593" customWidth="1"/>
    <col min="8967" max="8967" width="8.875" style="593" customWidth="1"/>
    <col min="8968" max="8968" width="18.875" style="593" customWidth="1"/>
    <col min="8969" max="8969" width="12.625" style="593" customWidth="1"/>
    <col min="8970" max="8970" width="22.875" style="593" customWidth="1"/>
    <col min="8971" max="9220" width="9" style="593"/>
    <col min="9221" max="9221" width="20.125" style="593" customWidth="1"/>
    <col min="9222" max="9222" width="18.875" style="593" customWidth="1"/>
    <col min="9223" max="9223" width="8.875" style="593" customWidth="1"/>
    <col min="9224" max="9224" width="18.875" style="593" customWidth="1"/>
    <col min="9225" max="9225" width="12.625" style="593" customWidth="1"/>
    <col min="9226" max="9226" width="22.875" style="593" customWidth="1"/>
    <col min="9227" max="9476" width="9" style="593"/>
    <col min="9477" max="9477" width="20.125" style="593" customWidth="1"/>
    <col min="9478" max="9478" width="18.875" style="593" customWidth="1"/>
    <col min="9479" max="9479" width="8.875" style="593" customWidth="1"/>
    <col min="9480" max="9480" width="18.875" style="593" customWidth="1"/>
    <col min="9481" max="9481" width="12.625" style="593" customWidth="1"/>
    <col min="9482" max="9482" width="22.875" style="593" customWidth="1"/>
    <col min="9483" max="9732" width="9" style="593"/>
    <col min="9733" max="9733" width="20.125" style="593" customWidth="1"/>
    <col min="9734" max="9734" width="18.875" style="593" customWidth="1"/>
    <col min="9735" max="9735" width="8.875" style="593" customWidth="1"/>
    <col min="9736" max="9736" width="18.875" style="593" customWidth="1"/>
    <col min="9737" max="9737" width="12.625" style="593" customWidth="1"/>
    <col min="9738" max="9738" width="22.875" style="593" customWidth="1"/>
    <col min="9739" max="9988" width="9" style="593"/>
    <col min="9989" max="9989" width="20.125" style="593" customWidth="1"/>
    <col min="9990" max="9990" width="18.875" style="593" customWidth="1"/>
    <col min="9991" max="9991" width="8.875" style="593" customWidth="1"/>
    <col min="9992" max="9992" width="18.875" style="593" customWidth="1"/>
    <col min="9993" max="9993" width="12.625" style="593" customWidth="1"/>
    <col min="9994" max="9994" width="22.875" style="593" customWidth="1"/>
    <col min="9995" max="10244" width="9" style="593"/>
    <col min="10245" max="10245" width="20.125" style="593" customWidth="1"/>
    <col min="10246" max="10246" width="18.875" style="593" customWidth="1"/>
    <col min="10247" max="10247" width="8.875" style="593" customWidth="1"/>
    <col min="10248" max="10248" width="18.875" style="593" customWidth="1"/>
    <col min="10249" max="10249" width="12.625" style="593" customWidth="1"/>
    <col min="10250" max="10250" width="22.875" style="593" customWidth="1"/>
    <col min="10251" max="10500" width="9" style="593"/>
    <col min="10501" max="10501" width="20.125" style="593" customWidth="1"/>
    <col min="10502" max="10502" width="18.875" style="593" customWidth="1"/>
    <col min="10503" max="10503" width="8.875" style="593" customWidth="1"/>
    <col min="10504" max="10504" width="18.875" style="593" customWidth="1"/>
    <col min="10505" max="10505" width="12.625" style="593" customWidth="1"/>
    <col min="10506" max="10506" width="22.875" style="593" customWidth="1"/>
    <col min="10507" max="10756" width="9" style="593"/>
    <col min="10757" max="10757" width="20.125" style="593" customWidth="1"/>
    <col min="10758" max="10758" width="18.875" style="593" customWidth="1"/>
    <col min="10759" max="10759" width="8.875" style="593" customWidth="1"/>
    <col min="10760" max="10760" width="18.875" style="593" customWidth="1"/>
    <col min="10761" max="10761" width="12.625" style="593" customWidth="1"/>
    <col min="10762" max="10762" width="22.875" style="593" customWidth="1"/>
    <col min="10763" max="11012" width="9" style="593"/>
    <col min="11013" max="11013" width="20.125" style="593" customWidth="1"/>
    <col min="11014" max="11014" width="18.875" style="593" customWidth="1"/>
    <col min="11015" max="11015" width="8.875" style="593" customWidth="1"/>
    <col min="11016" max="11016" width="18.875" style="593" customWidth="1"/>
    <col min="11017" max="11017" width="12.625" style="593" customWidth="1"/>
    <col min="11018" max="11018" width="22.875" style="593" customWidth="1"/>
    <col min="11019" max="11268" width="9" style="593"/>
    <col min="11269" max="11269" width="20.125" style="593" customWidth="1"/>
    <col min="11270" max="11270" width="18.875" style="593" customWidth="1"/>
    <col min="11271" max="11271" width="8.875" style="593" customWidth="1"/>
    <col min="11272" max="11272" width="18.875" style="593" customWidth="1"/>
    <col min="11273" max="11273" width="12.625" style="593" customWidth="1"/>
    <col min="11274" max="11274" width="22.875" style="593" customWidth="1"/>
    <col min="11275" max="11524" width="9" style="593"/>
    <col min="11525" max="11525" width="20.125" style="593" customWidth="1"/>
    <col min="11526" max="11526" width="18.875" style="593" customWidth="1"/>
    <col min="11527" max="11527" width="8.875" style="593" customWidth="1"/>
    <col min="11528" max="11528" width="18.875" style="593" customWidth="1"/>
    <col min="11529" max="11529" width="12.625" style="593" customWidth="1"/>
    <col min="11530" max="11530" width="22.875" style="593" customWidth="1"/>
    <col min="11531" max="11780" width="9" style="593"/>
    <col min="11781" max="11781" width="20.125" style="593" customWidth="1"/>
    <col min="11782" max="11782" width="18.875" style="593" customWidth="1"/>
    <col min="11783" max="11783" width="8.875" style="593" customWidth="1"/>
    <col min="11784" max="11784" width="18.875" style="593" customWidth="1"/>
    <col min="11785" max="11785" width="12.625" style="593" customWidth="1"/>
    <col min="11786" max="11786" width="22.875" style="593" customWidth="1"/>
    <col min="11787" max="12036" width="9" style="593"/>
    <col min="12037" max="12037" width="20.125" style="593" customWidth="1"/>
    <col min="12038" max="12038" width="18.875" style="593" customWidth="1"/>
    <col min="12039" max="12039" width="8.875" style="593" customWidth="1"/>
    <col min="12040" max="12040" width="18.875" style="593" customWidth="1"/>
    <col min="12041" max="12041" width="12.625" style="593" customWidth="1"/>
    <col min="12042" max="12042" width="22.875" style="593" customWidth="1"/>
    <col min="12043" max="12292" width="9" style="593"/>
    <col min="12293" max="12293" width="20.125" style="593" customWidth="1"/>
    <col min="12294" max="12294" width="18.875" style="593" customWidth="1"/>
    <col min="12295" max="12295" width="8.875" style="593" customWidth="1"/>
    <col min="12296" max="12296" width="18.875" style="593" customWidth="1"/>
    <col min="12297" max="12297" width="12.625" style="593" customWidth="1"/>
    <col min="12298" max="12298" width="22.875" style="593" customWidth="1"/>
    <col min="12299" max="12548" width="9" style="593"/>
    <col min="12549" max="12549" width="20.125" style="593" customWidth="1"/>
    <col min="12550" max="12550" width="18.875" style="593" customWidth="1"/>
    <col min="12551" max="12551" width="8.875" style="593" customWidth="1"/>
    <col min="12552" max="12552" width="18.875" style="593" customWidth="1"/>
    <col min="12553" max="12553" width="12.625" style="593" customWidth="1"/>
    <col min="12554" max="12554" width="22.875" style="593" customWidth="1"/>
    <col min="12555" max="12804" width="9" style="593"/>
    <col min="12805" max="12805" width="20.125" style="593" customWidth="1"/>
    <col min="12806" max="12806" width="18.875" style="593" customWidth="1"/>
    <col min="12807" max="12807" width="8.875" style="593" customWidth="1"/>
    <col min="12808" max="12808" width="18.875" style="593" customWidth="1"/>
    <col min="12809" max="12809" width="12.625" style="593" customWidth="1"/>
    <col min="12810" max="12810" width="22.875" style="593" customWidth="1"/>
    <col min="12811" max="13060" width="9" style="593"/>
    <col min="13061" max="13061" width="20.125" style="593" customWidth="1"/>
    <col min="13062" max="13062" width="18.875" style="593" customWidth="1"/>
    <col min="13063" max="13063" width="8.875" style="593" customWidth="1"/>
    <col min="13064" max="13064" width="18.875" style="593" customWidth="1"/>
    <col min="13065" max="13065" width="12.625" style="593" customWidth="1"/>
    <col min="13066" max="13066" width="22.875" style="593" customWidth="1"/>
    <col min="13067" max="13316" width="9" style="593"/>
    <col min="13317" max="13317" width="20.125" style="593" customWidth="1"/>
    <col min="13318" max="13318" width="18.875" style="593" customWidth="1"/>
    <col min="13319" max="13319" width="8.875" style="593" customWidth="1"/>
    <col min="13320" max="13320" width="18.875" style="593" customWidth="1"/>
    <col min="13321" max="13321" width="12.625" style="593" customWidth="1"/>
    <col min="13322" max="13322" width="22.875" style="593" customWidth="1"/>
    <col min="13323" max="13572" width="9" style="593"/>
    <col min="13573" max="13573" width="20.125" style="593" customWidth="1"/>
    <col min="13574" max="13574" width="18.875" style="593" customWidth="1"/>
    <col min="13575" max="13575" width="8.875" style="593" customWidth="1"/>
    <col min="13576" max="13576" width="18.875" style="593" customWidth="1"/>
    <col min="13577" max="13577" width="12.625" style="593" customWidth="1"/>
    <col min="13578" max="13578" width="22.875" style="593" customWidth="1"/>
    <col min="13579" max="13828" width="9" style="593"/>
    <col min="13829" max="13829" width="20.125" style="593" customWidth="1"/>
    <col min="13830" max="13830" width="18.875" style="593" customWidth="1"/>
    <col min="13831" max="13831" width="8.875" style="593" customWidth="1"/>
    <col min="13832" max="13832" width="18.875" style="593" customWidth="1"/>
    <col min="13833" max="13833" width="12.625" style="593" customWidth="1"/>
    <col min="13834" max="13834" width="22.875" style="593" customWidth="1"/>
    <col min="13835" max="14084" width="9" style="593"/>
    <col min="14085" max="14085" width="20.125" style="593" customWidth="1"/>
    <col min="14086" max="14086" width="18.875" style="593" customWidth="1"/>
    <col min="14087" max="14087" width="8.875" style="593" customWidth="1"/>
    <col min="14088" max="14088" width="18.875" style="593" customWidth="1"/>
    <col min="14089" max="14089" width="12.625" style="593" customWidth="1"/>
    <col min="14090" max="14090" width="22.875" style="593" customWidth="1"/>
    <col min="14091" max="14340" width="9" style="593"/>
    <col min="14341" max="14341" width="20.125" style="593" customWidth="1"/>
    <col min="14342" max="14342" width="18.875" style="593" customWidth="1"/>
    <col min="14343" max="14343" width="8.875" style="593" customWidth="1"/>
    <col min="14344" max="14344" width="18.875" style="593" customWidth="1"/>
    <col min="14345" max="14345" width="12.625" style="593" customWidth="1"/>
    <col min="14346" max="14346" width="22.875" style="593" customWidth="1"/>
    <col min="14347" max="14596" width="9" style="593"/>
    <col min="14597" max="14597" width="20.125" style="593" customWidth="1"/>
    <col min="14598" max="14598" width="18.875" style="593" customWidth="1"/>
    <col min="14599" max="14599" width="8.875" style="593" customWidth="1"/>
    <col min="14600" max="14600" width="18.875" style="593" customWidth="1"/>
    <col min="14601" max="14601" width="12.625" style="593" customWidth="1"/>
    <col min="14602" max="14602" width="22.875" style="593" customWidth="1"/>
    <col min="14603" max="14852" width="9" style="593"/>
    <col min="14853" max="14853" width="20.125" style="593" customWidth="1"/>
    <col min="14854" max="14854" width="18.875" style="593" customWidth="1"/>
    <col min="14855" max="14855" width="8.875" style="593" customWidth="1"/>
    <col min="14856" max="14856" width="18.875" style="593" customWidth="1"/>
    <col min="14857" max="14857" width="12.625" style="593" customWidth="1"/>
    <col min="14858" max="14858" width="22.875" style="593" customWidth="1"/>
    <col min="14859" max="15108" width="9" style="593"/>
    <col min="15109" max="15109" width="20.125" style="593" customWidth="1"/>
    <col min="15110" max="15110" width="18.875" style="593" customWidth="1"/>
    <col min="15111" max="15111" width="8.875" style="593" customWidth="1"/>
    <col min="15112" max="15112" width="18.875" style="593" customWidth="1"/>
    <col min="15113" max="15113" width="12.625" style="593" customWidth="1"/>
    <col min="15114" max="15114" width="22.875" style="593" customWidth="1"/>
    <col min="15115" max="15364" width="9" style="593"/>
    <col min="15365" max="15365" width="20.125" style="593" customWidth="1"/>
    <col min="15366" max="15366" width="18.875" style="593" customWidth="1"/>
    <col min="15367" max="15367" width="8.875" style="593" customWidth="1"/>
    <col min="15368" max="15368" width="18.875" style="593" customWidth="1"/>
    <col min="15369" max="15369" width="12.625" style="593" customWidth="1"/>
    <col min="15370" max="15370" width="22.875" style="593" customWidth="1"/>
    <col min="15371" max="15620" width="9" style="593"/>
    <col min="15621" max="15621" width="20.125" style="593" customWidth="1"/>
    <col min="15622" max="15622" width="18.875" style="593" customWidth="1"/>
    <col min="15623" max="15623" width="8.875" style="593" customWidth="1"/>
    <col min="15624" max="15624" width="18.875" style="593" customWidth="1"/>
    <col min="15625" max="15625" width="12.625" style="593" customWidth="1"/>
    <col min="15626" max="15626" width="22.875" style="593" customWidth="1"/>
    <col min="15627" max="15876" width="9" style="593"/>
    <col min="15877" max="15877" width="20.125" style="593" customWidth="1"/>
    <col min="15878" max="15878" width="18.875" style="593" customWidth="1"/>
    <col min="15879" max="15879" width="8.875" style="593" customWidth="1"/>
    <col min="15880" max="15880" width="18.875" style="593" customWidth="1"/>
    <col min="15881" max="15881" width="12.625" style="593" customWidth="1"/>
    <col min="15882" max="15882" width="22.875" style="593" customWidth="1"/>
    <col min="15883" max="16132" width="9" style="593"/>
    <col min="16133" max="16133" width="20.125" style="593" customWidth="1"/>
    <col min="16134" max="16134" width="18.875" style="593" customWidth="1"/>
    <col min="16135" max="16135" width="8.875" style="593" customWidth="1"/>
    <col min="16136" max="16136" width="18.875" style="593" customWidth="1"/>
    <col min="16137" max="16137" width="12.625" style="593" customWidth="1"/>
    <col min="16138" max="16138" width="22.875" style="593" customWidth="1"/>
    <col min="16139" max="16384" width="9" style="593"/>
  </cols>
  <sheetData>
    <row r="1" spans="1:25" ht="18.75" customHeight="1" x14ac:dyDescent="0.4">
      <c r="I1" s="2532"/>
      <c r="J1" s="2532"/>
    </row>
    <row r="2" spans="1:25" ht="18.75" customHeight="1" x14ac:dyDescent="0.4">
      <c r="I2" s="2532" t="s">
        <v>1242</v>
      </c>
      <c r="J2" s="2532"/>
    </row>
    <row r="3" spans="1:25" s="595" customFormat="1" x14ac:dyDescent="0.4">
      <c r="A3" s="594"/>
      <c r="R3" s="2533"/>
      <c r="S3" s="2533"/>
      <c r="T3" s="2533"/>
      <c r="U3" s="2533"/>
      <c r="V3" s="2533"/>
      <c r="W3" s="2533"/>
      <c r="X3" s="2533"/>
      <c r="Y3" s="2533"/>
    </row>
    <row r="4" spans="1:25" ht="32.25" customHeight="1" x14ac:dyDescent="0.4">
      <c r="B4" s="2534" t="s">
        <v>1243</v>
      </c>
      <c r="C4" s="2534"/>
      <c r="D4" s="2534"/>
      <c r="E4" s="2534"/>
      <c r="F4" s="2534"/>
      <c r="G4" s="2534"/>
      <c r="H4" s="2534"/>
      <c r="I4" s="2534"/>
      <c r="J4" s="2534"/>
    </row>
    <row r="5" spans="1:25" ht="15" customHeight="1" thickBot="1" x14ac:dyDescent="0.45"/>
    <row r="6" spans="1:25" ht="36.75" customHeight="1" x14ac:dyDescent="0.4">
      <c r="A6" s="596"/>
      <c r="B6" s="597" t="s">
        <v>618</v>
      </c>
      <c r="C6" s="2535"/>
      <c r="D6" s="2536"/>
      <c r="E6" s="2536"/>
      <c r="F6" s="2536"/>
      <c r="G6" s="2536"/>
      <c r="H6" s="2536"/>
      <c r="I6" s="2536"/>
      <c r="J6" s="2537"/>
      <c r="K6" s="785" t="s">
        <v>913</v>
      </c>
    </row>
    <row r="7" spans="1:25" ht="36.75" customHeight="1" thickBot="1" x14ac:dyDescent="0.45">
      <c r="A7" s="596"/>
      <c r="B7" s="1028" t="s">
        <v>1128</v>
      </c>
      <c r="C7" s="2529" t="s">
        <v>1244</v>
      </c>
      <c r="D7" s="2530"/>
      <c r="E7" s="2530"/>
      <c r="F7" s="2530"/>
      <c r="G7" s="2530"/>
      <c r="H7" s="2530"/>
      <c r="I7" s="2530"/>
      <c r="J7" s="2531"/>
    </row>
    <row r="8" spans="1:25" ht="16.5" customHeight="1" x14ac:dyDescent="0.4">
      <c r="A8" s="596"/>
      <c r="B8" s="596"/>
      <c r="C8" s="596"/>
      <c r="D8" s="596"/>
      <c r="E8" s="596"/>
      <c r="F8" s="596"/>
      <c r="G8" s="596"/>
      <c r="H8" s="596"/>
      <c r="I8" s="596"/>
      <c r="J8" s="596"/>
    </row>
    <row r="9" spans="1:25" ht="16.5" customHeight="1" thickBot="1" x14ac:dyDescent="0.45">
      <c r="A9" s="596"/>
      <c r="B9" s="596" t="s">
        <v>1245</v>
      </c>
      <c r="C9" s="596"/>
      <c r="D9" s="596"/>
      <c r="E9" s="596"/>
      <c r="F9" s="596"/>
      <c r="G9" s="596"/>
      <c r="H9" s="596"/>
      <c r="I9" s="596"/>
      <c r="J9" s="596"/>
    </row>
    <row r="10" spans="1:25" ht="80.25" customHeight="1" x14ac:dyDescent="0.4">
      <c r="A10" s="596"/>
      <c r="B10" s="2538" t="s">
        <v>1246</v>
      </c>
      <c r="C10" s="2539"/>
      <c r="D10" s="2539"/>
      <c r="E10" s="2539"/>
      <c r="F10" s="2539"/>
      <c r="G10" s="2539"/>
      <c r="H10" s="2539"/>
      <c r="I10" s="2539"/>
      <c r="J10" s="2540"/>
    </row>
    <row r="11" spans="1:25" ht="21" customHeight="1" x14ac:dyDescent="0.4">
      <c r="A11" s="596"/>
      <c r="B11" s="2541" t="s">
        <v>1247</v>
      </c>
      <c r="C11" s="2544" t="s">
        <v>1248</v>
      </c>
      <c r="D11" s="2545"/>
      <c r="E11" s="2546"/>
      <c r="F11" s="2553" t="s">
        <v>1249</v>
      </c>
      <c r="G11" s="2555" t="s">
        <v>1250</v>
      </c>
      <c r="H11" s="2556"/>
      <c r="I11" s="2556"/>
      <c r="J11" s="2557"/>
    </row>
    <row r="12" spans="1:25" ht="36.75" customHeight="1" x14ac:dyDescent="0.4">
      <c r="A12" s="596"/>
      <c r="B12" s="2542"/>
      <c r="C12" s="2547"/>
      <c r="D12" s="2548"/>
      <c r="E12" s="2549"/>
      <c r="F12" s="2554"/>
      <c r="G12" s="2547"/>
      <c r="H12" s="2548"/>
      <c r="I12" s="2548"/>
      <c r="J12" s="2558"/>
    </row>
    <row r="13" spans="1:25" ht="36.75" customHeight="1" x14ac:dyDescent="0.4">
      <c r="A13" s="596"/>
      <c r="B13" s="2542"/>
      <c r="C13" s="2547"/>
      <c r="D13" s="2548"/>
      <c r="E13" s="2549"/>
      <c r="F13" s="2554"/>
      <c r="G13" s="2559" t="s">
        <v>1251</v>
      </c>
      <c r="H13" s="2559"/>
      <c r="I13" s="2559" t="s">
        <v>1252</v>
      </c>
      <c r="J13" s="2560"/>
    </row>
    <row r="14" spans="1:25" ht="36.75" customHeight="1" x14ac:dyDescent="0.4">
      <c r="A14" s="596"/>
      <c r="B14" s="2542"/>
      <c r="C14" s="2547"/>
      <c r="D14" s="2548"/>
      <c r="E14" s="2549"/>
      <c r="F14" s="2554"/>
      <c r="G14" s="2561" t="s">
        <v>1253</v>
      </c>
      <c r="H14" s="2561"/>
      <c r="I14" s="2559" t="s">
        <v>1254</v>
      </c>
      <c r="J14" s="2560"/>
    </row>
    <row r="15" spans="1:25" ht="21" customHeight="1" x14ac:dyDescent="0.4">
      <c r="A15" s="596"/>
      <c r="B15" s="2542"/>
      <c r="C15" s="2547"/>
      <c r="D15" s="2548"/>
      <c r="E15" s="2549"/>
      <c r="F15" s="2553" t="s">
        <v>1255</v>
      </c>
      <c r="G15" s="2555" t="s">
        <v>1250</v>
      </c>
      <c r="H15" s="2556"/>
      <c r="I15" s="2556"/>
      <c r="J15" s="2557"/>
    </row>
    <row r="16" spans="1:25" ht="36.75" customHeight="1" x14ac:dyDescent="0.4">
      <c r="A16" s="596"/>
      <c r="B16" s="2542"/>
      <c r="C16" s="2547"/>
      <c r="D16" s="2548"/>
      <c r="E16" s="2549"/>
      <c r="F16" s="2554"/>
      <c r="G16" s="2547"/>
      <c r="H16" s="2548"/>
      <c r="I16" s="2548"/>
      <c r="J16" s="2558"/>
    </row>
    <row r="17" spans="1:10" ht="36.75" customHeight="1" x14ac:dyDescent="0.4">
      <c r="A17" s="596"/>
      <c r="B17" s="2542"/>
      <c r="C17" s="2547"/>
      <c r="D17" s="2548"/>
      <c r="E17" s="2549"/>
      <c r="F17" s="2554"/>
      <c r="G17" s="2559" t="s">
        <v>1251</v>
      </c>
      <c r="H17" s="2559"/>
      <c r="I17" s="2559" t="s">
        <v>1252</v>
      </c>
      <c r="J17" s="2560"/>
    </row>
    <row r="18" spans="1:10" ht="36.75" customHeight="1" x14ac:dyDescent="0.4">
      <c r="A18" s="596"/>
      <c r="B18" s="2543"/>
      <c r="C18" s="2550"/>
      <c r="D18" s="2551"/>
      <c r="E18" s="2552"/>
      <c r="F18" s="2562"/>
      <c r="G18" s="2561" t="s">
        <v>1253</v>
      </c>
      <c r="H18" s="2561"/>
      <c r="I18" s="2559" t="s">
        <v>1254</v>
      </c>
      <c r="J18" s="2560"/>
    </row>
    <row r="19" spans="1:10" ht="29.25" customHeight="1" x14ac:dyDescent="0.4">
      <c r="A19" s="596"/>
      <c r="B19" s="2563" t="s">
        <v>1256</v>
      </c>
      <c r="C19" s="2565" t="s">
        <v>1257</v>
      </c>
      <c r="D19" s="2566"/>
      <c r="E19" s="2567"/>
      <c r="F19" s="2571" t="s">
        <v>1258</v>
      </c>
      <c r="G19" s="2566"/>
      <c r="H19" s="2566"/>
      <c r="I19" s="2565" t="s">
        <v>1259</v>
      </c>
      <c r="J19" s="2572"/>
    </row>
    <row r="20" spans="1:10" ht="30.75" customHeight="1" thickBot="1" x14ac:dyDescent="0.45">
      <c r="A20" s="596"/>
      <c r="B20" s="2564"/>
      <c r="C20" s="2568"/>
      <c r="D20" s="2569"/>
      <c r="E20" s="2570"/>
      <c r="F20" s="2569"/>
      <c r="G20" s="2569"/>
      <c r="H20" s="2569"/>
      <c r="I20" s="2568"/>
      <c r="J20" s="2573"/>
    </row>
    <row r="21" spans="1:10" ht="30.75" customHeight="1" thickBot="1" x14ac:dyDescent="0.2">
      <c r="A21" s="596"/>
      <c r="B21" s="598" t="s">
        <v>1260</v>
      </c>
      <c r="C21" s="596"/>
      <c r="D21" s="596"/>
      <c r="E21" s="599" t="str" cm="1">
        <f t="array" ref="E21">IF(AND(2&gt;=I23:I25,8&lt;=I23:I25),"規定されている定員を超過しています。","")</f>
        <v/>
      </c>
      <c r="F21" s="599"/>
      <c r="G21" s="599"/>
      <c r="H21" s="599"/>
      <c r="I21" s="596"/>
      <c r="J21" s="596"/>
    </row>
    <row r="22" spans="1:10" ht="46.5" customHeight="1" thickBot="1" x14ac:dyDescent="0.45">
      <c r="A22" s="596"/>
      <c r="B22" s="2574"/>
      <c r="C22" s="2575"/>
      <c r="D22" s="2576" t="s">
        <v>1261</v>
      </c>
      <c r="E22" s="2577"/>
      <c r="F22" s="2577"/>
      <c r="G22" s="2577"/>
      <c r="H22" s="2578"/>
      <c r="I22" s="600" t="s">
        <v>729</v>
      </c>
      <c r="J22" s="601" t="s">
        <v>1262</v>
      </c>
    </row>
    <row r="23" spans="1:10" ht="29.25" customHeight="1" x14ac:dyDescent="0.4">
      <c r="A23" s="596"/>
      <c r="B23" s="2579" t="s">
        <v>1263</v>
      </c>
      <c r="C23" s="602" t="s">
        <v>1264</v>
      </c>
      <c r="D23" s="2582"/>
      <c r="E23" s="2583"/>
      <c r="F23" s="2583"/>
      <c r="G23" s="2583"/>
      <c r="H23" s="2584"/>
      <c r="I23" s="603"/>
      <c r="J23" s="604"/>
    </row>
    <row r="24" spans="1:10" ht="29.25" customHeight="1" x14ac:dyDescent="0.4">
      <c r="A24" s="596"/>
      <c r="B24" s="2580"/>
      <c r="C24" s="605" t="s">
        <v>1265</v>
      </c>
      <c r="D24" s="2585"/>
      <c r="E24" s="2586"/>
      <c r="F24" s="2586"/>
      <c r="G24" s="2586"/>
      <c r="H24" s="2587"/>
      <c r="I24" s="606"/>
      <c r="J24" s="607"/>
    </row>
    <row r="25" spans="1:10" ht="29.25" customHeight="1" thickBot="1" x14ac:dyDescent="0.45">
      <c r="A25" s="596"/>
      <c r="B25" s="2580"/>
      <c r="C25" s="608" t="s">
        <v>1266</v>
      </c>
      <c r="D25" s="2588"/>
      <c r="E25" s="2589"/>
      <c r="F25" s="2589"/>
      <c r="G25" s="2589"/>
      <c r="H25" s="2590"/>
      <c r="I25" s="1029"/>
      <c r="J25" s="1030"/>
    </row>
    <row r="26" spans="1:10" ht="29.25" customHeight="1" thickBot="1" x14ac:dyDescent="0.45">
      <c r="A26" s="596"/>
      <c r="B26" s="2581"/>
      <c r="C26" s="2591" t="s">
        <v>736</v>
      </c>
      <c r="D26" s="2591"/>
      <c r="E26" s="2591"/>
      <c r="F26" s="2591"/>
      <c r="G26" s="2591"/>
      <c r="H26" s="2591"/>
      <c r="I26" s="609">
        <f>SUM(I23:I25)</f>
        <v>0</v>
      </c>
      <c r="J26" s="610">
        <f>SUM(J23:J25)</f>
        <v>0</v>
      </c>
    </row>
    <row r="27" spans="1:10" ht="29.25" customHeight="1" thickBot="1" x14ac:dyDescent="0.45">
      <c r="A27" s="596"/>
      <c r="B27" s="611"/>
      <c r="C27" s="611"/>
      <c r="D27" s="612"/>
      <c r="E27" s="612"/>
      <c r="F27" s="612"/>
      <c r="G27" s="612"/>
      <c r="H27" s="612"/>
      <c r="I27" s="613" t="str">
        <f>(IF(OR(I26&lt;=1,I26&gt;=8),"↑住居の定員が規定の定員数を満たしていません。",""))</f>
        <v>↑住居の定員が規定の定員数を満たしていません。</v>
      </c>
      <c r="J27" s="614"/>
    </row>
    <row r="28" spans="1:10" ht="29.25" customHeight="1" x14ac:dyDescent="0.4">
      <c r="A28" s="596"/>
      <c r="B28" s="2579" t="s">
        <v>1267</v>
      </c>
      <c r="C28" s="615" t="s">
        <v>1264</v>
      </c>
      <c r="D28" s="2582"/>
      <c r="E28" s="2583"/>
      <c r="F28" s="2583"/>
      <c r="G28" s="2583"/>
      <c r="H28" s="2584"/>
      <c r="I28" s="603"/>
      <c r="J28" s="604">
        <v>1</v>
      </c>
    </row>
    <row r="29" spans="1:10" ht="29.25" customHeight="1" x14ac:dyDescent="0.4">
      <c r="A29" s="596"/>
      <c r="B29" s="2580"/>
      <c r="C29" s="616" t="s">
        <v>1265</v>
      </c>
      <c r="D29" s="2585"/>
      <c r="E29" s="2586"/>
      <c r="F29" s="2586"/>
      <c r="G29" s="2586"/>
      <c r="H29" s="2587"/>
      <c r="I29" s="606"/>
      <c r="J29" s="607"/>
    </row>
    <row r="30" spans="1:10" ht="29.25" customHeight="1" thickBot="1" x14ac:dyDescent="0.45">
      <c r="A30" s="596"/>
      <c r="B30" s="2580"/>
      <c r="C30" s="617" t="s">
        <v>1266</v>
      </c>
      <c r="D30" s="2588"/>
      <c r="E30" s="2589"/>
      <c r="F30" s="2589"/>
      <c r="G30" s="2589"/>
      <c r="H30" s="2590"/>
      <c r="I30" s="1029"/>
      <c r="J30" s="1030"/>
    </row>
    <row r="31" spans="1:10" ht="29.25" customHeight="1" thickBot="1" x14ac:dyDescent="0.45">
      <c r="A31" s="596"/>
      <c r="B31" s="2581"/>
      <c r="C31" s="2591" t="s">
        <v>736</v>
      </c>
      <c r="D31" s="2591"/>
      <c r="E31" s="2591"/>
      <c r="F31" s="2591"/>
      <c r="G31" s="2591"/>
      <c r="H31" s="2591"/>
      <c r="I31" s="609">
        <f>SUM(I28:I30)</f>
        <v>0</v>
      </c>
      <c r="J31" s="610">
        <f>SUM(J28:J30)</f>
        <v>1</v>
      </c>
    </row>
    <row r="32" spans="1:10" ht="29.25" customHeight="1" thickBot="1" x14ac:dyDescent="0.45">
      <c r="A32" s="596"/>
      <c r="B32" s="611"/>
      <c r="C32" s="611"/>
      <c r="D32" s="612"/>
      <c r="E32" s="612"/>
      <c r="F32" s="612"/>
      <c r="G32" s="612"/>
      <c r="H32" s="612"/>
      <c r="I32" s="613" t="str">
        <f>(IF(OR(I31&lt;=1,I31&gt;=8),"↑住居の定員が規定の定員数を満たしていません。",""))</f>
        <v>↑住居の定員が規定の定員数を満たしていません。</v>
      </c>
      <c r="J32" s="614"/>
    </row>
    <row r="33" spans="1:10" ht="29.25" customHeight="1" x14ac:dyDescent="0.4">
      <c r="A33" s="596"/>
      <c r="B33" s="2579" t="s">
        <v>1268</v>
      </c>
      <c r="C33" s="615" t="s">
        <v>1264</v>
      </c>
      <c r="D33" s="2592"/>
      <c r="E33" s="2593"/>
      <c r="F33" s="2593"/>
      <c r="G33" s="2593"/>
      <c r="H33" s="2593"/>
      <c r="I33" s="603"/>
      <c r="J33" s="604">
        <v>1</v>
      </c>
    </row>
    <row r="34" spans="1:10" ht="29.25" customHeight="1" x14ac:dyDescent="0.4">
      <c r="A34" s="596"/>
      <c r="B34" s="2580"/>
      <c r="C34" s="616" t="s">
        <v>1265</v>
      </c>
      <c r="D34" s="2594"/>
      <c r="E34" s="2595"/>
      <c r="F34" s="2595"/>
      <c r="G34" s="2595"/>
      <c r="H34" s="2595"/>
      <c r="I34" s="606"/>
      <c r="J34" s="607"/>
    </row>
    <row r="35" spans="1:10" ht="29.25" customHeight="1" thickBot="1" x14ac:dyDescent="0.45">
      <c r="A35" s="596"/>
      <c r="B35" s="2580"/>
      <c r="C35" s="617" t="s">
        <v>1266</v>
      </c>
      <c r="D35" s="2596"/>
      <c r="E35" s="2597"/>
      <c r="F35" s="2597"/>
      <c r="G35" s="2597"/>
      <c r="H35" s="2597"/>
      <c r="I35" s="1029"/>
      <c r="J35" s="1030"/>
    </row>
    <row r="36" spans="1:10" ht="29.25" customHeight="1" thickBot="1" x14ac:dyDescent="0.45">
      <c r="A36" s="596"/>
      <c r="B36" s="2581"/>
      <c r="C36" s="2591" t="s">
        <v>736</v>
      </c>
      <c r="D36" s="2591"/>
      <c r="E36" s="2591"/>
      <c r="F36" s="2591"/>
      <c r="G36" s="2591"/>
      <c r="H36" s="2591"/>
      <c r="I36" s="609">
        <f>SUM(I33:I35)</f>
        <v>0</v>
      </c>
      <c r="J36" s="610">
        <f>SUM(J33:J35)</f>
        <v>1</v>
      </c>
    </row>
    <row r="37" spans="1:10" ht="29.25" customHeight="1" thickBot="1" x14ac:dyDescent="0.45">
      <c r="A37" s="596"/>
      <c r="B37" s="611"/>
      <c r="C37" s="611"/>
      <c r="D37" s="612"/>
      <c r="E37" s="612"/>
      <c r="F37" s="612"/>
      <c r="G37" s="612"/>
      <c r="H37" s="612"/>
      <c r="I37" s="613" t="str">
        <f>(IF(OR(I36&lt;=1,I36&gt;=8),"↑住居の定員が規定の定員数を満たしていません。",""))</f>
        <v>↑住居の定員が規定の定員数を満たしていません。</v>
      </c>
      <c r="J37" s="614"/>
    </row>
    <row r="38" spans="1:10" ht="29.25" customHeight="1" x14ac:dyDescent="0.4">
      <c r="A38" s="596"/>
      <c r="B38" s="2579" t="s">
        <v>1269</v>
      </c>
      <c r="C38" s="615" t="s">
        <v>1264</v>
      </c>
      <c r="D38" s="2592"/>
      <c r="E38" s="2593"/>
      <c r="F38" s="2593"/>
      <c r="G38" s="2593"/>
      <c r="H38" s="2593"/>
      <c r="I38" s="603"/>
      <c r="J38" s="604">
        <v>1</v>
      </c>
    </row>
    <row r="39" spans="1:10" ht="29.25" customHeight="1" x14ac:dyDescent="0.4">
      <c r="A39" s="596"/>
      <c r="B39" s="2580"/>
      <c r="C39" s="616" t="s">
        <v>1265</v>
      </c>
      <c r="D39" s="2594"/>
      <c r="E39" s="2595"/>
      <c r="F39" s="2595"/>
      <c r="G39" s="2595"/>
      <c r="H39" s="2595"/>
      <c r="I39" s="606"/>
      <c r="J39" s="607"/>
    </row>
    <row r="40" spans="1:10" ht="29.25" customHeight="1" thickBot="1" x14ac:dyDescent="0.45">
      <c r="A40" s="596"/>
      <c r="B40" s="2580"/>
      <c r="C40" s="617" t="s">
        <v>1266</v>
      </c>
      <c r="D40" s="2596"/>
      <c r="E40" s="2597"/>
      <c r="F40" s="2597"/>
      <c r="G40" s="2597"/>
      <c r="H40" s="2597"/>
      <c r="I40" s="1029"/>
      <c r="J40" s="1030"/>
    </row>
    <row r="41" spans="1:10" ht="29.25" customHeight="1" thickBot="1" x14ac:dyDescent="0.45">
      <c r="A41" s="596"/>
      <c r="B41" s="2581"/>
      <c r="C41" s="2591" t="s">
        <v>736</v>
      </c>
      <c r="D41" s="2591"/>
      <c r="E41" s="2591"/>
      <c r="F41" s="2591"/>
      <c r="G41" s="2591"/>
      <c r="H41" s="2591"/>
      <c r="I41" s="609">
        <f>SUM(I38:I40)</f>
        <v>0</v>
      </c>
      <c r="J41" s="610">
        <f>SUM(J38:J40)</f>
        <v>1</v>
      </c>
    </row>
    <row r="42" spans="1:10" ht="29.25" customHeight="1" x14ac:dyDescent="0.4">
      <c r="B42" s="596"/>
      <c r="C42" s="596"/>
      <c r="D42" s="596"/>
      <c r="E42" s="596"/>
      <c r="F42" s="596"/>
      <c r="G42" s="596"/>
      <c r="H42" s="596"/>
      <c r="I42" s="613" t="str">
        <f>(IF(OR(I41&lt;=1,I41&gt;=8),"↑住居の定員が規定の定員数を満たしていません。",""))</f>
        <v>↑住居の定員が規定の定員数を満たしていません。</v>
      </c>
      <c r="J42" s="596"/>
    </row>
    <row r="43" spans="1:10" ht="14.25" x14ac:dyDescent="0.4">
      <c r="B43" s="596" t="s">
        <v>1270</v>
      </c>
      <c r="C43" s="596"/>
      <c r="D43" s="596"/>
      <c r="E43" s="596"/>
      <c r="F43" s="596"/>
      <c r="G43" s="596"/>
      <c r="H43" s="596"/>
      <c r="I43" s="596"/>
      <c r="J43" s="596"/>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11"/>
  <conditionalFormatting sqref="I23">
    <cfRule type="cellIs" dxfId="175" priority="4" operator="notBetween">
      <formula>2</formula>
      <formula>7</formula>
    </cfRule>
  </conditionalFormatting>
  <conditionalFormatting sqref="I28">
    <cfRule type="cellIs" dxfId="174" priority="3" operator="notBetween">
      <formula>2</formula>
      <formula>7</formula>
    </cfRule>
  </conditionalFormatting>
  <conditionalFormatting sqref="I33">
    <cfRule type="cellIs" dxfId="173" priority="2" operator="notBetween">
      <formula>2</formula>
      <formula>7</formula>
    </cfRule>
  </conditionalFormatting>
  <conditionalFormatting sqref="I38">
    <cfRule type="cellIs" dxfId="172" priority="1" operator="notBetween">
      <formula>2</formula>
      <formula>7</formula>
    </cfRule>
  </conditionalFormatting>
  <pageMargins left="0.75" right="0.75" top="1" bottom="1" header="0.51200000000000001" footer="0.51200000000000001"/>
  <pageSetup paperSize="9" scale="54"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639D-6D98-4C09-A1CC-F7293FF6EBBA}">
  <dimension ref="A1:BD57"/>
  <sheetViews>
    <sheetView view="pageBreakPreview" zoomScale="115" zoomScaleNormal="115" zoomScaleSheetLayoutView="115" workbookViewId="0">
      <selection activeCell="BE20" sqref="BE20"/>
    </sheetView>
  </sheetViews>
  <sheetFormatPr defaultColWidth="8.875" defaultRowHeight="12" x14ac:dyDescent="0.4"/>
  <cols>
    <col min="1" max="56" width="1.75" style="619" customWidth="1"/>
    <col min="57" max="59" width="8.875" style="619" customWidth="1"/>
    <col min="60" max="16384" width="8.875" style="619"/>
  </cols>
  <sheetData>
    <row r="1" spans="1:56" ht="13.9" customHeight="1" x14ac:dyDescent="0.4">
      <c r="A1" s="618" t="s">
        <v>1271</v>
      </c>
    </row>
    <row r="2" spans="1:56" ht="13.9" customHeight="1" x14ac:dyDescent="0.4">
      <c r="AP2" s="2598" t="s">
        <v>1272</v>
      </c>
      <c r="AQ2" s="2598"/>
      <c r="AR2" s="2598"/>
      <c r="AS2" s="2602"/>
      <c r="AT2" s="2602"/>
      <c r="AU2" s="2598" t="s">
        <v>1273</v>
      </c>
      <c r="AV2" s="2598"/>
      <c r="AW2" s="2602"/>
      <c r="AX2" s="2602"/>
      <c r="AY2" s="2598" t="s">
        <v>1274</v>
      </c>
      <c r="AZ2" s="2598"/>
      <c r="BA2" s="2602"/>
      <c r="BB2" s="2602"/>
      <c r="BC2" s="2598" t="s">
        <v>1275</v>
      </c>
      <c r="BD2" s="2598"/>
    </row>
    <row r="3" spans="1:56" ht="13.9" customHeight="1" x14ac:dyDescent="0.4"/>
    <row r="4" spans="1:56" ht="13.9" customHeight="1" x14ac:dyDescent="0.4">
      <c r="Q4" s="619" t="s">
        <v>109</v>
      </c>
    </row>
    <row r="5" spans="1:56" ht="13.9" customHeight="1" x14ac:dyDescent="0.4"/>
    <row r="6" spans="1:56" ht="13.9" customHeight="1" x14ac:dyDescent="0.4">
      <c r="C6" s="619" t="s">
        <v>1276</v>
      </c>
      <c r="AI6" s="619" t="s">
        <v>1277</v>
      </c>
    </row>
    <row r="7" spans="1:56" ht="13.9" customHeight="1" x14ac:dyDescent="0.4">
      <c r="E7" s="2599" t="s">
        <v>1278</v>
      </c>
      <c r="F7" s="2599"/>
      <c r="G7" s="2599"/>
      <c r="H7" s="2599"/>
      <c r="I7" s="2599"/>
      <c r="J7" s="2599"/>
      <c r="K7" s="2599"/>
      <c r="L7" s="2600"/>
      <c r="M7" s="2600"/>
      <c r="N7" s="2600"/>
      <c r="O7" s="2600"/>
      <c r="P7" s="2600"/>
      <c r="Q7" s="2600"/>
      <c r="R7" s="2600"/>
      <c r="S7" s="2600"/>
      <c r="T7" s="2600"/>
      <c r="U7" s="2600"/>
      <c r="V7" s="2600"/>
      <c r="W7" s="2600"/>
      <c r="X7" s="2600"/>
      <c r="Y7" s="2600"/>
      <c r="Z7" s="2600"/>
      <c r="AA7" s="2600"/>
      <c r="AB7" s="2600"/>
      <c r="AC7" s="2600"/>
      <c r="AD7" s="2600"/>
      <c r="AK7" s="2601"/>
      <c r="AL7" s="2601"/>
      <c r="AM7" s="2601"/>
      <c r="AN7" s="2599" t="s">
        <v>1279</v>
      </c>
      <c r="AO7" s="2599"/>
      <c r="AP7" s="2599"/>
      <c r="AQ7" s="2599"/>
      <c r="AR7" s="2599"/>
      <c r="AS7" s="2599"/>
      <c r="AT7" s="2599"/>
      <c r="AU7" s="2599"/>
      <c r="AV7" s="2599"/>
      <c r="AW7" s="2599"/>
      <c r="AX7" s="2599"/>
      <c r="AY7" s="2599"/>
    </row>
    <row r="8" spans="1:56" ht="13.9" customHeight="1" x14ac:dyDescent="0.4">
      <c r="E8" s="2599" t="s">
        <v>1280</v>
      </c>
      <c r="F8" s="2599"/>
      <c r="G8" s="2599"/>
      <c r="H8" s="2599"/>
      <c r="I8" s="2599"/>
      <c r="J8" s="2599"/>
      <c r="K8" s="2599"/>
      <c r="L8" s="2600"/>
      <c r="M8" s="2600"/>
      <c r="N8" s="2600"/>
      <c r="O8" s="2600"/>
      <c r="P8" s="2600"/>
      <c r="Q8" s="2600"/>
      <c r="R8" s="2600"/>
      <c r="S8" s="2600"/>
      <c r="T8" s="2600"/>
      <c r="U8" s="2600"/>
      <c r="V8" s="2600"/>
      <c r="W8" s="2600"/>
      <c r="X8" s="2600"/>
      <c r="Y8" s="2600"/>
      <c r="Z8" s="2600"/>
      <c r="AA8" s="2600"/>
      <c r="AB8" s="2600"/>
      <c r="AC8" s="2600"/>
      <c r="AD8" s="2600"/>
      <c r="AK8" s="2601"/>
      <c r="AL8" s="2601"/>
      <c r="AM8" s="2601"/>
      <c r="AN8" s="2599" t="s">
        <v>1281</v>
      </c>
      <c r="AO8" s="2599"/>
      <c r="AP8" s="2599"/>
      <c r="AQ8" s="2599"/>
      <c r="AR8" s="2599"/>
      <c r="AS8" s="2599"/>
      <c r="AT8" s="2599"/>
      <c r="AU8" s="2599"/>
      <c r="AV8" s="2599"/>
      <c r="AW8" s="2599"/>
      <c r="AX8" s="2599"/>
      <c r="AY8" s="2599"/>
    </row>
    <row r="9" spans="1:56" ht="13.9" customHeight="1" x14ac:dyDescent="0.4">
      <c r="E9" s="2599" t="s">
        <v>1282</v>
      </c>
      <c r="F9" s="2599"/>
      <c r="G9" s="2599"/>
      <c r="H9" s="2599"/>
      <c r="I9" s="2599"/>
      <c r="J9" s="2599"/>
      <c r="K9" s="2599"/>
      <c r="L9" s="2600"/>
      <c r="M9" s="2600"/>
      <c r="N9" s="2600"/>
      <c r="O9" s="2600"/>
      <c r="P9" s="2600"/>
      <c r="Q9" s="2600"/>
      <c r="R9" s="2600"/>
      <c r="S9" s="2600"/>
      <c r="T9" s="2600"/>
      <c r="U9" s="2600"/>
      <c r="V9" s="2599" t="s">
        <v>1283</v>
      </c>
      <c r="W9" s="2599"/>
      <c r="X9" s="2599"/>
      <c r="Y9" s="2611"/>
      <c r="Z9" s="2611"/>
      <c r="AA9" s="2611"/>
      <c r="AB9" s="2611"/>
      <c r="AC9" s="2599" t="s">
        <v>1284</v>
      </c>
      <c r="AD9" s="2599"/>
      <c r="AJ9" s="620"/>
      <c r="AK9" s="621" t="s">
        <v>1285</v>
      </c>
      <c r="AL9" s="620"/>
      <c r="AM9" s="620"/>
      <c r="AN9" s="620"/>
      <c r="AO9" s="620"/>
      <c r="AP9" s="620"/>
      <c r="AQ9" s="620"/>
      <c r="AR9" s="620"/>
      <c r="AS9" s="620"/>
      <c r="AT9" s="620"/>
      <c r="AU9" s="620"/>
    </row>
    <row r="10" spans="1:56" ht="13.9" customHeight="1" x14ac:dyDescent="0.4">
      <c r="C10" s="620"/>
      <c r="D10" s="620"/>
      <c r="E10" s="620"/>
      <c r="F10" s="620"/>
      <c r="G10" s="620"/>
      <c r="H10" s="620"/>
      <c r="I10" s="620"/>
      <c r="J10" s="620"/>
      <c r="K10" s="620"/>
      <c r="L10" s="620"/>
      <c r="M10" s="620"/>
      <c r="N10" s="620"/>
      <c r="O10" s="620"/>
      <c r="P10" s="620"/>
      <c r="Q10" s="620"/>
      <c r="R10" s="620"/>
      <c r="S10" s="620"/>
      <c r="T10" s="620"/>
      <c r="U10" s="620"/>
      <c r="V10" s="620"/>
      <c r="W10" s="620"/>
      <c r="X10" s="620"/>
      <c r="Y10" s="620"/>
      <c r="Z10" s="620"/>
      <c r="AA10" s="620"/>
      <c r="AB10" s="620"/>
      <c r="AH10" s="620"/>
      <c r="AI10" s="620"/>
      <c r="AJ10" s="620"/>
      <c r="AK10" s="622" t="str">
        <f>IF(COUNTIF(AK6:AM8,"○")&gt;1,"いづれか１つを選択してください。","")</f>
        <v/>
      </c>
      <c r="AL10" s="620"/>
      <c r="AM10" s="620"/>
      <c r="AN10" s="620"/>
      <c r="AO10" s="620"/>
      <c r="AP10" s="620"/>
      <c r="AQ10" s="620"/>
      <c r="AR10" s="620"/>
      <c r="AS10" s="620"/>
      <c r="AT10" s="620"/>
      <c r="AU10" s="620"/>
    </row>
    <row r="11" spans="1:56" ht="13.9" customHeight="1" x14ac:dyDescent="0.4">
      <c r="C11" s="619" t="s">
        <v>1286</v>
      </c>
      <c r="AH11" s="619" t="s">
        <v>1287</v>
      </c>
    </row>
    <row r="12" spans="1:56" ht="13.9" customHeight="1" x14ac:dyDescent="0.4">
      <c r="E12" s="2601"/>
      <c r="F12" s="2601"/>
      <c r="G12" s="2601"/>
      <c r="H12" s="2612" t="s">
        <v>1288</v>
      </c>
      <c r="I12" s="2612"/>
      <c r="J12" s="2612"/>
      <c r="K12" s="2612"/>
      <c r="L12" s="2612"/>
      <c r="M12" s="2612"/>
      <c r="N12" s="2612"/>
      <c r="O12" s="2612"/>
      <c r="P12" s="2612"/>
      <c r="Q12" s="2612"/>
      <c r="R12" s="2612"/>
      <c r="S12" s="2612"/>
      <c r="T12" s="2612"/>
      <c r="U12" s="2612"/>
      <c r="V12" s="2612"/>
      <c r="W12" s="2612"/>
      <c r="X12" s="2612"/>
      <c r="Y12" s="2612"/>
      <c r="Z12" s="2612"/>
      <c r="AA12" s="2612"/>
      <c r="AB12" s="2612"/>
      <c r="AC12" s="2612"/>
      <c r="AD12" s="2612"/>
      <c r="AE12" s="2612"/>
      <c r="AF12" s="2612"/>
      <c r="AI12" s="623"/>
      <c r="AK12" s="2603" t="s">
        <v>1289</v>
      </c>
      <c r="AL12" s="2604"/>
      <c r="AM12" s="2604"/>
      <c r="AN12" s="2605"/>
      <c r="AO12" s="2606"/>
      <c r="AP12" s="2607"/>
      <c r="AQ12" s="2607"/>
      <c r="AR12" s="2608" t="s">
        <v>1284</v>
      </c>
      <c r="AS12" s="2609"/>
      <c r="AT12" s="2610" t="s">
        <v>1290</v>
      </c>
      <c r="AU12" s="2608"/>
      <c r="AV12" s="2608"/>
      <c r="AW12" s="2609"/>
      <c r="AX12" s="2606"/>
      <c r="AY12" s="2607"/>
      <c r="AZ12" s="2607"/>
      <c r="BA12" s="2608" t="s">
        <v>1284</v>
      </c>
      <c r="BB12" s="2609"/>
    </row>
    <row r="13" spans="1:56" ht="13.9" customHeight="1" x14ac:dyDescent="0.4">
      <c r="E13" s="2601"/>
      <c r="F13" s="2601"/>
      <c r="G13" s="2601"/>
      <c r="H13" s="2612" t="s">
        <v>1291</v>
      </c>
      <c r="I13" s="2612"/>
      <c r="J13" s="2612"/>
      <c r="K13" s="2612"/>
      <c r="L13" s="2612"/>
      <c r="M13" s="2612"/>
      <c r="N13" s="2612"/>
      <c r="O13" s="2612"/>
      <c r="P13" s="2612"/>
      <c r="Q13" s="2612"/>
      <c r="R13" s="2612"/>
      <c r="S13" s="2612"/>
      <c r="T13" s="2612"/>
      <c r="U13" s="2612"/>
      <c r="V13" s="2612"/>
      <c r="W13" s="2612"/>
      <c r="X13" s="2612"/>
      <c r="Y13" s="2612"/>
      <c r="Z13" s="2612"/>
      <c r="AA13" s="2612"/>
      <c r="AB13" s="2612"/>
      <c r="AC13" s="2612"/>
      <c r="AD13" s="2612"/>
      <c r="AE13" s="2612"/>
      <c r="AF13" s="2612"/>
      <c r="AH13" s="623" t="str">
        <f>IF(E12="○","→","")</f>
        <v/>
      </c>
      <c r="AI13" s="623"/>
      <c r="AK13" s="2610" t="s">
        <v>1292</v>
      </c>
      <c r="AL13" s="2608"/>
      <c r="AM13" s="2608"/>
      <c r="AN13" s="2609"/>
      <c r="AO13" s="2606"/>
      <c r="AP13" s="2607"/>
      <c r="AQ13" s="2607"/>
      <c r="AR13" s="2608" t="s">
        <v>1284</v>
      </c>
      <c r="AS13" s="2609"/>
      <c r="AT13" s="2610" t="s">
        <v>1293</v>
      </c>
      <c r="AU13" s="2608"/>
      <c r="AV13" s="2608"/>
      <c r="AW13" s="2609"/>
      <c r="AX13" s="2606"/>
      <c r="AY13" s="2607"/>
      <c r="AZ13" s="2607"/>
      <c r="BA13" s="2608" t="s">
        <v>1284</v>
      </c>
      <c r="BB13" s="2609"/>
    </row>
    <row r="14" spans="1:56" ht="13.9" customHeight="1" x14ac:dyDescent="0.4">
      <c r="E14" s="2601"/>
      <c r="F14" s="2601"/>
      <c r="G14" s="2601"/>
      <c r="H14" s="2612" t="s">
        <v>1294</v>
      </c>
      <c r="I14" s="2612"/>
      <c r="J14" s="2612"/>
      <c r="K14" s="2612"/>
      <c r="L14" s="2612"/>
      <c r="M14" s="2612"/>
      <c r="N14" s="2612"/>
      <c r="O14" s="2612"/>
      <c r="P14" s="2612"/>
      <c r="Q14" s="2612"/>
      <c r="R14" s="2612"/>
      <c r="S14" s="2612"/>
      <c r="T14" s="2612"/>
      <c r="U14" s="2612"/>
      <c r="V14" s="2612"/>
      <c r="W14" s="2612"/>
      <c r="X14" s="2612"/>
      <c r="Y14" s="2612"/>
      <c r="Z14" s="2612"/>
      <c r="AA14" s="2612"/>
      <c r="AB14" s="2612"/>
      <c r="AC14" s="2612"/>
      <c r="AD14" s="2612"/>
      <c r="AE14" s="2612"/>
      <c r="AF14" s="2612"/>
      <c r="AH14" s="623"/>
      <c r="AI14" s="623"/>
      <c r="AK14" s="2610" t="s">
        <v>1295</v>
      </c>
      <c r="AL14" s="2608"/>
      <c r="AM14" s="2608"/>
      <c r="AN14" s="2609"/>
      <c r="AO14" s="2606"/>
      <c r="AP14" s="2607"/>
      <c r="AQ14" s="2607"/>
      <c r="AR14" s="2608" t="s">
        <v>1284</v>
      </c>
      <c r="AS14" s="2609"/>
      <c r="AT14" s="2610" t="s">
        <v>1296</v>
      </c>
      <c r="AU14" s="2608"/>
      <c r="AV14" s="2608"/>
      <c r="AW14" s="2609"/>
      <c r="AX14" s="2606"/>
      <c r="AY14" s="2607"/>
      <c r="AZ14" s="2607"/>
      <c r="BA14" s="2608" t="s">
        <v>1284</v>
      </c>
      <c r="BB14" s="2609"/>
    </row>
    <row r="15" spans="1:56" ht="13.9" customHeight="1" x14ac:dyDescent="0.4">
      <c r="E15" s="624" t="s">
        <v>1297</v>
      </c>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K15" s="618"/>
      <c r="AL15" s="618"/>
      <c r="AM15" s="618"/>
      <c r="AN15" s="618"/>
      <c r="AO15" s="625"/>
      <c r="AP15" s="625"/>
      <c r="AQ15" s="625"/>
      <c r="AR15" s="618"/>
      <c r="AS15" s="618"/>
      <c r="AT15" s="2610" t="s">
        <v>1298</v>
      </c>
      <c r="AU15" s="2608"/>
      <c r="AV15" s="2608"/>
      <c r="AW15" s="2609"/>
      <c r="AX15" s="2614">
        <f>AO12+AO13+AO14+AX12+AX13+AX14</f>
        <v>0</v>
      </c>
      <c r="AY15" s="2615"/>
      <c r="AZ15" s="2615"/>
      <c r="BA15" s="2608" t="s">
        <v>1284</v>
      </c>
      <c r="BB15" s="2609"/>
    </row>
    <row r="16" spans="1:56" ht="13.9" customHeight="1" x14ac:dyDescent="0.4">
      <c r="E16" s="624" t="s">
        <v>1299</v>
      </c>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26" t="str">
        <f>IF(OR(E13="○",E14="○"),"↓","")</f>
        <v/>
      </c>
      <c r="AE16" s="627"/>
      <c r="AF16" s="618"/>
      <c r="AR16" s="620"/>
      <c r="AS16" s="620"/>
      <c r="AT16" s="1031"/>
      <c r="AU16" s="1031"/>
      <c r="AV16" s="1031"/>
      <c r="AW16" s="1031"/>
      <c r="AX16" s="1031"/>
      <c r="AY16" s="1031"/>
      <c r="AZ16" s="1031"/>
      <c r="BA16" s="1031"/>
      <c r="BB16" s="1032" t="str">
        <f>IF(AND(AX15&lt;&gt;Y9,E12="○"),"「１　事業者名簿」の定員数と想定される利用者数が一致しません。","")</f>
        <v/>
      </c>
    </row>
    <row r="17" spans="3:53" ht="13.9" customHeight="1" x14ac:dyDescent="0.4">
      <c r="E17" s="622" t="str">
        <f>IF(COUNTIF(E12:G14,"○")&gt;1,"いずれか１つを選択してください。","")</f>
        <v/>
      </c>
      <c r="AD17" s="623"/>
      <c r="AE17" s="623"/>
      <c r="AR17" s="620"/>
      <c r="AS17" s="620"/>
      <c r="AT17" s="620"/>
      <c r="AU17" s="620"/>
      <c r="AV17" s="620"/>
      <c r="AW17" s="620"/>
      <c r="AX17" s="620"/>
      <c r="AY17" s="620"/>
      <c r="AZ17" s="620"/>
    </row>
    <row r="18" spans="3:53" ht="13.9" customHeight="1" x14ac:dyDescent="0.4">
      <c r="C18" s="619" t="s">
        <v>1300</v>
      </c>
    </row>
    <row r="19" spans="3:53" ht="13.9" customHeight="1" x14ac:dyDescent="0.4">
      <c r="E19" s="2599"/>
      <c r="F19" s="2599"/>
      <c r="G19" s="2599"/>
      <c r="H19" s="2599"/>
      <c r="I19" s="2599"/>
      <c r="J19" s="2599" t="s">
        <v>1301</v>
      </c>
      <c r="K19" s="2599"/>
      <c r="L19" s="2599"/>
      <c r="M19" s="2599"/>
      <c r="N19" s="2599"/>
      <c r="O19" s="2599"/>
      <c r="P19" s="2599" t="s">
        <v>1302</v>
      </c>
      <c r="Q19" s="2599"/>
      <c r="R19" s="2599"/>
      <c r="S19" s="2599"/>
      <c r="T19" s="2599"/>
      <c r="U19" s="2599"/>
      <c r="V19" s="2599"/>
      <c r="W19" s="2599"/>
      <c r="X19" s="2599"/>
      <c r="Y19" s="2599"/>
      <c r="Z19" s="2599"/>
      <c r="AA19" s="2599"/>
      <c r="AB19" s="2599"/>
      <c r="AC19" s="2599"/>
      <c r="AD19" s="2599"/>
      <c r="AE19" s="2599"/>
      <c r="AF19" s="2599"/>
      <c r="AG19" s="2599"/>
      <c r="AH19" s="2599"/>
      <c r="AI19" s="2599"/>
      <c r="AJ19" s="2599"/>
      <c r="AK19" s="2599"/>
      <c r="AL19" s="2599"/>
      <c r="AM19" s="2599"/>
      <c r="AN19" s="2599"/>
      <c r="AO19" s="2599"/>
      <c r="AP19" s="2599"/>
      <c r="AQ19" s="2599"/>
      <c r="AR19" s="2599"/>
      <c r="AS19" s="2599"/>
      <c r="AT19" s="2599"/>
      <c r="AU19" s="2599"/>
      <c r="AV19" s="2599"/>
      <c r="AW19" s="2599"/>
      <c r="AX19" s="2599"/>
    </row>
    <row r="20" spans="3:53" ht="13.9" customHeight="1" x14ac:dyDescent="0.4">
      <c r="E20" s="2599"/>
      <c r="F20" s="2599"/>
      <c r="G20" s="2599"/>
      <c r="H20" s="2599"/>
      <c r="I20" s="2599"/>
      <c r="J20" s="2599"/>
      <c r="K20" s="2599"/>
      <c r="L20" s="2599"/>
      <c r="M20" s="2599"/>
      <c r="N20" s="2599"/>
      <c r="O20" s="2599"/>
      <c r="P20" s="2613" t="s">
        <v>1289</v>
      </c>
      <c r="Q20" s="2613"/>
      <c r="R20" s="2613"/>
      <c r="S20" s="2613"/>
      <c r="T20" s="2613"/>
      <c r="U20" s="2599" t="s">
        <v>1292</v>
      </c>
      <c r="V20" s="2599"/>
      <c r="W20" s="2599"/>
      <c r="X20" s="2599"/>
      <c r="Y20" s="2599"/>
      <c r="Z20" s="2599" t="s">
        <v>1295</v>
      </c>
      <c r="AA20" s="2599"/>
      <c r="AB20" s="2599"/>
      <c r="AC20" s="2599"/>
      <c r="AD20" s="2599"/>
      <c r="AE20" s="2599" t="s">
        <v>1290</v>
      </c>
      <c r="AF20" s="2599"/>
      <c r="AG20" s="2599"/>
      <c r="AH20" s="2599"/>
      <c r="AI20" s="2599"/>
      <c r="AJ20" s="2599" t="s">
        <v>1293</v>
      </c>
      <c r="AK20" s="2599"/>
      <c r="AL20" s="2599"/>
      <c r="AM20" s="2599"/>
      <c r="AN20" s="2599"/>
      <c r="AO20" s="2599" t="s">
        <v>1296</v>
      </c>
      <c r="AP20" s="2599"/>
      <c r="AQ20" s="2599"/>
      <c r="AR20" s="2599"/>
      <c r="AS20" s="2599"/>
      <c r="AT20" s="2599" t="s">
        <v>1303</v>
      </c>
      <c r="AU20" s="2599"/>
      <c r="AV20" s="2599"/>
      <c r="AW20" s="2599"/>
      <c r="AX20" s="2599"/>
    </row>
    <row r="21" spans="3:53" ht="13.9" customHeight="1" x14ac:dyDescent="0.4">
      <c r="E21" s="2599" t="s">
        <v>1304</v>
      </c>
      <c r="F21" s="2599"/>
      <c r="G21" s="2599"/>
      <c r="H21" s="2599"/>
      <c r="I21" s="2599"/>
      <c r="J21" s="2620">
        <v>30</v>
      </c>
      <c r="K21" s="2621"/>
      <c r="L21" s="2621"/>
      <c r="M21" s="2621"/>
      <c r="N21" s="2622" t="s">
        <v>1275</v>
      </c>
      <c r="O21" s="2623"/>
      <c r="P21" s="2624">
        <v>0</v>
      </c>
      <c r="Q21" s="2625"/>
      <c r="R21" s="2625"/>
      <c r="S21" s="2622" t="s">
        <v>1284</v>
      </c>
      <c r="T21" s="2623"/>
      <c r="U21" s="2618">
        <v>0</v>
      </c>
      <c r="V21" s="2619"/>
      <c r="W21" s="2619"/>
      <c r="X21" s="2608" t="s">
        <v>1284</v>
      </c>
      <c r="Y21" s="2609"/>
      <c r="Z21" s="2624">
        <v>0</v>
      </c>
      <c r="AA21" s="2625"/>
      <c r="AB21" s="2625"/>
      <c r="AC21" s="2622" t="s">
        <v>1284</v>
      </c>
      <c r="AD21" s="2623"/>
      <c r="AE21" s="2618">
        <v>0</v>
      </c>
      <c r="AF21" s="2619"/>
      <c r="AG21" s="2619"/>
      <c r="AH21" s="2608" t="s">
        <v>1284</v>
      </c>
      <c r="AI21" s="2609"/>
      <c r="AJ21" s="2618">
        <v>0</v>
      </c>
      <c r="AK21" s="2619"/>
      <c r="AL21" s="2619"/>
      <c r="AM21" s="2608" t="s">
        <v>1284</v>
      </c>
      <c r="AN21" s="2609"/>
      <c r="AO21" s="2618">
        <v>0</v>
      </c>
      <c r="AP21" s="2619"/>
      <c r="AQ21" s="2619"/>
      <c r="AR21" s="2608" t="s">
        <v>1284</v>
      </c>
      <c r="AS21" s="2609"/>
      <c r="AT21" s="2616">
        <f>P21+U21+Z21+AE21+AJ21+AO21</f>
        <v>0</v>
      </c>
      <c r="AU21" s="2617"/>
      <c r="AV21" s="2617"/>
      <c r="AW21" s="2608" t="s">
        <v>1284</v>
      </c>
      <c r="AX21" s="2609"/>
    </row>
    <row r="22" spans="3:53" ht="13.9" customHeight="1" x14ac:dyDescent="0.4">
      <c r="E22" s="2599" t="s">
        <v>1305</v>
      </c>
      <c r="F22" s="2599"/>
      <c r="G22" s="2599"/>
      <c r="H22" s="2599"/>
      <c r="I22" s="2599"/>
      <c r="J22" s="2620">
        <v>31</v>
      </c>
      <c r="K22" s="2621"/>
      <c r="L22" s="2621"/>
      <c r="M22" s="2621"/>
      <c r="N22" s="2622" t="s">
        <v>1275</v>
      </c>
      <c r="O22" s="2623"/>
      <c r="P22" s="2624">
        <v>0</v>
      </c>
      <c r="Q22" s="2625"/>
      <c r="R22" s="2625"/>
      <c r="S22" s="2622" t="s">
        <v>1284</v>
      </c>
      <c r="T22" s="2623"/>
      <c r="U22" s="2618">
        <v>0</v>
      </c>
      <c r="V22" s="2619"/>
      <c r="W22" s="2619"/>
      <c r="X22" s="2608" t="s">
        <v>1284</v>
      </c>
      <c r="Y22" s="2609"/>
      <c r="Z22" s="2624">
        <v>0</v>
      </c>
      <c r="AA22" s="2625"/>
      <c r="AB22" s="2625"/>
      <c r="AC22" s="2622" t="s">
        <v>1284</v>
      </c>
      <c r="AD22" s="2623"/>
      <c r="AE22" s="2618">
        <v>0</v>
      </c>
      <c r="AF22" s="2619"/>
      <c r="AG22" s="2619"/>
      <c r="AH22" s="2608" t="s">
        <v>1284</v>
      </c>
      <c r="AI22" s="2609"/>
      <c r="AJ22" s="2618">
        <v>0</v>
      </c>
      <c r="AK22" s="2619"/>
      <c r="AL22" s="2619"/>
      <c r="AM22" s="2608" t="s">
        <v>1284</v>
      </c>
      <c r="AN22" s="2609"/>
      <c r="AO22" s="2618">
        <v>0</v>
      </c>
      <c r="AP22" s="2619"/>
      <c r="AQ22" s="2619"/>
      <c r="AR22" s="2608" t="s">
        <v>1284</v>
      </c>
      <c r="AS22" s="2609"/>
      <c r="AT22" s="2616">
        <f t="shared" ref="AT22:AT32" si="0">P22+U22+Z22+AE22+AJ22+AO22</f>
        <v>0</v>
      </c>
      <c r="AU22" s="2617"/>
      <c r="AV22" s="2617"/>
      <c r="AW22" s="2608" t="s">
        <v>1284</v>
      </c>
      <c r="AX22" s="2609"/>
    </row>
    <row r="23" spans="3:53" ht="13.9" customHeight="1" x14ac:dyDescent="0.4">
      <c r="E23" s="2599" t="s">
        <v>1306</v>
      </c>
      <c r="F23" s="2599"/>
      <c r="G23" s="2599"/>
      <c r="H23" s="2599"/>
      <c r="I23" s="2599"/>
      <c r="J23" s="2620">
        <v>30</v>
      </c>
      <c r="K23" s="2621"/>
      <c r="L23" s="2621"/>
      <c r="M23" s="2621"/>
      <c r="N23" s="2622" t="s">
        <v>1275</v>
      </c>
      <c r="O23" s="2623"/>
      <c r="P23" s="2624">
        <v>0</v>
      </c>
      <c r="Q23" s="2625"/>
      <c r="R23" s="2625"/>
      <c r="S23" s="2622" t="s">
        <v>1284</v>
      </c>
      <c r="T23" s="2623"/>
      <c r="U23" s="2618">
        <v>0</v>
      </c>
      <c r="V23" s="2619"/>
      <c r="W23" s="2619"/>
      <c r="X23" s="2608" t="s">
        <v>1284</v>
      </c>
      <c r="Y23" s="2609"/>
      <c r="Z23" s="2624">
        <v>0</v>
      </c>
      <c r="AA23" s="2625"/>
      <c r="AB23" s="2625"/>
      <c r="AC23" s="2622" t="s">
        <v>1284</v>
      </c>
      <c r="AD23" s="2623"/>
      <c r="AE23" s="2618">
        <v>0</v>
      </c>
      <c r="AF23" s="2619"/>
      <c r="AG23" s="2619"/>
      <c r="AH23" s="2608" t="s">
        <v>1284</v>
      </c>
      <c r="AI23" s="2609"/>
      <c r="AJ23" s="2618">
        <v>0</v>
      </c>
      <c r="AK23" s="2619"/>
      <c r="AL23" s="2619"/>
      <c r="AM23" s="2608" t="s">
        <v>1284</v>
      </c>
      <c r="AN23" s="2609"/>
      <c r="AO23" s="2618">
        <v>0</v>
      </c>
      <c r="AP23" s="2619"/>
      <c r="AQ23" s="2619"/>
      <c r="AR23" s="2608" t="s">
        <v>1284</v>
      </c>
      <c r="AS23" s="2609"/>
      <c r="AT23" s="2616">
        <f t="shared" si="0"/>
        <v>0</v>
      </c>
      <c r="AU23" s="2617"/>
      <c r="AV23" s="2617"/>
      <c r="AW23" s="2608" t="s">
        <v>1284</v>
      </c>
      <c r="AX23" s="2609"/>
    </row>
    <row r="24" spans="3:53" ht="13.9" customHeight="1" x14ac:dyDescent="0.4">
      <c r="E24" s="2599" t="s">
        <v>1307</v>
      </c>
      <c r="F24" s="2599"/>
      <c r="G24" s="2599"/>
      <c r="H24" s="2599"/>
      <c r="I24" s="2599"/>
      <c r="J24" s="2620">
        <v>31</v>
      </c>
      <c r="K24" s="2621"/>
      <c r="L24" s="2621"/>
      <c r="M24" s="2621"/>
      <c r="N24" s="2622" t="s">
        <v>1275</v>
      </c>
      <c r="O24" s="2623"/>
      <c r="P24" s="2624">
        <v>0</v>
      </c>
      <c r="Q24" s="2625"/>
      <c r="R24" s="2625"/>
      <c r="S24" s="2622" t="s">
        <v>1284</v>
      </c>
      <c r="T24" s="2623"/>
      <c r="U24" s="2618">
        <v>0</v>
      </c>
      <c r="V24" s="2619"/>
      <c r="W24" s="2619"/>
      <c r="X24" s="2608" t="s">
        <v>1284</v>
      </c>
      <c r="Y24" s="2609"/>
      <c r="Z24" s="2624">
        <v>0</v>
      </c>
      <c r="AA24" s="2625"/>
      <c r="AB24" s="2625"/>
      <c r="AC24" s="2622" t="s">
        <v>1284</v>
      </c>
      <c r="AD24" s="2623"/>
      <c r="AE24" s="2618">
        <v>0</v>
      </c>
      <c r="AF24" s="2619"/>
      <c r="AG24" s="2619"/>
      <c r="AH24" s="2608" t="s">
        <v>1284</v>
      </c>
      <c r="AI24" s="2609"/>
      <c r="AJ24" s="2618">
        <v>0</v>
      </c>
      <c r="AK24" s="2619"/>
      <c r="AL24" s="2619"/>
      <c r="AM24" s="2608" t="s">
        <v>1284</v>
      </c>
      <c r="AN24" s="2609"/>
      <c r="AO24" s="2618">
        <v>0</v>
      </c>
      <c r="AP24" s="2619"/>
      <c r="AQ24" s="2619"/>
      <c r="AR24" s="2608" t="s">
        <v>1284</v>
      </c>
      <c r="AS24" s="2609"/>
      <c r="AT24" s="2616">
        <f t="shared" si="0"/>
        <v>0</v>
      </c>
      <c r="AU24" s="2617"/>
      <c r="AV24" s="2617"/>
      <c r="AW24" s="2608" t="s">
        <v>1284</v>
      </c>
      <c r="AX24" s="2609"/>
    </row>
    <row r="25" spans="3:53" ht="13.9" customHeight="1" x14ac:dyDescent="0.4">
      <c r="E25" s="2599" t="s">
        <v>1308</v>
      </c>
      <c r="F25" s="2599"/>
      <c r="G25" s="2599"/>
      <c r="H25" s="2599"/>
      <c r="I25" s="2599"/>
      <c r="J25" s="2620">
        <v>30</v>
      </c>
      <c r="K25" s="2621"/>
      <c r="L25" s="2621"/>
      <c r="M25" s="2621"/>
      <c r="N25" s="2622" t="s">
        <v>1275</v>
      </c>
      <c r="O25" s="2623"/>
      <c r="P25" s="2624">
        <v>0</v>
      </c>
      <c r="Q25" s="2625"/>
      <c r="R25" s="2625"/>
      <c r="S25" s="2622" t="s">
        <v>1284</v>
      </c>
      <c r="T25" s="2623"/>
      <c r="U25" s="2618">
        <v>0</v>
      </c>
      <c r="V25" s="2619"/>
      <c r="W25" s="2619"/>
      <c r="X25" s="2608" t="s">
        <v>1284</v>
      </c>
      <c r="Y25" s="2609"/>
      <c r="Z25" s="2624">
        <v>0</v>
      </c>
      <c r="AA25" s="2625"/>
      <c r="AB25" s="2625"/>
      <c r="AC25" s="2622" t="s">
        <v>1284</v>
      </c>
      <c r="AD25" s="2623"/>
      <c r="AE25" s="2618">
        <v>0</v>
      </c>
      <c r="AF25" s="2619"/>
      <c r="AG25" s="2619"/>
      <c r="AH25" s="2608" t="s">
        <v>1284</v>
      </c>
      <c r="AI25" s="2609"/>
      <c r="AJ25" s="2618">
        <v>0</v>
      </c>
      <c r="AK25" s="2619"/>
      <c r="AL25" s="2619"/>
      <c r="AM25" s="2608" t="s">
        <v>1284</v>
      </c>
      <c r="AN25" s="2609"/>
      <c r="AO25" s="2618">
        <v>0</v>
      </c>
      <c r="AP25" s="2619"/>
      <c r="AQ25" s="2619"/>
      <c r="AR25" s="2608" t="s">
        <v>1284</v>
      </c>
      <c r="AS25" s="2609"/>
      <c r="AT25" s="2616">
        <f t="shared" si="0"/>
        <v>0</v>
      </c>
      <c r="AU25" s="2617"/>
      <c r="AV25" s="2617"/>
      <c r="AW25" s="2608" t="s">
        <v>1284</v>
      </c>
      <c r="AX25" s="2609"/>
    </row>
    <row r="26" spans="3:53" ht="13.9" customHeight="1" x14ac:dyDescent="0.4">
      <c r="E26" s="2599" t="s">
        <v>1309</v>
      </c>
      <c r="F26" s="2599"/>
      <c r="G26" s="2599"/>
      <c r="H26" s="2599"/>
      <c r="I26" s="2599"/>
      <c r="J26" s="2620">
        <v>30</v>
      </c>
      <c r="K26" s="2621"/>
      <c r="L26" s="2621"/>
      <c r="M26" s="2621"/>
      <c r="N26" s="2622" t="s">
        <v>1275</v>
      </c>
      <c r="O26" s="2623"/>
      <c r="P26" s="2624">
        <v>0</v>
      </c>
      <c r="Q26" s="2625"/>
      <c r="R26" s="2625"/>
      <c r="S26" s="2622" t="s">
        <v>1284</v>
      </c>
      <c r="T26" s="2623"/>
      <c r="U26" s="2618">
        <v>0</v>
      </c>
      <c r="V26" s="2619"/>
      <c r="W26" s="2619"/>
      <c r="X26" s="2608" t="s">
        <v>1284</v>
      </c>
      <c r="Y26" s="2609"/>
      <c r="Z26" s="2624">
        <v>0</v>
      </c>
      <c r="AA26" s="2625"/>
      <c r="AB26" s="2625"/>
      <c r="AC26" s="2622" t="s">
        <v>1284</v>
      </c>
      <c r="AD26" s="2623"/>
      <c r="AE26" s="2618">
        <v>0</v>
      </c>
      <c r="AF26" s="2619"/>
      <c r="AG26" s="2619"/>
      <c r="AH26" s="2608" t="s">
        <v>1284</v>
      </c>
      <c r="AI26" s="2609"/>
      <c r="AJ26" s="2618">
        <v>0</v>
      </c>
      <c r="AK26" s="2619"/>
      <c r="AL26" s="2619"/>
      <c r="AM26" s="2608" t="s">
        <v>1284</v>
      </c>
      <c r="AN26" s="2609"/>
      <c r="AO26" s="2618">
        <v>0</v>
      </c>
      <c r="AP26" s="2619"/>
      <c r="AQ26" s="2619"/>
      <c r="AR26" s="2608" t="s">
        <v>1284</v>
      </c>
      <c r="AS26" s="2609"/>
      <c r="AT26" s="2616">
        <f t="shared" si="0"/>
        <v>0</v>
      </c>
      <c r="AU26" s="2617"/>
      <c r="AV26" s="2617"/>
      <c r="AW26" s="2608" t="s">
        <v>1284</v>
      </c>
      <c r="AX26" s="2609"/>
    </row>
    <row r="27" spans="3:53" ht="13.9" customHeight="1" x14ac:dyDescent="0.4">
      <c r="E27" s="2599" t="s">
        <v>1310</v>
      </c>
      <c r="F27" s="2599"/>
      <c r="G27" s="2599"/>
      <c r="H27" s="2599"/>
      <c r="I27" s="2599"/>
      <c r="J27" s="2620">
        <v>31</v>
      </c>
      <c r="K27" s="2621"/>
      <c r="L27" s="2621"/>
      <c r="M27" s="2621"/>
      <c r="N27" s="2622" t="s">
        <v>1275</v>
      </c>
      <c r="O27" s="2623"/>
      <c r="P27" s="2624">
        <v>0</v>
      </c>
      <c r="Q27" s="2625"/>
      <c r="R27" s="2625"/>
      <c r="S27" s="2622" t="s">
        <v>1284</v>
      </c>
      <c r="T27" s="2623"/>
      <c r="U27" s="2618">
        <v>0</v>
      </c>
      <c r="V27" s="2619"/>
      <c r="W27" s="2619"/>
      <c r="X27" s="2608" t="s">
        <v>1284</v>
      </c>
      <c r="Y27" s="2609"/>
      <c r="Z27" s="2624">
        <v>0</v>
      </c>
      <c r="AA27" s="2625"/>
      <c r="AB27" s="2625"/>
      <c r="AC27" s="2622" t="s">
        <v>1284</v>
      </c>
      <c r="AD27" s="2623"/>
      <c r="AE27" s="2618">
        <v>0</v>
      </c>
      <c r="AF27" s="2619"/>
      <c r="AG27" s="2619"/>
      <c r="AH27" s="2608" t="s">
        <v>1284</v>
      </c>
      <c r="AI27" s="2609"/>
      <c r="AJ27" s="2618">
        <v>0</v>
      </c>
      <c r="AK27" s="2619"/>
      <c r="AL27" s="2619"/>
      <c r="AM27" s="2608" t="s">
        <v>1284</v>
      </c>
      <c r="AN27" s="2609"/>
      <c r="AO27" s="2618">
        <v>0</v>
      </c>
      <c r="AP27" s="2619"/>
      <c r="AQ27" s="2619"/>
      <c r="AR27" s="2608" t="s">
        <v>1284</v>
      </c>
      <c r="AS27" s="2609"/>
      <c r="AT27" s="2616">
        <f t="shared" si="0"/>
        <v>0</v>
      </c>
      <c r="AU27" s="2617"/>
      <c r="AV27" s="2617"/>
      <c r="AW27" s="2608" t="s">
        <v>1284</v>
      </c>
      <c r="AX27" s="2609"/>
    </row>
    <row r="28" spans="3:53" ht="13.9" customHeight="1" x14ac:dyDescent="0.4">
      <c r="E28" s="2599" t="s">
        <v>1311</v>
      </c>
      <c r="F28" s="2599"/>
      <c r="G28" s="2599"/>
      <c r="H28" s="2599"/>
      <c r="I28" s="2599"/>
      <c r="J28" s="2620">
        <v>30</v>
      </c>
      <c r="K28" s="2621"/>
      <c r="L28" s="2621"/>
      <c r="M28" s="2621"/>
      <c r="N28" s="2622" t="s">
        <v>1275</v>
      </c>
      <c r="O28" s="2623"/>
      <c r="P28" s="2624">
        <v>0</v>
      </c>
      <c r="Q28" s="2625"/>
      <c r="R28" s="2625"/>
      <c r="S28" s="2622" t="s">
        <v>1284</v>
      </c>
      <c r="T28" s="2623"/>
      <c r="U28" s="2618">
        <v>0</v>
      </c>
      <c r="V28" s="2619"/>
      <c r="W28" s="2619"/>
      <c r="X28" s="2608" t="s">
        <v>1284</v>
      </c>
      <c r="Y28" s="2609"/>
      <c r="Z28" s="2624">
        <v>0</v>
      </c>
      <c r="AA28" s="2625"/>
      <c r="AB28" s="2625"/>
      <c r="AC28" s="2622" t="s">
        <v>1284</v>
      </c>
      <c r="AD28" s="2623"/>
      <c r="AE28" s="2618">
        <v>0</v>
      </c>
      <c r="AF28" s="2619"/>
      <c r="AG28" s="2619"/>
      <c r="AH28" s="2608" t="s">
        <v>1284</v>
      </c>
      <c r="AI28" s="2609"/>
      <c r="AJ28" s="2618">
        <v>0</v>
      </c>
      <c r="AK28" s="2619"/>
      <c r="AL28" s="2619"/>
      <c r="AM28" s="2608" t="s">
        <v>1284</v>
      </c>
      <c r="AN28" s="2609"/>
      <c r="AO28" s="2618">
        <v>0</v>
      </c>
      <c r="AP28" s="2619"/>
      <c r="AQ28" s="2619"/>
      <c r="AR28" s="2608" t="s">
        <v>1284</v>
      </c>
      <c r="AS28" s="2609"/>
      <c r="AT28" s="2616">
        <f t="shared" si="0"/>
        <v>0</v>
      </c>
      <c r="AU28" s="2617"/>
      <c r="AV28" s="2617"/>
      <c r="AW28" s="2608" t="s">
        <v>1284</v>
      </c>
      <c r="AX28" s="2609"/>
    </row>
    <row r="29" spans="3:53" ht="13.9" customHeight="1" x14ac:dyDescent="0.4">
      <c r="E29" s="2599" t="s">
        <v>1312</v>
      </c>
      <c r="F29" s="2599"/>
      <c r="G29" s="2599"/>
      <c r="H29" s="2599"/>
      <c r="I29" s="2599"/>
      <c r="J29" s="2620">
        <v>31</v>
      </c>
      <c r="K29" s="2621"/>
      <c r="L29" s="2621"/>
      <c r="M29" s="2621"/>
      <c r="N29" s="2622" t="s">
        <v>1275</v>
      </c>
      <c r="O29" s="2623"/>
      <c r="P29" s="2624">
        <v>0</v>
      </c>
      <c r="Q29" s="2625"/>
      <c r="R29" s="2625"/>
      <c r="S29" s="2622" t="s">
        <v>1284</v>
      </c>
      <c r="T29" s="2623"/>
      <c r="U29" s="2618">
        <v>0</v>
      </c>
      <c r="V29" s="2619"/>
      <c r="W29" s="2619"/>
      <c r="X29" s="2608" t="s">
        <v>1284</v>
      </c>
      <c r="Y29" s="2609"/>
      <c r="Z29" s="2624">
        <v>0</v>
      </c>
      <c r="AA29" s="2625"/>
      <c r="AB29" s="2625"/>
      <c r="AC29" s="2622" t="s">
        <v>1284</v>
      </c>
      <c r="AD29" s="2623"/>
      <c r="AE29" s="2618">
        <v>0</v>
      </c>
      <c r="AF29" s="2619"/>
      <c r="AG29" s="2619"/>
      <c r="AH29" s="2608" t="s">
        <v>1284</v>
      </c>
      <c r="AI29" s="2609"/>
      <c r="AJ29" s="2618">
        <v>0</v>
      </c>
      <c r="AK29" s="2619"/>
      <c r="AL29" s="2619"/>
      <c r="AM29" s="2608" t="s">
        <v>1284</v>
      </c>
      <c r="AN29" s="2609"/>
      <c r="AO29" s="2618">
        <v>0</v>
      </c>
      <c r="AP29" s="2619"/>
      <c r="AQ29" s="2619"/>
      <c r="AR29" s="2608" t="s">
        <v>1284</v>
      </c>
      <c r="AS29" s="2609"/>
      <c r="AT29" s="2616">
        <f t="shared" si="0"/>
        <v>0</v>
      </c>
      <c r="AU29" s="2617"/>
      <c r="AV29" s="2617"/>
      <c r="AW29" s="2608" t="s">
        <v>1284</v>
      </c>
      <c r="AX29" s="2609"/>
      <c r="BA29" s="628"/>
    </row>
    <row r="30" spans="3:53" ht="13.9" customHeight="1" x14ac:dyDescent="0.4">
      <c r="E30" s="2599" t="s">
        <v>1313</v>
      </c>
      <c r="F30" s="2599"/>
      <c r="G30" s="2599"/>
      <c r="H30" s="2599"/>
      <c r="I30" s="2599"/>
      <c r="J30" s="2620">
        <v>30</v>
      </c>
      <c r="K30" s="2621"/>
      <c r="L30" s="2621"/>
      <c r="M30" s="2621"/>
      <c r="N30" s="2622" t="s">
        <v>1275</v>
      </c>
      <c r="O30" s="2623"/>
      <c r="P30" s="2624">
        <v>0</v>
      </c>
      <c r="Q30" s="2625"/>
      <c r="R30" s="2625"/>
      <c r="S30" s="2622" t="s">
        <v>1284</v>
      </c>
      <c r="T30" s="2623"/>
      <c r="U30" s="2618">
        <v>0</v>
      </c>
      <c r="V30" s="2619"/>
      <c r="W30" s="2619"/>
      <c r="X30" s="2608" t="s">
        <v>1284</v>
      </c>
      <c r="Y30" s="2609"/>
      <c r="Z30" s="2624">
        <v>0</v>
      </c>
      <c r="AA30" s="2625"/>
      <c r="AB30" s="2625"/>
      <c r="AC30" s="2622" t="s">
        <v>1284</v>
      </c>
      <c r="AD30" s="2623"/>
      <c r="AE30" s="2618">
        <v>0</v>
      </c>
      <c r="AF30" s="2619"/>
      <c r="AG30" s="2619"/>
      <c r="AH30" s="2608" t="s">
        <v>1284</v>
      </c>
      <c r="AI30" s="2609"/>
      <c r="AJ30" s="2618">
        <v>0</v>
      </c>
      <c r="AK30" s="2619"/>
      <c r="AL30" s="2619"/>
      <c r="AM30" s="2608" t="s">
        <v>1284</v>
      </c>
      <c r="AN30" s="2609"/>
      <c r="AO30" s="2618">
        <v>0</v>
      </c>
      <c r="AP30" s="2619"/>
      <c r="AQ30" s="2619"/>
      <c r="AR30" s="2608" t="s">
        <v>1284</v>
      </c>
      <c r="AS30" s="2609"/>
      <c r="AT30" s="2616">
        <f t="shared" si="0"/>
        <v>0</v>
      </c>
      <c r="AU30" s="2617"/>
      <c r="AV30" s="2617"/>
      <c r="AW30" s="2608" t="s">
        <v>1284</v>
      </c>
      <c r="AX30" s="2609"/>
    </row>
    <row r="31" spans="3:53" ht="13.9" customHeight="1" x14ac:dyDescent="0.4">
      <c r="E31" s="2599" t="s">
        <v>1314</v>
      </c>
      <c r="F31" s="2599"/>
      <c r="G31" s="2599"/>
      <c r="H31" s="2599"/>
      <c r="I31" s="2599"/>
      <c r="J31" s="2620">
        <v>27</v>
      </c>
      <c r="K31" s="2621"/>
      <c r="L31" s="2621"/>
      <c r="M31" s="2621"/>
      <c r="N31" s="2622" t="s">
        <v>1275</v>
      </c>
      <c r="O31" s="2623"/>
      <c r="P31" s="2624">
        <v>0</v>
      </c>
      <c r="Q31" s="2625"/>
      <c r="R31" s="2625"/>
      <c r="S31" s="2622" t="s">
        <v>1284</v>
      </c>
      <c r="T31" s="2623"/>
      <c r="U31" s="2618">
        <v>0</v>
      </c>
      <c r="V31" s="2619"/>
      <c r="W31" s="2619"/>
      <c r="X31" s="2608" t="s">
        <v>1284</v>
      </c>
      <c r="Y31" s="2609"/>
      <c r="Z31" s="2624">
        <v>0</v>
      </c>
      <c r="AA31" s="2625"/>
      <c r="AB31" s="2625"/>
      <c r="AC31" s="2622" t="s">
        <v>1284</v>
      </c>
      <c r="AD31" s="2623"/>
      <c r="AE31" s="2618">
        <v>0</v>
      </c>
      <c r="AF31" s="2619"/>
      <c r="AG31" s="2619"/>
      <c r="AH31" s="2608" t="s">
        <v>1284</v>
      </c>
      <c r="AI31" s="2609"/>
      <c r="AJ31" s="2618">
        <v>0</v>
      </c>
      <c r="AK31" s="2619"/>
      <c r="AL31" s="2619"/>
      <c r="AM31" s="2608" t="s">
        <v>1284</v>
      </c>
      <c r="AN31" s="2609"/>
      <c r="AO31" s="2618">
        <v>0</v>
      </c>
      <c r="AP31" s="2619"/>
      <c r="AQ31" s="2619"/>
      <c r="AR31" s="2608" t="s">
        <v>1284</v>
      </c>
      <c r="AS31" s="2609"/>
      <c r="AT31" s="2616">
        <f t="shared" si="0"/>
        <v>0</v>
      </c>
      <c r="AU31" s="2617"/>
      <c r="AV31" s="2617"/>
      <c r="AW31" s="2608" t="s">
        <v>1284</v>
      </c>
      <c r="AX31" s="2609"/>
    </row>
    <row r="32" spans="3:53" ht="13.9" customHeight="1" x14ac:dyDescent="0.4">
      <c r="E32" s="2599" t="s">
        <v>1315</v>
      </c>
      <c r="F32" s="2599"/>
      <c r="G32" s="2599"/>
      <c r="H32" s="2599"/>
      <c r="I32" s="2599"/>
      <c r="J32" s="2620">
        <v>31</v>
      </c>
      <c r="K32" s="2621"/>
      <c r="L32" s="2621"/>
      <c r="M32" s="2621"/>
      <c r="N32" s="2622" t="s">
        <v>1275</v>
      </c>
      <c r="O32" s="2623"/>
      <c r="P32" s="2624">
        <v>0</v>
      </c>
      <c r="Q32" s="2625"/>
      <c r="R32" s="2625"/>
      <c r="S32" s="2622" t="s">
        <v>1284</v>
      </c>
      <c r="T32" s="2623"/>
      <c r="U32" s="2618">
        <v>0</v>
      </c>
      <c r="V32" s="2619"/>
      <c r="W32" s="2619"/>
      <c r="X32" s="2608" t="s">
        <v>1284</v>
      </c>
      <c r="Y32" s="2609"/>
      <c r="Z32" s="2624">
        <v>0</v>
      </c>
      <c r="AA32" s="2625"/>
      <c r="AB32" s="2625"/>
      <c r="AC32" s="2622" t="s">
        <v>1284</v>
      </c>
      <c r="AD32" s="2623"/>
      <c r="AE32" s="2618">
        <v>0</v>
      </c>
      <c r="AF32" s="2619"/>
      <c r="AG32" s="2619"/>
      <c r="AH32" s="2608" t="s">
        <v>1284</v>
      </c>
      <c r="AI32" s="2609"/>
      <c r="AJ32" s="2618">
        <v>0</v>
      </c>
      <c r="AK32" s="2619"/>
      <c r="AL32" s="2619"/>
      <c r="AM32" s="2608" t="s">
        <v>1284</v>
      </c>
      <c r="AN32" s="2609"/>
      <c r="AO32" s="2618">
        <v>0</v>
      </c>
      <c r="AP32" s="2619"/>
      <c r="AQ32" s="2619"/>
      <c r="AR32" s="2608" t="s">
        <v>1284</v>
      </c>
      <c r="AS32" s="2609"/>
      <c r="AT32" s="2616">
        <f t="shared" si="0"/>
        <v>0</v>
      </c>
      <c r="AU32" s="2617"/>
      <c r="AV32" s="2617"/>
      <c r="AW32" s="2608" t="s">
        <v>1284</v>
      </c>
      <c r="AX32" s="2609"/>
    </row>
    <row r="33" spans="5:50" ht="13.9" customHeight="1" x14ac:dyDescent="0.4">
      <c r="E33" s="2599" t="s">
        <v>1303</v>
      </c>
      <c r="F33" s="2599"/>
      <c r="G33" s="2599"/>
      <c r="H33" s="2599"/>
      <c r="I33" s="2599"/>
      <c r="J33" s="2626">
        <f>SUM(J21:M32)</f>
        <v>362</v>
      </c>
      <c r="K33" s="2627"/>
      <c r="L33" s="2627"/>
      <c r="M33" s="2627"/>
      <c r="N33" s="2622" t="s">
        <v>1275</v>
      </c>
      <c r="O33" s="2623"/>
      <c r="P33" s="2628">
        <f>SUM(P21:R32)</f>
        <v>0</v>
      </c>
      <c r="Q33" s="2629"/>
      <c r="R33" s="2629"/>
      <c r="S33" s="2622" t="s">
        <v>1284</v>
      </c>
      <c r="T33" s="2623"/>
      <c r="U33" s="2616">
        <f>SUM(U21:W32)</f>
        <v>0</v>
      </c>
      <c r="V33" s="2617"/>
      <c r="W33" s="2617"/>
      <c r="X33" s="2608" t="s">
        <v>1284</v>
      </c>
      <c r="Y33" s="2609"/>
      <c r="Z33" s="2628">
        <f>SUM(Z21:AB32)</f>
        <v>0</v>
      </c>
      <c r="AA33" s="2629"/>
      <c r="AB33" s="2629"/>
      <c r="AC33" s="2622" t="s">
        <v>1284</v>
      </c>
      <c r="AD33" s="2623"/>
      <c r="AE33" s="2616">
        <f>SUM(AE21:AG32)</f>
        <v>0</v>
      </c>
      <c r="AF33" s="2617"/>
      <c r="AG33" s="2617"/>
      <c r="AH33" s="2608" t="s">
        <v>1284</v>
      </c>
      <c r="AI33" s="2609"/>
      <c r="AJ33" s="2616">
        <f>SUM(AJ21:AL32)</f>
        <v>0</v>
      </c>
      <c r="AK33" s="2617"/>
      <c r="AL33" s="2617"/>
      <c r="AM33" s="2608" t="s">
        <v>1284</v>
      </c>
      <c r="AN33" s="2609"/>
      <c r="AO33" s="2616">
        <f>SUM(AO21:AQ32)</f>
        <v>0</v>
      </c>
      <c r="AP33" s="2617"/>
      <c r="AQ33" s="2617"/>
      <c r="AR33" s="2608" t="s">
        <v>1284</v>
      </c>
      <c r="AS33" s="2609"/>
      <c r="AT33" s="2616">
        <f>SUM(AT21:AV32)</f>
        <v>0</v>
      </c>
      <c r="AU33" s="2617"/>
      <c r="AV33" s="2617"/>
      <c r="AW33" s="2608" t="s">
        <v>1284</v>
      </c>
      <c r="AX33" s="2609"/>
    </row>
    <row r="34" spans="5:50" ht="13.9" customHeight="1" x14ac:dyDescent="0.4">
      <c r="E34" s="2603" t="s">
        <v>1316</v>
      </c>
      <c r="F34" s="2604"/>
      <c r="G34" s="2604"/>
      <c r="H34" s="2604"/>
      <c r="I34" s="2605"/>
      <c r="J34" s="2645"/>
      <c r="K34" s="2646"/>
      <c r="L34" s="2646"/>
      <c r="M34" s="2646"/>
      <c r="N34" s="2646"/>
      <c r="O34" s="2647"/>
      <c r="P34" s="2630">
        <f>IFERROR(ROUNDUP(P33/$J$33,1),"0")</f>
        <v>0</v>
      </c>
      <c r="Q34" s="2631"/>
      <c r="R34" s="2631"/>
      <c r="S34" s="2622" t="s">
        <v>1284</v>
      </c>
      <c r="T34" s="2623"/>
      <c r="U34" s="2630">
        <f>IFERROR(ROUNDUP(U33/$J$33,1),"0")</f>
        <v>0</v>
      </c>
      <c r="V34" s="2631"/>
      <c r="W34" s="2631"/>
      <c r="X34" s="2608" t="s">
        <v>1284</v>
      </c>
      <c r="Y34" s="2609"/>
      <c r="Z34" s="2630">
        <f>IFERROR(ROUNDUP(Z33/$J$33,1),"0")</f>
        <v>0</v>
      </c>
      <c r="AA34" s="2631"/>
      <c r="AB34" s="2631"/>
      <c r="AC34" s="2608" t="s">
        <v>1284</v>
      </c>
      <c r="AD34" s="2609"/>
      <c r="AE34" s="2630">
        <f>IFERROR(ROUNDUP(AE33/$J$33,1),"0")</f>
        <v>0</v>
      </c>
      <c r="AF34" s="2631"/>
      <c r="AG34" s="2631"/>
      <c r="AH34" s="2608" t="s">
        <v>1284</v>
      </c>
      <c r="AI34" s="2609"/>
      <c r="AJ34" s="2630">
        <f>IFERROR(ROUNDUP(AJ33/$J$33,1),"0")</f>
        <v>0</v>
      </c>
      <c r="AK34" s="2631"/>
      <c r="AL34" s="2631"/>
      <c r="AM34" s="2608" t="s">
        <v>1284</v>
      </c>
      <c r="AN34" s="2609"/>
      <c r="AO34" s="2630">
        <f>IFERROR(ROUNDUP(AO33/$J$33,1),"0")</f>
        <v>0</v>
      </c>
      <c r="AP34" s="2631"/>
      <c r="AQ34" s="2631"/>
      <c r="AR34" s="2608" t="s">
        <v>1284</v>
      </c>
      <c r="AS34" s="2609"/>
      <c r="AT34" s="2643">
        <f>P34+U34+Z34+AE34+AJ34+AO34</f>
        <v>0</v>
      </c>
      <c r="AU34" s="2644"/>
      <c r="AV34" s="2644"/>
      <c r="AW34" s="2608" t="s">
        <v>1284</v>
      </c>
      <c r="AX34" s="2609"/>
    </row>
    <row r="35" spans="5:50" ht="13.9" customHeight="1" x14ac:dyDescent="0.4">
      <c r="E35" s="629" t="s">
        <v>1317</v>
      </c>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8"/>
      <c r="AO35" s="618"/>
      <c r="AP35" s="618"/>
      <c r="AQ35" s="618"/>
      <c r="AR35" s="618"/>
      <c r="AS35" s="618"/>
      <c r="AT35" s="618"/>
      <c r="AU35" s="618"/>
      <c r="AV35" s="618"/>
      <c r="AW35" s="618"/>
      <c r="AX35" s="630" t="str">
        <f>IFERROR(IF(AT34&gt;Y9,"「１　事業者名等」の定員数を超過しています。",""),"")</f>
        <v/>
      </c>
    </row>
    <row r="36" spans="5:50" ht="13.9" customHeight="1" x14ac:dyDescent="0.4">
      <c r="E36" s="629" t="s">
        <v>1318</v>
      </c>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18"/>
      <c r="AL36" s="618"/>
      <c r="AM36" s="618"/>
      <c r="AN36" s="618"/>
      <c r="AO36" s="618"/>
      <c r="AP36" s="618"/>
      <c r="AQ36" s="618"/>
      <c r="AR36" s="618"/>
      <c r="AS36" s="618"/>
      <c r="AT36" s="618"/>
      <c r="AU36" s="618"/>
      <c r="AV36" s="618"/>
      <c r="AW36" s="618"/>
      <c r="AX36" s="618"/>
    </row>
    <row r="37" spans="5:50" ht="13.9" customHeight="1" x14ac:dyDescent="0.4">
      <c r="E37" s="629" t="s">
        <v>1319</v>
      </c>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18"/>
      <c r="AL37" s="618"/>
      <c r="AM37" s="618"/>
      <c r="AN37" s="618"/>
      <c r="AO37" s="618"/>
      <c r="AP37" s="618"/>
      <c r="AQ37" s="618"/>
      <c r="AR37" s="618"/>
      <c r="AS37" s="618"/>
      <c r="AT37" s="618"/>
      <c r="AU37" s="618"/>
      <c r="AV37" s="618"/>
      <c r="AW37" s="618"/>
      <c r="AX37" s="618"/>
    </row>
    <row r="38" spans="5:50" ht="13.9" customHeight="1" x14ac:dyDescent="0.4">
      <c r="E38" s="629" t="s">
        <v>1320</v>
      </c>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18"/>
      <c r="AL38" s="618"/>
      <c r="AM38" s="618"/>
      <c r="AN38" s="618"/>
      <c r="AO38" s="618"/>
      <c r="AP38" s="618"/>
      <c r="AQ38" s="618"/>
      <c r="AR38" s="618"/>
      <c r="AS38" s="618"/>
      <c r="AT38" s="618"/>
      <c r="AU38" s="618"/>
      <c r="AV38" s="618"/>
      <c r="AW38" s="618"/>
      <c r="AX38" s="618"/>
    </row>
    <row r="39" spans="5:50" ht="13.9" customHeight="1" x14ac:dyDescent="0.4">
      <c r="E39" s="629" t="s">
        <v>1321</v>
      </c>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8"/>
      <c r="AX39" s="618"/>
    </row>
    <row r="40" spans="5:50" ht="13.9" customHeight="1" x14ac:dyDescent="0.4">
      <c r="E40" s="629" t="s">
        <v>1322</v>
      </c>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8"/>
      <c r="AL40" s="618"/>
      <c r="AM40" s="618"/>
      <c r="AN40" s="618"/>
      <c r="AO40" s="618"/>
      <c r="AP40" s="618"/>
      <c r="AQ40" s="618"/>
      <c r="AR40" s="618"/>
      <c r="AS40" s="618"/>
      <c r="AT40" s="618"/>
      <c r="AU40" s="618"/>
      <c r="AV40" s="618"/>
      <c r="AW40" s="618"/>
      <c r="AX40" s="618"/>
    </row>
    <row r="41" spans="5:50" ht="13.9" customHeight="1" x14ac:dyDescent="0.4">
      <c r="E41" s="629"/>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8"/>
      <c r="AM41" s="618"/>
      <c r="AN41" s="618"/>
      <c r="AO41" s="618"/>
      <c r="AP41" s="618"/>
      <c r="AQ41" s="618"/>
      <c r="AR41" s="618"/>
      <c r="AS41" s="618"/>
      <c r="AT41" s="618"/>
      <c r="AU41" s="618"/>
      <c r="AV41" s="618"/>
      <c r="AW41" s="618"/>
      <c r="AX41" s="618"/>
    </row>
    <row r="42" spans="5:50" ht="13.9" customHeight="1" x14ac:dyDescent="0.4">
      <c r="E42" s="629"/>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18"/>
      <c r="AL42" s="618"/>
      <c r="AM42" s="618"/>
      <c r="AN42" s="618"/>
      <c r="AO42" s="618"/>
      <c r="AP42" s="618"/>
      <c r="AQ42" s="618"/>
      <c r="AR42" s="618"/>
      <c r="AS42" s="618"/>
      <c r="AT42" s="618"/>
      <c r="AU42" s="618"/>
      <c r="AV42" s="618"/>
      <c r="AW42" s="618"/>
      <c r="AX42" s="618"/>
    </row>
    <row r="43" spans="5:50" ht="13.9" customHeight="1" x14ac:dyDescent="0.4">
      <c r="G43" s="619" t="s">
        <v>1323</v>
      </c>
      <c r="AD43" s="619" t="s">
        <v>1324</v>
      </c>
    </row>
    <row r="44" spans="5:50" ht="13.9" customHeight="1" x14ac:dyDescent="0.4">
      <c r="E44" s="618"/>
      <c r="F44" s="618"/>
      <c r="I44" s="2599"/>
      <c r="J44" s="2599"/>
      <c r="K44" s="2599"/>
      <c r="L44" s="2599"/>
      <c r="M44" s="2599"/>
      <c r="N44" s="2599"/>
      <c r="O44" s="2599"/>
      <c r="P44" s="2599"/>
      <c r="Q44" s="2599"/>
      <c r="R44" s="2599"/>
      <c r="S44" s="2599"/>
      <c r="T44" s="2599"/>
      <c r="U44" s="2599" t="s">
        <v>1325</v>
      </c>
      <c r="V44" s="2599"/>
      <c r="W44" s="2599"/>
      <c r="X44" s="2599"/>
      <c r="Y44" s="2599"/>
      <c r="Z44" s="2599"/>
      <c r="AF44" s="2599"/>
      <c r="AG44" s="2599"/>
      <c r="AH44" s="2599"/>
      <c r="AI44" s="2599"/>
      <c r="AJ44" s="2599"/>
      <c r="AK44" s="2599"/>
      <c r="AL44" s="2599"/>
      <c r="AM44" s="2599"/>
      <c r="AN44" s="2599"/>
      <c r="AO44" s="2599"/>
      <c r="AP44" s="2599"/>
      <c r="AQ44" s="2599"/>
      <c r="AR44" s="2599" t="s">
        <v>1325</v>
      </c>
      <c r="AS44" s="2599"/>
      <c r="AT44" s="2599"/>
      <c r="AU44" s="2599"/>
      <c r="AV44" s="2599"/>
      <c r="AW44" s="2599"/>
    </row>
    <row r="45" spans="5:50" ht="13.9" customHeight="1" x14ac:dyDescent="0.4">
      <c r="E45" s="618"/>
      <c r="F45" s="618"/>
      <c r="I45" s="2599" t="s">
        <v>1326</v>
      </c>
      <c r="J45" s="2599"/>
      <c r="K45" s="2599"/>
      <c r="L45" s="2599"/>
      <c r="M45" s="2599"/>
      <c r="N45" s="2599"/>
      <c r="O45" s="2599"/>
      <c r="P45" s="2599"/>
      <c r="Q45" s="2599"/>
      <c r="R45" s="2599"/>
      <c r="S45" s="2599"/>
      <c r="T45" s="2599"/>
      <c r="U45" s="2638" t="str">
        <f>IF(AND(OR(AK7="○",AK8="○"),E12="○"),ROUNDUP(AX15*0.9/7,0),IF(AND(OR(AK7="○",AK8="○"),OR(E13="○",E14="○")),ROUNDUP(AT34/7,0),""))</f>
        <v/>
      </c>
      <c r="V45" s="2639"/>
      <c r="W45" s="2639"/>
      <c r="X45" s="2640"/>
      <c r="Y45" s="2641" t="s">
        <v>580</v>
      </c>
      <c r="Z45" s="2641"/>
      <c r="AF45" s="2599" t="s">
        <v>1326</v>
      </c>
      <c r="AG45" s="2599"/>
      <c r="AH45" s="2599"/>
      <c r="AI45" s="2599"/>
      <c r="AJ45" s="2599"/>
      <c r="AK45" s="2599"/>
      <c r="AL45" s="2599"/>
      <c r="AM45" s="2599"/>
      <c r="AN45" s="2599"/>
      <c r="AO45" s="2599"/>
      <c r="AP45" s="2599"/>
      <c r="AQ45" s="2599"/>
      <c r="AR45" s="2642"/>
      <c r="AS45" s="2642"/>
      <c r="AT45" s="2642"/>
      <c r="AU45" s="2642"/>
      <c r="AV45" s="2641" t="s">
        <v>580</v>
      </c>
      <c r="AW45" s="2641"/>
    </row>
    <row r="46" spans="5:50" ht="13.9" customHeight="1" x14ac:dyDescent="0.4">
      <c r="E46" s="629"/>
      <c r="I46" s="629"/>
      <c r="AF46" s="629"/>
    </row>
    <row r="47" spans="5:50" ht="13.9" customHeight="1" x14ac:dyDescent="0.4">
      <c r="E47" s="629"/>
      <c r="G47" s="619" t="s">
        <v>1327</v>
      </c>
      <c r="T47" s="618"/>
      <c r="U47" s="618"/>
      <c r="V47" s="618"/>
      <c r="W47" s="618"/>
      <c r="X47" s="618"/>
      <c r="Y47" s="618"/>
      <c r="Z47" s="618"/>
      <c r="AA47" s="618"/>
      <c r="AB47" s="618"/>
      <c r="AC47" s="618"/>
      <c r="AD47" s="618"/>
      <c r="AE47" s="618"/>
      <c r="AF47" s="618"/>
      <c r="AG47" s="618"/>
      <c r="AH47" s="618"/>
      <c r="AI47" s="618"/>
    </row>
    <row r="48" spans="5:50" ht="13.9" customHeight="1" thickBot="1" x14ac:dyDescent="0.45">
      <c r="E48" s="629"/>
      <c r="T48" s="618"/>
      <c r="U48" s="618"/>
      <c r="V48" s="618"/>
      <c r="W48" s="618"/>
      <c r="X48" s="618"/>
      <c r="Y48" s="618"/>
      <c r="Z48" s="618"/>
      <c r="AA48" s="618"/>
      <c r="AB48" s="618"/>
      <c r="AC48" s="618"/>
      <c r="AD48" s="618"/>
      <c r="AE48" s="618"/>
      <c r="AF48" s="618"/>
      <c r="AG48" s="618"/>
      <c r="AH48" s="618"/>
      <c r="AI48" s="618"/>
    </row>
    <row r="49" spans="17:47" ht="13.9" customHeight="1" x14ac:dyDescent="0.4">
      <c r="Q49" s="618"/>
      <c r="R49" s="618"/>
      <c r="S49" s="618"/>
      <c r="T49" s="618"/>
      <c r="U49" s="618"/>
      <c r="V49" s="618"/>
      <c r="W49" s="618"/>
      <c r="X49" s="618"/>
      <c r="Y49" s="618"/>
      <c r="Z49" s="618"/>
      <c r="AA49" s="618"/>
      <c r="AB49" s="618"/>
      <c r="AC49" s="631"/>
      <c r="AD49" s="2632" t="str">
        <f>(IF(OR(U45&lt;=AR45),"可","規定の員数を満たしていません。"))</f>
        <v>可</v>
      </c>
      <c r="AE49" s="2633"/>
      <c r="AF49" s="2633"/>
      <c r="AG49" s="2633"/>
      <c r="AH49" s="2633"/>
      <c r="AI49" s="2633"/>
      <c r="AJ49" s="2633"/>
      <c r="AK49" s="2633"/>
      <c r="AL49" s="2633"/>
      <c r="AM49" s="2633"/>
      <c r="AN49" s="2633"/>
      <c r="AO49" s="2633"/>
      <c r="AP49" s="2633"/>
      <c r="AQ49" s="2633"/>
      <c r="AR49" s="2633"/>
      <c r="AS49" s="2633"/>
      <c r="AT49" s="2633"/>
      <c r="AU49" s="2634"/>
    </row>
    <row r="50" spans="17:47" ht="13.9" customHeight="1" thickBot="1" x14ac:dyDescent="0.45">
      <c r="AD50" s="2635"/>
      <c r="AE50" s="2636"/>
      <c r="AF50" s="2636"/>
      <c r="AG50" s="2636"/>
      <c r="AH50" s="2636"/>
      <c r="AI50" s="2636"/>
      <c r="AJ50" s="2636"/>
      <c r="AK50" s="2636"/>
      <c r="AL50" s="2636"/>
      <c r="AM50" s="2636"/>
      <c r="AN50" s="2636"/>
      <c r="AO50" s="2636"/>
      <c r="AP50" s="2636"/>
      <c r="AQ50" s="2636"/>
      <c r="AR50" s="2636"/>
      <c r="AS50" s="2636"/>
      <c r="AT50" s="2636"/>
      <c r="AU50" s="2637"/>
    </row>
    <row r="51" spans="17:47" ht="13.9" customHeight="1" x14ac:dyDescent="0.4"/>
    <row r="52" spans="17:47" ht="13.9" customHeight="1" x14ac:dyDescent="0.4"/>
    <row r="53" spans="17:47" ht="13.9" customHeight="1" x14ac:dyDescent="0.4"/>
    <row r="54" spans="17:47" ht="13.9" customHeight="1" x14ac:dyDescent="0.4"/>
    <row r="55" spans="17:47" ht="13.9" customHeight="1" x14ac:dyDescent="0.4"/>
    <row r="56" spans="17:47" ht="13.9" customHeight="1" x14ac:dyDescent="0.4"/>
    <row r="57" spans="17:47" ht="13.9" customHeight="1" x14ac:dyDescent="0.4"/>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11"/>
  <conditionalFormatting sqref="AO12:AQ14 AX12:AZ14">
    <cfRule type="expression" dxfId="171" priority="54">
      <formula>COUNTA($E$13:$G$14)&gt;=1</formula>
    </cfRule>
  </conditionalFormatting>
  <conditionalFormatting sqref="J21:M32 P21:R22 U21:W22 AJ21:AL32">
    <cfRule type="expression" dxfId="170" priority="53">
      <formula>COUNTA($G$12)&gt;=1</formula>
    </cfRule>
  </conditionalFormatting>
  <conditionalFormatting sqref="P23:R23">
    <cfRule type="expression" dxfId="169" priority="52">
      <formula>COUNTA($G$12)&gt;=1</formula>
    </cfRule>
  </conditionalFormatting>
  <conditionalFormatting sqref="P24:R24">
    <cfRule type="expression" dxfId="168" priority="51">
      <formula>COUNTA($G$12)&gt;=1</formula>
    </cfRule>
  </conditionalFormatting>
  <conditionalFormatting sqref="P25:R25">
    <cfRule type="expression" dxfId="167" priority="50">
      <formula>COUNTA($G$12)&gt;=1</formula>
    </cfRule>
  </conditionalFormatting>
  <conditionalFormatting sqref="P26:R26">
    <cfRule type="expression" dxfId="166" priority="49">
      <formula>COUNTA($G$12)&gt;=1</formula>
    </cfRule>
  </conditionalFormatting>
  <conditionalFormatting sqref="P27:R27">
    <cfRule type="expression" dxfId="165" priority="48">
      <formula>COUNTA($G$12)&gt;=1</formula>
    </cfRule>
  </conditionalFormatting>
  <conditionalFormatting sqref="P28:R28">
    <cfRule type="expression" dxfId="164" priority="47">
      <formula>COUNTA($G$12)&gt;=1</formula>
    </cfRule>
  </conditionalFormatting>
  <conditionalFormatting sqref="P29:R29">
    <cfRule type="expression" dxfId="163" priority="46">
      <formula>COUNTA($G$12)&gt;=1</formula>
    </cfRule>
  </conditionalFormatting>
  <conditionalFormatting sqref="P30:R30">
    <cfRule type="expression" dxfId="162" priority="45">
      <formula>COUNTA($G$12)&gt;=1</formula>
    </cfRule>
  </conditionalFormatting>
  <conditionalFormatting sqref="P31:R31">
    <cfRule type="expression" dxfId="161" priority="44">
      <formula>COUNTA($G$12)&gt;=1</formula>
    </cfRule>
  </conditionalFormatting>
  <conditionalFormatting sqref="P32:R32">
    <cfRule type="expression" dxfId="160" priority="43">
      <formula>COUNTA($G$12)&gt;=1</formula>
    </cfRule>
  </conditionalFormatting>
  <conditionalFormatting sqref="U23:W23">
    <cfRule type="expression" dxfId="159" priority="42">
      <formula>COUNTA($G$12)&gt;=1</formula>
    </cfRule>
  </conditionalFormatting>
  <conditionalFormatting sqref="AO21:AQ22">
    <cfRule type="expression" dxfId="158" priority="41">
      <formula>COUNTA($G$12)&gt;=1</formula>
    </cfRule>
  </conditionalFormatting>
  <conditionalFormatting sqref="U24:W24">
    <cfRule type="expression" dxfId="157" priority="40">
      <formula>COUNTA($G$12)&gt;=1</formula>
    </cfRule>
  </conditionalFormatting>
  <conditionalFormatting sqref="U25:W25">
    <cfRule type="expression" dxfId="156" priority="39">
      <formula>COUNTA($G$12)&gt;=1</formula>
    </cfRule>
  </conditionalFormatting>
  <conditionalFormatting sqref="U26:W26">
    <cfRule type="expression" dxfId="155" priority="38">
      <formula>COUNTA($G$12)&gt;=1</formula>
    </cfRule>
  </conditionalFormatting>
  <conditionalFormatting sqref="U27:W27">
    <cfRule type="expression" dxfId="154" priority="37">
      <formula>COUNTA($G$12)&gt;=1</formula>
    </cfRule>
  </conditionalFormatting>
  <conditionalFormatting sqref="U28:W28">
    <cfRule type="expression" dxfId="153" priority="36">
      <formula>COUNTA($G$12)&gt;=1</formula>
    </cfRule>
  </conditionalFormatting>
  <conditionalFormatting sqref="U29:W29">
    <cfRule type="expression" dxfId="152" priority="35">
      <formula>COUNTA($G$12)&gt;=1</formula>
    </cfRule>
  </conditionalFormatting>
  <conditionalFormatting sqref="U30:W30">
    <cfRule type="expression" dxfId="151" priority="34">
      <formula>COUNTA($G$12)&gt;=1</formula>
    </cfRule>
  </conditionalFormatting>
  <conditionalFormatting sqref="U31:W31">
    <cfRule type="expression" dxfId="150" priority="33">
      <formula>COUNTA($G$12)&gt;=1</formula>
    </cfRule>
  </conditionalFormatting>
  <conditionalFormatting sqref="U32:W32">
    <cfRule type="expression" dxfId="149" priority="32">
      <formula>COUNTA($G$12)&gt;=1</formula>
    </cfRule>
  </conditionalFormatting>
  <conditionalFormatting sqref="AO23:AQ23">
    <cfRule type="expression" dxfId="148" priority="31">
      <formula>COUNTA($G$12)&gt;=1</formula>
    </cfRule>
  </conditionalFormatting>
  <conditionalFormatting sqref="AO24:AQ24">
    <cfRule type="expression" dxfId="147" priority="30">
      <formula>COUNTA($G$12)&gt;=1</formula>
    </cfRule>
  </conditionalFormatting>
  <conditionalFormatting sqref="AO25:AQ25">
    <cfRule type="expression" dxfId="146" priority="29">
      <formula>COUNTA($G$12)&gt;=1</formula>
    </cfRule>
  </conditionalFormatting>
  <conditionalFormatting sqref="AO26:AQ26">
    <cfRule type="expression" dxfId="145" priority="28">
      <formula>COUNTA($G$12)&gt;=1</formula>
    </cfRule>
  </conditionalFormatting>
  <conditionalFormatting sqref="AO27:AQ27">
    <cfRule type="expression" dxfId="144" priority="27">
      <formula>COUNTA($G$12)&gt;=1</formula>
    </cfRule>
  </conditionalFormatting>
  <conditionalFormatting sqref="AO28:AQ28">
    <cfRule type="expression" dxfId="143" priority="26">
      <formula>COUNTA($G$12)&gt;=1</formula>
    </cfRule>
  </conditionalFormatting>
  <conditionalFormatting sqref="AO29:AQ29">
    <cfRule type="expression" dxfId="142" priority="25">
      <formula>COUNTA($G$12)&gt;=1</formula>
    </cfRule>
  </conditionalFormatting>
  <conditionalFormatting sqref="AO30:AQ30">
    <cfRule type="expression" dxfId="141" priority="24">
      <formula>COUNTA($G$12)&gt;=1</formula>
    </cfRule>
  </conditionalFormatting>
  <conditionalFormatting sqref="AO31:AQ31">
    <cfRule type="expression" dxfId="140" priority="23">
      <formula>COUNTA($G$12)&gt;=1</formula>
    </cfRule>
  </conditionalFormatting>
  <conditionalFormatting sqref="AO32:AQ32">
    <cfRule type="expression" dxfId="139" priority="22">
      <formula>COUNTA($G$12)&gt;=1</formula>
    </cfRule>
  </conditionalFormatting>
  <conditionalFormatting sqref="Z21:AB22 AE21:AG22">
    <cfRule type="expression" dxfId="138" priority="21">
      <formula>COUNTA($G$12)&gt;=1</formula>
    </cfRule>
  </conditionalFormatting>
  <conditionalFormatting sqref="Z23:AB23">
    <cfRule type="expression" dxfId="137" priority="20">
      <formula>COUNTA($G$12)&gt;=1</formula>
    </cfRule>
  </conditionalFormatting>
  <conditionalFormatting sqref="Z24:AB24">
    <cfRule type="expression" dxfId="136" priority="19">
      <formula>COUNTA($G$12)&gt;=1</formula>
    </cfRule>
  </conditionalFormatting>
  <conditionalFormatting sqref="Z25:AB25">
    <cfRule type="expression" dxfId="135" priority="18">
      <formula>COUNTA($G$12)&gt;=1</formula>
    </cfRule>
  </conditionalFormatting>
  <conditionalFormatting sqref="Z26:AB26">
    <cfRule type="expression" dxfId="134" priority="17">
      <formula>COUNTA($G$12)&gt;=1</formula>
    </cfRule>
  </conditionalFormatting>
  <conditionalFormatting sqref="Z27:AB27">
    <cfRule type="expression" dxfId="133" priority="16">
      <formula>COUNTA($G$12)&gt;=1</formula>
    </cfRule>
  </conditionalFormatting>
  <conditionalFormatting sqref="Z28:AB28">
    <cfRule type="expression" dxfId="132" priority="15">
      <formula>COUNTA($G$12)&gt;=1</formula>
    </cfRule>
  </conditionalFormatting>
  <conditionalFormatting sqref="Z29:AB29">
    <cfRule type="expression" dxfId="131" priority="14">
      <formula>COUNTA($G$12)&gt;=1</formula>
    </cfRule>
  </conditionalFormatting>
  <conditionalFormatting sqref="Z30:AB30">
    <cfRule type="expression" dxfId="130" priority="13">
      <formula>COUNTA($G$12)&gt;=1</formula>
    </cfRule>
  </conditionalFormatting>
  <conditionalFormatting sqref="Z31:AB31">
    <cfRule type="expression" dxfId="129" priority="12">
      <formula>COUNTA($G$12)&gt;=1</formula>
    </cfRule>
  </conditionalFormatting>
  <conditionalFormatting sqref="Z32:AB32">
    <cfRule type="expression" dxfId="128" priority="11">
      <formula>COUNTA($G$12)&gt;=1</formula>
    </cfRule>
  </conditionalFormatting>
  <conditionalFormatting sqref="AE23:AG23">
    <cfRule type="expression" dxfId="127" priority="10">
      <formula>COUNTA($G$12)&gt;=1</formula>
    </cfRule>
  </conditionalFormatting>
  <conditionalFormatting sqref="AE24:AG24">
    <cfRule type="expression" dxfId="126" priority="9">
      <formula>COUNTA($G$12)&gt;=1</formula>
    </cfRule>
  </conditionalFormatting>
  <conditionalFormatting sqref="AE25:AG25">
    <cfRule type="expression" dxfId="125" priority="8">
      <formula>COUNTA($G$12)&gt;=1</formula>
    </cfRule>
  </conditionalFormatting>
  <conditionalFormatting sqref="AE26:AG26">
    <cfRule type="expression" dxfId="124" priority="7">
      <formula>COUNTA($G$12)&gt;=1</formula>
    </cfRule>
  </conditionalFormatting>
  <conditionalFormatting sqref="AE27:AG27">
    <cfRule type="expression" dxfId="123" priority="6">
      <formula>COUNTA($G$12)&gt;=1</formula>
    </cfRule>
  </conditionalFormatting>
  <conditionalFormatting sqref="AE28:AG28">
    <cfRule type="expression" dxfId="122" priority="5">
      <formula>COUNTA($G$12)&gt;=1</formula>
    </cfRule>
  </conditionalFormatting>
  <conditionalFormatting sqref="AE29:AG29">
    <cfRule type="expression" dxfId="121" priority="4">
      <formula>COUNTA($G$12)&gt;=1</formula>
    </cfRule>
  </conditionalFormatting>
  <conditionalFormatting sqref="AE30:AG30">
    <cfRule type="expression" dxfId="120" priority="3">
      <formula>COUNTA($G$12)&gt;=1</formula>
    </cfRule>
  </conditionalFormatting>
  <conditionalFormatting sqref="AE31:AG31">
    <cfRule type="expression" dxfId="119" priority="2">
      <formula>COUNTA($G$12)&gt;=1</formula>
    </cfRule>
  </conditionalFormatting>
  <conditionalFormatting sqref="AE32:AG32">
    <cfRule type="expression" dxfId="118" priority="1">
      <formula>COUNTA($G$12)&gt;=1</formula>
    </cfRule>
  </conditionalFormatting>
  <dataValidations count="4">
    <dataValidation type="whole" allowBlank="1" showInputMessage="1" showErrorMessage="1" error="入力月の月日数を超過しています" sqref="J22:M22 J24:M25 J27:M27 J29:M30 J32:M32" xr:uid="{1D012D76-BF65-40FC-9EFB-2E42693271DD}">
      <formula1>0</formula1>
      <formula2>31</formula2>
    </dataValidation>
    <dataValidation type="whole" allowBlank="1" showInputMessage="1" showErrorMessage="1" error="入力月の月日数を超過しています" sqref="J31:M31" xr:uid="{ABD63D57-2516-4B3F-AC5B-C78ECAE8ACC1}">
      <formula1>0</formula1>
      <formula2>29</formula2>
    </dataValidation>
    <dataValidation type="whole" allowBlank="1" showInputMessage="1" showErrorMessage="1" error="入力月の月日数を超過しています" sqref="J21:M21 J23:M23 J26:M26 J28:M28" xr:uid="{7BAF2D4B-41BC-4166-B6F2-62DB1BF77E8B}">
      <formula1>0</formula1>
      <formula2>30</formula2>
    </dataValidation>
    <dataValidation type="list" allowBlank="1" showInputMessage="1" showErrorMessage="1" sqref="E12:G14 AH10 AK7:AM8" xr:uid="{C3B8D25E-CA71-435E-960E-DE69360EC6D9}">
      <formula1>$Q$3:$Q$4</formula1>
    </dataValidation>
  </dataValidations>
  <printOptions horizontalCentered="1" verticalCentered="1"/>
  <pageMargins left="0.25" right="0.25" top="0.75" bottom="0.75" header="0.3" footer="0.3"/>
  <pageSetup paperSize="9" scale="93"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5694F-AF18-4142-9576-0FE9DFDC0334}">
  <dimension ref="A1:BD57"/>
  <sheetViews>
    <sheetView view="pageBreakPreview" zoomScale="115" zoomScaleNormal="115" zoomScaleSheetLayoutView="115" workbookViewId="0">
      <selection activeCell="BF24" sqref="BF24"/>
    </sheetView>
  </sheetViews>
  <sheetFormatPr defaultColWidth="8.875" defaultRowHeight="12" x14ac:dyDescent="0.4"/>
  <cols>
    <col min="1" max="56" width="1.75" style="619" customWidth="1"/>
    <col min="57" max="59" width="8.875" style="619" customWidth="1"/>
    <col min="60" max="16384" width="8.875" style="619"/>
  </cols>
  <sheetData>
    <row r="1" spans="1:56" ht="13.9" customHeight="1" x14ac:dyDescent="0.4">
      <c r="A1" s="618" t="s">
        <v>1271</v>
      </c>
    </row>
    <row r="2" spans="1:56" ht="13.9" customHeight="1" x14ac:dyDescent="0.4">
      <c r="AP2" s="2598" t="s">
        <v>1272</v>
      </c>
      <c r="AQ2" s="2598"/>
      <c r="AR2" s="2598"/>
      <c r="AS2" s="2602"/>
      <c r="AT2" s="2602"/>
      <c r="AU2" s="2598" t="s">
        <v>1273</v>
      </c>
      <c r="AV2" s="2598"/>
      <c r="AW2" s="2602"/>
      <c r="AX2" s="2602"/>
      <c r="AY2" s="2598" t="s">
        <v>1274</v>
      </c>
      <c r="AZ2" s="2598"/>
      <c r="BA2" s="2602"/>
      <c r="BB2" s="2602"/>
      <c r="BC2" s="2598" t="s">
        <v>1275</v>
      </c>
      <c r="BD2" s="2598"/>
    </row>
    <row r="3" spans="1:56" ht="13.9" customHeight="1" x14ac:dyDescent="0.4"/>
    <row r="4" spans="1:56" ht="13.9" customHeight="1" x14ac:dyDescent="0.4">
      <c r="Q4" s="619" t="s">
        <v>109</v>
      </c>
    </row>
    <row r="5" spans="1:56" ht="13.9" customHeight="1" x14ac:dyDescent="0.4"/>
    <row r="6" spans="1:56" ht="13.9" customHeight="1" x14ac:dyDescent="0.4">
      <c r="C6" s="619" t="s">
        <v>1276</v>
      </c>
      <c r="AI6" s="619" t="s">
        <v>1277</v>
      </c>
    </row>
    <row r="7" spans="1:56" ht="13.9" customHeight="1" x14ac:dyDescent="0.4">
      <c r="E7" s="2599" t="s">
        <v>1278</v>
      </c>
      <c r="F7" s="2599"/>
      <c r="G7" s="2599"/>
      <c r="H7" s="2599"/>
      <c r="I7" s="2599"/>
      <c r="J7" s="2599"/>
      <c r="K7" s="2599"/>
      <c r="L7" s="2600"/>
      <c r="M7" s="2600"/>
      <c r="N7" s="2600"/>
      <c r="O7" s="2600"/>
      <c r="P7" s="2600"/>
      <c r="Q7" s="2600"/>
      <c r="R7" s="2600"/>
      <c r="S7" s="2600"/>
      <c r="T7" s="2600"/>
      <c r="U7" s="2600"/>
      <c r="V7" s="2600"/>
      <c r="W7" s="2600"/>
      <c r="X7" s="2600"/>
      <c r="Y7" s="2600"/>
      <c r="Z7" s="2600"/>
      <c r="AA7" s="2600"/>
      <c r="AB7" s="2600"/>
      <c r="AC7" s="2600"/>
      <c r="AD7" s="2600"/>
      <c r="AK7" s="2601" t="s">
        <v>109</v>
      </c>
      <c r="AL7" s="2601"/>
      <c r="AM7" s="2601"/>
      <c r="AN7" s="2599" t="s">
        <v>1279</v>
      </c>
      <c r="AO7" s="2599"/>
      <c r="AP7" s="2599"/>
      <c r="AQ7" s="2599"/>
      <c r="AR7" s="2599"/>
      <c r="AS7" s="2599"/>
      <c r="AT7" s="2599"/>
      <c r="AU7" s="2599"/>
      <c r="AV7" s="2599"/>
      <c r="AW7" s="2599"/>
      <c r="AX7" s="2599"/>
      <c r="AY7" s="2599"/>
    </row>
    <row r="8" spans="1:56" ht="13.9" customHeight="1" x14ac:dyDescent="0.4">
      <c r="E8" s="2599" t="s">
        <v>1280</v>
      </c>
      <c r="F8" s="2599"/>
      <c r="G8" s="2599"/>
      <c r="H8" s="2599"/>
      <c r="I8" s="2599"/>
      <c r="J8" s="2599"/>
      <c r="K8" s="2599"/>
      <c r="L8" s="2600"/>
      <c r="M8" s="2600"/>
      <c r="N8" s="2600"/>
      <c r="O8" s="2600"/>
      <c r="P8" s="2600"/>
      <c r="Q8" s="2600"/>
      <c r="R8" s="2600"/>
      <c r="S8" s="2600"/>
      <c r="T8" s="2600"/>
      <c r="U8" s="2600"/>
      <c r="V8" s="2600"/>
      <c r="W8" s="2600"/>
      <c r="X8" s="2600"/>
      <c r="Y8" s="2600"/>
      <c r="Z8" s="2600"/>
      <c r="AA8" s="2600"/>
      <c r="AB8" s="2600"/>
      <c r="AC8" s="2600"/>
      <c r="AD8" s="2600"/>
      <c r="AK8" s="2601"/>
      <c r="AL8" s="2601"/>
      <c r="AM8" s="2601"/>
      <c r="AN8" s="2599" t="s">
        <v>1281</v>
      </c>
      <c r="AO8" s="2599"/>
      <c r="AP8" s="2599"/>
      <c r="AQ8" s="2599"/>
      <c r="AR8" s="2599"/>
      <c r="AS8" s="2599"/>
      <c r="AT8" s="2599"/>
      <c r="AU8" s="2599"/>
      <c r="AV8" s="2599"/>
      <c r="AW8" s="2599"/>
      <c r="AX8" s="2599"/>
      <c r="AY8" s="2599"/>
    </row>
    <row r="9" spans="1:56" ht="13.9" customHeight="1" x14ac:dyDescent="0.4">
      <c r="E9" s="2599" t="s">
        <v>1282</v>
      </c>
      <c r="F9" s="2599"/>
      <c r="G9" s="2599"/>
      <c r="H9" s="2599"/>
      <c r="I9" s="2599"/>
      <c r="J9" s="2599"/>
      <c r="K9" s="2599"/>
      <c r="L9" s="2600"/>
      <c r="M9" s="2600"/>
      <c r="N9" s="2600"/>
      <c r="O9" s="2600"/>
      <c r="P9" s="2600"/>
      <c r="Q9" s="2600"/>
      <c r="R9" s="2600"/>
      <c r="S9" s="2600"/>
      <c r="T9" s="2600"/>
      <c r="U9" s="2600"/>
      <c r="V9" s="2599" t="s">
        <v>1283</v>
      </c>
      <c r="W9" s="2599"/>
      <c r="X9" s="2599"/>
      <c r="Y9" s="2611">
        <v>14</v>
      </c>
      <c r="Z9" s="2611"/>
      <c r="AA9" s="2611"/>
      <c r="AB9" s="2611"/>
      <c r="AC9" s="2599" t="s">
        <v>1284</v>
      </c>
      <c r="AD9" s="2599"/>
      <c r="AJ9" s="620"/>
      <c r="AK9" s="621" t="s">
        <v>1285</v>
      </c>
      <c r="AL9" s="620"/>
      <c r="AM9" s="620"/>
      <c r="AN9" s="620"/>
      <c r="AO9" s="620"/>
      <c r="AP9" s="620"/>
      <c r="AQ9" s="620"/>
      <c r="AR9" s="620"/>
      <c r="AS9" s="620"/>
      <c r="AT9" s="620"/>
      <c r="AU9" s="620"/>
    </row>
    <row r="10" spans="1:56" ht="13.9" customHeight="1" x14ac:dyDescent="0.4">
      <c r="C10" s="620"/>
      <c r="D10" s="620"/>
      <c r="E10" s="620"/>
      <c r="F10" s="620"/>
      <c r="G10" s="620"/>
      <c r="H10" s="620"/>
      <c r="I10" s="620"/>
      <c r="J10" s="620"/>
      <c r="K10" s="620"/>
      <c r="L10" s="620"/>
      <c r="M10" s="620"/>
      <c r="N10" s="620"/>
      <c r="O10" s="620"/>
      <c r="P10" s="620"/>
      <c r="Q10" s="620"/>
      <c r="R10" s="620"/>
      <c r="S10" s="620"/>
      <c r="T10" s="620"/>
      <c r="U10" s="620"/>
      <c r="V10" s="620"/>
      <c r="W10" s="620"/>
      <c r="X10" s="620"/>
      <c r="Y10" s="620"/>
      <c r="Z10" s="620"/>
      <c r="AA10" s="620"/>
      <c r="AB10" s="620"/>
      <c r="AH10" s="620"/>
      <c r="AI10" s="620"/>
      <c r="AJ10" s="620"/>
      <c r="AK10" s="622" t="str">
        <f>IF(COUNTIF(AK6:AM8,"○")&gt;1,"いづれか１つを選択してください。","")</f>
        <v/>
      </c>
      <c r="AL10" s="620"/>
      <c r="AM10" s="620"/>
      <c r="AN10" s="620"/>
      <c r="AO10" s="620"/>
      <c r="AP10" s="620"/>
      <c r="AQ10" s="620"/>
      <c r="AR10" s="620"/>
      <c r="AS10" s="620"/>
      <c r="AT10" s="620"/>
      <c r="AU10" s="620"/>
    </row>
    <row r="11" spans="1:56" ht="13.9" customHeight="1" x14ac:dyDescent="0.4">
      <c r="C11" s="619" t="s">
        <v>1286</v>
      </c>
      <c r="AH11" s="619" t="s">
        <v>1287</v>
      </c>
    </row>
    <row r="12" spans="1:56" ht="13.9" customHeight="1" x14ac:dyDescent="0.4">
      <c r="E12" s="2601" t="s">
        <v>109</v>
      </c>
      <c r="F12" s="2601"/>
      <c r="G12" s="2601"/>
      <c r="H12" s="2612" t="s">
        <v>1288</v>
      </c>
      <c r="I12" s="2612"/>
      <c r="J12" s="2612"/>
      <c r="K12" s="2612"/>
      <c r="L12" s="2612"/>
      <c r="M12" s="2612"/>
      <c r="N12" s="2612"/>
      <c r="O12" s="2612"/>
      <c r="P12" s="2612"/>
      <c r="Q12" s="2612"/>
      <c r="R12" s="2612"/>
      <c r="S12" s="2612"/>
      <c r="T12" s="2612"/>
      <c r="U12" s="2612"/>
      <c r="V12" s="2612"/>
      <c r="W12" s="2612"/>
      <c r="X12" s="2612"/>
      <c r="Y12" s="2612"/>
      <c r="Z12" s="2612"/>
      <c r="AA12" s="2612"/>
      <c r="AB12" s="2612"/>
      <c r="AC12" s="2612"/>
      <c r="AD12" s="2612"/>
      <c r="AE12" s="2612"/>
      <c r="AF12" s="2612"/>
      <c r="AI12" s="623"/>
      <c r="AK12" s="2603" t="s">
        <v>1289</v>
      </c>
      <c r="AL12" s="2604"/>
      <c r="AM12" s="2604"/>
      <c r="AN12" s="2605"/>
      <c r="AO12" s="2606"/>
      <c r="AP12" s="2607"/>
      <c r="AQ12" s="2607"/>
      <c r="AR12" s="2608" t="s">
        <v>1284</v>
      </c>
      <c r="AS12" s="2609"/>
      <c r="AT12" s="2610" t="s">
        <v>1290</v>
      </c>
      <c r="AU12" s="2608"/>
      <c r="AV12" s="2608"/>
      <c r="AW12" s="2609"/>
      <c r="AX12" s="2606">
        <v>3</v>
      </c>
      <c r="AY12" s="2607"/>
      <c r="AZ12" s="2607"/>
      <c r="BA12" s="2608" t="s">
        <v>1284</v>
      </c>
      <c r="BB12" s="2609"/>
    </row>
    <row r="13" spans="1:56" ht="13.9" customHeight="1" x14ac:dyDescent="0.4">
      <c r="E13" s="2601"/>
      <c r="F13" s="2601"/>
      <c r="G13" s="2601"/>
      <c r="H13" s="2612" t="s">
        <v>1291</v>
      </c>
      <c r="I13" s="2612"/>
      <c r="J13" s="2612"/>
      <c r="K13" s="2612"/>
      <c r="L13" s="2612"/>
      <c r="M13" s="2612"/>
      <c r="N13" s="2612"/>
      <c r="O13" s="2612"/>
      <c r="P13" s="2612"/>
      <c r="Q13" s="2612"/>
      <c r="R13" s="2612"/>
      <c r="S13" s="2612"/>
      <c r="T13" s="2612"/>
      <c r="U13" s="2612"/>
      <c r="V13" s="2612"/>
      <c r="W13" s="2612"/>
      <c r="X13" s="2612"/>
      <c r="Y13" s="2612"/>
      <c r="Z13" s="2612"/>
      <c r="AA13" s="2612"/>
      <c r="AB13" s="2612"/>
      <c r="AC13" s="2612"/>
      <c r="AD13" s="2612"/>
      <c r="AE13" s="2612"/>
      <c r="AF13" s="2612"/>
      <c r="AH13" s="623" t="str">
        <f>IF(E12="○","→","")</f>
        <v>→</v>
      </c>
      <c r="AI13" s="623"/>
      <c r="AK13" s="2610" t="s">
        <v>1292</v>
      </c>
      <c r="AL13" s="2608"/>
      <c r="AM13" s="2608"/>
      <c r="AN13" s="2609"/>
      <c r="AO13" s="2606"/>
      <c r="AP13" s="2607"/>
      <c r="AQ13" s="2607"/>
      <c r="AR13" s="2608" t="s">
        <v>1284</v>
      </c>
      <c r="AS13" s="2609"/>
      <c r="AT13" s="2610" t="s">
        <v>1293</v>
      </c>
      <c r="AU13" s="2608"/>
      <c r="AV13" s="2608"/>
      <c r="AW13" s="2609"/>
      <c r="AX13" s="2606">
        <v>1</v>
      </c>
      <c r="AY13" s="2607"/>
      <c r="AZ13" s="2607"/>
      <c r="BA13" s="2608" t="s">
        <v>1284</v>
      </c>
      <c r="BB13" s="2609"/>
    </row>
    <row r="14" spans="1:56" ht="13.9" customHeight="1" x14ac:dyDescent="0.4">
      <c r="E14" s="2601"/>
      <c r="F14" s="2601"/>
      <c r="G14" s="2601"/>
      <c r="H14" s="2612" t="s">
        <v>1294</v>
      </c>
      <c r="I14" s="2612"/>
      <c r="J14" s="2612"/>
      <c r="K14" s="2612"/>
      <c r="L14" s="2612"/>
      <c r="M14" s="2612"/>
      <c r="N14" s="2612"/>
      <c r="O14" s="2612"/>
      <c r="P14" s="2612"/>
      <c r="Q14" s="2612"/>
      <c r="R14" s="2612"/>
      <c r="S14" s="2612"/>
      <c r="T14" s="2612"/>
      <c r="U14" s="2612"/>
      <c r="V14" s="2612"/>
      <c r="W14" s="2612"/>
      <c r="X14" s="2612"/>
      <c r="Y14" s="2612"/>
      <c r="Z14" s="2612"/>
      <c r="AA14" s="2612"/>
      <c r="AB14" s="2612"/>
      <c r="AC14" s="2612"/>
      <c r="AD14" s="2612"/>
      <c r="AE14" s="2612"/>
      <c r="AF14" s="2612"/>
      <c r="AH14" s="623"/>
      <c r="AI14" s="623"/>
      <c r="AK14" s="2610" t="s">
        <v>1295</v>
      </c>
      <c r="AL14" s="2608"/>
      <c r="AM14" s="2608"/>
      <c r="AN14" s="2609"/>
      <c r="AO14" s="2606">
        <v>3</v>
      </c>
      <c r="AP14" s="2607"/>
      <c r="AQ14" s="2607"/>
      <c r="AR14" s="2608" t="s">
        <v>1284</v>
      </c>
      <c r="AS14" s="2609"/>
      <c r="AT14" s="2610" t="s">
        <v>1296</v>
      </c>
      <c r="AU14" s="2608"/>
      <c r="AV14" s="2608"/>
      <c r="AW14" s="2609"/>
      <c r="AX14" s="2606"/>
      <c r="AY14" s="2607"/>
      <c r="AZ14" s="2607"/>
      <c r="BA14" s="2608" t="s">
        <v>1284</v>
      </c>
      <c r="BB14" s="2609"/>
    </row>
    <row r="15" spans="1:56" ht="13.9" customHeight="1" x14ac:dyDescent="0.4">
      <c r="E15" s="624" t="s">
        <v>1297</v>
      </c>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K15" s="618"/>
      <c r="AL15" s="618"/>
      <c r="AM15" s="618"/>
      <c r="AN15" s="618"/>
      <c r="AO15" s="625"/>
      <c r="AP15" s="625"/>
      <c r="AQ15" s="625"/>
      <c r="AR15" s="618"/>
      <c r="AS15" s="618"/>
      <c r="AT15" s="2610" t="s">
        <v>1298</v>
      </c>
      <c r="AU15" s="2608"/>
      <c r="AV15" s="2608"/>
      <c r="AW15" s="2609"/>
      <c r="AX15" s="2614">
        <f>AO12+AO13+AO14+AX12+AX13+AX14</f>
        <v>7</v>
      </c>
      <c r="AY15" s="2615"/>
      <c r="AZ15" s="2615"/>
      <c r="BA15" s="2608" t="s">
        <v>1284</v>
      </c>
      <c r="BB15" s="2609"/>
    </row>
    <row r="16" spans="1:56" ht="13.9" customHeight="1" x14ac:dyDescent="0.4">
      <c r="E16" s="624" t="s">
        <v>1299</v>
      </c>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26" t="str">
        <f>IF(OR(E13="○",E14="○"),"↓","")</f>
        <v/>
      </c>
      <c r="AE16" s="627"/>
      <c r="AF16" s="618"/>
      <c r="AR16" s="620"/>
      <c r="AS16" s="620"/>
      <c r="AT16" s="1031"/>
      <c r="AU16" s="1031"/>
      <c r="AV16" s="1031"/>
      <c r="AW16" s="1031"/>
      <c r="AX16" s="1031"/>
      <c r="AY16" s="1031"/>
      <c r="AZ16" s="1031"/>
      <c r="BA16" s="1031"/>
      <c r="BB16" s="1032" t="str">
        <f>IF(AND(AX15&lt;&gt;Y9,E12="○"),"「１　事業者名簿」の定員数と想定される利用者数が一致しません。","")</f>
        <v>「１　事業者名簿」の定員数と想定される利用者数が一致しません。</v>
      </c>
    </row>
    <row r="17" spans="3:53" ht="13.9" customHeight="1" x14ac:dyDescent="0.4">
      <c r="E17" s="622" t="str">
        <f>IF(COUNTIF(E12:G14,"○")&gt;1,"いずれか１つを選択してください。","")</f>
        <v/>
      </c>
      <c r="AD17" s="623"/>
      <c r="AE17" s="623"/>
      <c r="AR17" s="620"/>
      <c r="AS17" s="620"/>
      <c r="AT17" s="620"/>
      <c r="AU17" s="620"/>
      <c r="AV17" s="620"/>
      <c r="AW17" s="620"/>
      <c r="AX17" s="620"/>
      <c r="AY17" s="620"/>
      <c r="AZ17" s="620"/>
    </row>
    <row r="18" spans="3:53" ht="13.9" customHeight="1" x14ac:dyDescent="0.4">
      <c r="C18" s="619" t="s">
        <v>1300</v>
      </c>
    </row>
    <row r="19" spans="3:53" ht="13.9" customHeight="1" x14ac:dyDescent="0.4">
      <c r="E19" s="2599"/>
      <c r="F19" s="2599"/>
      <c r="G19" s="2599"/>
      <c r="H19" s="2599"/>
      <c r="I19" s="2599"/>
      <c r="J19" s="2599" t="s">
        <v>1301</v>
      </c>
      <c r="K19" s="2599"/>
      <c r="L19" s="2599"/>
      <c r="M19" s="2599"/>
      <c r="N19" s="2599"/>
      <c r="O19" s="2599"/>
      <c r="P19" s="2599" t="s">
        <v>1302</v>
      </c>
      <c r="Q19" s="2599"/>
      <c r="R19" s="2599"/>
      <c r="S19" s="2599"/>
      <c r="T19" s="2599"/>
      <c r="U19" s="2599"/>
      <c r="V19" s="2599"/>
      <c r="W19" s="2599"/>
      <c r="X19" s="2599"/>
      <c r="Y19" s="2599"/>
      <c r="Z19" s="2599"/>
      <c r="AA19" s="2599"/>
      <c r="AB19" s="2599"/>
      <c r="AC19" s="2599"/>
      <c r="AD19" s="2599"/>
      <c r="AE19" s="2599"/>
      <c r="AF19" s="2599"/>
      <c r="AG19" s="2599"/>
      <c r="AH19" s="2599"/>
      <c r="AI19" s="2599"/>
      <c r="AJ19" s="2599"/>
      <c r="AK19" s="2599"/>
      <c r="AL19" s="2599"/>
      <c r="AM19" s="2599"/>
      <c r="AN19" s="2599"/>
      <c r="AO19" s="2599"/>
      <c r="AP19" s="2599"/>
      <c r="AQ19" s="2599"/>
      <c r="AR19" s="2599"/>
      <c r="AS19" s="2599"/>
      <c r="AT19" s="2599"/>
      <c r="AU19" s="2599"/>
      <c r="AV19" s="2599"/>
      <c r="AW19" s="2599"/>
      <c r="AX19" s="2599"/>
    </row>
    <row r="20" spans="3:53" ht="13.9" customHeight="1" x14ac:dyDescent="0.4">
      <c r="E20" s="2599"/>
      <c r="F20" s="2599"/>
      <c r="G20" s="2599"/>
      <c r="H20" s="2599"/>
      <c r="I20" s="2599"/>
      <c r="J20" s="2599"/>
      <c r="K20" s="2599"/>
      <c r="L20" s="2599"/>
      <c r="M20" s="2599"/>
      <c r="N20" s="2599"/>
      <c r="O20" s="2599"/>
      <c r="P20" s="2613" t="s">
        <v>1289</v>
      </c>
      <c r="Q20" s="2613"/>
      <c r="R20" s="2613"/>
      <c r="S20" s="2613"/>
      <c r="T20" s="2613"/>
      <c r="U20" s="2599" t="s">
        <v>1292</v>
      </c>
      <c r="V20" s="2599"/>
      <c r="W20" s="2599"/>
      <c r="X20" s="2599"/>
      <c r="Y20" s="2599"/>
      <c r="Z20" s="2599" t="s">
        <v>1295</v>
      </c>
      <c r="AA20" s="2599"/>
      <c r="AB20" s="2599"/>
      <c r="AC20" s="2599"/>
      <c r="AD20" s="2599"/>
      <c r="AE20" s="2599" t="s">
        <v>1290</v>
      </c>
      <c r="AF20" s="2599"/>
      <c r="AG20" s="2599"/>
      <c r="AH20" s="2599"/>
      <c r="AI20" s="2599"/>
      <c r="AJ20" s="2599" t="s">
        <v>1293</v>
      </c>
      <c r="AK20" s="2599"/>
      <c r="AL20" s="2599"/>
      <c r="AM20" s="2599"/>
      <c r="AN20" s="2599"/>
      <c r="AO20" s="2599" t="s">
        <v>1296</v>
      </c>
      <c r="AP20" s="2599"/>
      <c r="AQ20" s="2599"/>
      <c r="AR20" s="2599"/>
      <c r="AS20" s="2599"/>
      <c r="AT20" s="2599" t="s">
        <v>1303</v>
      </c>
      <c r="AU20" s="2599"/>
      <c r="AV20" s="2599"/>
      <c r="AW20" s="2599"/>
      <c r="AX20" s="2599"/>
    </row>
    <row r="21" spans="3:53" ht="13.9" customHeight="1" x14ac:dyDescent="0.4">
      <c r="E21" s="2599" t="s">
        <v>1304</v>
      </c>
      <c r="F21" s="2599"/>
      <c r="G21" s="2599"/>
      <c r="H21" s="2599"/>
      <c r="I21" s="2599"/>
      <c r="J21" s="2620">
        <v>30</v>
      </c>
      <c r="K21" s="2621"/>
      <c r="L21" s="2621"/>
      <c r="M21" s="2621"/>
      <c r="N21" s="2622" t="s">
        <v>1275</v>
      </c>
      <c r="O21" s="2623"/>
      <c r="P21" s="2624">
        <v>0</v>
      </c>
      <c r="Q21" s="2625"/>
      <c r="R21" s="2625"/>
      <c r="S21" s="2622" t="s">
        <v>1284</v>
      </c>
      <c r="T21" s="2623"/>
      <c r="U21" s="2618">
        <v>0</v>
      </c>
      <c r="V21" s="2619"/>
      <c r="W21" s="2619"/>
      <c r="X21" s="2608" t="s">
        <v>1284</v>
      </c>
      <c r="Y21" s="2609"/>
      <c r="Z21" s="2618">
        <v>210</v>
      </c>
      <c r="AA21" s="2619"/>
      <c r="AB21" s="2619"/>
      <c r="AC21" s="2608" t="s">
        <v>1284</v>
      </c>
      <c r="AD21" s="2609"/>
      <c r="AE21" s="2618">
        <v>210</v>
      </c>
      <c r="AF21" s="2619"/>
      <c r="AG21" s="2619"/>
      <c r="AH21" s="2608" t="s">
        <v>1284</v>
      </c>
      <c r="AI21" s="2609"/>
      <c r="AJ21" s="2618">
        <v>0</v>
      </c>
      <c r="AK21" s="2619"/>
      <c r="AL21" s="2619"/>
      <c r="AM21" s="2608" t="s">
        <v>1284</v>
      </c>
      <c r="AN21" s="2609"/>
      <c r="AO21" s="2618">
        <v>0</v>
      </c>
      <c r="AP21" s="2619"/>
      <c r="AQ21" s="2619"/>
      <c r="AR21" s="2608" t="s">
        <v>1284</v>
      </c>
      <c r="AS21" s="2609"/>
      <c r="AT21" s="2616">
        <f>P21+U21+Z21+AE21+AJ21+AO21</f>
        <v>420</v>
      </c>
      <c r="AU21" s="2617"/>
      <c r="AV21" s="2617"/>
      <c r="AW21" s="2608" t="s">
        <v>1284</v>
      </c>
      <c r="AX21" s="2609"/>
    </row>
    <row r="22" spans="3:53" ht="13.9" customHeight="1" x14ac:dyDescent="0.4">
      <c r="E22" s="2599" t="s">
        <v>1305</v>
      </c>
      <c r="F22" s="2599"/>
      <c r="G22" s="2599"/>
      <c r="H22" s="2599"/>
      <c r="I22" s="2599"/>
      <c r="J22" s="2620">
        <v>31</v>
      </c>
      <c r="K22" s="2621"/>
      <c r="L22" s="2621"/>
      <c r="M22" s="2621"/>
      <c r="N22" s="2622" t="s">
        <v>1275</v>
      </c>
      <c r="O22" s="2623"/>
      <c r="P22" s="2624">
        <v>0</v>
      </c>
      <c r="Q22" s="2625"/>
      <c r="R22" s="2625"/>
      <c r="S22" s="2622" t="s">
        <v>1284</v>
      </c>
      <c r="T22" s="2623"/>
      <c r="U22" s="2618">
        <v>0</v>
      </c>
      <c r="V22" s="2619"/>
      <c r="W22" s="2619"/>
      <c r="X22" s="2608" t="s">
        <v>1284</v>
      </c>
      <c r="Y22" s="2609"/>
      <c r="Z22" s="2618">
        <v>210</v>
      </c>
      <c r="AA22" s="2619"/>
      <c r="AB22" s="2619"/>
      <c r="AC22" s="2608" t="s">
        <v>1284</v>
      </c>
      <c r="AD22" s="2609"/>
      <c r="AE22" s="2618">
        <v>210</v>
      </c>
      <c r="AF22" s="2619"/>
      <c r="AG22" s="2619"/>
      <c r="AH22" s="2608" t="s">
        <v>1284</v>
      </c>
      <c r="AI22" s="2609"/>
      <c r="AJ22" s="2618">
        <v>0</v>
      </c>
      <c r="AK22" s="2619"/>
      <c r="AL22" s="2619"/>
      <c r="AM22" s="2608" t="s">
        <v>1284</v>
      </c>
      <c r="AN22" s="2609"/>
      <c r="AO22" s="2618">
        <v>0</v>
      </c>
      <c r="AP22" s="2619"/>
      <c r="AQ22" s="2619"/>
      <c r="AR22" s="2608" t="s">
        <v>1284</v>
      </c>
      <c r="AS22" s="2609"/>
      <c r="AT22" s="2616">
        <f t="shared" ref="AT22:AT32" si="0">P22+U22+Z22+AE22+AJ22+AO22</f>
        <v>420</v>
      </c>
      <c r="AU22" s="2617"/>
      <c r="AV22" s="2617"/>
      <c r="AW22" s="2608" t="s">
        <v>1284</v>
      </c>
      <c r="AX22" s="2609"/>
    </row>
    <row r="23" spans="3:53" ht="13.9" customHeight="1" x14ac:dyDescent="0.4">
      <c r="E23" s="2599" t="s">
        <v>1306</v>
      </c>
      <c r="F23" s="2599"/>
      <c r="G23" s="2599"/>
      <c r="H23" s="2599"/>
      <c r="I23" s="2599"/>
      <c r="J23" s="2620">
        <v>30</v>
      </c>
      <c r="K23" s="2621"/>
      <c r="L23" s="2621"/>
      <c r="M23" s="2621"/>
      <c r="N23" s="2622" t="s">
        <v>1275</v>
      </c>
      <c r="O23" s="2623"/>
      <c r="P23" s="2624">
        <v>0</v>
      </c>
      <c r="Q23" s="2625"/>
      <c r="R23" s="2625"/>
      <c r="S23" s="2622" t="s">
        <v>1284</v>
      </c>
      <c r="T23" s="2623"/>
      <c r="U23" s="2618">
        <v>0</v>
      </c>
      <c r="V23" s="2619"/>
      <c r="W23" s="2619"/>
      <c r="X23" s="2608" t="s">
        <v>1284</v>
      </c>
      <c r="Y23" s="2609"/>
      <c r="Z23" s="2618">
        <v>210</v>
      </c>
      <c r="AA23" s="2619"/>
      <c r="AB23" s="2619"/>
      <c r="AC23" s="2608" t="s">
        <v>1284</v>
      </c>
      <c r="AD23" s="2609"/>
      <c r="AE23" s="2618">
        <v>210</v>
      </c>
      <c r="AF23" s="2619"/>
      <c r="AG23" s="2619"/>
      <c r="AH23" s="2608" t="s">
        <v>1284</v>
      </c>
      <c r="AI23" s="2609"/>
      <c r="AJ23" s="2618">
        <v>0</v>
      </c>
      <c r="AK23" s="2619"/>
      <c r="AL23" s="2619"/>
      <c r="AM23" s="2608" t="s">
        <v>1284</v>
      </c>
      <c r="AN23" s="2609"/>
      <c r="AO23" s="2618">
        <v>0</v>
      </c>
      <c r="AP23" s="2619"/>
      <c r="AQ23" s="2619"/>
      <c r="AR23" s="2608" t="s">
        <v>1284</v>
      </c>
      <c r="AS23" s="2609"/>
      <c r="AT23" s="2616">
        <f t="shared" si="0"/>
        <v>420</v>
      </c>
      <c r="AU23" s="2617"/>
      <c r="AV23" s="2617"/>
      <c r="AW23" s="2608" t="s">
        <v>1284</v>
      </c>
      <c r="AX23" s="2609"/>
    </row>
    <row r="24" spans="3:53" ht="13.9" customHeight="1" x14ac:dyDescent="0.4">
      <c r="E24" s="2599" t="s">
        <v>1307</v>
      </c>
      <c r="F24" s="2599"/>
      <c r="G24" s="2599"/>
      <c r="H24" s="2599"/>
      <c r="I24" s="2599"/>
      <c r="J24" s="2620">
        <v>31</v>
      </c>
      <c r="K24" s="2621"/>
      <c r="L24" s="2621"/>
      <c r="M24" s="2621"/>
      <c r="N24" s="2622" t="s">
        <v>1275</v>
      </c>
      <c r="O24" s="2623"/>
      <c r="P24" s="2624">
        <v>0</v>
      </c>
      <c r="Q24" s="2625"/>
      <c r="R24" s="2625"/>
      <c r="S24" s="2622" t="s">
        <v>1284</v>
      </c>
      <c r="T24" s="2623"/>
      <c r="U24" s="2618">
        <v>0</v>
      </c>
      <c r="V24" s="2619"/>
      <c r="W24" s="2619"/>
      <c r="X24" s="2608" t="s">
        <v>1284</v>
      </c>
      <c r="Y24" s="2609"/>
      <c r="Z24" s="2618">
        <v>210</v>
      </c>
      <c r="AA24" s="2619"/>
      <c r="AB24" s="2619"/>
      <c r="AC24" s="2608" t="s">
        <v>1284</v>
      </c>
      <c r="AD24" s="2609"/>
      <c r="AE24" s="2618">
        <v>210</v>
      </c>
      <c r="AF24" s="2619"/>
      <c r="AG24" s="2619"/>
      <c r="AH24" s="2608" t="s">
        <v>1284</v>
      </c>
      <c r="AI24" s="2609"/>
      <c r="AJ24" s="2618">
        <v>0</v>
      </c>
      <c r="AK24" s="2619"/>
      <c r="AL24" s="2619"/>
      <c r="AM24" s="2608" t="s">
        <v>1284</v>
      </c>
      <c r="AN24" s="2609"/>
      <c r="AO24" s="2618">
        <v>0</v>
      </c>
      <c r="AP24" s="2619"/>
      <c r="AQ24" s="2619"/>
      <c r="AR24" s="2608" t="s">
        <v>1284</v>
      </c>
      <c r="AS24" s="2609"/>
      <c r="AT24" s="2616">
        <f t="shared" si="0"/>
        <v>420</v>
      </c>
      <c r="AU24" s="2617"/>
      <c r="AV24" s="2617"/>
      <c r="AW24" s="2608" t="s">
        <v>1284</v>
      </c>
      <c r="AX24" s="2609"/>
    </row>
    <row r="25" spans="3:53" ht="13.9" customHeight="1" x14ac:dyDescent="0.4">
      <c r="E25" s="2599" t="s">
        <v>1308</v>
      </c>
      <c r="F25" s="2599"/>
      <c r="G25" s="2599"/>
      <c r="H25" s="2599"/>
      <c r="I25" s="2599"/>
      <c r="J25" s="2620">
        <v>30</v>
      </c>
      <c r="K25" s="2621"/>
      <c r="L25" s="2621"/>
      <c r="M25" s="2621"/>
      <c r="N25" s="2622" t="s">
        <v>1275</v>
      </c>
      <c r="O25" s="2623"/>
      <c r="P25" s="2624">
        <v>0</v>
      </c>
      <c r="Q25" s="2625"/>
      <c r="R25" s="2625"/>
      <c r="S25" s="2622" t="s">
        <v>1284</v>
      </c>
      <c r="T25" s="2623"/>
      <c r="U25" s="2618">
        <v>0</v>
      </c>
      <c r="V25" s="2619"/>
      <c r="W25" s="2619"/>
      <c r="X25" s="2608" t="s">
        <v>1284</v>
      </c>
      <c r="Y25" s="2609"/>
      <c r="Z25" s="2618">
        <v>210</v>
      </c>
      <c r="AA25" s="2619"/>
      <c r="AB25" s="2619"/>
      <c r="AC25" s="2608" t="s">
        <v>1284</v>
      </c>
      <c r="AD25" s="2609"/>
      <c r="AE25" s="2618">
        <v>210</v>
      </c>
      <c r="AF25" s="2619"/>
      <c r="AG25" s="2619"/>
      <c r="AH25" s="2608" t="s">
        <v>1284</v>
      </c>
      <c r="AI25" s="2609"/>
      <c r="AJ25" s="2618">
        <v>0</v>
      </c>
      <c r="AK25" s="2619"/>
      <c r="AL25" s="2619"/>
      <c r="AM25" s="2608" t="s">
        <v>1284</v>
      </c>
      <c r="AN25" s="2609"/>
      <c r="AO25" s="2618">
        <v>0</v>
      </c>
      <c r="AP25" s="2619"/>
      <c r="AQ25" s="2619"/>
      <c r="AR25" s="2608" t="s">
        <v>1284</v>
      </c>
      <c r="AS25" s="2609"/>
      <c r="AT25" s="2616">
        <f t="shared" si="0"/>
        <v>420</v>
      </c>
      <c r="AU25" s="2617"/>
      <c r="AV25" s="2617"/>
      <c r="AW25" s="2608" t="s">
        <v>1284</v>
      </c>
      <c r="AX25" s="2609"/>
    </row>
    <row r="26" spans="3:53" ht="13.9" customHeight="1" x14ac:dyDescent="0.4">
      <c r="E26" s="2599" t="s">
        <v>1309</v>
      </c>
      <c r="F26" s="2599"/>
      <c r="G26" s="2599"/>
      <c r="H26" s="2599"/>
      <c r="I26" s="2599"/>
      <c r="J26" s="2620">
        <v>30</v>
      </c>
      <c r="K26" s="2621"/>
      <c r="L26" s="2621"/>
      <c r="M26" s="2621"/>
      <c r="N26" s="2622" t="s">
        <v>1275</v>
      </c>
      <c r="O26" s="2623"/>
      <c r="P26" s="2624">
        <v>0</v>
      </c>
      <c r="Q26" s="2625"/>
      <c r="R26" s="2625"/>
      <c r="S26" s="2622" t="s">
        <v>1284</v>
      </c>
      <c r="T26" s="2623"/>
      <c r="U26" s="2618">
        <v>0</v>
      </c>
      <c r="V26" s="2619"/>
      <c r="W26" s="2619"/>
      <c r="X26" s="2608" t="s">
        <v>1284</v>
      </c>
      <c r="Y26" s="2609"/>
      <c r="Z26" s="2618">
        <v>210</v>
      </c>
      <c r="AA26" s="2619"/>
      <c r="AB26" s="2619"/>
      <c r="AC26" s="2608" t="s">
        <v>1284</v>
      </c>
      <c r="AD26" s="2609"/>
      <c r="AE26" s="2618">
        <v>210</v>
      </c>
      <c r="AF26" s="2619"/>
      <c r="AG26" s="2619"/>
      <c r="AH26" s="2608" t="s">
        <v>1284</v>
      </c>
      <c r="AI26" s="2609"/>
      <c r="AJ26" s="2618">
        <v>0</v>
      </c>
      <c r="AK26" s="2619"/>
      <c r="AL26" s="2619"/>
      <c r="AM26" s="2608" t="s">
        <v>1284</v>
      </c>
      <c r="AN26" s="2609"/>
      <c r="AO26" s="2618">
        <v>0</v>
      </c>
      <c r="AP26" s="2619"/>
      <c r="AQ26" s="2619"/>
      <c r="AR26" s="2608" t="s">
        <v>1284</v>
      </c>
      <c r="AS26" s="2609"/>
      <c r="AT26" s="2616">
        <f t="shared" si="0"/>
        <v>420</v>
      </c>
      <c r="AU26" s="2617"/>
      <c r="AV26" s="2617"/>
      <c r="AW26" s="2608" t="s">
        <v>1284</v>
      </c>
      <c r="AX26" s="2609"/>
    </row>
    <row r="27" spans="3:53" ht="13.9" customHeight="1" x14ac:dyDescent="0.4">
      <c r="E27" s="2599" t="s">
        <v>1310</v>
      </c>
      <c r="F27" s="2599"/>
      <c r="G27" s="2599"/>
      <c r="H27" s="2599"/>
      <c r="I27" s="2599"/>
      <c r="J27" s="2620">
        <v>31</v>
      </c>
      <c r="K27" s="2621"/>
      <c r="L27" s="2621"/>
      <c r="M27" s="2621"/>
      <c r="N27" s="2622" t="s">
        <v>1275</v>
      </c>
      <c r="O27" s="2623"/>
      <c r="P27" s="2624">
        <v>0</v>
      </c>
      <c r="Q27" s="2625"/>
      <c r="R27" s="2625"/>
      <c r="S27" s="2622" t="s">
        <v>1284</v>
      </c>
      <c r="T27" s="2623"/>
      <c r="U27" s="2618">
        <v>0</v>
      </c>
      <c r="V27" s="2619"/>
      <c r="W27" s="2619"/>
      <c r="X27" s="2608" t="s">
        <v>1284</v>
      </c>
      <c r="Y27" s="2609"/>
      <c r="Z27" s="2618">
        <v>210</v>
      </c>
      <c r="AA27" s="2619"/>
      <c r="AB27" s="2619"/>
      <c r="AC27" s="2608" t="s">
        <v>1284</v>
      </c>
      <c r="AD27" s="2609"/>
      <c r="AE27" s="2618">
        <v>210</v>
      </c>
      <c r="AF27" s="2619"/>
      <c r="AG27" s="2619"/>
      <c r="AH27" s="2608" t="s">
        <v>1284</v>
      </c>
      <c r="AI27" s="2609"/>
      <c r="AJ27" s="2618">
        <v>0</v>
      </c>
      <c r="AK27" s="2619"/>
      <c r="AL27" s="2619"/>
      <c r="AM27" s="2608" t="s">
        <v>1284</v>
      </c>
      <c r="AN27" s="2609"/>
      <c r="AO27" s="2618">
        <v>0</v>
      </c>
      <c r="AP27" s="2619"/>
      <c r="AQ27" s="2619"/>
      <c r="AR27" s="2608" t="s">
        <v>1284</v>
      </c>
      <c r="AS27" s="2609"/>
      <c r="AT27" s="2616">
        <f t="shared" si="0"/>
        <v>420</v>
      </c>
      <c r="AU27" s="2617"/>
      <c r="AV27" s="2617"/>
      <c r="AW27" s="2608" t="s">
        <v>1284</v>
      </c>
      <c r="AX27" s="2609"/>
    </row>
    <row r="28" spans="3:53" ht="13.9" customHeight="1" x14ac:dyDescent="0.4">
      <c r="E28" s="2599" t="s">
        <v>1311</v>
      </c>
      <c r="F28" s="2599"/>
      <c r="G28" s="2599"/>
      <c r="H28" s="2599"/>
      <c r="I28" s="2599"/>
      <c r="J28" s="2620">
        <v>30</v>
      </c>
      <c r="K28" s="2621"/>
      <c r="L28" s="2621"/>
      <c r="M28" s="2621"/>
      <c r="N28" s="2622" t="s">
        <v>1275</v>
      </c>
      <c r="O28" s="2623"/>
      <c r="P28" s="2624">
        <v>0</v>
      </c>
      <c r="Q28" s="2625"/>
      <c r="R28" s="2625"/>
      <c r="S28" s="2622" t="s">
        <v>1284</v>
      </c>
      <c r="T28" s="2623"/>
      <c r="U28" s="2618">
        <v>0</v>
      </c>
      <c r="V28" s="2619"/>
      <c r="W28" s="2619"/>
      <c r="X28" s="2608" t="s">
        <v>1284</v>
      </c>
      <c r="Y28" s="2609"/>
      <c r="Z28" s="2618">
        <v>210</v>
      </c>
      <c r="AA28" s="2619"/>
      <c r="AB28" s="2619"/>
      <c r="AC28" s="2608" t="s">
        <v>1284</v>
      </c>
      <c r="AD28" s="2609"/>
      <c r="AE28" s="2618">
        <v>210</v>
      </c>
      <c r="AF28" s="2619"/>
      <c r="AG28" s="2619"/>
      <c r="AH28" s="2608" t="s">
        <v>1284</v>
      </c>
      <c r="AI28" s="2609"/>
      <c r="AJ28" s="2618">
        <v>0</v>
      </c>
      <c r="AK28" s="2619"/>
      <c r="AL28" s="2619"/>
      <c r="AM28" s="2608" t="s">
        <v>1284</v>
      </c>
      <c r="AN28" s="2609"/>
      <c r="AO28" s="2618">
        <v>0</v>
      </c>
      <c r="AP28" s="2619"/>
      <c r="AQ28" s="2619"/>
      <c r="AR28" s="2608" t="s">
        <v>1284</v>
      </c>
      <c r="AS28" s="2609"/>
      <c r="AT28" s="2616">
        <f t="shared" si="0"/>
        <v>420</v>
      </c>
      <c r="AU28" s="2617"/>
      <c r="AV28" s="2617"/>
      <c r="AW28" s="2608" t="s">
        <v>1284</v>
      </c>
      <c r="AX28" s="2609"/>
    </row>
    <row r="29" spans="3:53" ht="13.9" customHeight="1" x14ac:dyDescent="0.4">
      <c r="E29" s="2599" t="s">
        <v>1312</v>
      </c>
      <c r="F29" s="2599"/>
      <c r="G29" s="2599"/>
      <c r="H29" s="2599"/>
      <c r="I29" s="2599"/>
      <c r="J29" s="2620">
        <v>31</v>
      </c>
      <c r="K29" s="2621"/>
      <c r="L29" s="2621"/>
      <c r="M29" s="2621"/>
      <c r="N29" s="2622" t="s">
        <v>1275</v>
      </c>
      <c r="O29" s="2623"/>
      <c r="P29" s="2624">
        <v>0</v>
      </c>
      <c r="Q29" s="2625"/>
      <c r="R29" s="2625"/>
      <c r="S29" s="2622" t="s">
        <v>1284</v>
      </c>
      <c r="T29" s="2623"/>
      <c r="U29" s="2618">
        <v>0</v>
      </c>
      <c r="V29" s="2619"/>
      <c r="W29" s="2619"/>
      <c r="X29" s="2608" t="s">
        <v>1284</v>
      </c>
      <c r="Y29" s="2609"/>
      <c r="Z29" s="2618">
        <v>210</v>
      </c>
      <c r="AA29" s="2619"/>
      <c r="AB29" s="2619"/>
      <c r="AC29" s="2608" t="s">
        <v>1284</v>
      </c>
      <c r="AD29" s="2609"/>
      <c r="AE29" s="2618">
        <v>210</v>
      </c>
      <c r="AF29" s="2619"/>
      <c r="AG29" s="2619"/>
      <c r="AH29" s="2608" t="s">
        <v>1284</v>
      </c>
      <c r="AI29" s="2609"/>
      <c r="AJ29" s="2618">
        <v>0</v>
      </c>
      <c r="AK29" s="2619"/>
      <c r="AL29" s="2619"/>
      <c r="AM29" s="2608" t="s">
        <v>1284</v>
      </c>
      <c r="AN29" s="2609"/>
      <c r="AO29" s="2618">
        <v>0</v>
      </c>
      <c r="AP29" s="2619"/>
      <c r="AQ29" s="2619"/>
      <c r="AR29" s="2608" t="s">
        <v>1284</v>
      </c>
      <c r="AS29" s="2609"/>
      <c r="AT29" s="2616">
        <f t="shared" si="0"/>
        <v>420</v>
      </c>
      <c r="AU29" s="2617"/>
      <c r="AV29" s="2617"/>
      <c r="AW29" s="2608" t="s">
        <v>1284</v>
      </c>
      <c r="AX29" s="2609"/>
      <c r="BA29" s="628"/>
    </row>
    <row r="30" spans="3:53" ht="13.9" customHeight="1" x14ac:dyDescent="0.4">
      <c r="E30" s="2599" t="s">
        <v>1313</v>
      </c>
      <c r="F30" s="2599"/>
      <c r="G30" s="2599"/>
      <c r="H30" s="2599"/>
      <c r="I30" s="2599"/>
      <c r="J30" s="2620">
        <v>30</v>
      </c>
      <c r="K30" s="2621"/>
      <c r="L30" s="2621"/>
      <c r="M30" s="2621"/>
      <c r="N30" s="2622" t="s">
        <v>1275</v>
      </c>
      <c r="O30" s="2623"/>
      <c r="P30" s="2624">
        <v>0</v>
      </c>
      <c r="Q30" s="2625"/>
      <c r="R30" s="2625"/>
      <c r="S30" s="2622" t="s">
        <v>1284</v>
      </c>
      <c r="T30" s="2623"/>
      <c r="U30" s="2618">
        <v>0</v>
      </c>
      <c r="V30" s="2619"/>
      <c r="W30" s="2619"/>
      <c r="X30" s="2608" t="s">
        <v>1284</v>
      </c>
      <c r="Y30" s="2609"/>
      <c r="Z30" s="2618">
        <v>210</v>
      </c>
      <c r="AA30" s="2619"/>
      <c r="AB30" s="2619"/>
      <c r="AC30" s="2608" t="s">
        <v>1284</v>
      </c>
      <c r="AD30" s="2609"/>
      <c r="AE30" s="2618">
        <v>210</v>
      </c>
      <c r="AF30" s="2619"/>
      <c r="AG30" s="2619"/>
      <c r="AH30" s="2608" t="s">
        <v>1284</v>
      </c>
      <c r="AI30" s="2609"/>
      <c r="AJ30" s="2618">
        <v>0</v>
      </c>
      <c r="AK30" s="2619"/>
      <c r="AL30" s="2619"/>
      <c r="AM30" s="2608" t="s">
        <v>1284</v>
      </c>
      <c r="AN30" s="2609"/>
      <c r="AO30" s="2618">
        <v>0</v>
      </c>
      <c r="AP30" s="2619"/>
      <c r="AQ30" s="2619"/>
      <c r="AR30" s="2608" t="s">
        <v>1284</v>
      </c>
      <c r="AS30" s="2609"/>
      <c r="AT30" s="2616">
        <f t="shared" si="0"/>
        <v>420</v>
      </c>
      <c r="AU30" s="2617"/>
      <c r="AV30" s="2617"/>
      <c r="AW30" s="2608" t="s">
        <v>1284</v>
      </c>
      <c r="AX30" s="2609"/>
    </row>
    <row r="31" spans="3:53" ht="13.9" customHeight="1" x14ac:dyDescent="0.4">
      <c r="E31" s="2599" t="s">
        <v>1314</v>
      </c>
      <c r="F31" s="2599"/>
      <c r="G31" s="2599"/>
      <c r="H31" s="2599"/>
      <c r="I31" s="2599"/>
      <c r="J31" s="2620">
        <v>27</v>
      </c>
      <c r="K31" s="2621"/>
      <c r="L31" s="2621"/>
      <c r="M31" s="2621"/>
      <c r="N31" s="2622" t="s">
        <v>1275</v>
      </c>
      <c r="O31" s="2623"/>
      <c r="P31" s="2624">
        <v>0</v>
      </c>
      <c r="Q31" s="2625"/>
      <c r="R31" s="2625"/>
      <c r="S31" s="2622" t="s">
        <v>1284</v>
      </c>
      <c r="T31" s="2623"/>
      <c r="U31" s="2618">
        <v>0</v>
      </c>
      <c r="V31" s="2619"/>
      <c r="W31" s="2619"/>
      <c r="X31" s="2608" t="s">
        <v>1284</v>
      </c>
      <c r="Y31" s="2609"/>
      <c r="Z31" s="2618">
        <v>210</v>
      </c>
      <c r="AA31" s="2619"/>
      <c r="AB31" s="2619"/>
      <c r="AC31" s="2608" t="s">
        <v>1284</v>
      </c>
      <c r="AD31" s="2609"/>
      <c r="AE31" s="2618">
        <v>210</v>
      </c>
      <c r="AF31" s="2619"/>
      <c r="AG31" s="2619"/>
      <c r="AH31" s="2608" t="s">
        <v>1284</v>
      </c>
      <c r="AI31" s="2609"/>
      <c r="AJ31" s="2618">
        <v>0</v>
      </c>
      <c r="AK31" s="2619"/>
      <c r="AL31" s="2619"/>
      <c r="AM31" s="2608" t="s">
        <v>1284</v>
      </c>
      <c r="AN31" s="2609"/>
      <c r="AO31" s="2618">
        <v>0</v>
      </c>
      <c r="AP31" s="2619"/>
      <c r="AQ31" s="2619"/>
      <c r="AR31" s="2608" t="s">
        <v>1284</v>
      </c>
      <c r="AS31" s="2609"/>
      <c r="AT31" s="2616">
        <f t="shared" si="0"/>
        <v>420</v>
      </c>
      <c r="AU31" s="2617"/>
      <c r="AV31" s="2617"/>
      <c r="AW31" s="2608" t="s">
        <v>1284</v>
      </c>
      <c r="AX31" s="2609"/>
    </row>
    <row r="32" spans="3:53" ht="13.9" customHeight="1" x14ac:dyDescent="0.4">
      <c r="E32" s="2599" t="s">
        <v>1315</v>
      </c>
      <c r="F32" s="2599"/>
      <c r="G32" s="2599"/>
      <c r="H32" s="2599"/>
      <c r="I32" s="2599"/>
      <c r="J32" s="2620">
        <v>31</v>
      </c>
      <c r="K32" s="2621"/>
      <c r="L32" s="2621"/>
      <c r="M32" s="2621"/>
      <c r="N32" s="2622" t="s">
        <v>1275</v>
      </c>
      <c r="O32" s="2623"/>
      <c r="P32" s="2624">
        <v>0</v>
      </c>
      <c r="Q32" s="2625"/>
      <c r="R32" s="2625"/>
      <c r="S32" s="2622" t="s">
        <v>1284</v>
      </c>
      <c r="T32" s="2623"/>
      <c r="U32" s="2618">
        <v>0</v>
      </c>
      <c r="V32" s="2619"/>
      <c r="W32" s="2619"/>
      <c r="X32" s="2608" t="s">
        <v>1284</v>
      </c>
      <c r="Y32" s="2609"/>
      <c r="Z32" s="2618">
        <v>210</v>
      </c>
      <c r="AA32" s="2619"/>
      <c r="AB32" s="2619"/>
      <c r="AC32" s="2608" t="s">
        <v>1284</v>
      </c>
      <c r="AD32" s="2609"/>
      <c r="AE32" s="2618">
        <v>210</v>
      </c>
      <c r="AF32" s="2619"/>
      <c r="AG32" s="2619"/>
      <c r="AH32" s="2608" t="s">
        <v>1284</v>
      </c>
      <c r="AI32" s="2609"/>
      <c r="AJ32" s="2618">
        <v>0</v>
      </c>
      <c r="AK32" s="2619"/>
      <c r="AL32" s="2619"/>
      <c r="AM32" s="2608" t="s">
        <v>1284</v>
      </c>
      <c r="AN32" s="2609"/>
      <c r="AO32" s="2618">
        <v>0</v>
      </c>
      <c r="AP32" s="2619"/>
      <c r="AQ32" s="2619"/>
      <c r="AR32" s="2608" t="s">
        <v>1284</v>
      </c>
      <c r="AS32" s="2609"/>
      <c r="AT32" s="2616">
        <f t="shared" si="0"/>
        <v>420</v>
      </c>
      <c r="AU32" s="2617"/>
      <c r="AV32" s="2617"/>
      <c r="AW32" s="2608" t="s">
        <v>1284</v>
      </c>
      <c r="AX32" s="2609"/>
    </row>
    <row r="33" spans="5:50" ht="13.9" customHeight="1" x14ac:dyDescent="0.4">
      <c r="E33" s="2599" t="s">
        <v>1303</v>
      </c>
      <c r="F33" s="2599"/>
      <c r="G33" s="2599"/>
      <c r="H33" s="2599"/>
      <c r="I33" s="2599"/>
      <c r="J33" s="2626">
        <f>SUM(J21:M32)</f>
        <v>362</v>
      </c>
      <c r="K33" s="2627"/>
      <c r="L33" s="2627"/>
      <c r="M33" s="2627"/>
      <c r="N33" s="2622" t="s">
        <v>1275</v>
      </c>
      <c r="O33" s="2623"/>
      <c r="P33" s="2628">
        <f>SUM(P21:R32)</f>
        <v>0</v>
      </c>
      <c r="Q33" s="2629"/>
      <c r="R33" s="2629"/>
      <c r="S33" s="2622" t="s">
        <v>1284</v>
      </c>
      <c r="T33" s="2623"/>
      <c r="U33" s="2616">
        <f>SUM(U21:W32)</f>
        <v>0</v>
      </c>
      <c r="V33" s="2617"/>
      <c r="W33" s="2617"/>
      <c r="X33" s="2608" t="s">
        <v>1284</v>
      </c>
      <c r="Y33" s="2609"/>
      <c r="Z33" s="2616">
        <f>SUM(Z21:AB32)</f>
        <v>2520</v>
      </c>
      <c r="AA33" s="2617"/>
      <c r="AB33" s="2617"/>
      <c r="AC33" s="2608" t="s">
        <v>1284</v>
      </c>
      <c r="AD33" s="2609"/>
      <c r="AE33" s="2616">
        <f>SUM(AE21:AG32)</f>
        <v>2520</v>
      </c>
      <c r="AF33" s="2617"/>
      <c r="AG33" s="2617"/>
      <c r="AH33" s="2608" t="s">
        <v>1284</v>
      </c>
      <c r="AI33" s="2609"/>
      <c r="AJ33" s="2616">
        <f>SUM(AJ21:AL32)</f>
        <v>0</v>
      </c>
      <c r="AK33" s="2617"/>
      <c r="AL33" s="2617"/>
      <c r="AM33" s="2608" t="s">
        <v>1284</v>
      </c>
      <c r="AN33" s="2609"/>
      <c r="AO33" s="2616">
        <f>SUM(AO21:AQ32)</f>
        <v>0</v>
      </c>
      <c r="AP33" s="2617"/>
      <c r="AQ33" s="2617"/>
      <c r="AR33" s="2608" t="s">
        <v>1284</v>
      </c>
      <c r="AS33" s="2609"/>
      <c r="AT33" s="2616">
        <f>SUM(AT21:AV32)</f>
        <v>5040</v>
      </c>
      <c r="AU33" s="2617"/>
      <c r="AV33" s="2617"/>
      <c r="AW33" s="2608" t="s">
        <v>1284</v>
      </c>
      <c r="AX33" s="2609"/>
    </row>
    <row r="34" spans="5:50" ht="13.9" customHeight="1" x14ac:dyDescent="0.4">
      <c r="E34" s="2603" t="s">
        <v>1316</v>
      </c>
      <c r="F34" s="2604"/>
      <c r="G34" s="2604"/>
      <c r="H34" s="2604"/>
      <c r="I34" s="2605"/>
      <c r="J34" s="2645"/>
      <c r="K34" s="2646"/>
      <c r="L34" s="2646"/>
      <c r="M34" s="2646"/>
      <c r="N34" s="2646"/>
      <c r="O34" s="2647"/>
      <c r="P34" s="2630">
        <f>IFERROR(ROUNDUP(P33/$J$33,1),"0")</f>
        <v>0</v>
      </c>
      <c r="Q34" s="2631"/>
      <c r="R34" s="2631"/>
      <c r="S34" s="2622" t="s">
        <v>1284</v>
      </c>
      <c r="T34" s="2623"/>
      <c r="U34" s="2630">
        <f>IFERROR(ROUNDUP(U33/$J$33,1),"0")</f>
        <v>0</v>
      </c>
      <c r="V34" s="2631"/>
      <c r="W34" s="2631"/>
      <c r="X34" s="2608" t="s">
        <v>1284</v>
      </c>
      <c r="Y34" s="2609"/>
      <c r="Z34" s="2630">
        <f>IFERROR(ROUNDUP(Z33/$J$33,1),"0")</f>
        <v>7</v>
      </c>
      <c r="AA34" s="2631"/>
      <c r="AB34" s="2631"/>
      <c r="AC34" s="2608" t="s">
        <v>1284</v>
      </c>
      <c r="AD34" s="2609"/>
      <c r="AE34" s="2630">
        <f>IFERROR(ROUNDUP(AE33/$J$33,1),"0")</f>
        <v>7</v>
      </c>
      <c r="AF34" s="2631"/>
      <c r="AG34" s="2631"/>
      <c r="AH34" s="2608" t="s">
        <v>1284</v>
      </c>
      <c r="AI34" s="2609"/>
      <c r="AJ34" s="2630">
        <f>IFERROR(ROUNDUP(AJ33/$J$33,1),"0")</f>
        <v>0</v>
      </c>
      <c r="AK34" s="2631"/>
      <c r="AL34" s="2631"/>
      <c r="AM34" s="2608" t="s">
        <v>1284</v>
      </c>
      <c r="AN34" s="2609"/>
      <c r="AO34" s="2630">
        <f>IFERROR(ROUNDUP(AO33/$J$33,1),"0")</f>
        <v>0</v>
      </c>
      <c r="AP34" s="2631"/>
      <c r="AQ34" s="2631"/>
      <c r="AR34" s="2608" t="s">
        <v>1284</v>
      </c>
      <c r="AS34" s="2609"/>
      <c r="AT34" s="2643">
        <f>P34+U34+Z34+AE34+AJ34+AO34</f>
        <v>14</v>
      </c>
      <c r="AU34" s="2644"/>
      <c r="AV34" s="2644"/>
      <c r="AW34" s="2608" t="s">
        <v>1284</v>
      </c>
      <c r="AX34" s="2609"/>
    </row>
    <row r="35" spans="5:50" ht="13.9" customHeight="1" x14ac:dyDescent="0.4">
      <c r="E35" s="629" t="s">
        <v>1317</v>
      </c>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8"/>
      <c r="AO35" s="618"/>
      <c r="AP35" s="618"/>
      <c r="AQ35" s="618"/>
      <c r="AR35" s="618"/>
      <c r="AS35" s="618"/>
      <c r="AT35" s="618"/>
      <c r="AU35" s="618"/>
      <c r="AV35" s="618"/>
      <c r="AW35" s="618"/>
      <c r="AX35" s="630" t="str">
        <f>IFERROR(IF(AT34&gt;Y9,"「１　事業者名等」の定員数を超過しています。",""),"")</f>
        <v/>
      </c>
    </row>
    <row r="36" spans="5:50" ht="13.9" customHeight="1" x14ac:dyDescent="0.4">
      <c r="E36" s="629" t="s">
        <v>1318</v>
      </c>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18"/>
      <c r="AL36" s="618"/>
      <c r="AM36" s="618"/>
      <c r="AN36" s="618"/>
      <c r="AO36" s="618"/>
      <c r="AP36" s="618"/>
      <c r="AQ36" s="618"/>
      <c r="AR36" s="618"/>
      <c r="AS36" s="618"/>
      <c r="AT36" s="618"/>
      <c r="AU36" s="618"/>
      <c r="AV36" s="618"/>
      <c r="AW36" s="618"/>
      <c r="AX36" s="618"/>
    </row>
    <row r="37" spans="5:50" ht="13.9" customHeight="1" x14ac:dyDescent="0.4">
      <c r="E37" s="629" t="s">
        <v>1319</v>
      </c>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18"/>
      <c r="AL37" s="618"/>
      <c r="AM37" s="618"/>
      <c r="AN37" s="618"/>
      <c r="AO37" s="618"/>
      <c r="AP37" s="618"/>
      <c r="AQ37" s="618"/>
      <c r="AR37" s="618"/>
      <c r="AS37" s="618"/>
      <c r="AT37" s="618"/>
      <c r="AU37" s="618"/>
      <c r="AV37" s="618"/>
      <c r="AW37" s="618"/>
      <c r="AX37" s="618"/>
    </row>
    <row r="38" spans="5:50" ht="13.9" customHeight="1" x14ac:dyDescent="0.4">
      <c r="E38" s="629" t="s">
        <v>1320</v>
      </c>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18"/>
      <c r="AL38" s="618"/>
      <c r="AM38" s="618"/>
      <c r="AN38" s="618"/>
      <c r="AO38" s="618"/>
      <c r="AP38" s="618"/>
      <c r="AQ38" s="618"/>
      <c r="AR38" s="618"/>
      <c r="AS38" s="618"/>
      <c r="AT38" s="618"/>
      <c r="AU38" s="618"/>
      <c r="AV38" s="618"/>
      <c r="AW38" s="618"/>
      <c r="AX38" s="618"/>
    </row>
    <row r="39" spans="5:50" ht="13.9" customHeight="1" x14ac:dyDescent="0.4">
      <c r="E39" s="629" t="s">
        <v>1321</v>
      </c>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8"/>
      <c r="AX39" s="618"/>
    </row>
    <row r="40" spans="5:50" ht="13.9" customHeight="1" x14ac:dyDescent="0.4">
      <c r="E40" s="629" t="s">
        <v>1322</v>
      </c>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8"/>
      <c r="AL40" s="618"/>
      <c r="AM40" s="618"/>
      <c r="AN40" s="618"/>
      <c r="AO40" s="618"/>
      <c r="AP40" s="618"/>
      <c r="AQ40" s="618"/>
      <c r="AR40" s="618"/>
      <c r="AS40" s="618"/>
      <c r="AT40" s="618"/>
      <c r="AU40" s="618"/>
      <c r="AV40" s="618"/>
      <c r="AW40" s="618"/>
      <c r="AX40" s="618"/>
    </row>
    <row r="41" spans="5:50" ht="13.9" customHeight="1" x14ac:dyDescent="0.4">
      <c r="E41" s="629"/>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8"/>
      <c r="AM41" s="618"/>
      <c r="AN41" s="618"/>
      <c r="AO41" s="618"/>
      <c r="AP41" s="618"/>
      <c r="AQ41" s="618"/>
      <c r="AR41" s="618"/>
      <c r="AS41" s="618"/>
      <c r="AT41" s="618"/>
      <c r="AU41" s="618"/>
      <c r="AV41" s="618"/>
      <c r="AW41" s="618"/>
      <c r="AX41" s="618"/>
    </row>
    <row r="42" spans="5:50" ht="13.9" customHeight="1" x14ac:dyDescent="0.4">
      <c r="E42" s="629"/>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18"/>
      <c r="AL42" s="618"/>
      <c r="AM42" s="618"/>
      <c r="AN42" s="618"/>
      <c r="AO42" s="618"/>
      <c r="AP42" s="618"/>
      <c r="AQ42" s="618"/>
      <c r="AR42" s="618"/>
      <c r="AS42" s="618"/>
      <c r="AT42" s="618"/>
      <c r="AU42" s="618"/>
      <c r="AV42" s="618"/>
      <c r="AW42" s="618"/>
      <c r="AX42" s="618"/>
    </row>
    <row r="43" spans="5:50" ht="13.9" customHeight="1" x14ac:dyDescent="0.4">
      <c r="G43" s="619" t="s">
        <v>1323</v>
      </c>
      <c r="AD43" s="619" t="s">
        <v>1324</v>
      </c>
    </row>
    <row r="44" spans="5:50" ht="13.9" customHeight="1" x14ac:dyDescent="0.4">
      <c r="E44" s="618"/>
      <c r="F44" s="618"/>
      <c r="I44" s="2599"/>
      <c r="J44" s="2599"/>
      <c r="K44" s="2599"/>
      <c r="L44" s="2599"/>
      <c r="M44" s="2599"/>
      <c r="N44" s="2599"/>
      <c r="O44" s="2599"/>
      <c r="P44" s="2599"/>
      <c r="Q44" s="2599"/>
      <c r="R44" s="2599"/>
      <c r="S44" s="2599"/>
      <c r="T44" s="2599"/>
      <c r="U44" s="2599" t="s">
        <v>1325</v>
      </c>
      <c r="V44" s="2599"/>
      <c r="W44" s="2599"/>
      <c r="X44" s="2599"/>
      <c r="Y44" s="2599"/>
      <c r="Z44" s="2599"/>
      <c r="AF44" s="2599"/>
      <c r="AG44" s="2599"/>
      <c r="AH44" s="2599"/>
      <c r="AI44" s="2599"/>
      <c r="AJ44" s="2599"/>
      <c r="AK44" s="2599"/>
      <c r="AL44" s="2599"/>
      <c r="AM44" s="2599"/>
      <c r="AN44" s="2599"/>
      <c r="AO44" s="2599"/>
      <c r="AP44" s="2599"/>
      <c r="AQ44" s="2599"/>
      <c r="AR44" s="2599" t="s">
        <v>1325</v>
      </c>
      <c r="AS44" s="2599"/>
      <c r="AT44" s="2599"/>
      <c r="AU44" s="2599"/>
      <c r="AV44" s="2599"/>
      <c r="AW44" s="2599"/>
    </row>
    <row r="45" spans="5:50" ht="13.9" customHeight="1" x14ac:dyDescent="0.4">
      <c r="E45" s="618"/>
      <c r="F45" s="618"/>
      <c r="I45" s="2599" t="s">
        <v>1326</v>
      </c>
      <c r="J45" s="2599"/>
      <c r="K45" s="2599"/>
      <c r="L45" s="2599"/>
      <c r="M45" s="2599"/>
      <c r="N45" s="2599"/>
      <c r="O45" s="2599"/>
      <c r="P45" s="2599"/>
      <c r="Q45" s="2599"/>
      <c r="R45" s="2599"/>
      <c r="S45" s="2599"/>
      <c r="T45" s="2599"/>
      <c r="U45" s="2638">
        <f>IF(AND(OR(AK7="○",AK8="○"),E12="○"),ROUNDUP(AX15*0.9/7,0),IF(AND(OR(AK7="○",AK8="○"),OR(E13="○",E14="○")),ROUNDUP(AT34/7,0),""))</f>
        <v>1</v>
      </c>
      <c r="V45" s="2639"/>
      <c r="W45" s="2639"/>
      <c r="X45" s="2640"/>
      <c r="Y45" s="2641" t="s">
        <v>580</v>
      </c>
      <c r="Z45" s="2641"/>
      <c r="AF45" s="2599" t="s">
        <v>1326</v>
      </c>
      <c r="AG45" s="2599"/>
      <c r="AH45" s="2599"/>
      <c r="AI45" s="2599"/>
      <c r="AJ45" s="2599"/>
      <c r="AK45" s="2599"/>
      <c r="AL45" s="2599"/>
      <c r="AM45" s="2599"/>
      <c r="AN45" s="2599"/>
      <c r="AO45" s="2599"/>
      <c r="AP45" s="2599"/>
      <c r="AQ45" s="2599"/>
      <c r="AR45" s="2642">
        <v>2</v>
      </c>
      <c r="AS45" s="2642"/>
      <c r="AT45" s="2642"/>
      <c r="AU45" s="2642"/>
      <c r="AV45" s="2641" t="s">
        <v>580</v>
      </c>
      <c r="AW45" s="2641"/>
    </row>
    <row r="46" spans="5:50" ht="13.9" customHeight="1" x14ac:dyDescent="0.4">
      <c r="E46" s="629"/>
      <c r="I46" s="629"/>
      <c r="AF46" s="629"/>
    </row>
    <row r="47" spans="5:50" ht="13.9" customHeight="1" x14ac:dyDescent="0.4">
      <c r="E47" s="629"/>
      <c r="G47" s="619" t="s">
        <v>1327</v>
      </c>
      <c r="T47" s="618"/>
      <c r="U47" s="618"/>
      <c r="V47" s="618"/>
      <c r="W47" s="618"/>
      <c r="X47" s="618"/>
      <c r="Y47" s="618"/>
      <c r="Z47" s="618"/>
      <c r="AA47" s="618"/>
      <c r="AB47" s="618"/>
      <c r="AC47" s="618"/>
      <c r="AD47" s="618"/>
      <c r="AE47" s="618"/>
      <c r="AF47" s="618"/>
      <c r="AG47" s="618"/>
      <c r="AH47" s="618"/>
      <c r="AI47" s="618"/>
    </row>
    <row r="48" spans="5:50" ht="13.9" customHeight="1" thickBot="1" x14ac:dyDescent="0.45">
      <c r="E48" s="629"/>
      <c r="T48" s="618"/>
      <c r="U48" s="618"/>
      <c r="V48" s="618"/>
      <c r="W48" s="618"/>
      <c r="X48" s="618"/>
      <c r="Y48" s="618"/>
      <c r="Z48" s="618"/>
      <c r="AA48" s="618"/>
      <c r="AB48" s="618"/>
      <c r="AC48" s="618"/>
      <c r="AD48" s="618"/>
      <c r="AE48" s="618"/>
      <c r="AF48" s="618"/>
      <c r="AG48" s="618"/>
      <c r="AH48" s="618"/>
      <c r="AI48" s="618"/>
    </row>
    <row r="49" spans="17:47" ht="13.9" customHeight="1" x14ac:dyDescent="0.4">
      <c r="Q49" s="618"/>
      <c r="R49" s="618"/>
      <c r="S49" s="618"/>
      <c r="T49" s="618"/>
      <c r="U49" s="618"/>
      <c r="V49" s="618"/>
      <c r="W49" s="618"/>
      <c r="X49" s="618"/>
      <c r="Y49" s="618"/>
      <c r="Z49" s="618"/>
      <c r="AA49" s="618"/>
      <c r="AB49" s="618"/>
      <c r="AC49" s="631"/>
      <c r="AD49" s="2648" t="str">
        <f>(IF(OR(U45&lt;=AR45),"可","規定の員数を満たしていません。"))</f>
        <v>可</v>
      </c>
      <c r="AE49" s="2649"/>
      <c r="AF49" s="2649"/>
      <c r="AG49" s="2649"/>
      <c r="AH49" s="2649"/>
      <c r="AI49" s="2649"/>
      <c r="AJ49" s="2649"/>
      <c r="AK49" s="2649"/>
      <c r="AL49" s="2649"/>
      <c r="AM49" s="2649"/>
      <c r="AN49" s="2649"/>
      <c r="AO49" s="2649"/>
      <c r="AP49" s="2649"/>
      <c r="AQ49" s="2649"/>
      <c r="AR49" s="2649"/>
      <c r="AS49" s="2649"/>
      <c r="AT49" s="2649"/>
      <c r="AU49" s="2650"/>
    </row>
    <row r="50" spans="17:47" ht="13.9" customHeight="1" thickBot="1" x14ac:dyDescent="0.45">
      <c r="AD50" s="2651"/>
      <c r="AE50" s="2652"/>
      <c r="AF50" s="2652"/>
      <c r="AG50" s="2652"/>
      <c r="AH50" s="2652"/>
      <c r="AI50" s="2652"/>
      <c r="AJ50" s="2652"/>
      <c r="AK50" s="2652"/>
      <c r="AL50" s="2652"/>
      <c r="AM50" s="2652"/>
      <c r="AN50" s="2652"/>
      <c r="AO50" s="2652"/>
      <c r="AP50" s="2652"/>
      <c r="AQ50" s="2652"/>
      <c r="AR50" s="2652"/>
      <c r="AS50" s="2652"/>
      <c r="AT50" s="2652"/>
      <c r="AU50" s="2653"/>
    </row>
    <row r="51" spans="17:47" ht="13.9" customHeight="1" x14ac:dyDescent="0.4"/>
    <row r="52" spans="17:47" ht="13.9" customHeight="1" x14ac:dyDescent="0.4"/>
    <row r="53" spans="17:47" ht="13.9" customHeight="1" x14ac:dyDescent="0.4"/>
    <row r="54" spans="17:47" ht="13.9" customHeight="1" x14ac:dyDescent="0.4"/>
    <row r="55" spans="17:47" ht="13.9" customHeight="1" x14ac:dyDescent="0.4"/>
    <row r="56" spans="17:47" ht="13.9" customHeight="1" x14ac:dyDescent="0.4"/>
    <row r="57" spans="17:47" ht="13.9" customHeight="1" x14ac:dyDescent="0.4"/>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11"/>
  <conditionalFormatting sqref="AO12:AQ14 AX12:AZ14">
    <cfRule type="expression" dxfId="117" priority="34">
      <formula>COUNTA($E$13:$G$14)&gt;=1</formula>
    </cfRule>
  </conditionalFormatting>
  <conditionalFormatting sqref="J21:M32 P21:R22 U21:W22 AJ21:AL32">
    <cfRule type="expression" dxfId="116" priority="33">
      <formula>COUNTA($G$12)&gt;=1</formula>
    </cfRule>
  </conditionalFormatting>
  <conditionalFormatting sqref="P23:R23">
    <cfRule type="expression" dxfId="115" priority="32">
      <formula>COUNTA($G$12)&gt;=1</formula>
    </cfRule>
  </conditionalFormatting>
  <conditionalFormatting sqref="P24:R24">
    <cfRule type="expression" dxfId="114" priority="31">
      <formula>COUNTA($G$12)&gt;=1</formula>
    </cfRule>
  </conditionalFormatting>
  <conditionalFormatting sqref="P25:R25">
    <cfRule type="expression" dxfId="113" priority="30">
      <formula>COUNTA($G$12)&gt;=1</formula>
    </cfRule>
  </conditionalFormatting>
  <conditionalFormatting sqref="P26:R26">
    <cfRule type="expression" dxfId="112" priority="29">
      <formula>COUNTA($G$12)&gt;=1</formula>
    </cfRule>
  </conditionalFormatting>
  <conditionalFormatting sqref="P27:R27">
    <cfRule type="expression" dxfId="111" priority="28">
      <formula>COUNTA($G$12)&gt;=1</formula>
    </cfRule>
  </conditionalFormatting>
  <conditionalFormatting sqref="P28:R28">
    <cfRule type="expression" dxfId="110" priority="27">
      <formula>COUNTA($G$12)&gt;=1</formula>
    </cfRule>
  </conditionalFormatting>
  <conditionalFormatting sqref="P29:R29">
    <cfRule type="expression" dxfId="109" priority="26">
      <formula>COUNTA($G$12)&gt;=1</formula>
    </cfRule>
  </conditionalFormatting>
  <conditionalFormatting sqref="P30:R30">
    <cfRule type="expression" dxfId="108" priority="25">
      <formula>COUNTA($G$12)&gt;=1</formula>
    </cfRule>
  </conditionalFormatting>
  <conditionalFormatting sqref="P31:R31">
    <cfRule type="expression" dxfId="107" priority="24">
      <formula>COUNTA($G$12)&gt;=1</formula>
    </cfRule>
  </conditionalFormatting>
  <conditionalFormatting sqref="P32:R32">
    <cfRule type="expression" dxfId="106" priority="23">
      <formula>COUNTA($G$12)&gt;=1</formula>
    </cfRule>
  </conditionalFormatting>
  <conditionalFormatting sqref="U23:W23">
    <cfRule type="expression" dxfId="105" priority="22">
      <formula>COUNTA($G$12)&gt;=1</formula>
    </cfRule>
  </conditionalFormatting>
  <conditionalFormatting sqref="AO21:AQ22">
    <cfRule type="expression" dxfId="104" priority="21">
      <formula>COUNTA($G$12)&gt;=1</formula>
    </cfRule>
  </conditionalFormatting>
  <conditionalFormatting sqref="U24:W24">
    <cfRule type="expression" dxfId="103" priority="20">
      <formula>COUNTA($G$12)&gt;=1</formula>
    </cfRule>
  </conditionalFormatting>
  <conditionalFormatting sqref="U25:W25">
    <cfRule type="expression" dxfId="102" priority="19">
      <formula>COUNTA($G$12)&gt;=1</formula>
    </cfRule>
  </conditionalFormatting>
  <conditionalFormatting sqref="U26:W26">
    <cfRule type="expression" dxfId="101" priority="18">
      <formula>COUNTA($G$12)&gt;=1</formula>
    </cfRule>
  </conditionalFormatting>
  <conditionalFormatting sqref="U27:W27">
    <cfRule type="expression" dxfId="100" priority="17">
      <formula>COUNTA($G$12)&gt;=1</formula>
    </cfRule>
  </conditionalFormatting>
  <conditionalFormatting sqref="U28:W28">
    <cfRule type="expression" dxfId="99" priority="16">
      <formula>COUNTA($G$12)&gt;=1</formula>
    </cfRule>
  </conditionalFormatting>
  <conditionalFormatting sqref="U29:W29">
    <cfRule type="expression" dxfId="98" priority="15">
      <formula>COUNTA($G$12)&gt;=1</formula>
    </cfRule>
  </conditionalFormatting>
  <conditionalFormatting sqref="U30:W30">
    <cfRule type="expression" dxfId="97" priority="14">
      <formula>COUNTA($G$12)&gt;=1</formula>
    </cfRule>
  </conditionalFormatting>
  <conditionalFormatting sqref="U31:W31">
    <cfRule type="expression" dxfId="96" priority="13">
      <formula>COUNTA($G$12)&gt;=1</formula>
    </cfRule>
  </conditionalFormatting>
  <conditionalFormatting sqref="U32:W32">
    <cfRule type="expression" dxfId="95" priority="12">
      <formula>COUNTA($G$12)&gt;=1</formula>
    </cfRule>
  </conditionalFormatting>
  <conditionalFormatting sqref="AO23:AQ23">
    <cfRule type="expression" dxfId="94" priority="11">
      <formula>COUNTA($G$12)&gt;=1</formula>
    </cfRule>
  </conditionalFormatting>
  <conditionalFormatting sqref="AO24:AQ24">
    <cfRule type="expression" dxfId="93" priority="10">
      <formula>COUNTA($G$12)&gt;=1</formula>
    </cfRule>
  </conditionalFormatting>
  <conditionalFormatting sqref="AO25:AQ25">
    <cfRule type="expression" dxfId="92" priority="9">
      <formula>COUNTA($G$12)&gt;=1</formula>
    </cfRule>
  </conditionalFormatting>
  <conditionalFormatting sqref="AO26:AQ26">
    <cfRule type="expression" dxfId="91" priority="8">
      <formula>COUNTA($G$12)&gt;=1</formula>
    </cfRule>
  </conditionalFormatting>
  <conditionalFormatting sqref="AO27:AQ27">
    <cfRule type="expression" dxfId="90" priority="7">
      <formula>COUNTA($G$12)&gt;=1</formula>
    </cfRule>
  </conditionalFormatting>
  <conditionalFormatting sqref="AO28:AQ28">
    <cfRule type="expression" dxfId="89" priority="6">
      <formula>COUNTA($G$12)&gt;=1</formula>
    </cfRule>
  </conditionalFormatting>
  <conditionalFormatting sqref="AO29:AQ29">
    <cfRule type="expression" dxfId="88" priority="5">
      <formula>COUNTA($G$12)&gt;=1</formula>
    </cfRule>
  </conditionalFormatting>
  <conditionalFormatting sqref="AO30:AQ30">
    <cfRule type="expression" dxfId="87" priority="4">
      <formula>COUNTA($G$12)&gt;=1</formula>
    </cfRule>
  </conditionalFormatting>
  <conditionalFormatting sqref="AO31:AQ31">
    <cfRule type="expression" dxfId="86" priority="3">
      <formula>COUNTA($G$12)&gt;=1</formula>
    </cfRule>
  </conditionalFormatting>
  <conditionalFormatting sqref="AO32:AQ32">
    <cfRule type="expression" dxfId="85" priority="2">
      <formula>COUNTA($G$12)&gt;=1</formula>
    </cfRule>
  </conditionalFormatting>
  <conditionalFormatting sqref="Z21:AB32 AE21:AG32">
    <cfRule type="expression" dxfId="84" priority="1">
      <formula>COUNTA($G$12)&gt;=1</formula>
    </cfRule>
  </conditionalFormatting>
  <dataValidations count="4">
    <dataValidation type="whole" allowBlank="1" showInputMessage="1" showErrorMessage="1" error="入力月の月日数を超過しています" sqref="J22:M22 J24:M25 J27:M27 J29:M30 J32:M32" xr:uid="{AA12A86B-8EE4-4CBB-9D39-2CA729AED516}">
      <formula1>0</formula1>
      <formula2>31</formula2>
    </dataValidation>
    <dataValidation type="whole" allowBlank="1" showInputMessage="1" showErrorMessage="1" error="入力月の月日数を超過しています" sqref="J31:M31" xr:uid="{7A19DAF5-69EB-4AE3-8625-54F87EB698B0}">
      <formula1>0</formula1>
      <formula2>29</formula2>
    </dataValidation>
    <dataValidation type="whole" allowBlank="1" showInputMessage="1" showErrorMessage="1" error="入力月の月日数を超過しています" sqref="J21:M21 J23:M23 J26:M26 J28:M28" xr:uid="{680284E5-79DA-40B7-A03C-8D78D8C41D3F}">
      <formula1>0</formula1>
      <formula2>30</formula2>
    </dataValidation>
    <dataValidation type="list" allowBlank="1" showInputMessage="1" showErrorMessage="1" sqref="E12:G14 AH10 AK7:AM8" xr:uid="{D057D897-EDE4-4011-89FF-CA00958F70E0}">
      <formula1>$Q$3:$Q$4</formula1>
    </dataValidation>
  </dataValidations>
  <printOptions horizontalCentered="1" verticalCentered="1"/>
  <pageMargins left="0.25" right="0.25" top="0.75" bottom="0.75" header="0.3" footer="0.3"/>
  <pageSetup paperSize="9" scale="93"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EE0EF-F7CD-4DCE-9A36-291DE69F92E3}">
  <sheetPr>
    <tabColor theme="3" tint="0.79998168889431442"/>
    <pageSetUpPr fitToPage="1"/>
  </sheetPr>
  <dimension ref="A1:M50"/>
  <sheetViews>
    <sheetView view="pageBreakPreview" zoomScale="86" zoomScaleNormal="100" zoomScaleSheetLayoutView="86" workbookViewId="0">
      <selection activeCell="M6" sqref="M6"/>
    </sheetView>
  </sheetViews>
  <sheetFormatPr defaultRowHeight="13.5" x14ac:dyDescent="0.4"/>
  <cols>
    <col min="1" max="1" width="1.75" style="82" customWidth="1"/>
    <col min="2" max="2" width="22" style="82" customWidth="1"/>
    <col min="3" max="3" width="4" style="82" customWidth="1"/>
    <col min="4" max="4" width="8.25" style="82" customWidth="1"/>
    <col min="5" max="5" width="14.75" style="82" customWidth="1"/>
    <col min="6" max="6" width="7.625" style="82" customWidth="1"/>
    <col min="7" max="7" width="14.5" style="82" customWidth="1"/>
    <col min="8" max="8" width="7.5" style="82" customWidth="1"/>
    <col min="9" max="9" width="14.625" style="82" customWidth="1"/>
    <col min="10" max="10" width="7.625" style="82" customWidth="1"/>
    <col min="11" max="11" width="8.625" style="82" customWidth="1"/>
    <col min="12" max="12" width="1.75" style="82" customWidth="1"/>
    <col min="13" max="13" width="5.625" style="82" customWidth="1"/>
    <col min="14" max="259" width="9" style="82"/>
    <col min="260" max="260" width="2.25" style="82" customWidth="1"/>
    <col min="261" max="261" width="24.25" style="82" customWidth="1"/>
    <col min="262" max="262" width="4" style="82" customWidth="1"/>
    <col min="263" max="265" width="20.125" style="82" customWidth="1"/>
    <col min="266" max="266" width="3.125" style="82" customWidth="1"/>
    <col min="267" max="267" width="4.375" style="82" customWidth="1"/>
    <col min="268" max="268" width="2.5" style="82" customWidth="1"/>
    <col min="269" max="515" width="9" style="82"/>
    <col min="516" max="516" width="2.25" style="82" customWidth="1"/>
    <col min="517" max="517" width="24.25" style="82" customWidth="1"/>
    <col min="518" max="518" width="4" style="82" customWidth="1"/>
    <col min="519" max="521" width="20.125" style="82" customWidth="1"/>
    <col min="522" max="522" width="3.125" style="82" customWidth="1"/>
    <col min="523" max="523" width="4.375" style="82" customWidth="1"/>
    <col min="524" max="524" width="2.5" style="82" customWidth="1"/>
    <col min="525" max="771" width="9" style="82"/>
    <col min="772" max="772" width="2.25" style="82" customWidth="1"/>
    <col min="773" max="773" width="24.25" style="82" customWidth="1"/>
    <col min="774" max="774" width="4" style="82" customWidth="1"/>
    <col min="775" max="777" width="20.125" style="82" customWidth="1"/>
    <col min="778" max="778" width="3.125" style="82" customWidth="1"/>
    <col min="779" max="779" width="4.375" style="82" customWidth="1"/>
    <col min="780" max="780" width="2.5" style="82" customWidth="1"/>
    <col min="781" max="1027" width="9" style="82"/>
    <col min="1028" max="1028" width="2.25" style="82" customWidth="1"/>
    <col min="1029" max="1029" width="24.25" style="82" customWidth="1"/>
    <col min="1030" max="1030" width="4" style="82" customWidth="1"/>
    <col min="1031" max="1033" width="20.125" style="82" customWidth="1"/>
    <col min="1034" max="1034" width="3.125" style="82" customWidth="1"/>
    <col min="1035" max="1035" width="4.375" style="82" customWidth="1"/>
    <col min="1036" max="1036" width="2.5" style="82" customWidth="1"/>
    <col min="1037" max="1283" width="9" style="82"/>
    <col min="1284" max="1284" width="2.25" style="82" customWidth="1"/>
    <col min="1285" max="1285" width="24.25" style="82" customWidth="1"/>
    <col min="1286" max="1286" width="4" style="82" customWidth="1"/>
    <col min="1287" max="1289" width="20.125" style="82" customWidth="1"/>
    <col min="1290" max="1290" width="3.125" style="82" customWidth="1"/>
    <col min="1291" max="1291" width="4.375" style="82" customWidth="1"/>
    <col min="1292" max="1292" width="2.5" style="82" customWidth="1"/>
    <col min="1293" max="1539" width="9" style="82"/>
    <col min="1540" max="1540" width="2.25" style="82" customWidth="1"/>
    <col min="1541" max="1541" width="24.25" style="82" customWidth="1"/>
    <col min="1542" max="1542" width="4" style="82" customWidth="1"/>
    <col min="1543" max="1545" width="20.125" style="82" customWidth="1"/>
    <col min="1546" max="1546" width="3.125" style="82" customWidth="1"/>
    <col min="1547" max="1547" width="4.375" style="82" customWidth="1"/>
    <col min="1548" max="1548" width="2.5" style="82" customWidth="1"/>
    <col min="1549" max="1795" width="9" style="82"/>
    <col min="1796" max="1796" width="2.25" style="82" customWidth="1"/>
    <col min="1797" max="1797" width="24.25" style="82" customWidth="1"/>
    <col min="1798" max="1798" width="4" style="82" customWidth="1"/>
    <col min="1799" max="1801" width="20.125" style="82" customWidth="1"/>
    <col min="1802" max="1802" width="3.125" style="82" customWidth="1"/>
    <col min="1803" max="1803" width="4.375" style="82" customWidth="1"/>
    <col min="1804" max="1804" width="2.5" style="82" customWidth="1"/>
    <col min="1805" max="2051" width="9" style="82"/>
    <col min="2052" max="2052" width="2.25" style="82" customWidth="1"/>
    <col min="2053" max="2053" width="24.25" style="82" customWidth="1"/>
    <col min="2054" max="2054" width="4" style="82" customWidth="1"/>
    <col min="2055" max="2057" width="20.125" style="82" customWidth="1"/>
    <col min="2058" max="2058" width="3.125" style="82" customWidth="1"/>
    <col min="2059" max="2059" width="4.375" style="82" customWidth="1"/>
    <col min="2060" max="2060" width="2.5" style="82" customWidth="1"/>
    <col min="2061" max="2307" width="9" style="82"/>
    <col min="2308" max="2308" width="2.25" style="82" customWidth="1"/>
    <col min="2309" max="2309" width="24.25" style="82" customWidth="1"/>
    <col min="2310" max="2310" width="4" style="82" customWidth="1"/>
    <col min="2311" max="2313" width="20.125" style="82" customWidth="1"/>
    <col min="2314" max="2314" width="3.125" style="82" customWidth="1"/>
    <col min="2315" max="2315" width="4.375" style="82" customWidth="1"/>
    <col min="2316" max="2316" width="2.5" style="82" customWidth="1"/>
    <col min="2317" max="2563" width="9" style="82"/>
    <col min="2564" max="2564" width="2.25" style="82" customWidth="1"/>
    <col min="2565" max="2565" width="24.25" style="82" customWidth="1"/>
    <col min="2566" max="2566" width="4" style="82" customWidth="1"/>
    <col min="2567" max="2569" width="20.125" style="82" customWidth="1"/>
    <col min="2570" max="2570" width="3.125" style="82" customWidth="1"/>
    <col min="2571" max="2571" width="4.375" style="82" customWidth="1"/>
    <col min="2572" max="2572" width="2.5" style="82" customWidth="1"/>
    <col min="2573" max="2819" width="9" style="82"/>
    <col min="2820" max="2820" width="2.25" style="82" customWidth="1"/>
    <col min="2821" max="2821" width="24.25" style="82" customWidth="1"/>
    <col min="2822" max="2822" width="4" style="82" customWidth="1"/>
    <col min="2823" max="2825" width="20.125" style="82" customWidth="1"/>
    <col min="2826" max="2826" width="3.125" style="82" customWidth="1"/>
    <col min="2827" max="2827" width="4.375" style="82" customWidth="1"/>
    <col min="2828" max="2828" width="2.5" style="82" customWidth="1"/>
    <col min="2829" max="3075" width="9" style="82"/>
    <col min="3076" max="3076" width="2.25" style="82" customWidth="1"/>
    <col min="3077" max="3077" width="24.25" style="82" customWidth="1"/>
    <col min="3078" max="3078" width="4" style="82" customWidth="1"/>
    <col min="3079" max="3081" width="20.125" style="82" customWidth="1"/>
    <col min="3082" max="3082" width="3.125" style="82" customWidth="1"/>
    <col min="3083" max="3083" width="4.375" style="82" customWidth="1"/>
    <col min="3084" max="3084" width="2.5" style="82" customWidth="1"/>
    <col min="3085" max="3331" width="9" style="82"/>
    <col min="3332" max="3332" width="2.25" style="82" customWidth="1"/>
    <col min="3333" max="3333" width="24.25" style="82" customWidth="1"/>
    <col min="3334" max="3334" width="4" style="82" customWidth="1"/>
    <col min="3335" max="3337" width="20.125" style="82" customWidth="1"/>
    <col min="3338" max="3338" width="3.125" style="82" customWidth="1"/>
    <col min="3339" max="3339" width="4.375" style="82" customWidth="1"/>
    <col min="3340" max="3340" width="2.5" style="82" customWidth="1"/>
    <col min="3341" max="3587" width="9" style="82"/>
    <col min="3588" max="3588" width="2.25" style="82" customWidth="1"/>
    <col min="3589" max="3589" width="24.25" style="82" customWidth="1"/>
    <col min="3590" max="3590" width="4" style="82" customWidth="1"/>
    <col min="3591" max="3593" width="20.125" style="82" customWidth="1"/>
    <col min="3594" max="3594" width="3.125" style="82" customWidth="1"/>
    <col min="3595" max="3595" width="4.375" style="82" customWidth="1"/>
    <col min="3596" max="3596" width="2.5" style="82" customWidth="1"/>
    <col min="3597" max="3843" width="9" style="82"/>
    <col min="3844" max="3844" width="2.25" style="82" customWidth="1"/>
    <col min="3845" max="3845" width="24.25" style="82" customWidth="1"/>
    <col min="3846" max="3846" width="4" style="82" customWidth="1"/>
    <col min="3847" max="3849" width="20.125" style="82" customWidth="1"/>
    <col min="3850" max="3850" width="3.125" style="82" customWidth="1"/>
    <col min="3851" max="3851" width="4.375" style="82" customWidth="1"/>
    <col min="3852" max="3852" width="2.5" style="82" customWidth="1"/>
    <col min="3853" max="4099" width="9" style="82"/>
    <col min="4100" max="4100" width="2.25" style="82" customWidth="1"/>
    <col min="4101" max="4101" width="24.25" style="82" customWidth="1"/>
    <col min="4102" max="4102" width="4" style="82" customWidth="1"/>
    <col min="4103" max="4105" width="20.125" style="82" customWidth="1"/>
    <col min="4106" max="4106" width="3.125" style="82" customWidth="1"/>
    <col min="4107" max="4107" width="4.375" style="82" customWidth="1"/>
    <col min="4108" max="4108" width="2.5" style="82" customWidth="1"/>
    <col min="4109" max="4355" width="9" style="82"/>
    <col min="4356" max="4356" width="2.25" style="82" customWidth="1"/>
    <col min="4357" max="4357" width="24.25" style="82" customWidth="1"/>
    <col min="4358" max="4358" width="4" style="82" customWidth="1"/>
    <col min="4359" max="4361" width="20.125" style="82" customWidth="1"/>
    <col min="4362" max="4362" width="3.125" style="82" customWidth="1"/>
    <col min="4363" max="4363" width="4.375" style="82" customWidth="1"/>
    <col min="4364" max="4364" width="2.5" style="82" customWidth="1"/>
    <col min="4365" max="4611" width="9" style="82"/>
    <col min="4612" max="4612" width="2.25" style="82" customWidth="1"/>
    <col min="4613" max="4613" width="24.25" style="82" customWidth="1"/>
    <col min="4614" max="4614" width="4" style="82" customWidth="1"/>
    <col min="4615" max="4617" width="20.125" style="82" customWidth="1"/>
    <col min="4618" max="4618" width="3.125" style="82" customWidth="1"/>
    <col min="4619" max="4619" width="4.375" style="82" customWidth="1"/>
    <col min="4620" max="4620" width="2.5" style="82" customWidth="1"/>
    <col min="4621" max="4867" width="9" style="82"/>
    <col min="4868" max="4868" width="2.25" style="82" customWidth="1"/>
    <col min="4869" max="4869" width="24.25" style="82" customWidth="1"/>
    <col min="4870" max="4870" width="4" style="82" customWidth="1"/>
    <col min="4871" max="4873" width="20.125" style="82" customWidth="1"/>
    <col min="4874" max="4874" width="3.125" style="82" customWidth="1"/>
    <col min="4875" max="4875" width="4.375" style="82" customWidth="1"/>
    <col min="4876" max="4876" width="2.5" style="82" customWidth="1"/>
    <col min="4877" max="5123" width="9" style="82"/>
    <col min="5124" max="5124" width="2.25" style="82" customWidth="1"/>
    <col min="5125" max="5125" width="24.25" style="82" customWidth="1"/>
    <col min="5126" max="5126" width="4" style="82" customWidth="1"/>
    <col min="5127" max="5129" width="20.125" style="82" customWidth="1"/>
    <col min="5130" max="5130" width="3.125" style="82" customWidth="1"/>
    <col min="5131" max="5131" width="4.375" style="82" customWidth="1"/>
    <col min="5132" max="5132" width="2.5" style="82" customWidth="1"/>
    <col min="5133" max="5379" width="9" style="82"/>
    <col min="5380" max="5380" width="2.25" style="82" customWidth="1"/>
    <col min="5381" max="5381" width="24.25" style="82" customWidth="1"/>
    <col min="5382" max="5382" width="4" style="82" customWidth="1"/>
    <col min="5383" max="5385" width="20.125" style="82" customWidth="1"/>
    <col min="5386" max="5386" width="3.125" style="82" customWidth="1"/>
    <col min="5387" max="5387" width="4.375" style="82" customWidth="1"/>
    <col min="5388" max="5388" width="2.5" style="82" customWidth="1"/>
    <col min="5389" max="5635" width="9" style="82"/>
    <col min="5636" max="5636" width="2.25" style="82" customWidth="1"/>
    <col min="5637" max="5637" width="24.25" style="82" customWidth="1"/>
    <col min="5638" max="5638" width="4" style="82" customWidth="1"/>
    <col min="5639" max="5641" width="20.125" style="82" customWidth="1"/>
    <col min="5642" max="5642" width="3.125" style="82" customWidth="1"/>
    <col min="5643" max="5643" width="4.375" style="82" customWidth="1"/>
    <col min="5644" max="5644" width="2.5" style="82" customWidth="1"/>
    <col min="5645" max="5891" width="9" style="82"/>
    <col min="5892" max="5892" width="2.25" style="82" customWidth="1"/>
    <col min="5893" max="5893" width="24.25" style="82" customWidth="1"/>
    <col min="5894" max="5894" width="4" style="82" customWidth="1"/>
    <col min="5895" max="5897" width="20.125" style="82" customWidth="1"/>
    <col min="5898" max="5898" width="3.125" style="82" customWidth="1"/>
    <col min="5899" max="5899" width="4.375" style="82" customWidth="1"/>
    <col min="5900" max="5900" width="2.5" style="82" customWidth="1"/>
    <col min="5901" max="6147" width="9" style="82"/>
    <col min="6148" max="6148" width="2.25" style="82" customWidth="1"/>
    <col min="6149" max="6149" width="24.25" style="82" customWidth="1"/>
    <col min="6150" max="6150" width="4" style="82" customWidth="1"/>
    <col min="6151" max="6153" width="20.125" style="82" customWidth="1"/>
    <col min="6154" max="6154" width="3.125" style="82" customWidth="1"/>
    <col min="6155" max="6155" width="4.375" style="82" customWidth="1"/>
    <col min="6156" max="6156" width="2.5" style="82" customWidth="1"/>
    <col min="6157" max="6403" width="9" style="82"/>
    <col min="6404" max="6404" width="2.25" style="82" customWidth="1"/>
    <col min="6405" max="6405" width="24.25" style="82" customWidth="1"/>
    <col min="6406" max="6406" width="4" style="82" customWidth="1"/>
    <col min="6407" max="6409" width="20.125" style="82" customWidth="1"/>
    <col min="6410" max="6410" width="3.125" style="82" customWidth="1"/>
    <col min="6411" max="6411" width="4.375" style="82" customWidth="1"/>
    <col min="6412" max="6412" width="2.5" style="82" customWidth="1"/>
    <col min="6413" max="6659" width="9" style="82"/>
    <col min="6660" max="6660" width="2.25" style="82" customWidth="1"/>
    <col min="6661" max="6661" width="24.25" style="82" customWidth="1"/>
    <col min="6662" max="6662" width="4" style="82" customWidth="1"/>
    <col min="6663" max="6665" width="20.125" style="82" customWidth="1"/>
    <col min="6666" max="6666" width="3.125" style="82" customWidth="1"/>
    <col min="6667" max="6667" width="4.375" style="82" customWidth="1"/>
    <col min="6668" max="6668" width="2.5" style="82" customWidth="1"/>
    <col min="6669" max="6915" width="9" style="82"/>
    <col min="6916" max="6916" width="2.25" style="82" customWidth="1"/>
    <col min="6917" max="6917" width="24.25" style="82" customWidth="1"/>
    <col min="6918" max="6918" width="4" style="82" customWidth="1"/>
    <col min="6919" max="6921" width="20.125" style="82" customWidth="1"/>
    <col min="6922" max="6922" width="3.125" style="82" customWidth="1"/>
    <col min="6923" max="6923" width="4.375" style="82" customWidth="1"/>
    <col min="6924" max="6924" width="2.5" style="82" customWidth="1"/>
    <col min="6925" max="7171" width="9" style="82"/>
    <col min="7172" max="7172" width="2.25" style="82" customWidth="1"/>
    <col min="7173" max="7173" width="24.25" style="82" customWidth="1"/>
    <col min="7174" max="7174" width="4" style="82" customWidth="1"/>
    <col min="7175" max="7177" width="20.125" style="82" customWidth="1"/>
    <col min="7178" max="7178" width="3.125" style="82" customWidth="1"/>
    <col min="7179" max="7179" width="4.375" style="82" customWidth="1"/>
    <col min="7180" max="7180" width="2.5" style="82" customWidth="1"/>
    <col min="7181" max="7427" width="9" style="82"/>
    <col min="7428" max="7428" width="2.25" style="82" customWidth="1"/>
    <col min="7429" max="7429" width="24.25" style="82" customWidth="1"/>
    <col min="7430" max="7430" width="4" style="82" customWidth="1"/>
    <col min="7431" max="7433" width="20.125" style="82" customWidth="1"/>
    <col min="7434" max="7434" width="3.125" style="82" customWidth="1"/>
    <col min="7435" max="7435" width="4.375" style="82" customWidth="1"/>
    <col min="7436" max="7436" width="2.5" style="82" customWidth="1"/>
    <col min="7437" max="7683" width="9" style="82"/>
    <col min="7684" max="7684" width="2.25" style="82" customWidth="1"/>
    <col min="7685" max="7685" width="24.25" style="82" customWidth="1"/>
    <col min="7686" max="7686" width="4" style="82" customWidth="1"/>
    <col min="7687" max="7689" width="20.125" style="82" customWidth="1"/>
    <col min="7690" max="7690" width="3.125" style="82" customWidth="1"/>
    <col min="7691" max="7691" width="4.375" style="82" customWidth="1"/>
    <col min="7692" max="7692" width="2.5" style="82" customWidth="1"/>
    <col min="7693" max="7939" width="9" style="82"/>
    <col min="7940" max="7940" width="2.25" style="82" customWidth="1"/>
    <col min="7941" max="7941" width="24.25" style="82" customWidth="1"/>
    <col min="7942" max="7942" width="4" style="82" customWidth="1"/>
    <col min="7943" max="7945" width="20.125" style="82" customWidth="1"/>
    <col min="7946" max="7946" width="3.125" style="82" customWidth="1"/>
    <col min="7947" max="7947" width="4.375" style="82" customWidth="1"/>
    <col min="7948" max="7948" width="2.5" style="82" customWidth="1"/>
    <col min="7949" max="8195" width="9" style="82"/>
    <col min="8196" max="8196" width="2.25" style="82" customWidth="1"/>
    <col min="8197" max="8197" width="24.25" style="82" customWidth="1"/>
    <col min="8198" max="8198" width="4" style="82" customWidth="1"/>
    <col min="8199" max="8201" width="20.125" style="82" customWidth="1"/>
    <col min="8202" max="8202" width="3.125" style="82" customWidth="1"/>
    <col min="8203" max="8203" width="4.375" style="82" customWidth="1"/>
    <col min="8204" max="8204" width="2.5" style="82" customWidth="1"/>
    <col min="8205" max="8451" width="9" style="82"/>
    <col min="8452" max="8452" width="2.25" style="82" customWidth="1"/>
    <col min="8453" max="8453" width="24.25" style="82" customWidth="1"/>
    <col min="8454" max="8454" width="4" style="82" customWidth="1"/>
    <col min="8455" max="8457" width="20.125" style="82" customWidth="1"/>
    <col min="8458" max="8458" width="3.125" style="82" customWidth="1"/>
    <col min="8459" max="8459" width="4.375" style="82" customWidth="1"/>
    <col min="8460" max="8460" width="2.5" style="82" customWidth="1"/>
    <col min="8461" max="8707" width="9" style="82"/>
    <col min="8708" max="8708" width="2.25" style="82" customWidth="1"/>
    <col min="8709" max="8709" width="24.25" style="82" customWidth="1"/>
    <col min="8710" max="8710" width="4" style="82" customWidth="1"/>
    <col min="8711" max="8713" width="20.125" style="82" customWidth="1"/>
    <col min="8714" max="8714" width="3.125" style="82" customWidth="1"/>
    <col min="8715" max="8715" width="4.375" style="82" customWidth="1"/>
    <col min="8716" max="8716" width="2.5" style="82" customWidth="1"/>
    <col min="8717" max="8963" width="9" style="82"/>
    <col min="8964" max="8964" width="2.25" style="82" customWidth="1"/>
    <col min="8965" max="8965" width="24.25" style="82" customWidth="1"/>
    <col min="8966" max="8966" width="4" style="82" customWidth="1"/>
    <col min="8967" max="8969" width="20.125" style="82" customWidth="1"/>
    <col min="8970" max="8970" width="3.125" style="82" customWidth="1"/>
    <col min="8971" max="8971" width="4.375" style="82" customWidth="1"/>
    <col min="8972" max="8972" width="2.5" style="82" customWidth="1"/>
    <col min="8973" max="9219" width="9" style="82"/>
    <col min="9220" max="9220" width="2.25" style="82" customWidth="1"/>
    <col min="9221" max="9221" width="24.25" style="82" customWidth="1"/>
    <col min="9222" max="9222" width="4" style="82" customWidth="1"/>
    <col min="9223" max="9225" width="20.125" style="82" customWidth="1"/>
    <col min="9226" max="9226" width="3.125" style="82" customWidth="1"/>
    <col min="9227" max="9227" width="4.375" style="82" customWidth="1"/>
    <col min="9228" max="9228" width="2.5" style="82" customWidth="1"/>
    <col min="9229" max="9475" width="9" style="82"/>
    <col min="9476" max="9476" width="2.25" style="82" customWidth="1"/>
    <col min="9477" max="9477" width="24.25" style="82" customWidth="1"/>
    <col min="9478" max="9478" width="4" style="82" customWidth="1"/>
    <col min="9479" max="9481" width="20.125" style="82" customWidth="1"/>
    <col min="9482" max="9482" width="3.125" style="82" customWidth="1"/>
    <col min="9483" max="9483" width="4.375" style="82" customWidth="1"/>
    <col min="9484" max="9484" width="2.5" style="82" customWidth="1"/>
    <col min="9485" max="9731" width="9" style="82"/>
    <col min="9732" max="9732" width="2.25" style="82" customWidth="1"/>
    <col min="9733" max="9733" width="24.25" style="82" customWidth="1"/>
    <col min="9734" max="9734" width="4" style="82" customWidth="1"/>
    <col min="9735" max="9737" width="20.125" style="82" customWidth="1"/>
    <col min="9738" max="9738" width="3.125" style="82" customWidth="1"/>
    <col min="9739" max="9739" width="4.375" style="82" customWidth="1"/>
    <col min="9740" max="9740" width="2.5" style="82" customWidth="1"/>
    <col min="9741" max="9987" width="9" style="82"/>
    <col min="9988" max="9988" width="2.25" style="82" customWidth="1"/>
    <col min="9989" max="9989" width="24.25" style="82" customWidth="1"/>
    <col min="9990" max="9990" width="4" style="82" customWidth="1"/>
    <col min="9991" max="9993" width="20.125" style="82" customWidth="1"/>
    <col min="9994" max="9994" width="3.125" style="82" customWidth="1"/>
    <col min="9995" max="9995" width="4.375" style="82" customWidth="1"/>
    <col min="9996" max="9996" width="2.5" style="82" customWidth="1"/>
    <col min="9997" max="10243" width="9" style="82"/>
    <col min="10244" max="10244" width="2.25" style="82" customWidth="1"/>
    <col min="10245" max="10245" width="24.25" style="82" customWidth="1"/>
    <col min="10246" max="10246" width="4" style="82" customWidth="1"/>
    <col min="10247" max="10249" width="20.125" style="82" customWidth="1"/>
    <col min="10250" max="10250" width="3.125" style="82" customWidth="1"/>
    <col min="10251" max="10251" width="4.375" style="82" customWidth="1"/>
    <col min="10252" max="10252" width="2.5" style="82" customWidth="1"/>
    <col min="10253" max="10499" width="9" style="82"/>
    <col min="10500" max="10500" width="2.25" style="82" customWidth="1"/>
    <col min="10501" max="10501" width="24.25" style="82" customWidth="1"/>
    <col min="10502" max="10502" width="4" style="82" customWidth="1"/>
    <col min="10503" max="10505" width="20.125" style="82" customWidth="1"/>
    <col min="10506" max="10506" width="3.125" style="82" customWidth="1"/>
    <col min="10507" max="10507" width="4.375" style="82" customWidth="1"/>
    <col min="10508" max="10508" width="2.5" style="82" customWidth="1"/>
    <col min="10509" max="10755" width="9" style="82"/>
    <col min="10756" max="10756" width="2.25" style="82" customWidth="1"/>
    <col min="10757" max="10757" width="24.25" style="82" customWidth="1"/>
    <col min="10758" max="10758" width="4" style="82" customWidth="1"/>
    <col min="10759" max="10761" width="20.125" style="82" customWidth="1"/>
    <col min="10762" max="10762" width="3.125" style="82" customWidth="1"/>
    <col min="10763" max="10763" width="4.375" style="82" customWidth="1"/>
    <col min="10764" max="10764" width="2.5" style="82" customWidth="1"/>
    <col min="10765" max="11011" width="9" style="82"/>
    <col min="11012" max="11012" width="2.25" style="82" customWidth="1"/>
    <col min="11013" max="11013" width="24.25" style="82" customWidth="1"/>
    <col min="11014" max="11014" width="4" style="82" customWidth="1"/>
    <col min="11015" max="11017" width="20.125" style="82" customWidth="1"/>
    <col min="11018" max="11018" width="3.125" style="82" customWidth="1"/>
    <col min="11019" max="11019" width="4.375" style="82" customWidth="1"/>
    <col min="11020" max="11020" width="2.5" style="82" customWidth="1"/>
    <col min="11021" max="11267" width="9" style="82"/>
    <col min="11268" max="11268" width="2.25" style="82" customWidth="1"/>
    <col min="11269" max="11269" width="24.25" style="82" customWidth="1"/>
    <col min="11270" max="11270" width="4" style="82" customWidth="1"/>
    <col min="11271" max="11273" width="20.125" style="82" customWidth="1"/>
    <col min="11274" max="11274" width="3.125" style="82" customWidth="1"/>
    <col min="11275" max="11275" width="4.375" style="82" customWidth="1"/>
    <col min="11276" max="11276" width="2.5" style="82" customWidth="1"/>
    <col min="11277" max="11523" width="9" style="82"/>
    <col min="11524" max="11524" width="2.25" style="82" customWidth="1"/>
    <col min="11525" max="11525" width="24.25" style="82" customWidth="1"/>
    <col min="11526" max="11526" width="4" style="82" customWidth="1"/>
    <col min="11527" max="11529" width="20.125" style="82" customWidth="1"/>
    <col min="11530" max="11530" width="3.125" style="82" customWidth="1"/>
    <col min="11531" max="11531" width="4.375" style="82" customWidth="1"/>
    <col min="11532" max="11532" width="2.5" style="82" customWidth="1"/>
    <col min="11533" max="11779" width="9" style="82"/>
    <col min="11780" max="11780" width="2.25" style="82" customWidth="1"/>
    <col min="11781" max="11781" width="24.25" style="82" customWidth="1"/>
    <col min="11782" max="11782" width="4" style="82" customWidth="1"/>
    <col min="11783" max="11785" width="20.125" style="82" customWidth="1"/>
    <col min="11786" max="11786" width="3.125" style="82" customWidth="1"/>
    <col min="11787" max="11787" width="4.375" style="82" customWidth="1"/>
    <col min="11788" max="11788" width="2.5" style="82" customWidth="1"/>
    <col min="11789" max="12035" width="9" style="82"/>
    <col min="12036" max="12036" width="2.25" style="82" customWidth="1"/>
    <col min="12037" max="12037" width="24.25" style="82" customWidth="1"/>
    <col min="12038" max="12038" width="4" style="82" customWidth="1"/>
    <col min="12039" max="12041" width="20.125" style="82" customWidth="1"/>
    <col min="12042" max="12042" width="3.125" style="82" customWidth="1"/>
    <col min="12043" max="12043" width="4.375" style="82" customWidth="1"/>
    <col min="12044" max="12044" width="2.5" style="82" customWidth="1"/>
    <col min="12045" max="12291" width="9" style="82"/>
    <col min="12292" max="12292" width="2.25" style="82" customWidth="1"/>
    <col min="12293" max="12293" width="24.25" style="82" customWidth="1"/>
    <col min="12294" max="12294" width="4" style="82" customWidth="1"/>
    <col min="12295" max="12297" width="20.125" style="82" customWidth="1"/>
    <col min="12298" max="12298" width="3.125" style="82" customWidth="1"/>
    <col min="12299" max="12299" width="4.375" style="82" customWidth="1"/>
    <col min="12300" max="12300" width="2.5" style="82" customWidth="1"/>
    <col min="12301" max="12547" width="9" style="82"/>
    <col min="12548" max="12548" width="2.25" style="82" customWidth="1"/>
    <col min="12549" max="12549" width="24.25" style="82" customWidth="1"/>
    <col min="12550" max="12550" width="4" style="82" customWidth="1"/>
    <col min="12551" max="12553" width="20.125" style="82" customWidth="1"/>
    <col min="12554" max="12554" width="3.125" style="82" customWidth="1"/>
    <col min="12555" max="12555" width="4.375" style="82" customWidth="1"/>
    <col min="12556" max="12556" width="2.5" style="82" customWidth="1"/>
    <col min="12557" max="12803" width="9" style="82"/>
    <col min="12804" max="12804" width="2.25" style="82" customWidth="1"/>
    <col min="12805" max="12805" width="24.25" style="82" customWidth="1"/>
    <col min="12806" max="12806" width="4" style="82" customWidth="1"/>
    <col min="12807" max="12809" width="20.125" style="82" customWidth="1"/>
    <col min="12810" max="12810" width="3.125" style="82" customWidth="1"/>
    <col min="12811" max="12811" width="4.375" style="82" customWidth="1"/>
    <col min="12812" max="12812" width="2.5" style="82" customWidth="1"/>
    <col min="12813" max="13059" width="9" style="82"/>
    <col min="13060" max="13060" width="2.25" style="82" customWidth="1"/>
    <col min="13061" max="13061" width="24.25" style="82" customWidth="1"/>
    <col min="13062" max="13062" width="4" style="82" customWidth="1"/>
    <col min="13063" max="13065" width="20.125" style="82" customWidth="1"/>
    <col min="13066" max="13066" width="3.125" style="82" customWidth="1"/>
    <col min="13067" max="13067" width="4.375" style="82" customWidth="1"/>
    <col min="13068" max="13068" width="2.5" style="82" customWidth="1"/>
    <col min="13069" max="13315" width="9" style="82"/>
    <col min="13316" max="13316" width="2.25" style="82" customWidth="1"/>
    <col min="13317" max="13317" width="24.25" style="82" customWidth="1"/>
    <col min="13318" max="13318" width="4" style="82" customWidth="1"/>
    <col min="13319" max="13321" width="20.125" style="82" customWidth="1"/>
    <col min="13322" max="13322" width="3.125" style="82" customWidth="1"/>
    <col min="13323" max="13323" width="4.375" style="82" customWidth="1"/>
    <col min="13324" max="13324" width="2.5" style="82" customWidth="1"/>
    <col min="13325" max="13571" width="9" style="82"/>
    <col min="13572" max="13572" width="2.25" style="82" customWidth="1"/>
    <col min="13573" max="13573" width="24.25" style="82" customWidth="1"/>
    <col min="13574" max="13574" width="4" style="82" customWidth="1"/>
    <col min="13575" max="13577" width="20.125" style="82" customWidth="1"/>
    <col min="13578" max="13578" width="3.125" style="82" customWidth="1"/>
    <col min="13579" max="13579" width="4.375" style="82" customWidth="1"/>
    <col min="13580" max="13580" width="2.5" style="82" customWidth="1"/>
    <col min="13581" max="13827" width="9" style="82"/>
    <col min="13828" max="13828" width="2.25" style="82" customWidth="1"/>
    <col min="13829" max="13829" width="24.25" style="82" customWidth="1"/>
    <col min="13830" max="13830" width="4" style="82" customWidth="1"/>
    <col min="13831" max="13833" width="20.125" style="82" customWidth="1"/>
    <col min="13834" max="13834" width="3.125" style="82" customWidth="1"/>
    <col min="13835" max="13835" width="4.375" style="82" customWidth="1"/>
    <col min="13836" max="13836" width="2.5" style="82" customWidth="1"/>
    <col min="13837" max="14083" width="9" style="82"/>
    <col min="14084" max="14084" width="2.25" style="82" customWidth="1"/>
    <col min="14085" max="14085" width="24.25" style="82" customWidth="1"/>
    <col min="14086" max="14086" width="4" style="82" customWidth="1"/>
    <col min="14087" max="14089" width="20.125" style="82" customWidth="1"/>
    <col min="14090" max="14090" width="3.125" style="82" customWidth="1"/>
    <col min="14091" max="14091" width="4.375" style="82" customWidth="1"/>
    <col min="14092" max="14092" width="2.5" style="82" customWidth="1"/>
    <col min="14093" max="14339" width="9" style="82"/>
    <col min="14340" max="14340" width="2.25" style="82" customWidth="1"/>
    <col min="14341" max="14341" width="24.25" style="82" customWidth="1"/>
    <col min="14342" max="14342" width="4" style="82" customWidth="1"/>
    <col min="14343" max="14345" width="20.125" style="82" customWidth="1"/>
    <col min="14346" max="14346" width="3.125" style="82" customWidth="1"/>
    <col min="14347" max="14347" width="4.375" style="82" customWidth="1"/>
    <col min="14348" max="14348" width="2.5" style="82" customWidth="1"/>
    <col min="14349" max="14595" width="9" style="82"/>
    <col min="14596" max="14596" width="2.25" style="82" customWidth="1"/>
    <col min="14597" max="14597" width="24.25" style="82" customWidth="1"/>
    <col min="14598" max="14598" width="4" style="82" customWidth="1"/>
    <col min="14599" max="14601" width="20.125" style="82" customWidth="1"/>
    <col min="14602" max="14602" width="3.125" style="82" customWidth="1"/>
    <col min="14603" max="14603" width="4.375" style="82" customWidth="1"/>
    <col min="14604" max="14604" width="2.5" style="82" customWidth="1"/>
    <col min="14605" max="14851" width="9" style="82"/>
    <col min="14852" max="14852" width="2.25" style="82" customWidth="1"/>
    <col min="14853" max="14853" width="24.25" style="82" customWidth="1"/>
    <col min="14854" max="14854" width="4" style="82" customWidth="1"/>
    <col min="14855" max="14857" width="20.125" style="82" customWidth="1"/>
    <col min="14858" max="14858" width="3.125" style="82" customWidth="1"/>
    <col min="14859" max="14859" width="4.375" style="82" customWidth="1"/>
    <col min="14860" max="14860" width="2.5" style="82" customWidth="1"/>
    <col min="14861" max="15107" width="9" style="82"/>
    <col min="15108" max="15108" width="2.25" style="82" customWidth="1"/>
    <col min="15109" max="15109" width="24.25" style="82" customWidth="1"/>
    <col min="15110" max="15110" width="4" style="82" customWidth="1"/>
    <col min="15111" max="15113" width="20.125" style="82" customWidth="1"/>
    <col min="15114" max="15114" width="3.125" style="82" customWidth="1"/>
    <col min="15115" max="15115" width="4.375" style="82" customWidth="1"/>
    <col min="15116" max="15116" width="2.5" style="82" customWidth="1"/>
    <col min="15117" max="15363" width="9" style="82"/>
    <col min="15364" max="15364" width="2.25" style="82" customWidth="1"/>
    <col min="15365" max="15365" width="24.25" style="82" customWidth="1"/>
    <col min="15366" max="15366" width="4" style="82" customWidth="1"/>
    <col min="15367" max="15369" width="20.125" style="82" customWidth="1"/>
    <col min="15370" max="15370" width="3.125" style="82" customWidth="1"/>
    <col min="15371" max="15371" width="4.375" style="82" customWidth="1"/>
    <col min="15372" max="15372" width="2.5" style="82" customWidth="1"/>
    <col min="15373" max="15619" width="9" style="82"/>
    <col min="15620" max="15620" width="2.25" style="82" customWidth="1"/>
    <col min="15621" max="15621" width="24.25" style="82" customWidth="1"/>
    <col min="15622" max="15622" width="4" style="82" customWidth="1"/>
    <col min="15623" max="15625" width="20.125" style="82" customWidth="1"/>
    <col min="15626" max="15626" width="3.125" style="82" customWidth="1"/>
    <col min="15627" max="15627" width="4.375" style="82" customWidth="1"/>
    <col min="15628" max="15628" width="2.5" style="82" customWidth="1"/>
    <col min="15629" max="15875" width="9" style="82"/>
    <col min="15876" max="15876" width="2.25" style="82" customWidth="1"/>
    <col min="15877" max="15877" width="24.25" style="82" customWidth="1"/>
    <col min="15878" max="15878" width="4" style="82" customWidth="1"/>
    <col min="15879" max="15881" width="20.125" style="82" customWidth="1"/>
    <col min="15882" max="15882" width="3.125" style="82" customWidth="1"/>
    <col min="15883" max="15883" width="4.375" style="82" customWidth="1"/>
    <col min="15884" max="15884" width="2.5" style="82" customWidth="1"/>
    <col min="15885" max="16131" width="9" style="82"/>
    <col min="16132" max="16132" width="2.25" style="82" customWidth="1"/>
    <col min="16133" max="16133" width="24.25" style="82" customWidth="1"/>
    <col min="16134" max="16134" width="4" style="82" customWidth="1"/>
    <col min="16135" max="16137" width="20.125" style="82" customWidth="1"/>
    <col min="16138" max="16138" width="3.125" style="82" customWidth="1"/>
    <col min="16139" max="16139" width="4.375" style="82" customWidth="1"/>
    <col min="16140" max="16140" width="2.5" style="82" customWidth="1"/>
    <col min="16141" max="16384" width="9" style="82"/>
  </cols>
  <sheetData>
    <row r="1" spans="1:13" ht="20.100000000000001" customHeight="1" x14ac:dyDescent="0.4">
      <c r="A1" s="423"/>
      <c r="B1" s="424"/>
      <c r="C1" s="424"/>
      <c r="D1" s="424"/>
      <c r="E1" s="424"/>
      <c r="F1" s="424"/>
      <c r="G1" s="424"/>
      <c r="H1" s="424"/>
      <c r="I1" s="424"/>
      <c r="J1" s="424"/>
      <c r="K1" s="424"/>
      <c r="L1" s="424"/>
    </row>
    <row r="2" spans="1:13" ht="20.100000000000001" customHeight="1" x14ac:dyDescent="0.4">
      <c r="A2" s="423"/>
      <c r="B2" s="424"/>
      <c r="C2" s="424"/>
      <c r="D2" s="424"/>
      <c r="E2" s="424"/>
      <c r="F2" s="424"/>
      <c r="G2" s="424"/>
      <c r="H2" s="424"/>
      <c r="I2" s="2510" t="s">
        <v>1114</v>
      </c>
      <c r="J2" s="2510"/>
      <c r="K2" s="2510"/>
      <c r="L2" s="424"/>
    </row>
    <row r="3" spans="1:13" ht="20.100000000000001" customHeight="1" x14ac:dyDescent="0.4">
      <c r="A3" s="423"/>
      <c r="B3" s="424"/>
      <c r="C3" s="424"/>
      <c r="D3" s="424"/>
      <c r="E3" s="424"/>
      <c r="F3" s="424"/>
      <c r="G3" s="424"/>
      <c r="H3" s="424"/>
      <c r="I3" s="432"/>
      <c r="J3" s="432"/>
      <c r="K3" s="432"/>
      <c r="L3" s="424"/>
    </row>
    <row r="4" spans="1:13" ht="20.100000000000001" customHeight="1" x14ac:dyDescent="0.4">
      <c r="A4" s="2036" t="s">
        <v>1328</v>
      </c>
      <c r="B4" s="2036"/>
      <c r="C4" s="2036"/>
      <c r="D4" s="2036"/>
      <c r="E4" s="2036"/>
      <c r="F4" s="2036"/>
      <c r="G4" s="2036"/>
      <c r="H4" s="2036"/>
      <c r="I4" s="2036"/>
      <c r="J4" s="2036"/>
      <c r="K4" s="2036"/>
      <c r="L4" s="424"/>
    </row>
    <row r="5" spans="1:13" ht="20.100000000000001" customHeight="1" x14ac:dyDescent="0.4">
      <c r="A5" s="425"/>
      <c r="B5" s="425"/>
      <c r="C5" s="425"/>
      <c r="D5" s="425"/>
      <c r="E5" s="425"/>
      <c r="F5" s="425"/>
      <c r="G5" s="425"/>
      <c r="H5" s="425"/>
      <c r="I5" s="425"/>
      <c r="J5" s="425"/>
      <c r="K5" s="425"/>
      <c r="L5" s="424"/>
    </row>
    <row r="6" spans="1:13" ht="30" customHeight="1" x14ac:dyDescent="0.4">
      <c r="A6" s="425"/>
      <c r="B6" s="462" t="s">
        <v>1329</v>
      </c>
      <c r="C6" s="2521"/>
      <c r="D6" s="2522"/>
      <c r="E6" s="2522"/>
      <c r="F6" s="2522"/>
      <c r="G6" s="2522"/>
      <c r="H6" s="2522"/>
      <c r="I6" s="2522"/>
      <c r="J6" s="2522"/>
      <c r="K6" s="2523"/>
      <c r="L6" s="424"/>
      <c r="M6" s="785" t="s">
        <v>913</v>
      </c>
    </row>
    <row r="7" spans="1:13" ht="30" customHeight="1" x14ac:dyDescent="0.4">
      <c r="A7" s="424"/>
      <c r="B7" s="463" t="s">
        <v>914</v>
      </c>
      <c r="C7" s="2657" t="s">
        <v>1330</v>
      </c>
      <c r="D7" s="2657"/>
      <c r="E7" s="2657"/>
      <c r="F7" s="2657"/>
      <c r="G7" s="2657"/>
      <c r="H7" s="2657"/>
      <c r="I7" s="2657"/>
      <c r="J7" s="2657"/>
      <c r="K7" s="2658"/>
      <c r="L7" s="424"/>
    </row>
    <row r="8" spans="1:13" ht="30" customHeight="1" x14ac:dyDescent="0.4">
      <c r="A8" s="424"/>
      <c r="B8" s="746" t="s">
        <v>1331</v>
      </c>
      <c r="C8" s="2031" t="s">
        <v>1332</v>
      </c>
      <c r="D8" s="2032"/>
      <c r="E8" s="2032"/>
      <c r="F8" s="2032"/>
      <c r="G8" s="2032"/>
      <c r="H8" s="2032"/>
      <c r="I8" s="2032"/>
      <c r="J8" s="2032"/>
      <c r="K8" s="2033"/>
      <c r="L8" s="424"/>
    </row>
    <row r="9" spans="1:13" ht="30" customHeight="1" x14ac:dyDescent="0.4">
      <c r="A9" s="424"/>
      <c r="B9" s="747" t="s">
        <v>1333</v>
      </c>
      <c r="C9" s="2031" t="s">
        <v>1334</v>
      </c>
      <c r="D9" s="2032"/>
      <c r="E9" s="2032"/>
      <c r="F9" s="2032"/>
      <c r="G9" s="2032"/>
      <c r="H9" s="2032"/>
      <c r="I9" s="2032"/>
      <c r="J9" s="2032"/>
      <c r="K9" s="2033"/>
      <c r="L9" s="424"/>
    </row>
    <row r="10" spans="1:13" ht="18.75" customHeight="1" x14ac:dyDescent="0.4">
      <c r="A10" s="424"/>
      <c r="B10" s="2654" t="s">
        <v>1335</v>
      </c>
      <c r="C10" s="427"/>
      <c r="D10" s="424"/>
      <c r="E10" s="424"/>
      <c r="F10" s="424"/>
      <c r="G10" s="424"/>
      <c r="H10" s="424"/>
      <c r="I10" s="424"/>
      <c r="J10" s="424"/>
      <c r="K10" s="428"/>
      <c r="L10" s="424"/>
    </row>
    <row r="11" spans="1:13" ht="32.25" customHeight="1" x14ac:dyDescent="0.4">
      <c r="A11" s="424"/>
      <c r="B11" s="2654"/>
      <c r="C11" s="427"/>
      <c r="D11" s="2656" t="s">
        <v>1336</v>
      </c>
      <c r="E11" s="2656"/>
      <c r="F11" s="429"/>
      <c r="G11" s="430"/>
      <c r="H11" s="431" t="s">
        <v>467</v>
      </c>
      <c r="I11" s="432"/>
      <c r="J11" s="432"/>
      <c r="K11" s="428"/>
      <c r="L11" s="424"/>
    </row>
    <row r="12" spans="1:13" ht="20.25" customHeight="1" x14ac:dyDescent="0.4">
      <c r="A12" s="424"/>
      <c r="B12" s="2655"/>
      <c r="C12" s="1033"/>
      <c r="D12" s="1034" t="s">
        <v>1337</v>
      </c>
      <c r="E12" s="1034"/>
      <c r="F12" s="1035"/>
      <c r="G12" s="1035"/>
      <c r="H12" s="1035"/>
      <c r="I12" s="1035"/>
      <c r="J12" s="1035"/>
      <c r="K12" s="1036"/>
      <c r="L12" s="424"/>
    </row>
    <row r="13" spans="1:13" ht="30" customHeight="1" x14ac:dyDescent="0.4">
      <c r="A13" s="424"/>
      <c r="B13" s="472" t="s">
        <v>1338</v>
      </c>
      <c r="C13" s="2031" t="s">
        <v>1339</v>
      </c>
      <c r="D13" s="2032"/>
      <c r="E13" s="2032"/>
      <c r="F13" s="2032"/>
      <c r="G13" s="2032"/>
      <c r="H13" s="2032"/>
      <c r="I13" s="2032"/>
      <c r="J13" s="2032"/>
      <c r="K13" s="2033"/>
      <c r="L13" s="424"/>
    </row>
    <row r="14" spans="1:13" x14ac:dyDescent="0.4">
      <c r="A14" s="424"/>
      <c r="B14" s="2660" t="s">
        <v>1340</v>
      </c>
      <c r="C14" s="433"/>
      <c r="D14" s="1037"/>
      <c r="E14" s="1037"/>
      <c r="F14" s="1037"/>
      <c r="G14" s="1037"/>
      <c r="H14" s="1037"/>
      <c r="I14" s="1037"/>
      <c r="J14" s="1037"/>
      <c r="K14" s="434"/>
      <c r="L14" s="424"/>
    </row>
    <row r="15" spans="1:13" ht="24.75" customHeight="1" thickBot="1" x14ac:dyDescent="0.45">
      <c r="A15" s="424"/>
      <c r="B15" s="2654"/>
      <c r="C15" s="427"/>
      <c r="D15" s="435" t="s">
        <v>1341</v>
      </c>
      <c r="E15" s="424"/>
      <c r="F15" s="424"/>
      <c r="G15" s="424"/>
      <c r="H15" s="424"/>
      <c r="I15" s="424"/>
      <c r="J15" s="424"/>
      <c r="K15" s="428"/>
      <c r="L15" s="424"/>
    </row>
    <row r="16" spans="1:13" ht="24" customHeight="1" x14ac:dyDescent="0.4">
      <c r="A16" s="424"/>
      <c r="B16" s="2654"/>
      <c r="C16" s="427"/>
      <c r="D16" s="436"/>
      <c r="E16" s="2661" t="s">
        <v>472</v>
      </c>
      <c r="F16" s="2662"/>
      <c r="G16" s="437" t="s">
        <v>553</v>
      </c>
      <c r="H16" s="438"/>
      <c r="I16" s="439" t="s">
        <v>1342</v>
      </c>
      <c r="J16" s="440"/>
      <c r="K16" s="428"/>
      <c r="L16" s="424"/>
    </row>
    <row r="17" spans="1:12" ht="24" customHeight="1" x14ac:dyDescent="0.4">
      <c r="A17" s="424"/>
      <c r="B17" s="2654"/>
      <c r="C17" s="427"/>
      <c r="D17" s="441" t="s">
        <v>734</v>
      </c>
      <c r="E17" s="430"/>
      <c r="F17" s="442" t="s">
        <v>467</v>
      </c>
      <c r="G17" s="430"/>
      <c r="H17" s="426" t="s">
        <v>467</v>
      </c>
      <c r="I17" s="443">
        <f>E17+G17</f>
        <v>0</v>
      </c>
      <c r="J17" s="444" t="s">
        <v>467</v>
      </c>
      <c r="K17" s="428"/>
      <c r="L17" s="424"/>
    </row>
    <row r="18" spans="1:12" ht="24" customHeight="1" thickBot="1" x14ac:dyDescent="0.45">
      <c r="A18" s="424"/>
      <c r="B18" s="2654"/>
      <c r="C18" s="427"/>
      <c r="D18" s="445" t="s">
        <v>1343</v>
      </c>
      <c r="E18" s="430"/>
      <c r="F18" s="431" t="s">
        <v>1344</v>
      </c>
      <c r="G18" s="430"/>
      <c r="H18" s="446" t="s">
        <v>1344</v>
      </c>
      <c r="I18" s="1038">
        <f>E18+G18</f>
        <v>0</v>
      </c>
      <c r="J18" s="1039" t="s">
        <v>1344</v>
      </c>
      <c r="K18" s="428"/>
      <c r="L18" s="424"/>
    </row>
    <row r="19" spans="1:12" ht="24.75" customHeight="1" thickBot="1" x14ac:dyDescent="0.45">
      <c r="A19" s="424"/>
      <c r="B19" s="2654"/>
      <c r="C19" s="427"/>
      <c r="D19" s="435" t="s">
        <v>1345</v>
      </c>
      <c r="E19" s="424"/>
      <c r="F19" s="424"/>
      <c r="G19" s="447"/>
      <c r="H19" s="447"/>
      <c r="I19" s="447"/>
      <c r="J19" s="447"/>
      <c r="K19" s="428"/>
      <c r="L19" s="424"/>
    </row>
    <row r="20" spans="1:12" ht="24" customHeight="1" x14ac:dyDescent="0.4">
      <c r="A20" s="424"/>
      <c r="B20" s="2654"/>
      <c r="C20" s="427"/>
      <c r="D20" s="448"/>
      <c r="E20" s="449" t="s">
        <v>1346</v>
      </c>
      <c r="F20" s="450"/>
      <c r="G20" s="451"/>
      <c r="H20" s="448"/>
      <c r="I20" s="449" t="s">
        <v>1347</v>
      </c>
      <c r="J20" s="450"/>
      <c r="K20" s="428"/>
      <c r="L20" s="424"/>
    </row>
    <row r="21" spans="1:12" ht="24" customHeight="1" x14ac:dyDescent="0.4">
      <c r="A21" s="424"/>
      <c r="B21" s="2654"/>
      <c r="C21" s="427"/>
      <c r="D21" s="452" t="s">
        <v>734</v>
      </c>
      <c r="E21" s="453"/>
      <c r="F21" s="444" t="s">
        <v>467</v>
      </c>
      <c r="G21" s="451"/>
      <c r="H21" s="452" t="s">
        <v>734</v>
      </c>
      <c r="I21" s="453"/>
      <c r="J21" s="444" t="s">
        <v>467</v>
      </c>
      <c r="K21" s="428"/>
      <c r="L21" s="424"/>
    </row>
    <row r="22" spans="1:12" ht="24" customHeight="1" thickBot="1" x14ac:dyDescent="0.45">
      <c r="A22" s="424"/>
      <c r="B22" s="2654"/>
      <c r="C22" s="427"/>
      <c r="D22" s="1040" t="s">
        <v>1343</v>
      </c>
      <c r="E22" s="1041"/>
      <c r="F22" s="1039" t="s">
        <v>1344</v>
      </c>
      <c r="G22" s="451"/>
      <c r="H22" s="1040" t="s">
        <v>1343</v>
      </c>
      <c r="I22" s="1041"/>
      <c r="J22" s="1039" t="s">
        <v>1344</v>
      </c>
      <c r="K22" s="428"/>
      <c r="L22" s="424"/>
    </row>
    <row r="23" spans="1:12" ht="29.25" customHeight="1" thickBot="1" x14ac:dyDescent="0.45">
      <c r="A23" s="424"/>
      <c r="B23" s="2654"/>
      <c r="C23" s="427"/>
      <c r="D23" s="435" t="s">
        <v>1348</v>
      </c>
      <c r="E23" s="447"/>
      <c r="F23" s="447"/>
      <c r="G23" s="447"/>
      <c r="H23" s="447"/>
      <c r="I23" s="447"/>
      <c r="J23" s="447"/>
      <c r="K23" s="428"/>
      <c r="L23" s="424"/>
    </row>
    <row r="24" spans="1:12" ht="24" customHeight="1" x14ac:dyDescent="0.4">
      <c r="A24" s="424"/>
      <c r="B24" s="2654"/>
      <c r="C24" s="427"/>
      <c r="D24" s="447"/>
      <c r="E24" s="447"/>
      <c r="F24" s="447"/>
      <c r="G24" s="447"/>
      <c r="H24" s="448"/>
      <c r="I24" s="449" t="s">
        <v>1349</v>
      </c>
      <c r="J24" s="450"/>
      <c r="K24" s="428"/>
      <c r="L24" s="424"/>
    </row>
    <row r="25" spans="1:12" ht="24" customHeight="1" x14ac:dyDescent="0.4">
      <c r="A25" s="424"/>
      <c r="B25" s="2654"/>
      <c r="C25" s="427"/>
      <c r="D25" s="447"/>
      <c r="E25" s="447"/>
      <c r="F25" s="447"/>
      <c r="G25" s="447"/>
      <c r="H25" s="452" t="s">
        <v>734</v>
      </c>
      <c r="I25" s="442">
        <f>I17+E21+I21</f>
        <v>0</v>
      </c>
      <c r="J25" s="444" t="s">
        <v>467</v>
      </c>
      <c r="K25" s="428"/>
      <c r="L25" s="424"/>
    </row>
    <row r="26" spans="1:12" ht="24" customHeight="1" thickBot="1" x14ac:dyDescent="0.45">
      <c r="A26" s="424"/>
      <c r="B26" s="2654"/>
      <c r="C26" s="427"/>
      <c r="D26" s="454"/>
      <c r="E26" s="451"/>
      <c r="F26" s="454"/>
      <c r="G26" s="451"/>
      <c r="H26" s="1040" t="s">
        <v>1343</v>
      </c>
      <c r="I26" s="1022">
        <f>I18+E22+I22</f>
        <v>0</v>
      </c>
      <c r="J26" s="1039" t="s">
        <v>1344</v>
      </c>
      <c r="K26" s="428"/>
      <c r="L26" s="424"/>
    </row>
    <row r="27" spans="1:12" ht="15.75" customHeight="1" x14ac:dyDescent="0.4">
      <c r="A27" s="424"/>
      <c r="B27" s="2654"/>
      <c r="C27" s="427"/>
      <c r="D27" s="454"/>
      <c r="E27" s="451"/>
      <c r="F27" s="454"/>
      <c r="G27" s="451"/>
      <c r="H27" s="447"/>
      <c r="I27" s="447"/>
      <c r="J27" s="447"/>
      <c r="K27" s="428"/>
      <c r="L27" s="424"/>
    </row>
    <row r="28" spans="1:12" ht="29.25" customHeight="1" thickBot="1" x14ac:dyDescent="0.45">
      <c r="A28" s="424"/>
      <c r="B28" s="2654"/>
      <c r="C28" s="455"/>
      <c r="D28" s="456" t="s">
        <v>1350</v>
      </c>
      <c r="E28" s="457"/>
      <c r="F28" s="457"/>
      <c r="G28" s="457"/>
      <c r="H28" s="457"/>
      <c r="I28" s="457"/>
      <c r="J28" s="457"/>
      <c r="K28" s="458"/>
      <c r="L28" s="424"/>
    </row>
    <row r="29" spans="1:12" ht="29.25" customHeight="1" x14ac:dyDescent="0.4">
      <c r="A29" s="424"/>
      <c r="B29" s="2654"/>
      <c r="C29" s="427"/>
      <c r="D29" s="424"/>
      <c r="E29" s="424"/>
      <c r="F29" s="459"/>
      <c r="G29" s="2663" t="s">
        <v>1351</v>
      </c>
      <c r="H29" s="2664"/>
      <c r="I29" s="2665" t="s">
        <v>596</v>
      </c>
      <c r="J29" s="2664"/>
      <c r="K29" s="428"/>
      <c r="L29" s="424"/>
    </row>
    <row r="30" spans="1:12" ht="29.25" customHeight="1" x14ac:dyDescent="0.4">
      <c r="A30" s="424"/>
      <c r="B30" s="2654"/>
      <c r="C30" s="427"/>
      <c r="D30" s="748"/>
      <c r="E30" s="748"/>
      <c r="F30" s="460" t="s">
        <v>734</v>
      </c>
      <c r="G30" s="461"/>
      <c r="H30" s="426" t="s">
        <v>467</v>
      </c>
      <c r="I30" s="443">
        <f>G30</f>
        <v>0</v>
      </c>
      <c r="J30" s="444" t="s">
        <v>467</v>
      </c>
      <c r="K30" s="428"/>
      <c r="L30" s="424"/>
    </row>
    <row r="31" spans="1:12" ht="29.25" customHeight="1" thickBot="1" x14ac:dyDescent="0.45">
      <c r="A31" s="424"/>
      <c r="B31" s="2654"/>
      <c r="C31" s="427"/>
      <c r="D31" s="454"/>
      <c r="E31" s="454"/>
      <c r="F31" s="1042" t="s">
        <v>1343</v>
      </c>
      <c r="G31" s="1043"/>
      <c r="H31" s="1044" t="s">
        <v>1344</v>
      </c>
      <c r="I31" s="1038">
        <f>G31</f>
        <v>0</v>
      </c>
      <c r="J31" s="1039" t="s">
        <v>1344</v>
      </c>
      <c r="K31" s="428"/>
      <c r="L31" s="424"/>
    </row>
    <row r="32" spans="1:12" ht="29.25" customHeight="1" x14ac:dyDescent="0.4">
      <c r="A32" s="424"/>
      <c r="B32" s="2654"/>
      <c r="C32" s="464"/>
      <c r="D32" s="465"/>
      <c r="E32" s="468" t="s">
        <v>1352</v>
      </c>
      <c r="F32" s="466"/>
      <c r="G32" s="466"/>
      <c r="H32" s="466"/>
      <c r="I32" s="466"/>
      <c r="J32" s="466"/>
      <c r="K32" s="467"/>
      <c r="L32" s="424"/>
    </row>
    <row r="33" spans="1:12" ht="29.25" customHeight="1" x14ac:dyDescent="0.4">
      <c r="A33" s="424"/>
      <c r="B33" s="2654"/>
      <c r="C33" s="427"/>
      <c r="D33" s="2666" t="s">
        <v>1353</v>
      </c>
      <c r="E33" s="2667"/>
      <c r="F33" s="2667"/>
      <c r="G33" s="2667"/>
      <c r="H33" s="2668"/>
      <c r="I33" s="2669" t="str">
        <f>IF(I26&lt;=I31,"可","不可")</f>
        <v>可</v>
      </c>
      <c r="J33" s="2670"/>
      <c r="K33" s="428"/>
      <c r="L33" s="424"/>
    </row>
    <row r="34" spans="1:12" x14ac:dyDescent="0.4">
      <c r="A34" s="424"/>
      <c r="B34" s="2655"/>
      <c r="C34" s="1033"/>
      <c r="D34" s="1035"/>
      <c r="E34" s="1035"/>
      <c r="F34" s="1035"/>
      <c r="G34" s="1035"/>
      <c r="H34" s="1035"/>
      <c r="I34" s="1035"/>
      <c r="J34" s="1035"/>
      <c r="K34" s="1036"/>
      <c r="L34" s="424"/>
    </row>
    <row r="35" spans="1:12" x14ac:dyDescent="0.4">
      <c r="A35" s="424"/>
      <c r="B35" s="1037"/>
      <c r="C35" s="1037"/>
      <c r="D35" s="1037"/>
      <c r="E35" s="1037"/>
      <c r="F35" s="1037"/>
      <c r="G35" s="1037"/>
      <c r="H35" s="1037"/>
      <c r="I35" s="1037"/>
      <c r="J35" s="1037"/>
      <c r="K35" s="1037"/>
      <c r="L35" s="424"/>
    </row>
    <row r="36" spans="1:12" ht="17.25" customHeight="1" x14ac:dyDescent="0.4">
      <c r="A36" s="424"/>
      <c r="B36" s="2659" t="s">
        <v>1354</v>
      </c>
      <c r="C36" s="2659"/>
      <c r="D36" s="2659"/>
      <c r="E36" s="2659"/>
      <c r="F36" s="2659"/>
      <c r="G36" s="2659"/>
      <c r="H36" s="2659"/>
      <c r="I36" s="2659"/>
      <c r="J36" s="2659"/>
      <c r="K36" s="2659"/>
      <c r="L36" s="424"/>
    </row>
    <row r="37" spans="1:12" ht="17.25" customHeight="1" x14ac:dyDescent="0.4">
      <c r="A37" s="424"/>
      <c r="B37" s="2659"/>
      <c r="C37" s="2659"/>
      <c r="D37" s="2659"/>
      <c r="E37" s="2659"/>
      <c r="F37" s="2659"/>
      <c r="G37" s="2659"/>
      <c r="H37" s="2659"/>
      <c r="I37" s="2659"/>
      <c r="J37" s="2659"/>
      <c r="K37" s="2659"/>
      <c r="L37" s="424"/>
    </row>
    <row r="38" spans="1:12" ht="17.25" customHeight="1" x14ac:dyDescent="0.4">
      <c r="A38" s="424"/>
      <c r="B38" s="2659"/>
      <c r="C38" s="2659"/>
      <c r="D38" s="2659"/>
      <c r="E38" s="2659"/>
      <c r="F38" s="2659"/>
      <c r="G38" s="2659"/>
      <c r="H38" s="2659"/>
      <c r="I38" s="2659"/>
      <c r="J38" s="2659"/>
      <c r="K38" s="2659"/>
      <c r="L38" s="424"/>
    </row>
    <row r="39" spans="1:12" ht="17.25" customHeight="1" x14ac:dyDescent="0.4">
      <c r="A39" s="424"/>
      <c r="B39" s="2659"/>
      <c r="C39" s="2659"/>
      <c r="D39" s="2659"/>
      <c r="E39" s="2659"/>
      <c r="F39" s="2659"/>
      <c r="G39" s="2659"/>
      <c r="H39" s="2659"/>
      <c r="I39" s="2659"/>
      <c r="J39" s="2659"/>
      <c r="K39" s="2659"/>
      <c r="L39" s="424"/>
    </row>
    <row r="40" spans="1:12" ht="17.25" customHeight="1" x14ac:dyDescent="0.4">
      <c r="A40" s="424"/>
      <c r="B40" s="2659"/>
      <c r="C40" s="2659"/>
      <c r="D40" s="2659"/>
      <c r="E40" s="2659"/>
      <c r="F40" s="2659"/>
      <c r="G40" s="2659"/>
      <c r="H40" s="2659"/>
      <c r="I40" s="2659"/>
      <c r="J40" s="2659"/>
      <c r="K40" s="2659"/>
      <c r="L40" s="424"/>
    </row>
    <row r="41" spans="1:12" ht="17.25" customHeight="1" x14ac:dyDescent="0.4">
      <c r="A41" s="424"/>
      <c r="B41" s="749"/>
      <c r="C41" s="749"/>
      <c r="D41" s="749"/>
      <c r="E41" s="749"/>
      <c r="F41" s="749"/>
      <c r="G41" s="749"/>
      <c r="H41" s="749"/>
      <c r="I41" s="749"/>
      <c r="J41" s="749"/>
      <c r="K41" s="749"/>
      <c r="L41" s="424"/>
    </row>
    <row r="45" spans="1:12" x14ac:dyDescent="0.4">
      <c r="B45" s="323"/>
    </row>
    <row r="46" spans="1:12" x14ac:dyDescent="0.4">
      <c r="B46" s="234"/>
    </row>
    <row r="47" spans="1:12" x14ac:dyDescent="0.4">
      <c r="B47" s="234"/>
    </row>
    <row r="48" spans="1:12" x14ac:dyDescent="0.4">
      <c r="B48" s="234"/>
    </row>
    <row r="49" spans="2:2" x14ac:dyDescent="0.4">
      <c r="B49" s="234"/>
    </row>
    <row r="50" spans="2:2" x14ac:dyDescent="0.4">
      <c r="B50" s="234"/>
    </row>
  </sheetData>
  <mergeCells count="16">
    <mergeCell ref="B36:K40"/>
    <mergeCell ref="C13:K13"/>
    <mergeCell ref="B14:B34"/>
    <mergeCell ref="E16:F16"/>
    <mergeCell ref="G29:H29"/>
    <mergeCell ref="I29:J29"/>
    <mergeCell ref="D33:H33"/>
    <mergeCell ref="I33:J33"/>
    <mergeCell ref="B10:B12"/>
    <mergeCell ref="D11:E11"/>
    <mergeCell ref="C6:K6"/>
    <mergeCell ref="I2:K2"/>
    <mergeCell ref="A4:K4"/>
    <mergeCell ref="C7:K7"/>
    <mergeCell ref="C8:K8"/>
    <mergeCell ref="C9:K9"/>
  </mergeCells>
  <phoneticPr fontId="11"/>
  <pageMargins left="0.7" right="0.7" top="0.75" bottom="0.75" header="0.3" footer="0.3"/>
  <pageSetup paperSize="9" scale="71"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969EF-D709-49F2-B264-A7C12DA09E14}">
  <sheetPr>
    <tabColor theme="3" tint="0.79998168889431442"/>
    <pageSetUpPr fitToPage="1"/>
  </sheetPr>
  <dimension ref="B1:DH88"/>
  <sheetViews>
    <sheetView view="pageBreakPreview" zoomScale="60" zoomScaleNormal="100" workbookViewId="0">
      <selection activeCell="BX27" sqref="BX27"/>
    </sheetView>
  </sheetViews>
  <sheetFormatPr defaultColWidth="9" defaultRowHeight="21" customHeight="1" x14ac:dyDescent="0.4"/>
  <cols>
    <col min="1" max="1" width="3.75" style="231" customWidth="1"/>
    <col min="2" max="2" width="3" style="231" customWidth="1"/>
    <col min="3" max="3" width="5.375" style="231" customWidth="1"/>
    <col min="4" max="7" width="3.5" style="282" customWidth="1"/>
    <col min="8" max="64" width="3.5" style="231" customWidth="1"/>
    <col min="65" max="65" width="3.375" style="231" customWidth="1"/>
    <col min="66" max="68" width="3.25" style="231" customWidth="1"/>
    <col min="69" max="76" width="3.375" style="231" customWidth="1"/>
    <col min="77" max="78" width="7.625" style="231" customWidth="1"/>
    <col min="79" max="80" width="2.625" style="231" customWidth="1"/>
    <col min="81" max="16384" width="9" style="231"/>
  </cols>
  <sheetData>
    <row r="1" spans="2:112" ht="21" customHeight="1" x14ac:dyDescent="0.4">
      <c r="B1" s="282"/>
      <c r="C1" s="282"/>
      <c r="G1" s="231"/>
      <c r="W1" s="231" t="s">
        <v>1355</v>
      </c>
      <c r="AK1" s="619"/>
      <c r="AO1" s="420"/>
      <c r="AZ1" s="420"/>
      <c r="BA1" s="420"/>
      <c r="BB1" s="420"/>
      <c r="BC1" s="420"/>
      <c r="BD1" s="420"/>
      <c r="BE1" s="420"/>
      <c r="BF1" s="420"/>
      <c r="BG1" s="420"/>
      <c r="BH1" s="420"/>
      <c r="BI1" s="420"/>
      <c r="BJ1" s="420"/>
      <c r="BK1" s="420"/>
      <c r="BL1" s="420"/>
      <c r="BM1" s="420"/>
      <c r="BN1" s="420"/>
      <c r="BO1" s="420"/>
      <c r="BP1" s="420"/>
      <c r="BQ1" s="420"/>
      <c r="BR1" s="420"/>
      <c r="BS1" s="619"/>
      <c r="BT1" s="619"/>
      <c r="BU1" s="619"/>
      <c r="BV1" s="619"/>
      <c r="BW1" s="619"/>
      <c r="BX1" s="619"/>
      <c r="BY1" s="619"/>
      <c r="BZ1" s="619"/>
      <c r="CA1" s="619"/>
      <c r="CB1" s="619"/>
      <c r="CC1" s="619"/>
      <c r="CD1" s="619"/>
      <c r="CE1" s="619"/>
    </row>
    <row r="2" spans="2:112" ht="21" customHeight="1" x14ac:dyDescent="0.4">
      <c r="B2" s="282"/>
      <c r="C2" s="282"/>
      <c r="G2" s="231"/>
      <c r="Y2" s="231">
        <v>-1</v>
      </c>
      <c r="AO2" s="2682" t="s">
        <v>1356</v>
      </c>
      <c r="AP2" s="2682"/>
      <c r="AQ2" s="2682"/>
      <c r="AR2" s="2682"/>
      <c r="AS2" s="2682"/>
      <c r="AT2" s="2682"/>
      <c r="AU2" s="2682"/>
      <c r="AV2" s="2682"/>
      <c r="AW2" s="2683"/>
      <c r="AX2" s="2684"/>
      <c r="AY2" s="2684"/>
      <c r="AZ2" s="2684"/>
      <c r="BA2" s="2684"/>
      <c r="BB2" s="2684"/>
      <c r="BC2" s="2684"/>
      <c r="BD2" s="2684"/>
      <c r="BE2" s="2684"/>
      <c r="BF2" s="2684"/>
      <c r="BG2" s="2684"/>
      <c r="BH2" s="2684"/>
      <c r="BI2" s="2684"/>
      <c r="BJ2" s="2684"/>
      <c r="BK2" s="2684"/>
      <c r="BL2" s="2684"/>
      <c r="BM2" s="2684"/>
      <c r="BN2" s="2684"/>
      <c r="BO2" s="2684"/>
      <c r="BP2" s="2684"/>
      <c r="BQ2" s="2684"/>
      <c r="BR2" s="2685"/>
      <c r="BS2" s="353"/>
      <c r="BT2" s="353"/>
      <c r="BU2" s="353"/>
      <c r="BV2" s="353"/>
      <c r="BW2" s="353"/>
      <c r="BX2" s="353"/>
      <c r="BY2" s="353"/>
      <c r="CA2" s="353"/>
      <c r="CB2" s="353"/>
      <c r="CC2" s="353"/>
      <c r="CD2" s="353"/>
      <c r="CE2" s="353"/>
    </row>
    <row r="3" spans="2:112" ht="21" customHeight="1" x14ac:dyDescent="0.4">
      <c r="B3" s="282"/>
      <c r="C3" s="282"/>
      <c r="G3" s="231"/>
      <c r="AO3" s="2682" t="s">
        <v>1282</v>
      </c>
      <c r="AP3" s="2682"/>
      <c r="AQ3" s="2682"/>
      <c r="AR3" s="2682"/>
      <c r="AS3" s="2682"/>
      <c r="AT3" s="2682"/>
      <c r="AU3" s="2682"/>
      <c r="AV3" s="2682"/>
      <c r="AW3" s="2686"/>
      <c r="AX3" s="2686"/>
      <c r="AY3" s="2686"/>
      <c r="AZ3" s="2686"/>
      <c r="BA3" s="2686"/>
      <c r="BB3" s="2686"/>
      <c r="BC3" s="2686"/>
      <c r="BD3" s="2686"/>
      <c r="BE3" s="2686"/>
      <c r="BF3" s="2686"/>
      <c r="BG3" s="2686"/>
      <c r="BH3" s="2686"/>
      <c r="BI3" s="2686"/>
      <c r="BJ3" s="2686"/>
      <c r="BK3" s="2687" t="s">
        <v>1283</v>
      </c>
      <c r="BL3" s="2688"/>
      <c r="BM3" s="2688"/>
      <c r="BN3" s="2689"/>
      <c r="BO3" s="2690"/>
      <c r="BP3" s="2691"/>
      <c r="BQ3" s="2691"/>
      <c r="BR3" s="2692"/>
      <c r="BS3" s="353"/>
      <c r="BT3" s="353"/>
      <c r="BU3" s="353"/>
      <c r="BV3" s="353"/>
      <c r="BW3" s="353"/>
      <c r="BX3" s="353"/>
      <c r="BY3" s="353"/>
      <c r="CA3" s="353"/>
      <c r="CB3" s="353"/>
      <c r="CC3" s="353"/>
      <c r="CD3" s="353"/>
      <c r="CE3" s="353"/>
    </row>
    <row r="4" spans="2:112" ht="21" customHeight="1" x14ac:dyDescent="0.4">
      <c r="B4" s="282"/>
      <c r="C4" s="330"/>
      <c r="D4" s="2679" t="s">
        <v>1357</v>
      </c>
      <c r="E4" s="2679"/>
      <c r="F4" s="2679"/>
      <c r="G4" s="2679"/>
      <c r="H4" s="2679"/>
      <c r="I4" s="2679"/>
      <c r="J4" s="2679"/>
      <c r="K4" s="331"/>
      <c r="L4" s="331"/>
      <c r="M4" s="332"/>
      <c r="N4" s="332"/>
      <c r="O4" s="332"/>
      <c r="P4" s="332"/>
      <c r="Q4" s="332"/>
      <c r="R4" s="332"/>
      <c r="S4" s="332"/>
      <c r="T4" s="332"/>
      <c r="U4" s="333"/>
      <c r="V4" s="334"/>
      <c r="W4" s="335"/>
      <c r="X4" s="283"/>
      <c r="Y4" s="283"/>
      <c r="Z4" s="328" t="s">
        <v>1358</v>
      </c>
      <c r="AA4" s="320"/>
      <c r="CA4" s="2671"/>
      <c r="CB4" s="2671"/>
      <c r="CC4" s="2671"/>
      <c r="CD4" s="2671"/>
      <c r="CE4" s="2671"/>
      <c r="CF4" s="2671"/>
      <c r="CG4" s="2671"/>
      <c r="CH4" s="2672"/>
      <c r="CI4" s="2672"/>
      <c r="CJ4" s="2672"/>
      <c r="CK4" s="2672"/>
      <c r="CL4" s="2671"/>
      <c r="CM4" s="2671"/>
      <c r="CN4" s="2671"/>
      <c r="CO4" s="2671"/>
      <c r="CP4" s="2671"/>
      <c r="CQ4" s="2671"/>
      <c r="CR4" s="2671"/>
      <c r="CS4" s="2671"/>
      <c r="CT4" s="2671"/>
      <c r="CU4" s="2671"/>
      <c r="CV4" s="2671"/>
      <c r="CW4" s="2671"/>
      <c r="CX4" s="2671"/>
      <c r="CY4" s="2671"/>
      <c r="CZ4" s="2671"/>
      <c r="DA4" s="2671"/>
      <c r="DB4" s="2671"/>
      <c r="DC4" s="2671"/>
      <c r="DD4" s="2671"/>
      <c r="DE4" s="2671"/>
      <c r="DF4" s="2671"/>
      <c r="DG4" s="2671"/>
      <c r="DH4" s="2671"/>
    </row>
    <row r="5" spans="2:112" ht="27.75" customHeight="1" x14ac:dyDescent="0.4">
      <c r="B5" s="282"/>
      <c r="C5" s="330"/>
      <c r="D5" s="2693"/>
      <c r="E5" s="2693"/>
      <c r="F5" s="2693"/>
      <c r="G5" s="2673" t="s">
        <v>1359</v>
      </c>
      <c r="H5" s="2673"/>
      <c r="I5" s="2673"/>
      <c r="J5" s="2673"/>
      <c r="K5" s="2673"/>
      <c r="L5" s="2673"/>
      <c r="M5" s="2673"/>
      <c r="N5" s="2673"/>
      <c r="O5" s="2673"/>
      <c r="P5" s="2673"/>
      <c r="Q5" s="2673"/>
      <c r="R5" s="2673"/>
      <c r="S5" s="2673"/>
      <c r="T5" s="2674"/>
      <c r="U5" s="333"/>
      <c r="V5" s="333"/>
      <c r="W5" s="335"/>
      <c r="X5" s="283"/>
      <c r="Y5" s="283"/>
      <c r="Z5" s="2675"/>
      <c r="AA5" s="2673"/>
      <c r="AB5" s="2673"/>
      <c r="AC5" s="2673"/>
      <c r="AD5" s="2673"/>
      <c r="AE5" s="2673"/>
      <c r="AF5" s="2674"/>
      <c r="AG5" s="2676" t="s">
        <v>1360</v>
      </c>
      <c r="AH5" s="2677"/>
      <c r="AI5" s="2677"/>
      <c r="AJ5" s="2678"/>
      <c r="AK5" s="2675" t="s">
        <v>1361</v>
      </c>
      <c r="AL5" s="2673"/>
      <c r="AM5" s="2673"/>
      <c r="AN5" s="2674"/>
      <c r="AO5" s="2675" t="s">
        <v>563</v>
      </c>
      <c r="AP5" s="2673"/>
      <c r="AQ5" s="2673"/>
      <c r="AR5" s="2674"/>
      <c r="AS5" s="2675" t="s">
        <v>561</v>
      </c>
      <c r="AT5" s="2673"/>
      <c r="AU5" s="2673"/>
      <c r="AV5" s="2674"/>
      <c r="AW5" s="2675" t="s">
        <v>559</v>
      </c>
      <c r="AX5" s="2673"/>
      <c r="AY5" s="2673"/>
      <c r="AZ5" s="2674"/>
      <c r="BA5" s="2675" t="s">
        <v>556</v>
      </c>
      <c r="BB5" s="2673"/>
      <c r="BC5" s="2673"/>
      <c r="BD5" s="2674"/>
      <c r="BE5" s="2675" t="s">
        <v>1362</v>
      </c>
      <c r="BF5" s="2673"/>
      <c r="BG5" s="2674"/>
      <c r="BK5" s="408"/>
      <c r="BL5" s="408"/>
      <c r="BM5" s="408"/>
      <c r="BN5" s="408"/>
      <c r="BO5" s="409"/>
      <c r="BP5" s="411"/>
      <c r="BQ5" s="286"/>
      <c r="BR5" s="286"/>
      <c r="BS5" s="286"/>
      <c r="CA5" s="2672"/>
      <c r="CB5" s="2672"/>
      <c r="CC5" s="2672"/>
      <c r="CD5" s="2672"/>
      <c r="CE5" s="2672"/>
      <c r="CF5" s="2672"/>
      <c r="CG5" s="2672"/>
      <c r="CH5" s="2680"/>
      <c r="CI5" s="2680"/>
      <c r="CJ5" s="2680"/>
      <c r="CK5" s="2680"/>
      <c r="CL5" s="2680"/>
      <c r="CM5" s="2680"/>
      <c r="CN5" s="2680"/>
      <c r="CO5" s="2680"/>
      <c r="CP5" s="2680"/>
      <c r="CQ5" s="2680"/>
      <c r="CR5" s="2680"/>
      <c r="CS5" s="2680"/>
      <c r="CT5" s="2680"/>
      <c r="CU5" s="2680"/>
      <c r="CV5" s="2680"/>
      <c r="CW5" s="2680"/>
      <c r="CX5" s="2680"/>
      <c r="CY5" s="2680"/>
      <c r="CZ5" s="2680"/>
      <c r="DA5" s="2680"/>
      <c r="DB5" s="2680"/>
      <c r="DC5" s="2680"/>
      <c r="DD5" s="2680"/>
      <c r="DE5" s="2680"/>
      <c r="DF5" s="2681"/>
      <c r="DG5" s="2681"/>
      <c r="DH5" s="2681"/>
    </row>
    <row r="6" spans="2:112" ht="21" customHeight="1" x14ac:dyDescent="0.4">
      <c r="B6" s="282"/>
      <c r="C6" s="330"/>
      <c r="D6" s="2693"/>
      <c r="E6" s="2693"/>
      <c r="F6" s="2693"/>
      <c r="G6" s="2673" t="s">
        <v>1363</v>
      </c>
      <c r="H6" s="2673"/>
      <c r="I6" s="2673"/>
      <c r="J6" s="2673"/>
      <c r="K6" s="2673"/>
      <c r="L6" s="2673"/>
      <c r="M6" s="2673"/>
      <c r="N6" s="2673"/>
      <c r="O6" s="2673"/>
      <c r="P6" s="2673"/>
      <c r="Q6" s="2673"/>
      <c r="R6" s="2673"/>
      <c r="S6" s="2673"/>
      <c r="T6" s="2674"/>
      <c r="U6" s="333"/>
      <c r="V6" s="333"/>
      <c r="W6" s="335"/>
      <c r="X6" s="283"/>
      <c r="Y6" s="283"/>
      <c r="Z6" s="2694" t="s">
        <v>1364</v>
      </c>
      <c r="AA6" s="2695"/>
      <c r="AB6" s="2695"/>
      <c r="AC6" s="2695"/>
      <c r="AD6" s="2695"/>
      <c r="AE6" s="2695"/>
      <c r="AF6" s="2696"/>
      <c r="AG6" s="2697"/>
      <c r="AH6" s="2698"/>
      <c r="AI6" s="2698"/>
      <c r="AJ6" s="2699"/>
      <c r="AK6" s="2697"/>
      <c r="AL6" s="2698"/>
      <c r="AM6" s="2698"/>
      <c r="AN6" s="2699"/>
      <c r="AO6" s="2697"/>
      <c r="AP6" s="2698"/>
      <c r="AQ6" s="2698"/>
      <c r="AR6" s="2699"/>
      <c r="AS6" s="2697"/>
      <c r="AT6" s="2698"/>
      <c r="AU6" s="2698"/>
      <c r="AV6" s="2699"/>
      <c r="AW6" s="2697"/>
      <c r="AX6" s="2698"/>
      <c r="AY6" s="2698"/>
      <c r="AZ6" s="2699"/>
      <c r="BA6" s="2697"/>
      <c r="BB6" s="2698"/>
      <c r="BC6" s="2698"/>
      <c r="BD6" s="2699"/>
      <c r="BE6" s="2701">
        <f>SUM(AG6:BD6)</f>
        <v>0</v>
      </c>
      <c r="BF6" s="2702"/>
      <c r="BG6" s="2703"/>
      <c r="BL6" s="298"/>
      <c r="BM6" s="298"/>
      <c r="BN6" s="298"/>
      <c r="BW6" s="329"/>
      <c r="CC6" s="298"/>
      <c r="CD6" s="298"/>
      <c r="CE6" s="298"/>
      <c r="CL6" s="2700"/>
      <c r="CM6" s="2700"/>
      <c r="CN6" s="2700"/>
      <c r="CO6" s="2700"/>
      <c r="CP6" s="2700"/>
      <c r="CQ6" s="2700"/>
      <c r="CR6" s="2700"/>
      <c r="CS6" s="2700"/>
      <c r="CT6" s="2680"/>
      <c r="CU6" s="2680"/>
      <c r="CV6" s="2680"/>
      <c r="CW6" s="2680"/>
      <c r="CX6" s="2680"/>
      <c r="CY6" s="2680"/>
      <c r="CZ6" s="2680"/>
      <c r="DA6" s="2680"/>
      <c r="DB6" s="2680"/>
      <c r="DC6" s="2680"/>
      <c r="DD6" s="2680"/>
      <c r="DE6" s="2680"/>
      <c r="DF6" s="2681"/>
      <c r="DG6" s="2681"/>
      <c r="DH6" s="2681"/>
    </row>
    <row r="7" spans="2:112" ht="21" customHeight="1" x14ac:dyDescent="0.4">
      <c r="B7" s="282"/>
      <c r="C7" s="330"/>
      <c r="D7" s="2693"/>
      <c r="E7" s="2693"/>
      <c r="F7" s="2693"/>
      <c r="G7" s="2673" t="s">
        <v>1365</v>
      </c>
      <c r="H7" s="2673"/>
      <c r="I7" s="2673"/>
      <c r="J7" s="2673"/>
      <c r="K7" s="2673"/>
      <c r="L7" s="2673"/>
      <c r="M7" s="2673"/>
      <c r="N7" s="2673"/>
      <c r="O7" s="2673"/>
      <c r="P7" s="2673"/>
      <c r="Q7" s="2673"/>
      <c r="R7" s="2673"/>
      <c r="S7" s="2673"/>
      <c r="T7" s="2674"/>
      <c r="U7" s="336"/>
      <c r="V7" s="333"/>
      <c r="W7" s="335"/>
      <c r="X7" s="283"/>
      <c r="Y7" s="283"/>
      <c r="Z7" s="1045" t="s">
        <v>230</v>
      </c>
      <c r="AA7" s="2676" t="s">
        <v>1366</v>
      </c>
      <c r="AB7" s="2677"/>
      <c r="AC7" s="2677"/>
      <c r="AD7" s="2677"/>
      <c r="AE7" s="2677"/>
      <c r="AF7" s="2678"/>
      <c r="AG7" s="2704"/>
      <c r="AH7" s="2705"/>
      <c r="AI7" s="2705"/>
      <c r="AJ7" s="2706"/>
      <c r="AK7" s="2704"/>
      <c r="AL7" s="2705"/>
      <c r="AM7" s="2705"/>
      <c r="AN7" s="2706"/>
      <c r="AO7" s="2704"/>
      <c r="AP7" s="2705"/>
      <c r="AQ7" s="2705"/>
      <c r="AR7" s="2706"/>
      <c r="AS7" s="2697"/>
      <c r="AT7" s="2698"/>
      <c r="AU7" s="2698"/>
      <c r="AV7" s="2699"/>
      <c r="AW7" s="2697"/>
      <c r="AX7" s="2698"/>
      <c r="AY7" s="2698"/>
      <c r="AZ7" s="2699"/>
      <c r="BA7" s="2697"/>
      <c r="BB7" s="2698"/>
      <c r="BC7" s="2698"/>
      <c r="BD7" s="2699"/>
      <c r="BE7" s="2701">
        <f>SUM(AG7:BD7)</f>
        <v>0</v>
      </c>
      <c r="BF7" s="2702"/>
      <c r="BG7" s="2703"/>
      <c r="CB7" s="2671"/>
      <c r="CC7" s="2671"/>
      <c r="CD7" s="2671"/>
      <c r="CE7" s="2671"/>
      <c r="CF7" s="2671"/>
      <c r="CG7" s="2671"/>
      <c r="CH7" s="2671"/>
      <c r="CI7" s="2707"/>
      <c r="CJ7" s="2707"/>
      <c r="CK7" s="2707"/>
      <c r="CL7" s="2680"/>
      <c r="CM7" s="2680"/>
      <c r="CN7" s="2680"/>
      <c r="CO7" s="2680"/>
      <c r="CP7" s="2680"/>
      <c r="CQ7" s="2680"/>
      <c r="CR7" s="2680"/>
      <c r="CS7" s="2680"/>
      <c r="CT7" s="2680"/>
      <c r="CU7" s="2680"/>
      <c r="CV7" s="2680"/>
      <c r="CW7" s="2680"/>
      <c r="CX7" s="2680"/>
      <c r="CY7" s="2680"/>
      <c r="CZ7" s="2680"/>
      <c r="DA7" s="2680"/>
      <c r="DB7" s="2680"/>
      <c r="DC7" s="2680"/>
      <c r="DD7" s="2680"/>
      <c r="DE7" s="2680"/>
      <c r="DF7" s="2681"/>
      <c r="DG7" s="2681"/>
      <c r="DH7" s="2681"/>
    </row>
    <row r="8" spans="2:112" ht="21" customHeight="1" x14ac:dyDescent="0.4">
      <c r="B8" s="283"/>
      <c r="C8" s="337"/>
      <c r="D8" s="332"/>
      <c r="E8" s="332"/>
      <c r="F8" s="332"/>
      <c r="G8" s="332"/>
      <c r="H8" s="332"/>
      <c r="I8" s="332"/>
      <c r="J8" s="332"/>
      <c r="K8" s="332"/>
      <c r="L8" s="338" t="str">
        <f>IF(COUNTIF(D5:F7,"○")&gt;1,"いずれか１つを選択してください。","")</f>
        <v/>
      </c>
      <c r="M8" s="332"/>
      <c r="N8" s="332"/>
      <c r="O8" s="332"/>
      <c r="P8" s="332"/>
      <c r="Q8" s="332"/>
      <c r="R8" s="332"/>
      <c r="S8" s="332"/>
      <c r="T8" s="332"/>
      <c r="U8" s="339"/>
      <c r="V8" s="339"/>
      <c r="W8" s="335"/>
      <c r="X8" s="283"/>
      <c r="Y8" s="283"/>
      <c r="Z8" s="2676" t="s">
        <v>1367</v>
      </c>
      <c r="AA8" s="2677"/>
      <c r="AB8" s="2677"/>
      <c r="AC8" s="2677"/>
      <c r="AD8" s="2677"/>
      <c r="AE8" s="2677"/>
      <c r="AF8" s="2678"/>
      <c r="AG8" s="2697"/>
      <c r="AH8" s="2698"/>
      <c r="AI8" s="2698"/>
      <c r="AJ8" s="2699"/>
      <c r="AK8" s="2697"/>
      <c r="AL8" s="2698"/>
      <c r="AM8" s="2698"/>
      <c r="AN8" s="2699"/>
      <c r="AO8" s="2697"/>
      <c r="AP8" s="2698"/>
      <c r="AQ8" s="2698"/>
      <c r="AR8" s="2699"/>
      <c r="AS8" s="2697"/>
      <c r="AT8" s="2698"/>
      <c r="AU8" s="2698"/>
      <c r="AV8" s="2699"/>
      <c r="AW8" s="2697"/>
      <c r="AX8" s="2698"/>
      <c r="AY8" s="2698"/>
      <c r="AZ8" s="2699"/>
      <c r="BA8" s="2697"/>
      <c r="BB8" s="2698"/>
      <c r="BC8" s="2698"/>
      <c r="BD8" s="2699"/>
      <c r="BE8" s="2701">
        <f>SUM(AG8:BD8)</f>
        <v>0</v>
      </c>
      <c r="BF8" s="2702"/>
      <c r="BG8" s="2703"/>
      <c r="BU8" s="329"/>
      <c r="BW8" s="2710"/>
      <c r="BX8" s="2710"/>
      <c r="BY8" s="2710"/>
      <c r="BZ8" s="2710"/>
      <c r="CA8" s="2710"/>
      <c r="CB8" s="2711"/>
      <c r="CC8" s="2711"/>
      <c r="CD8" s="2711"/>
      <c r="CE8" s="2711"/>
      <c r="CF8" s="2711"/>
      <c r="CG8" s="2711"/>
      <c r="CH8" s="2711"/>
      <c r="CI8" s="2707"/>
      <c r="CJ8" s="2707"/>
      <c r="CK8" s="2707"/>
      <c r="CL8" s="2681"/>
      <c r="CM8" s="2681"/>
      <c r="CN8" s="2681"/>
      <c r="CO8" s="2681"/>
      <c r="CP8" s="2681"/>
      <c r="CQ8" s="2681"/>
      <c r="CR8" s="2681"/>
      <c r="CS8" s="2681"/>
      <c r="CT8" s="2681"/>
      <c r="CU8" s="2681"/>
      <c r="CV8" s="2681"/>
      <c r="CW8" s="2681"/>
      <c r="CX8" s="2681"/>
      <c r="CY8" s="2681"/>
      <c r="CZ8" s="2681"/>
      <c r="DA8" s="2681"/>
      <c r="DB8" s="2681"/>
      <c r="DC8" s="2681"/>
      <c r="DD8" s="2681"/>
      <c r="DE8" s="2681"/>
      <c r="DF8" s="2681"/>
      <c r="DG8" s="2681"/>
      <c r="DH8" s="2681"/>
    </row>
    <row r="9" spans="2:112" ht="21" customHeight="1" x14ac:dyDescent="0.4">
      <c r="B9" s="283"/>
      <c r="C9" s="337"/>
      <c r="D9" s="332"/>
      <c r="E9" s="339"/>
      <c r="F9" s="333"/>
      <c r="G9" s="333"/>
      <c r="H9" s="333"/>
      <c r="I9" s="333"/>
      <c r="J9" s="333"/>
      <c r="K9" s="333"/>
      <c r="L9" s="333"/>
      <c r="M9" s="333"/>
      <c r="N9" s="333"/>
      <c r="O9" s="333"/>
      <c r="P9" s="333"/>
      <c r="Q9" s="333"/>
      <c r="R9" s="333"/>
      <c r="S9" s="333"/>
      <c r="T9" s="333"/>
      <c r="U9" s="333"/>
      <c r="V9" s="339"/>
      <c r="W9" s="335"/>
      <c r="X9" s="283"/>
      <c r="Y9" s="283"/>
      <c r="Z9" s="2676" t="s">
        <v>1362</v>
      </c>
      <c r="AA9" s="2677"/>
      <c r="AB9" s="2677"/>
      <c r="AC9" s="2677"/>
      <c r="AD9" s="2677"/>
      <c r="AE9" s="2677"/>
      <c r="AF9" s="2678"/>
      <c r="AG9" s="2701">
        <f>AG6+AG8</f>
        <v>0</v>
      </c>
      <c r="AH9" s="2702"/>
      <c r="AI9" s="2702"/>
      <c r="AJ9" s="2703"/>
      <c r="AK9" s="2701">
        <f t="shared" ref="AK9" si="0">AK6+AK8</f>
        <v>0</v>
      </c>
      <c r="AL9" s="2702"/>
      <c r="AM9" s="2702"/>
      <c r="AN9" s="2703"/>
      <c r="AO9" s="2701">
        <f t="shared" ref="AO9" si="1">AO6+AO8</f>
        <v>0</v>
      </c>
      <c r="AP9" s="2702"/>
      <c r="AQ9" s="2702"/>
      <c r="AR9" s="2703"/>
      <c r="AS9" s="2701">
        <f>AS6+AS8</f>
        <v>0</v>
      </c>
      <c r="AT9" s="2702"/>
      <c r="AU9" s="2702"/>
      <c r="AV9" s="2703"/>
      <c r="AW9" s="2701">
        <f t="shared" ref="AW9" si="2">AW6+AW8</f>
        <v>0</v>
      </c>
      <c r="AX9" s="2702"/>
      <c r="AY9" s="2702"/>
      <c r="AZ9" s="2703"/>
      <c r="BA9" s="2701">
        <f t="shared" ref="BA9" si="3">BA6+BA8</f>
        <v>0</v>
      </c>
      <c r="BB9" s="2702"/>
      <c r="BC9" s="2702"/>
      <c r="BD9" s="2703"/>
      <c r="BE9" s="2701">
        <f>BE6+BE8</f>
        <v>0</v>
      </c>
      <c r="BF9" s="2702"/>
      <c r="BG9" s="2703"/>
      <c r="BW9" s="2671"/>
      <c r="BX9" s="2671"/>
      <c r="BY9" s="2671"/>
      <c r="BZ9" s="2671"/>
      <c r="CA9" s="2671"/>
      <c r="CB9" s="2708"/>
      <c r="CC9" s="2708"/>
      <c r="CD9" s="2708"/>
      <c r="CE9" s="2708"/>
      <c r="CF9" s="2709"/>
      <c r="CG9" s="2709"/>
      <c r="CH9" s="2709"/>
      <c r="CI9" s="2709"/>
      <c r="CJ9" s="2709"/>
      <c r="CK9" s="2709"/>
    </row>
    <row r="10" spans="2:112" ht="21" customHeight="1" x14ac:dyDescent="0.4">
      <c r="B10" s="283"/>
      <c r="C10" s="337"/>
      <c r="D10" s="332"/>
      <c r="E10" s="339"/>
      <c r="F10" s="333"/>
      <c r="G10" s="333"/>
      <c r="H10" s="333"/>
      <c r="I10" s="333"/>
      <c r="J10" s="333"/>
      <c r="K10" s="333"/>
      <c r="L10" s="333"/>
      <c r="M10" s="333"/>
      <c r="N10" s="333"/>
      <c r="O10" s="333"/>
      <c r="P10" s="333"/>
      <c r="Q10" s="333"/>
      <c r="R10" s="333"/>
      <c r="S10" s="333"/>
      <c r="T10" s="333"/>
      <c r="U10" s="333"/>
      <c r="V10" s="339"/>
      <c r="W10" s="340"/>
      <c r="X10" s="283"/>
      <c r="Y10" s="283"/>
      <c r="Z10" s="283"/>
      <c r="AA10" s="283"/>
      <c r="BG10" s="1046" t="str">
        <f>IF(AND(BE9&lt;&gt;BO3,D12="○"),"「事業者名簿」の定員数と想定される利用者数が一致しません。","")</f>
        <v/>
      </c>
      <c r="BK10" s="408"/>
      <c r="BL10" s="408"/>
      <c r="BM10" s="408"/>
      <c r="BN10" s="408"/>
      <c r="BO10" s="409"/>
      <c r="BP10" s="411"/>
      <c r="BQ10" s="286"/>
      <c r="BR10" s="286"/>
      <c r="BS10" s="286"/>
      <c r="BW10" s="2671"/>
      <c r="BX10" s="2671"/>
      <c r="BY10" s="2671"/>
      <c r="BZ10" s="2671"/>
      <c r="CA10" s="2671"/>
      <c r="CB10" s="2708"/>
      <c r="CC10" s="2708"/>
      <c r="CD10" s="2708"/>
      <c r="CE10" s="2708"/>
      <c r="CF10" s="2709"/>
      <c r="CG10" s="2709"/>
      <c r="CH10" s="2709"/>
      <c r="CI10" s="2709"/>
      <c r="CJ10" s="2709"/>
      <c r="CK10" s="2709"/>
    </row>
    <row r="11" spans="2:112" ht="21" customHeight="1" x14ac:dyDescent="0.4">
      <c r="B11" s="283"/>
      <c r="C11" s="337"/>
      <c r="D11" s="341" t="s">
        <v>1368</v>
      </c>
      <c r="E11" s="342"/>
      <c r="F11" s="342"/>
      <c r="G11" s="342"/>
      <c r="H11" s="342"/>
      <c r="I11" s="342"/>
      <c r="J11" s="333"/>
      <c r="K11" s="333"/>
      <c r="L11" s="333"/>
      <c r="M11" s="333"/>
      <c r="N11" s="333"/>
      <c r="O11" s="333"/>
      <c r="P11" s="333"/>
      <c r="Q11" s="333"/>
      <c r="R11" s="333"/>
      <c r="S11" s="333"/>
      <c r="T11" s="333"/>
      <c r="U11" s="333"/>
      <c r="V11" s="339"/>
      <c r="W11" s="343"/>
      <c r="Z11" s="329" t="s">
        <v>1369</v>
      </c>
      <c r="AP11" s="329" t="s">
        <v>1370</v>
      </c>
      <c r="AQ11" s="329"/>
      <c r="AW11" s="298"/>
      <c r="AX11" s="298"/>
      <c r="AY11" s="298"/>
      <c r="BG11" s="290"/>
      <c r="BH11" s="329" t="s">
        <v>1371</v>
      </c>
      <c r="BN11" s="298"/>
      <c r="BO11" s="298"/>
      <c r="BP11" s="298"/>
      <c r="BW11" s="283"/>
      <c r="BX11" s="283"/>
      <c r="BY11" s="283"/>
      <c r="BZ11" s="283"/>
      <c r="CA11" s="283"/>
      <c r="CB11" s="2708"/>
      <c r="CC11" s="2708"/>
      <c r="CD11" s="2708"/>
      <c r="CE11" s="2708"/>
      <c r="CF11" s="2709"/>
      <c r="CG11" s="2709"/>
      <c r="CH11" s="2709"/>
      <c r="CI11" s="2709"/>
      <c r="CJ11" s="2709"/>
      <c r="CK11" s="2709"/>
    </row>
    <row r="12" spans="2:112" ht="21" customHeight="1" x14ac:dyDescent="0.4">
      <c r="B12" s="283"/>
      <c r="C12" s="337"/>
      <c r="D12" s="2712"/>
      <c r="E12" s="2713"/>
      <c r="F12" s="2714" t="s">
        <v>1372</v>
      </c>
      <c r="G12" s="2715"/>
      <c r="H12" s="2715"/>
      <c r="I12" s="2715"/>
      <c r="J12" s="2715"/>
      <c r="K12" s="2715"/>
      <c r="L12" s="2715"/>
      <c r="M12" s="2715"/>
      <c r="N12" s="2715"/>
      <c r="O12" s="2715"/>
      <c r="P12" s="2715"/>
      <c r="Q12" s="2715"/>
      <c r="R12" s="2715"/>
      <c r="S12" s="2715"/>
      <c r="T12" s="2715"/>
      <c r="U12" s="2715"/>
      <c r="V12" s="2716"/>
      <c r="W12" s="340"/>
      <c r="AE12" s="2675" t="s">
        <v>1373</v>
      </c>
      <c r="AF12" s="2673"/>
      <c r="AG12" s="2673"/>
      <c r="AH12" s="2673"/>
      <c r="AI12" s="2673"/>
      <c r="AJ12" s="2673"/>
      <c r="AK12" s="2674"/>
      <c r="AL12" s="2717" t="s">
        <v>1374</v>
      </c>
      <c r="AM12" s="2718"/>
      <c r="AN12" s="2719"/>
      <c r="AV12" s="2675" t="s">
        <v>1373</v>
      </c>
      <c r="AW12" s="2673"/>
      <c r="AX12" s="2673"/>
      <c r="AY12" s="2673"/>
      <c r="AZ12" s="2673"/>
      <c r="BA12" s="2673"/>
      <c r="BB12" s="2674"/>
      <c r="BC12" s="2717" t="s">
        <v>1374</v>
      </c>
      <c r="BD12" s="2718"/>
      <c r="BE12" s="2719"/>
      <c r="BF12" s="392"/>
      <c r="BG12" s="290"/>
      <c r="BM12" s="2675" t="s">
        <v>1375</v>
      </c>
      <c r="BN12" s="2673"/>
      <c r="BO12" s="2673"/>
      <c r="BP12" s="2673"/>
      <c r="BQ12" s="2673"/>
      <c r="BR12" s="2673"/>
      <c r="BS12" s="2674"/>
      <c r="BW12" s="2723"/>
      <c r="BX12" s="2723"/>
      <c r="BY12" s="2723"/>
      <c r="BZ12" s="2723"/>
      <c r="CA12" s="2723"/>
      <c r="CB12" s="2724"/>
      <c r="CC12" s="2724"/>
      <c r="CD12" s="2724"/>
      <c r="CE12" s="2724"/>
      <c r="CF12" s="2725"/>
      <c r="CG12" s="2725"/>
      <c r="CH12" s="2725"/>
      <c r="CI12" s="2723"/>
      <c r="CJ12" s="2723"/>
      <c r="CK12" s="2723"/>
    </row>
    <row r="13" spans="2:112" ht="26.25" customHeight="1" x14ac:dyDescent="0.4">
      <c r="B13" s="283"/>
      <c r="C13" s="337"/>
      <c r="D13" s="2712"/>
      <c r="E13" s="2726"/>
      <c r="F13" s="2714" t="s">
        <v>1376</v>
      </c>
      <c r="G13" s="2715"/>
      <c r="H13" s="2715"/>
      <c r="I13" s="2715"/>
      <c r="J13" s="2715"/>
      <c r="K13" s="2715"/>
      <c r="L13" s="2715"/>
      <c r="M13" s="2715"/>
      <c r="N13" s="2715"/>
      <c r="O13" s="2715"/>
      <c r="P13" s="2715"/>
      <c r="Q13" s="2715"/>
      <c r="R13" s="2715"/>
      <c r="S13" s="2715"/>
      <c r="T13" s="2715"/>
      <c r="U13" s="2715"/>
      <c r="V13" s="2716"/>
      <c r="W13" s="344"/>
      <c r="AE13" s="2727" t="s">
        <v>1377</v>
      </c>
      <c r="AF13" s="2728"/>
      <c r="AG13" s="2728"/>
      <c r="AH13" s="2729"/>
      <c r="AI13" s="2727" t="s">
        <v>1378</v>
      </c>
      <c r="AJ13" s="2728"/>
      <c r="AK13" s="2729"/>
      <c r="AL13" s="2720"/>
      <c r="AM13" s="2721"/>
      <c r="AN13" s="2722"/>
      <c r="AQ13" s="2714"/>
      <c r="AR13" s="2715"/>
      <c r="AS13" s="2715"/>
      <c r="AT13" s="2715"/>
      <c r="AU13" s="2716"/>
      <c r="AV13" s="2727" t="s">
        <v>1377</v>
      </c>
      <c r="AW13" s="2728"/>
      <c r="AX13" s="2728"/>
      <c r="AY13" s="2729"/>
      <c r="AZ13" s="2727" t="s">
        <v>1378</v>
      </c>
      <c r="BA13" s="2728"/>
      <c r="BB13" s="2729"/>
      <c r="BC13" s="2720"/>
      <c r="BD13" s="2721"/>
      <c r="BE13" s="2722"/>
      <c r="BF13" s="392"/>
      <c r="BG13" s="319"/>
      <c r="BH13" s="2714"/>
      <c r="BI13" s="2715"/>
      <c r="BJ13" s="2715"/>
      <c r="BK13" s="2715"/>
      <c r="BL13" s="2716"/>
      <c r="BM13" s="2727" t="s">
        <v>1379</v>
      </c>
      <c r="BN13" s="2728"/>
      <c r="BO13" s="2728"/>
      <c r="BP13" s="2729"/>
      <c r="BQ13" s="2727" t="s">
        <v>1380</v>
      </c>
      <c r="BR13" s="2728"/>
      <c r="BS13" s="2729"/>
      <c r="BW13" s="283"/>
      <c r="BX13" s="283"/>
      <c r="BY13" s="283"/>
      <c r="BZ13" s="2708"/>
      <c r="CA13" s="2708"/>
      <c r="CB13" s="2708"/>
      <c r="CC13" s="2708"/>
      <c r="CD13" s="2709"/>
      <c r="CE13" s="2709"/>
      <c r="CF13" s="2709"/>
      <c r="CG13" s="2709"/>
      <c r="CH13" s="2709"/>
      <c r="CI13" s="2709"/>
    </row>
    <row r="14" spans="2:112" ht="21" customHeight="1" x14ac:dyDescent="0.4">
      <c r="B14" s="283"/>
      <c r="C14" s="337"/>
      <c r="D14" s="2712"/>
      <c r="E14" s="2726"/>
      <c r="F14" s="2714" t="s">
        <v>1381</v>
      </c>
      <c r="G14" s="2715"/>
      <c r="H14" s="2715"/>
      <c r="I14" s="2715"/>
      <c r="J14" s="2715"/>
      <c r="K14" s="2715"/>
      <c r="L14" s="2715"/>
      <c r="M14" s="2715"/>
      <c r="N14" s="2715"/>
      <c r="O14" s="2715"/>
      <c r="P14" s="2715"/>
      <c r="Q14" s="2715"/>
      <c r="R14" s="2715"/>
      <c r="S14" s="2715"/>
      <c r="T14" s="2715"/>
      <c r="U14" s="2715"/>
      <c r="V14" s="2716"/>
      <c r="W14" s="344"/>
      <c r="Z14" s="2675" t="s">
        <v>1382</v>
      </c>
      <c r="AA14" s="2673"/>
      <c r="AB14" s="2673"/>
      <c r="AC14" s="2673"/>
      <c r="AD14" s="2674"/>
      <c r="AE14" s="2730" t="b">
        <f>IF((OR($D$5="○",$D$6="○")),ROUNDDOWN(((BE$6+BE$8*0.9))/6,1))</f>
        <v>0</v>
      </c>
      <c r="AF14" s="2731"/>
      <c r="AG14" s="2731"/>
      <c r="AH14" s="2732"/>
      <c r="AI14" s="2733">
        <f>AE14*$AY$60</f>
        <v>0</v>
      </c>
      <c r="AJ14" s="2734"/>
      <c r="AK14" s="2735"/>
      <c r="AL14" s="2733">
        <f>AE14*40</f>
        <v>0</v>
      </c>
      <c r="AM14" s="2734"/>
      <c r="AN14" s="2735"/>
      <c r="AQ14" s="2675" t="s">
        <v>1382</v>
      </c>
      <c r="AR14" s="2673"/>
      <c r="AS14" s="2673"/>
      <c r="AT14" s="2673"/>
      <c r="AU14" s="2674"/>
      <c r="AV14" s="2736" t="b">
        <f>IF((OR($D$5="○",$D$6="○")),$BE$43)</f>
        <v>0</v>
      </c>
      <c r="AW14" s="2737"/>
      <c r="AX14" s="2737"/>
      <c r="AY14" s="2738"/>
      <c r="AZ14" s="2739">
        <f>AV14*$AY$60</f>
        <v>0</v>
      </c>
      <c r="BA14" s="2739"/>
      <c r="BB14" s="2739"/>
      <c r="BC14" s="2733">
        <f>AV14*40</f>
        <v>0</v>
      </c>
      <c r="BD14" s="2734"/>
      <c r="BE14" s="2735"/>
      <c r="BF14" s="380"/>
      <c r="BG14" s="290"/>
      <c r="BH14" s="2675" t="s">
        <v>1383</v>
      </c>
      <c r="BI14" s="2673"/>
      <c r="BJ14" s="2673"/>
      <c r="BK14" s="2673"/>
      <c r="BL14" s="2674"/>
      <c r="BM14" s="2736">
        <f>(ROUNDDOWN(BQ14/40,1))</f>
        <v>0</v>
      </c>
      <c r="BN14" s="2737"/>
      <c r="BO14" s="2737"/>
      <c r="BP14" s="2738"/>
      <c r="BQ14" s="2739">
        <f>$BB$73</f>
        <v>0</v>
      </c>
      <c r="BR14" s="2739"/>
      <c r="BS14" s="2739"/>
      <c r="BU14" s="329"/>
      <c r="BW14" s="329"/>
      <c r="BX14" s="329"/>
      <c r="BY14" s="329"/>
      <c r="BZ14" s="2724"/>
      <c r="CA14" s="2724"/>
      <c r="CB14" s="2724"/>
      <c r="CC14" s="2724"/>
      <c r="CD14" s="2743"/>
      <c r="CE14" s="2743"/>
      <c r="CF14" s="2743"/>
      <c r="CG14" s="2671"/>
      <c r="CH14" s="2671"/>
      <c r="CI14" s="2671"/>
    </row>
    <row r="15" spans="2:112" ht="21" customHeight="1" x14ac:dyDescent="0.4">
      <c r="B15" s="283"/>
      <c r="C15" s="345"/>
      <c r="D15" s="346"/>
      <c r="E15" s="346"/>
      <c r="F15" s="346"/>
      <c r="G15" s="346"/>
      <c r="H15" s="346"/>
      <c r="I15" s="346"/>
      <c r="J15" s="346"/>
      <c r="K15" s="346"/>
      <c r="L15" s="347" t="str">
        <f>IF(COUNTIF(D12:E14,"○")&gt;1,"いずれか１つを選択してください。","")</f>
        <v/>
      </c>
      <c r="M15" s="346"/>
      <c r="N15" s="346"/>
      <c r="O15" s="346"/>
      <c r="P15" s="346"/>
      <c r="Q15" s="346"/>
      <c r="R15" s="346"/>
      <c r="S15" s="346"/>
      <c r="T15" s="346"/>
      <c r="U15" s="346"/>
      <c r="V15" s="348"/>
      <c r="W15" s="349"/>
      <c r="Z15" s="2675" t="s">
        <v>1384</v>
      </c>
      <c r="AA15" s="2673"/>
      <c r="AB15" s="2673"/>
      <c r="AC15" s="2673"/>
      <c r="AD15" s="2674"/>
      <c r="AE15" s="2730" t="b">
        <f>IF((OR($D$7="○")),ROUNDDOWN((BE$6+BE$8*0.9)/5,1))</f>
        <v>0</v>
      </c>
      <c r="AF15" s="2731"/>
      <c r="AG15" s="2731"/>
      <c r="AH15" s="2732"/>
      <c r="AI15" s="2733">
        <f>AE15*$AY$60</f>
        <v>0</v>
      </c>
      <c r="AJ15" s="2734"/>
      <c r="AK15" s="2735"/>
      <c r="AL15" s="2733">
        <f>AE15*40</f>
        <v>0</v>
      </c>
      <c r="AM15" s="2734"/>
      <c r="AN15" s="2735"/>
      <c r="AQ15" s="2675" t="s">
        <v>1384</v>
      </c>
      <c r="AR15" s="2673"/>
      <c r="AS15" s="2673"/>
      <c r="AT15" s="2673"/>
      <c r="AU15" s="2674"/>
      <c r="AV15" s="2736" t="b">
        <f>IF(($D$7="○"),$BE$43)</f>
        <v>0</v>
      </c>
      <c r="AW15" s="2737"/>
      <c r="AX15" s="2737"/>
      <c r="AY15" s="2738"/>
      <c r="AZ15" s="2739">
        <f>AV15*$AY$60</f>
        <v>0</v>
      </c>
      <c r="BA15" s="2739"/>
      <c r="BB15" s="2739"/>
      <c r="BC15" s="2733">
        <f>AV15*40</f>
        <v>0</v>
      </c>
      <c r="BD15" s="2734"/>
      <c r="BE15" s="2735"/>
      <c r="BF15" s="380"/>
      <c r="BG15" s="290"/>
      <c r="BH15" s="2740" t="s">
        <v>596</v>
      </c>
      <c r="BI15" s="2741"/>
      <c r="BJ15" s="2741"/>
      <c r="BK15" s="2741"/>
      <c r="BL15" s="2742"/>
      <c r="BM15" s="2744">
        <f>SUM(BM12:BP14)</f>
        <v>0</v>
      </c>
      <c r="BN15" s="2745"/>
      <c r="BO15" s="2745"/>
      <c r="BP15" s="2746"/>
      <c r="BQ15" s="2747">
        <f>SUMIF(BQ12:BS14,"&lt;&gt;#VALUE!")</f>
        <v>0</v>
      </c>
      <c r="BR15" s="2747"/>
      <c r="BS15" s="2747"/>
      <c r="BW15" s="285"/>
    </row>
    <row r="16" spans="2:112" ht="21" customHeight="1" x14ac:dyDescent="0.4">
      <c r="B16" s="283"/>
      <c r="C16" s="283"/>
      <c r="D16" s="283"/>
      <c r="E16" s="408"/>
      <c r="F16" s="408"/>
      <c r="G16" s="408"/>
      <c r="H16" s="408"/>
      <c r="I16" s="408"/>
      <c r="J16" s="408"/>
      <c r="K16" s="408"/>
      <c r="L16" s="408"/>
      <c r="M16" s="408"/>
      <c r="N16" s="408"/>
      <c r="O16" s="408"/>
      <c r="P16" s="408"/>
      <c r="Q16" s="408"/>
      <c r="R16" s="408"/>
      <c r="S16" s="408"/>
      <c r="T16" s="408"/>
      <c r="U16" s="408"/>
      <c r="V16" s="283"/>
      <c r="W16" s="283"/>
      <c r="X16" s="283"/>
      <c r="Y16" s="283"/>
      <c r="Z16" s="2676" t="s">
        <v>473</v>
      </c>
      <c r="AA16" s="2677"/>
      <c r="AB16" s="2677"/>
      <c r="AC16" s="2677"/>
      <c r="AD16" s="2678"/>
      <c r="AE16" s="2736">
        <f>IF($D$6="○","",ROUNDDOWN(($AO$6+$AO$8*0.9)/9,1)+ROUNDDOWN(($AS$6-$AS$7+$AS$8*0.9)/6,1)+ROUNDDOWN($AS$7/12,1)+ROUNDDOWN(($AW$6-$AW$7+$AW$8*0.9)/4,1)+ROUNDDOWN($AW$7/8,1)+ROUNDDOWN(($BA$6-$BA$7+$BA$8*0.9)/2.5,1)+ROUNDDOWN($BA$7/5,1))</f>
        <v>0</v>
      </c>
      <c r="AF16" s="2737"/>
      <c r="AG16" s="2737"/>
      <c r="AH16" s="2738"/>
      <c r="AI16" s="2733">
        <f>AE16*$AY$60</f>
        <v>0</v>
      </c>
      <c r="AJ16" s="2734"/>
      <c r="AK16" s="2735"/>
      <c r="AL16" s="2733">
        <f>AE16*40</f>
        <v>0</v>
      </c>
      <c r="AM16" s="2734"/>
      <c r="AN16" s="2735"/>
      <c r="AO16" s="283"/>
      <c r="AP16" s="283"/>
      <c r="AQ16" s="2676" t="s">
        <v>473</v>
      </c>
      <c r="AR16" s="2677"/>
      <c r="AS16" s="2677"/>
      <c r="AT16" s="2677"/>
      <c r="AU16" s="2678"/>
      <c r="AV16" s="2736" t="e">
        <f>IF(($D$6="○"),"",$BE$51)</f>
        <v>#DIV/0!</v>
      </c>
      <c r="AW16" s="2737"/>
      <c r="AX16" s="2737"/>
      <c r="AY16" s="2738"/>
      <c r="AZ16" s="2739" t="e">
        <f>AV16*$AY$60</f>
        <v>#DIV/0!</v>
      </c>
      <c r="BA16" s="2739"/>
      <c r="BB16" s="2739"/>
      <c r="BC16" s="2733" t="e">
        <f>AV16*40</f>
        <v>#DIV/0!</v>
      </c>
      <c r="BD16" s="2734"/>
      <c r="BE16" s="2735"/>
      <c r="BF16" s="380"/>
      <c r="BG16" s="290"/>
      <c r="BH16" s="283"/>
      <c r="BI16" s="283"/>
      <c r="BJ16" s="283"/>
      <c r="BK16" s="283"/>
      <c r="BL16" s="283"/>
      <c r="BM16" s="298"/>
      <c r="BN16" s="298"/>
      <c r="BO16" s="298"/>
      <c r="BP16" s="298"/>
      <c r="BQ16" s="380"/>
      <c r="BR16" s="380"/>
      <c r="BS16" s="380"/>
    </row>
    <row r="17" spans="2:92" ht="21" customHeight="1" x14ac:dyDescent="0.4">
      <c r="B17" s="283"/>
      <c r="C17" s="283"/>
      <c r="D17" s="283"/>
      <c r="E17" s="408"/>
      <c r="F17" s="408"/>
      <c r="G17" s="408"/>
      <c r="H17" s="408"/>
      <c r="I17" s="408"/>
      <c r="J17" s="408"/>
      <c r="K17" s="408"/>
      <c r="L17" s="408"/>
      <c r="M17" s="408"/>
      <c r="N17" s="408"/>
      <c r="O17" s="408"/>
      <c r="P17" s="408"/>
      <c r="Q17" s="408"/>
      <c r="R17" s="408"/>
      <c r="S17" s="408"/>
      <c r="T17" s="408"/>
      <c r="U17" s="408"/>
      <c r="V17" s="283"/>
      <c r="W17" s="329"/>
      <c r="X17" s="329"/>
      <c r="Y17" s="329"/>
      <c r="Z17" s="2740" t="s">
        <v>596</v>
      </c>
      <c r="AA17" s="2741"/>
      <c r="AB17" s="2741"/>
      <c r="AC17" s="2741"/>
      <c r="AD17" s="2742"/>
      <c r="AE17" s="2744">
        <f>SUM(AE14:AH16)</f>
        <v>0</v>
      </c>
      <c r="AF17" s="2745"/>
      <c r="AG17" s="2745"/>
      <c r="AH17" s="2746"/>
      <c r="AI17" s="2757">
        <f>SUMIF(AI14:AK16,"&lt;&gt;#VALUE!")</f>
        <v>0</v>
      </c>
      <c r="AJ17" s="2757"/>
      <c r="AK17" s="2757"/>
      <c r="AL17" s="2757">
        <f>SUMIF(AL14:AN16,"&lt;&gt;#VALUE!")</f>
        <v>0</v>
      </c>
      <c r="AM17" s="2757"/>
      <c r="AN17" s="2757"/>
      <c r="AO17" s="329"/>
      <c r="AP17" s="329"/>
      <c r="AQ17" s="2740" t="s">
        <v>596</v>
      </c>
      <c r="AR17" s="2741"/>
      <c r="AS17" s="2741"/>
      <c r="AT17" s="2741"/>
      <c r="AU17" s="2742"/>
      <c r="AV17" s="2744" t="e">
        <f>SUM(AV14:AY16)</f>
        <v>#DIV/0!</v>
      </c>
      <c r="AW17" s="2745"/>
      <c r="AX17" s="2745"/>
      <c r="AY17" s="2746"/>
      <c r="AZ17" s="2747" t="e">
        <f>SUMIF(AZ14:BB16,"&lt;&gt;#VALUE!")</f>
        <v>#DIV/0!</v>
      </c>
      <c r="BA17" s="2747"/>
      <c r="BB17" s="2747"/>
      <c r="BC17" s="2740" t="e">
        <f>SUMIF(BC14:BE16,"&lt;&gt;#VALUE!")</f>
        <v>#DIV/0!</v>
      </c>
      <c r="BD17" s="2741"/>
      <c r="BE17" s="2742"/>
      <c r="BF17" s="329"/>
      <c r="BG17" s="291"/>
      <c r="BH17" s="329"/>
      <c r="BI17" s="329"/>
      <c r="BJ17" s="329"/>
      <c r="BK17" s="329"/>
      <c r="BL17" s="329"/>
      <c r="BM17" s="381"/>
      <c r="BN17" s="381"/>
      <c r="BO17" s="381"/>
      <c r="BP17" s="381"/>
      <c r="BQ17" s="382"/>
      <c r="BR17" s="382"/>
      <c r="BS17" s="382"/>
      <c r="BT17" s="329"/>
      <c r="BU17" s="329"/>
      <c r="BV17" s="329"/>
      <c r="BW17" s="418"/>
      <c r="BX17" s="288"/>
    </row>
    <row r="18" spans="2:92" ht="21" customHeight="1" thickBot="1" x14ac:dyDescent="0.45">
      <c r="B18" s="283"/>
      <c r="C18" s="283"/>
      <c r="D18" s="283"/>
      <c r="E18" s="408"/>
      <c r="F18" s="408"/>
      <c r="G18" s="408"/>
      <c r="H18" s="408"/>
      <c r="I18" s="408"/>
      <c r="J18" s="408"/>
      <c r="K18" s="408"/>
      <c r="L18" s="408"/>
      <c r="M18" s="408"/>
      <c r="N18" s="408"/>
      <c r="O18" s="408"/>
      <c r="P18" s="408"/>
      <c r="Q18" s="408"/>
      <c r="R18" s="408"/>
      <c r="S18" s="408"/>
      <c r="T18" s="408"/>
      <c r="U18" s="408"/>
      <c r="V18" s="283"/>
      <c r="W18" s="419"/>
      <c r="X18" s="419"/>
      <c r="Y18" s="419"/>
      <c r="Z18" s="419"/>
      <c r="AA18" s="419"/>
      <c r="AB18" s="300"/>
      <c r="AC18" s="300"/>
      <c r="AD18" s="300"/>
      <c r="AE18" s="300"/>
      <c r="AF18" s="408"/>
      <c r="AG18" s="408"/>
      <c r="AH18" s="408"/>
      <c r="AI18" s="408"/>
      <c r="AJ18" s="408"/>
      <c r="AK18" s="408"/>
      <c r="AM18" s="419"/>
      <c r="AN18" s="419"/>
      <c r="AO18" s="419"/>
      <c r="AP18" s="419"/>
      <c r="AQ18" s="419"/>
      <c r="AR18" s="300"/>
      <c r="AS18" s="300"/>
      <c r="AT18" s="300"/>
      <c r="AU18" s="300"/>
      <c r="AV18" s="410"/>
      <c r="AW18" s="410"/>
      <c r="AX18" s="410"/>
      <c r="AY18" s="408"/>
      <c r="AZ18" s="408"/>
      <c r="BA18" s="408"/>
      <c r="BD18" s="291"/>
      <c r="BE18" s="291"/>
      <c r="BF18" s="291"/>
      <c r="BG18" s="291"/>
      <c r="BH18" s="291"/>
      <c r="BI18" s="289"/>
      <c r="BJ18" s="289"/>
      <c r="BK18" s="289"/>
      <c r="BL18" s="289"/>
      <c r="BM18" s="299"/>
      <c r="BN18" s="299"/>
      <c r="BO18" s="299"/>
      <c r="BP18" s="299"/>
      <c r="BQ18" s="320"/>
      <c r="BR18" s="418"/>
      <c r="BS18" s="418"/>
      <c r="BT18" s="418"/>
      <c r="BU18" s="285"/>
      <c r="BV18" s="285"/>
      <c r="BW18" s="285"/>
      <c r="BX18" s="288"/>
    </row>
    <row r="19" spans="2:92" ht="8.25" customHeight="1" x14ac:dyDescent="0.4">
      <c r="B19" s="369"/>
      <c r="C19" s="359"/>
      <c r="D19" s="359"/>
      <c r="E19" s="412"/>
      <c r="F19" s="412"/>
      <c r="G19" s="412"/>
      <c r="H19" s="412"/>
      <c r="I19" s="412"/>
      <c r="J19" s="412"/>
      <c r="K19" s="412"/>
      <c r="L19" s="412"/>
      <c r="M19" s="412"/>
      <c r="N19" s="412"/>
      <c r="O19" s="412"/>
      <c r="P19" s="412"/>
      <c r="Q19" s="412"/>
      <c r="R19" s="412"/>
      <c r="S19" s="412"/>
      <c r="T19" s="412"/>
      <c r="U19" s="412"/>
      <c r="V19" s="359"/>
      <c r="W19" s="370"/>
      <c r="X19" s="370"/>
      <c r="Y19" s="370"/>
      <c r="Z19" s="370"/>
      <c r="AA19" s="370"/>
      <c r="AB19" s="371"/>
      <c r="AC19" s="371"/>
      <c r="AD19" s="371"/>
      <c r="AE19" s="371"/>
      <c r="AF19" s="412"/>
      <c r="AG19" s="412"/>
      <c r="AH19" s="412"/>
      <c r="AI19" s="412"/>
      <c r="AJ19" s="412"/>
      <c r="AK19" s="412"/>
      <c r="AL19" s="293"/>
      <c r="AM19" s="370"/>
      <c r="AN19" s="370"/>
      <c r="AO19" s="370"/>
      <c r="AP19" s="370"/>
      <c r="AQ19" s="370"/>
      <c r="AR19" s="371"/>
      <c r="AS19" s="371"/>
      <c r="AT19" s="371"/>
      <c r="AU19" s="371"/>
      <c r="AV19" s="372"/>
      <c r="AW19" s="372"/>
      <c r="AX19" s="372"/>
      <c r="AY19" s="412"/>
      <c r="AZ19" s="412"/>
      <c r="BA19" s="412"/>
      <c r="BB19" s="293"/>
      <c r="BC19" s="293"/>
      <c r="BD19" s="373"/>
      <c r="BE19" s="373"/>
      <c r="BF19" s="373"/>
      <c r="BG19" s="373"/>
      <c r="BH19" s="373"/>
      <c r="BI19" s="357"/>
      <c r="BJ19" s="357"/>
      <c r="BK19" s="357"/>
      <c r="BL19" s="357"/>
      <c r="BM19" s="358"/>
      <c r="BN19" s="374"/>
      <c r="BO19" s="299"/>
      <c r="BP19" s="299"/>
      <c r="BQ19" s="320"/>
      <c r="BR19" s="418"/>
      <c r="BS19" s="418"/>
      <c r="BT19" s="418"/>
      <c r="BU19" s="285"/>
      <c r="BV19" s="285"/>
      <c r="BW19" s="285"/>
      <c r="BX19" s="288"/>
    </row>
    <row r="20" spans="2:92" ht="21" customHeight="1" x14ac:dyDescent="0.4">
      <c r="B20" s="360"/>
      <c r="D20" s="329" t="s">
        <v>1385</v>
      </c>
      <c r="E20" s="301"/>
      <c r="F20" s="301"/>
      <c r="G20" s="301"/>
      <c r="H20" s="301"/>
      <c r="I20" s="302"/>
      <c r="J20" s="289"/>
      <c r="K20" s="289"/>
      <c r="L20" s="289"/>
      <c r="M20" s="299"/>
      <c r="N20" s="299"/>
      <c r="O20" s="302"/>
      <c r="P20" s="299"/>
      <c r="Q20" s="408"/>
      <c r="R20" s="408"/>
      <c r="S20" s="408"/>
      <c r="T20" s="408"/>
      <c r="U20" s="408"/>
      <c r="V20" s="283"/>
      <c r="W20" s="311"/>
      <c r="X20" s="1047"/>
      <c r="Y20" s="1047"/>
      <c r="Z20" s="2748" t="s">
        <v>1386</v>
      </c>
      <c r="AA20" s="2748"/>
      <c r="AB20" s="2748"/>
      <c r="AC20" s="2748"/>
      <c r="AD20" s="2748"/>
      <c r="AE20" s="2748"/>
      <c r="AF20" s="2748"/>
      <c r="AG20" s="2748"/>
      <c r="AH20" s="2748"/>
      <c r="AI20" s="2748"/>
      <c r="AJ20" s="2748"/>
      <c r="AK20" s="2748"/>
      <c r="AL20" s="2748"/>
      <c r="AM20" s="2748"/>
      <c r="AN20" s="2748"/>
      <c r="AO20" s="2748"/>
      <c r="AP20" s="2748"/>
      <c r="AQ20" s="2748"/>
      <c r="AR20" s="2748"/>
      <c r="AS20" s="2748"/>
      <c r="AT20" s="2748"/>
      <c r="AU20" s="2748"/>
      <c r="AV20" s="2748"/>
      <c r="AW20" s="2748"/>
      <c r="AX20" s="2748"/>
      <c r="AY20" s="2748"/>
      <c r="AZ20" s="2748"/>
      <c r="BA20" s="2748"/>
      <c r="BB20" s="2748"/>
      <c r="BC20" s="2748"/>
      <c r="BD20" s="2748"/>
      <c r="BE20" s="2748"/>
      <c r="BF20" s="2748"/>
      <c r="BG20" s="2748"/>
      <c r="BH20" s="2748"/>
      <c r="BI20" s="2748"/>
      <c r="BJ20" s="2748"/>
      <c r="BK20" s="2748"/>
      <c r="BL20" s="2748"/>
      <c r="BM20" s="2749"/>
      <c r="BN20" s="377"/>
      <c r="BO20" s="299"/>
      <c r="BP20" s="299"/>
      <c r="BQ20" s="320"/>
      <c r="BR20" s="418"/>
      <c r="BS20" s="418"/>
      <c r="BT20" s="418"/>
      <c r="BU20" s="285"/>
      <c r="BV20" s="285"/>
      <c r="BW20" s="285"/>
      <c r="BX20" s="299"/>
    </row>
    <row r="21" spans="2:92" ht="16.5" customHeight="1" x14ac:dyDescent="0.4">
      <c r="B21" s="360"/>
      <c r="C21" s="283"/>
      <c r="D21" s="283"/>
      <c r="E21" s="231"/>
      <c r="F21" s="289"/>
      <c r="G21" s="289"/>
      <c r="H21" s="289"/>
      <c r="I21" s="299"/>
      <c r="J21" s="299"/>
      <c r="L21" s="299"/>
      <c r="M21" s="408"/>
      <c r="N21" s="408"/>
      <c r="Q21" s="408"/>
      <c r="S21" s="289"/>
      <c r="T21" s="289"/>
      <c r="U21" s="289"/>
      <c r="V21" s="299"/>
      <c r="W21" s="421" t="s">
        <v>1387</v>
      </c>
      <c r="X21" s="355"/>
      <c r="Y21" s="386"/>
      <c r="Z21" s="2750"/>
      <c r="AA21" s="2750"/>
      <c r="AB21" s="2750"/>
      <c r="AC21" s="2750"/>
      <c r="AD21" s="2750"/>
      <c r="AE21" s="2750"/>
      <c r="AF21" s="2750"/>
      <c r="AG21" s="2750"/>
      <c r="AH21" s="2750"/>
      <c r="AI21" s="2750"/>
      <c r="AJ21" s="2750"/>
      <c r="AK21" s="2750"/>
      <c r="AL21" s="2750"/>
      <c r="AM21" s="2750"/>
      <c r="AN21" s="2750"/>
      <c r="AO21" s="2750"/>
      <c r="AP21" s="2750"/>
      <c r="AQ21" s="2750"/>
      <c r="AR21" s="2750"/>
      <c r="AS21" s="2750"/>
      <c r="AT21" s="2750"/>
      <c r="AU21" s="2750"/>
      <c r="AV21" s="2750"/>
      <c r="AW21" s="2750"/>
      <c r="AX21" s="2750"/>
      <c r="AY21" s="2750"/>
      <c r="AZ21" s="2750"/>
      <c r="BA21" s="2750"/>
      <c r="BB21" s="2750"/>
      <c r="BC21" s="2750"/>
      <c r="BD21" s="2750"/>
      <c r="BE21" s="2750"/>
      <c r="BF21" s="2750"/>
      <c r="BG21" s="2750"/>
      <c r="BH21" s="2750"/>
      <c r="BI21" s="2750"/>
      <c r="BJ21" s="2750"/>
      <c r="BK21" s="2750"/>
      <c r="BL21" s="2750"/>
      <c r="BM21" s="2751"/>
      <c r="BN21" s="377"/>
      <c r="BO21" s="299"/>
      <c r="BQ21" s="301"/>
      <c r="BR21" s="379"/>
      <c r="BS21" s="379"/>
      <c r="BT21" s="297"/>
      <c r="BU21" s="297"/>
      <c r="BX21" s="299"/>
    </row>
    <row r="22" spans="2:92" ht="16.5" customHeight="1" x14ac:dyDescent="0.4">
      <c r="B22" s="360"/>
      <c r="C22" s="283"/>
      <c r="D22" s="283"/>
      <c r="E22" s="231"/>
      <c r="F22" s="289"/>
      <c r="G22" s="289"/>
      <c r="H22" s="289"/>
      <c r="I22" s="299"/>
      <c r="J22" s="299"/>
      <c r="L22" s="299"/>
      <c r="M22" s="408"/>
      <c r="N22" s="408"/>
      <c r="Q22" s="408"/>
      <c r="S22" s="289"/>
      <c r="T22" s="289"/>
      <c r="U22" s="289"/>
      <c r="V22" s="299"/>
      <c r="W22" s="1048"/>
      <c r="X22" s="1049"/>
      <c r="Y22" s="1049"/>
      <c r="Z22" s="2752"/>
      <c r="AA22" s="2752"/>
      <c r="AB22" s="2752"/>
      <c r="AC22" s="2752"/>
      <c r="AD22" s="2752"/>
      <c r="AE22" s="2752"/>
      <c r="AF22" s="2752"/>
      <c r="AG22" s="2752"/>
      <c r="AH22" s="2752"/>
      <c r="AI22" s="2752"/>
      <c r="AJ22" s="2752"/>
      <c r="AK22" s="2752"/>
      <c r="AL22" s="2752"/>
      <c r="AM22" s="2752"/>
      <c r="AN22" s="2752"/>
      <c r="AO22" s="2752"/>
      <c r="AP22" s="2752"/>
      <c r="AQ22" s="2752"/>
      <c r="AR22" s="2752"/>
      <c r="AS22" s="2752"/>
      <c r="AT22" s="2752"/>
      <c r="AU22" s="2752"/>
      <c r="AV22" s="2752"/>
      <c r="AW22" s="2752"/>
      <c r="AX22" s="2752"/>
      <c r="AY22" s="2752"/>
      <c r="AZ22" s="2752"/>
      <c r="BA22" s="2752"/>
      <c r="BB22" s="2752"/>
      <c r="BC22" s="2752"/>
      <c r="BD22" s="2752"/>
      <c r="BE22" s="2752"/>
      <c r="BF22" s="2752"/>
      <c r="BG22" s="2752"/>
      <c r="BH22" s="2752"/>
      <c r="BI22" s="2752"/>
      <c r="BJ22" s="2752"/>
      <c r="BK22" s="2752"/>
      <c r="BL22" s="2752"/>
      <c r="BM22" s="2753"/>
      <c r="BN22" s="377"/>
      <c r="BO22" s="418"/>
      <c r="BQ22" s="301"/>
      <c r="BR22" s="379"/>
      <c r="BS22" s="379"/>
      <c r="BT22" s="297"/>
      <c r="BU22" s="297"/>
      <c r="BX22" s="299"/>
    </row>
    <row r="23" spans="2:92" ht="12" customHeight="1" x14ac:dyDescent="0.4">
      <c r="B23" s="360"/>
      <c r="C23" s="283"/>
      <c r="D23" s="283"/>
      <c r="E23" s="231"/>
      <c r="F23" s="289"/>
      <c r="G23" s="289"/>
      <c r="H23" s="289"/>
      <c r="I23" s="299"/>
      <c r="J23" s="299"/>
      <c r="L23" s="299"/>
      <c r="M23" s="408"/>
      <c r="N23" s="408"/>
      <c r="Q23" s="408"/>
      <c r="S23" s="289"/>
      <c r="T23" s="289"/>
      <c r="U23" s="289"/>
      <c r="V23" s="299"/>
      <c r="W23" s="303"/>
      <c r="X23" s="354"/>
      <c r="Y23" s="354"/>
      <c r="Z23" s="232"/>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1"/>
      <c r="AZ23" s="361"/>
      <c r="BA23" s="361"/>
      <c r="BB23" s="361"/>
      <c r="BC23" s="361"/>
      <c r="BD23" s="361"/>
      <c r="BE23" s="361"/>
      <c r="BF23" s="361"/>
      <c r="BG23" s="361"/>
      <c r="BH23" s="361"/>
      <c r="BI23" s="361"/>
      <c r="BJ23" s="361"/>
      <c r="BK23" s="361"/>
      <c r="BL23" s="361"/>
      <c r="BM23" s="361"/>
      <c r="BN23" s="377"/>
      <c r="BO23" s="418"/>
      <c r="BQ23" s="301"/>
      <c r="BR23" s="379"/>
      <c r="BS23" s="379"/>
      <c r="BT23" s="297"/>
      <c r="BU23" s="297"/>
      <c r="BX23" s="299"/>
    </row>
    <row r="24" spans="2:92" ht="21" customHeight="1" x14ac:dyDescent="0.4">
      <c r="B24" s="360"/>
      <c r="C24" s="391"/>
      <c r="D24" s="2754" t="s">
        <v>1388</v>
      </c>
      <c r="E24" s="2754"/>
      <c r="F24" s="2754"/>
      <c r="G24" s="2754"/>
      <c r="H24" s="2754"/>
      <c r="I24" s="2754"/>
      <c r="J24" s="2754"/>
      <c r="K24" s="2754"/>
      <c r="L24" s="2754"/>
      <c r="M24" s="2754"/>
      <c r="N24" s="2754"/>
      <c r="O24" s="2754"/>
      <c r="P24" s="2754"/>
      <c r="Q24" s="2754"/>
      <c r="R24" s="2754"/>
      <c r="S24" s="2754"/>
      <c r="T24" s="2754"/>
      <c r="U24" s="2754"/>
      <c r="V24" s="2754"/>
      <c r="W24" s="2754"/>
      <c r="X24" s="2754"/>
      <c r="Y24" s="2754"/>
      <c r="Z24" s="2754"/>
      <c r="AA24" s="2754"/>
      <c r="AB24" s="2754"/>
      <c r="AC24" s="2754"/>
      <c r="AD24" s="2754"/>
      <c r="AE24" s="2754"/>
      <c r="AF24" s="2754"/>
      <c r="AG24" s="383"/>
      <c r="AH24" s="299"/>
      <c r="AI24" s="384"/>
      <c r="AJ24" s="2755" t="s">
        <v>463</v>
      </c>
      <c r="AK24" s="2755"/>
      <c r="AL24" s="2755"/>
      <c r="AM24" s="2755"/>
      <c r="AN24" s="2755"/>
      <c r="AO24" s="2755"/>
      <c r="AP24" s="2755"/>
      <c r="AQ24" s="2755"/>
      <c r="AR24" s="2755"/>
      <c r="AS24" s="2755"/>
      <c r="AT24" s="2755"/>
      <c r="AU24" s="2755"/>
      <c r="AV24" s="2755"/>
      <c r="AW24" s="2755"/>
      <c r="AX24" s="2755"/>
      <c r="AY24" s="2755"/>
      <c r="AZ24" s="2755"/>
      <c r="BA24" s="2755"/>
      <c r="BB24" s="2755"/>
      <c r="BC24" s="2755"/>
      <c r="BD24" s="2755"/>
      <c r="BE24" s="2755"/>
      <c r="BF24" s="2755"/>
      <c r="BG24" s="2755"/>
      <c r="BH24" s="2755"/>
      <c r="BI24" s="2755"/>
      <c r="BJ24" s="2755"/>
      <c r="BK24" s="2755"/>
      <c r="BL24" s="2755"/>
      <c r="BM24" s="385"/>
      <c r="BN24" s="377"/>
      <c r="BO24" s="418"/>
      <c r="BQ24" s="301"/>
      <c r="BR24" s="379"/>
      <c r="BS24" s="379"/>
      <c r="BT24" s="297"/>
      <c r="BU24" s="297"/>
    </row>
    <row r="25" spans="2:92" ht="21" customHeight="1" x14ac:dyDescent="0.4">
      <c r="B25" s="360"/>
      <c r="C25" s="321"/>
      <c r="D25" s="2756" t="s">
        <v>1389</v>
      </c>
      <c r="E25" s="2756"/>
      <c r="F25" s="2756"/>
      <c r="G25" s="2756"/>
      <c r="H25" s="2756"/>
      <c r="I25" s="387" t="s">
        <v>1390</v>
      </c>
      <c r="J25" s="387"/>
      <c r="K25" s="387"/>
      <c r="L25" s="387"/>
      <c r="M25" s="387" t="s">
        <v>1391</v>
      </c>
      <c r="N25" s="387"/>
      <c r="O25" s="387"/>
      <c r="P25" s="387"/>
      <c r="Q25" s="356"/>
      <c r="R25" s="245"/>
      <c r="S25" s="245"/>
      <c r="T25" s="2756" t="s">
        <v>1392</v>
      </c>
      <c r="U25" s="2756"/>
      <c r="V25" s="2756"/>
      <c r="W25" s="2756"/>
      <c r="X25" s="2756"/>
      <c r="Y25" s="387" t="s">
        <v>1390</v>
      </c>
      <c r="Z25" s="387"/>
      <c r="AA25" s="387"/>
      <c r="AB25" s="387"/>
      <c r="AC25" s="387" t="s">
        <v>1391</v>
      </c>
      <c r="AD25" s="387"/>
      <c r="AE25" s="387"/>
      <c r="AF25" s="387"/>
      <c r="AG25" s="388"/>
      <c r="AH25" s="245"/>
      <c r="AI25" s="389"/>
      <c r="AJ25" s="2756" t="s">
        <v>1393</v>
      </c>
      <c r="AK25" s="2756"/>
      <c r="AL25" s="2756"/>
      <c r="AM25" s="2756"/>
      <c r="AN25" s="2756"/>
      <c r="AO25" s="387" t="s">
        <v>1390</v>
      </c>
      <c r="AP25" s="387"/>
      <c r="AQ25" s="387"/>
      <c r="AR25" s="387"/>
      <c r="AS25" s="387" t="s">
        <v>1391</v>
      </c>
      <c r="AT25" s="387"/>
      <c r="AU25" s="387"/>
      <c r="AV25" s="387"/>
      <c r="AW25" s="247"/>
      <c r="AX25" s="245"/>
      <c r="AY25" s="750"/>
      <c r="AZ25" s="2756" t="s">
        <v>1394</v>
      </c>
      <c r="BA25" s="2756"/>
      <c r="BB25" s="2756"/>
      <c r="BC25" s="2756"/>
      <c r="BD25" s="2756"/>
      <c r="BE25" s="387" t="s">
        <v>1390</v>
      </c>
      <c r="BF25" s="387"/>
      <c r="BG25" s="387"/>
      <c r="BH25" s="387"/>
      <c r="BI25" s="387" t="s">
        <v>1391</v>
      </c>
      <c r="BJ25" s="387"/>
      <c r="BK25" s="387"/>
      <c r="BL25" s="387"/>
      <c r="BM25" s="322"/>
      <c r="BN25" s="362"/>
      <c r="BO25" s="299"/>
      <c r="BQ25" s="301"/>
      <c r="BR25" s="379"/>
      <c r="BS25" s="379"/>
      <c r="BT25" s="297"/>
      <c r="BU25" s="297"/>
      <c r="BV25" s="247"/>
      <c r="BW25" s="247"/>
      <c r="BX25" s="247"/>
      <c r="BY25" s="247"/>
      <c r="CA25" s="247"/>
      <c r="CB25" s="247"/>
      <c r="CC25" s="247"/>
      <c r="CD25" s="247"/>
      <c r="CF25" s="247"/>
      <c r="CG25" s="247"/>
      <c r="CH25" s="247"/>
      <c r="CI25" s="247"/>
      <c r="CK25" s="247"/>
      <c r="CL25" s="247"/>
      <c r="CM25" s="247"/>
      <c r="CN25" s="247"/>
    </row>
    <row r="26" spans="2:92" ht="21" customHeight="1" x14ac:dyDescent="0.4">
      <c r="B26" s="360"/>
      <c r="C26" s="321"/>
      <c r="D26" s="2756" t="s">
        <v>1395</v>
      </c>
      <c r="E26" s="2756"/>
      <c r="F26" s="2756"/>
      <c r="G26" s="2756"/>
      <c r="H26" s="2756"/>
      <c r="I26" s="2758">
        <f>(ROUNDDOWN(M26/40,1))</f>
        <v>0</v>
      </c>
      <c r="J26" s="2758"/>
      <c r="K26" s="2758"/>
      <c r="L26" s="2758"/>
      <c r="M26" s="2758">
        <f>((((ROUNDDOWN($BE$9/12,1))*40)))*-1</f>
        <v>0</v>
      </c>
      <c r="N26" s="2758"/>
      <c r="O26" s="2758"/>
      <c r="P26" s="2758"/>
      <c r="Q26" s="356"/>
      <c r="R26" s="245"/>
      <c r="S26" s="245"/>
      <c r="T26" s="2756" t="s">
        <v>1395</v>
      </c>
      <c r="U26" s="2756"/>
      <c r="V26" s="2756"/>
      <c r="W26" s="2756"/>
      <c r="X26" s="2756"/>
      <c r="Y26" s="2758">
        <f>(ROUNDDOWN(AC26/40,1))</f>
        <v>0</v>
      </c>
      <c r="Z26" s="2758"/>
      <c r="AA26" s="2758"/>
      <c r="AB26" s="2758"/>
      <c r="AC26" s="2758">
        <f>((((ROUNDDOWN($BE$9/30,1))*40)))*-1</f>
        <v>0</v>
      </c>
      <c r="AD26" s="2758"/>
      <c r="AE26" s="2758"/>
      <c r="AF26" s="2758"/>
      <c r="AG26" s="388"/>
      <c r="AH26" s="245"/>
      <c r="AI26" s="389"/>
      <c r="AJ26" s="2756" t="s">
        <v>1395</v>
      </c>
      <c r="AK26" s="2756"/>
      <c r="AL26" s="2756"/>
      <c r="AM26" s="2756"/>
      <c r="AN26" s="2756"/>
      <c r="AO26" s="2758">
        <f>(ROUNDDOWN(AS26/40,1))</f>
        <v>0</v>
      </c>
      <c r="AP26" s="2758"/>
      <c r="AQ26" s="2758"/>
      <c r="AR26" s="2758"/>
      <c r="AS26" s="2758">
        <f>((((ROUNDDOWN($BE$9/7.5,1))*40)))*-1</f>
        <v>0</v>
      </c>
      <c r="AT26" s="2758"/>
      <c r="AU26" s="2758"/>
      <c r="AV26" s="2758"/>
      <c r="AW26" s="751"/>
      <c r="AX26" s="245"/>
      <c r="AY26" s="750"/>
      <c r="AZ26" s="2756" t="s">
        <v>1395</v>
      </c>
      <c r="BA26" s="2756"/>
      <c r="BB26" s="2756"/>
      <c r="BC26" s="2756"/>
      <c r="BD26" s="2756"/>
      <c r="BE26" s="2758">
        <f>(ROUNDDOWN(BI26/40,1))</f>
        <v>0</v>
      </c>
      <c r="BF26" s="2758"/>
      <c r="BG26" s="2758"/>
      <c r="BH26" s="2758"/>
      <c r="BI26" s="2759">
        <f>((((ROUNDDOWN($BE$9/20,1))*40)))*-1</f>
        <v>0</v>
      </c>
      <c r="BJ26" s="2760"/>
      <c r="BK26" s="2760"/>
      <c r="BL26" s="2761"/>
      <c r="BM26" s="322"/>
      <c r="BN26" s="362"/>
      <c r="BO26" s="299"/>
      <c r="BQ26" s="301"/>
      <c r="BR26" s="379"/>
      <c r="BS26" s="379"/>
      <c r="BT26" s="297"/>
      <c r="BU26" s="297"/>
      <c r="BV26" s="752"/>
      <c r="BW26" s="752"/>
      <c r="BX26" s="752"/>
      <c r="BY26" s="752"/>
      <c r="CA26" s="752"/>
      <c r="CB26" s="752"/>
      <c r="CC26" s="752"/>
      <c r="CD26" s="752"/>
      <c r="CF26" s="752"/>
      <c r="CG26" s="752"/>
      <c r="CH26" s="752"/>
      <c r="CI26" s="752"/>
      <c r="CK26" s="752"/>
      <c r="CL26" s="752"/>
      <c r="CM26" s="752"/>
      <c r="CN26" s="752"/>
    </row>
    <row r="27" spans="2:92" ht="21" customHeight="1" x14ac:dyDescent="0.4">
      <c r="B27" s="360"/>
      <c r="C27" s="321"/>
      <c r="D27" s="2762" t="s">
        <v>1396</v>
      </c>
      <c r="E27" s="2763"/>
      <c r="F27" s="2763"/>
      <c r="G27" s="2763"/>
      <c r="H27" s="2764"/>
      <c r="I27" s="2758">
        <f>(ROUNDDOWN(M27/40,1))</f>
        <v>0</v>
      </c>
      <c r="J27" s="2758"/>
      <c r="K27" s="2758"/>
      <c r="L27" s="2758"/>
      <c r="M27" s="2759">
        <f>($AL$17-$AI$17)*-1</f>
        <v>0</v>
      </c>
      <c r="N27" s="2760"/>
      <c r="O27" s="2760"/>
      <c r="P27" s="2761"/>
      <c r="Q27" s="356"/>
      <c r="R27" s="245"/>
      <c r="S27" s="245"/>
      <c r="T27" s="2762" t="s">
        <v>1396</v>
      </c>
      <c r="U27" s="2763"/>
      <c r="V27" s="2763"/>
      <c r="W27" s="2763"/>
      <c r="X27" s="2764"/>
      <c r="Y27" s="2758">
        <f>(ROUNDDOWN(AC27/40,1))</f>
        <v>0</v>
      </c>
      <c r="Z27" s="2758"/>
      <c r="AA27" s="2758"/>
      <c r="AB27" s="2758"/>
      <c r="AC27" s="2759">
        <f>($AL$17-$AI$17)*-1</f>
        <v>0</v>
      </c>
      <c r="AD27" s="2760"/>
      <c r="AE27" s="2760"/>
      <c r="AF27" s="2761"/>
      <c r="AG27" s="388"/>
      <c r="AH27" s="245"/>
      <c r="AI27" s="389"/>
      <c r="AJ27" s="2762" t="s">
        <v>1396</v>
      </c>
      <c r="AK27" s="2763"/>
      <c r="AL27" s="2763"/>
      <c r="AM27" s="2763"/>
      <c r="AN27" s="2764"/>
      <c r="AO27" s="2758">
        <f>(ROUNDDOWN(AS27/40,1))</f>
        <v>0</v>
      </c>
      <c r="AP27" s="2758"/>
      <c r="AQ27" s="2758"/>
      <c r="AR27" s="2758"/>
      <c r="AS27" s="2759">
        <f>($AL$17-$AI$17)*-1</f>
        <v>0</v>
      </c>
      <c r="AT27" s="2760"/>
      <c r="AU27" s="2760"/>
      <c r="AV27" s="2761"/>
      <c r="AW27" s="751"/>
      <c r="AX27" s="245"/>
      <c r="AY27" s="750"/>
      <c r="AZ27" s="2762" t="s">
        <v>1396</v>
      </c>
      <c r="BA27" s="2763"/>
      <c r="BB27" s="2763"/>
      <c r="BC27" s="2763"/>
      <c r="BD27" s="2764"/>
      <c r="BE27" s="2758">
        <f>(ROUNDDOWN(BI27/40,1))</f>
        <v>0</v>
      </c>
      <c r="BF27" s="2758"/>
      <c r="BG27" s="2758"/>
      <c r="BH27" s="2758"/>
      <c r="BI27" s="2759">
        <f>($AL$17-$AI$17)*-1</f>
        <v>0</v>
      </c>
      <c r="BJ27" s="2760"/>
      <c r="BK27" s="2760"/>
      <c r="BL27" s="2761"/>
      <c r="BM27" s="322"/>
      <c r="BN27" s="362"/>
      <c r="BO27" s="299"/>
      <c r="BQ27" s="301"/>
      <c r="BR27" s="379"/>
      <c r="BS27" s="379"/>
      <c r="BT27" s="297"/>
      <c r="BU27" s="297"/>
      <c r="BV27" s="752"/>
      <c r="BW27" s="752"/>
      <c r="BX27" s="752"/>
      <c r="BY27" s="752"/>
      <c r="CA27" s="752"/>
      <c r="CB27" s="752"/>
      <c r="CC27" s="752"/>
      <c r="CD27" s="752"/>
      <c r="CF27" s="752"/>
      <c r="CG27" s="752"/>
      <c r="CH27" s="752"/>
      <c r="CI27" s="752"/>
      <c r="CK27" s="752"/>
      <c r="CL27" s="752"/>
      <c r="CM27" s="752"/>
      <c r="CN27" s="752"/>
    </row>
    <row r="28" spans="2:92" ht="21" customHeight="1" thickBot="1" x14ac:dyDescent="0.45">
      <c r="B28" s="360"/>
      <c r="C28" s="321"/>
      <c r="D28" s="2765" t="s">
        <v>1397</v>
      </c>
      <c r="E28" s="2765"/>
      <c r="F28" s="2765"/>
      <c r="G28" s="2765"/>
      <c r="H28" s="2765"/>
      <c r="I28" s="2766" t="e">
        <f>(ROUNDDOWN(M28/40,1))</f>
        <v>#DIV/0!</v>
      </c>
      <c r="J28" s="2766"/>
      <c r="K28" s="2766"/>
      <c r="L28" s="2766"/>
      <c r="M28" s="2767" t="e">
        <f>$BB$73+(AZ17-AI17)</f>
        <v>#DIV/0!</v>
      </c>
      <c r="N28" s="2768"/>
      <c r="O28" s="2768"/>
      <c r="P28" s="2769"/>
      <c r="Q28" s="356"/>
      <c r="R28" s="245"/>
      <c r="S28" s="245"/>
      <c r="T28" s="2765" t="s">
        <v>1397</v>
      </c>
      <c r="U28" s="2765"/>
      <c r="V28" s="2765"/>
      <c r="W28" s="2765"/>
      <c r="X28" s="2765"/>
      <c r="Y28" s="2766" t="e">
        <f>(ROUNDDOWN(AC28/40,1))</f>
        <v>#DIV/0!</v>
      </c>
      <c r="Z28" s="2766"/>
      <c r="AA28" s="2766"/>
      <c r="AB28" s="2766"/>
      <c r="AC28" s="2767" t="e">
        <f>$BB$73+(AZ17-AI17)</f>
        <v>#DIV/0!</v>
      </c>
      <c r="AD28" s="2768"/>
      <c r="AE28" s="2768"/>
      <c r="AF28" s="2769"/>
      <c r="AG28" s="388"/>
      <c r="AH28" s="245"/>
      <c r="AI28" s="389"/>
      <c r="AJ28" s="2765" t="s">
        <v>1397</v>
      </c>
      <c r="AK28" s="2765"/>
      <c r="AL28" s="2765"/>
      <c r="AM28" s="2765"/>
      <c r="AN28" s="2765"/>
      <c r="AO28" s="2766" t="e">
        <f>(ROUNDDOWN(AS28/40,1))</f>
        <v>#DIV/0!</v>
      </c>
      <c r="AP28" s="2766"/>
      <c r="AQ28" s="2766"/>
      <c r="AR28" s="2766"/>
      <c r="AS28" s="2767" t="e">
        <f>$BB$73+(AZ17-AI17)</f>
        <v>#DIV/0!</v>
      </c>
      <c r="AT28" s="2768"/>
      <c r="AU28" s="2768"/>
      <c r="AV28" s="2769"/>
      <c r="AW28" s="751"/>
      <c r="AX28" s="245"/>
      <c r="AY28" s="750"/>
      <c r="AZ28" s="2765" t="s">
        <v>1397</v>
      </c>
      <c r="BA28" s="2765"/>
      <c r="BB28" s="2765"/>
      <c r="BC28" s="2765"/>
      <c r="BD28" s="2765"/>
      <c r="BE28" s="2770" t="e">
        <f>(ROUNDDOWN(BI28/40,1))</f>
        <v>#DIV/0!</v>
      </c>
      <c r="BF28" s="2770"/>
      <c r="BG28" s="2770"/>
      <c r="BH28" s="2770"/>
      <c r="BI28" s="2767" t="e">
        <f>$BB$73+(AZ17-AI17)</f>
        <v>#DIV/0!</v>
      </c>
      <c r="BJ28" s="2768"/>
      <c r="BK28" s="2768"/>
      <c r="BL28" s="2769"/>
      <c r="BM28" s="322"/>
      <c r="BN28" s="362"/>
      <c r="BO28" s="299"/>
      <c r="BV28" s="751"/>
      <c r="BW28" s="751"/>
      <c r="BX28" s="751"/>
      <c r="BY28" s="751"/>
      <c r="CA28" s="751"/>
      <c r="CB28" s="751"/>
      <c r="CC28" s="751"/>
      <c r="CD28" s="751"/>
      <c r="CF28" s="751"/>
      <c r="CG28" s="751"/>
      <c r="CH28" s="751"/>
      <c r="CI28" s="751"/>
      <c r="CK28" s="751"/>
      <c r="CL28" s="751"/>
      <c r="CM28" s="751"/>
      <c r="CN28" s="751"/>
    </row>
    <row r="29" spans="2:92" ht="30.75" customHeight="1" thickTop="1" x14ac:dyDescent="0.4">
      <c r="B29" s="360"/>
      <c r="C29" s="321"/>
      <c r="D29" s="2771" t="s">
        <v>1398</v>
      </c>
      <c r="E29" s="2772"/>
      <c r="F29" s="2772"/>
      <c r="G29" s="2772"/>
      <c r="H29" s="2772"/>
      <c r="I29" s="2774" t="e">
        <f>SUM(I26:L28)</f>
        <v>#DIV/0!</v>
      </c>
      <c r="J29" s="2774"/>
      <c r="K29" s="2774"/>
      <c r="L29" s="2774"/>
      <c r="M29" s="2774" t="e">
        <f>SUM(M26:P28)</f>
        <v>#DIV/0!</v>
      </c>
      <c r="N29" s="2774"/>
      <c r="O29" s="2774"/>
      <c r="P29" s="2774"/>
      <c r="Q29" s="245"/>
      <c r="R29" s="245"/>
      <c r="S29" s="245"/>
      <c r="T29" s="2771" t="s">
        <v>1398</v>
      </c>
      <c r="U29" s="2772"/>
      <c r="V29" s="2772"/>
      <c r="W29" s="2772"/>
      <c r="X29" s="2772"/>
      <c r="Y29" s="2774" t="e">
        <f>SUM(Y26:AB28)</f>
        <v>#DIV/0!</v>
      </c>
      <c r="Z29" s="2774"/>
      <c r="AA29" s="2774"/>
      <c r="AB29" s="2774"/>
      <c r="AC29" s="2774" t="e">
        <f>SUM(AC26:AF28)</f>
        <v>#DIV/0!</v>
      </c>
      <c r="AD29" s="2774"/>
      <c r="AE29" s="2774"/>
      <c r="AF29" s="2774"/>
      <c r="AG29" s="388"/>
      <c r="AH29" s="245"/>
      <c r="AI29" s="389"/>
      <c r="AJ29" s="2771" t="s">
        <v>1399</v>
      </c>
      <c r="AK29" s="2772"/>
      <c r="AL29" s="2772"/>
      <c r="AM29" s="2772"/>
      <c r="AN29" s="2772"/>
      <c r="AO29" s="2773" t="e">
        <f>SUM(AO26:AR28)</f>
        <v>#DIV/0!</v>
      </c>
      <c r="AP29" s="2773"/>
      <c r="AQ29" s="2773"/>
      <c r="AR29" s="2773"/>
      <c r="AS29" s="2774" t="e">
        <f>SUM(AS26:AV28)</f>
        <v>#DIV/0!</v>
      </c>
      <c r="AT29" s="2774"/>
      <c r="AU29" s="2774"/>
      <c r="AV29" s="2774"/>
      <c r="AW29" s="751"/>
      <c r="AX29" s="245"/>
      <c r="AY29" s="750"/>
      <c r="AZ29" s="2771" t="s">
        <v>1399</v>
      </c>
      <c r="BA29" s="2772"/>
      <c r="BB29" s="2772"/>
      <c r="BC29" s="2772"/>
      <c r="BD29" s="2772"/>
      <c r="BE29" s="2773" t="e">
        <f>SUM(BE26:BH28)</f>
        <v>#DIV/0!</v>
      </c>
      <c r="BF29" s="2773"/>
      <c r="BG29" s="2773"/>
      <c r="BH29" s="2773"/>
      <c r="BI29" s="2774" t="e">
        <f>SUM(BI26:BL28)</f>
        <v>#DIV/0!</v>
      </c>
      <c r="BJ29" s="2774"/>
      <c r="BK29" s="2774"/>
      <c r="BL29" s="2774"/>
      <c r="BM29" s="322"/>
      <c r="BN29" s="362"/>
      <c r="BO29" s="299"/>
      <c r="BQ29" s="301"/>
      <c r="BR29" s="379"/>
      <c r="BS29" s="379"/>
      <c r="BT29" s="297"/>
      <c r="BU29" s="297"/>
      <c r="BV29" s="753"/>
      <c r="BW29" s="753"/>
      <c r="BX29" s="753"/>
      <c r="BY29" s="753"/>
      <c r="CA29" s="753"/>
      <c r="CB29" s="753"/>
      <c r="CC29" s="753"/>
      <c r="CD29" s="753"/>
      <c r="CF29" s="753"/>
      <c r="CG29" s="753"/>
      <c r="CH29" s="753"/>
      <c r="CI29" s="753"/>
      <c r="CK29" s="753"/>
      <c r="CL29" s="753"/>
      <c r="CM29" s="753"/>
      <c r="CN29" s="753"/>
    </row>
    <row r="30" spans="2:92" ht="20.25" customHeight="1" x14ac:dyDescent="0.4">
      <c r="B30" s="360"/>
      <c r="C30" s="321"/>
      <c r="D30" s="375"/>
      <c r="E30" s="375"/>
      <c r="F30" s="375"/>
      <c r="G30" s="375"/>
      <c r="H30" s="375"/>
      <c r="I30" s="376"/>
      <c r="J30" s="376"/>
      <c r="K30" s="376"/>
      <c r="L30" s="376"/>
      <c r="M30" s="376"/>
      <c r="N30" s="376"/>
      <c r="O30" s="376"/>
      <c r="P30" s="376"/>
      <c r="Q30" s="408"/>
      <c r="R30" s="408"/>
      <c r="S30" s="408"/>
      <c r="T30" s="375"/>
      <c r="U30" s="375"/>
      <c r="V30" s="375"/>
      <c r="W30" s="375"/>
      <c r="X30" s="375"/>
      <c r="Y30" s="376"/>
      <c r="Z30" s="376"/>
      <c r="AA30" s="376"/>
      <c r="AB30" s="376"/>
      <c r="AC30" s="376"/>
      <c r="AD30" s="376"/>
      <c r="AE30" s="376"/>
      <c r="AF30" s="376"/>
      <c r="AG30" s="414"/>
      <c r="AH30" s="408"/>
      <c r="AI30" s="413"/>
      <c r="AJ30" s="375"/>
      <c r="AK30" s="375"/>
      <c r="AL30" s="375"/>
      <c r="AM30" s="375"/>
      <c r="AN30" s="375"/>
      <c r="AO30" s="376"/>
      <c r="AP30" s="376"/>
      <c r="AQ30" s="376"/>
      <c r="AR30" s="376"/>
      <c r="AS30" s="376"/>
      <c r="AT30" s="376"/>
      <c r="AU30" s="376"/>
      <c r="AV30" s="376"/>
      <c r="AW30" s="289"/>
      <c r="AX30" s="408"/>
      <c r="AY30" s="290"/>
      <c r="AZ30" s="375"/>
      <c r="BA30" s="375"/>
      <c r="BB30" s="375"/>
      <c r="BC30" s="375"/>
      <c r="BD30" s="375"/>
      <c r="BE30" s="376"/>
      <c r="BF30" s="376"/>
      <c r="BG30" s="376"/>
      <c r="BH30" s="376"/>
      <c r="BI30" s="376"/>
      <c r="BJ30" s="376"/>
      <c r="BK30" s="376"/>
      <c r="BL30" s="376"/>
      <c r="BM30" s="322"/>
      <c r="BN30" s="362"/>
      <c r="BO30" s="299"/>
      <c r="BQ30" s="301"/>
      <c r="BR30" s="379"/>
      <c r="BS30" s="379"/>
      <c r="BT30" s="297"/>
      <c r="BU30" s="297"/>
      <c r="BX30" s="299"/>
    </row>
    <row r="31" spans="2:92" ht="20.25" customHeight="1" x14ac:dyDescent="0.4">
      <c r="B31" s="360"/>
      <c r="C31" s="321"/>
      <c r="D31" s="375"/>
      <c r="E31" s="375"/>
      <c r="F31" s="375"/>
      <c r="G31" s="375"/>
      <c r="H31" s="375"/>
      <c r="I31" s="376"/>
      <c r="J31" s="376"/>
      <c r="K31" s="2775" t="s">
        <v>1400</v>
      </c>
      <c r="L31" s="2776"/>
      <c r="M31" s="2776"/>
      <c r="N31" s="2778" t="str">
        <f>IF(OR($BE$9&gt;0,),IF(AND(OR($D$5="○",$D$6="○"),$I$29&gt;=0),"可",IF(AND(OR($D$5="○",$D$6="○"),$I$29&lt;0),"不可","")),"")</f>
        <v/>
      </c>
      <c r="O31" s="2779"/>
      <c r="P31" s="2780"/>
      <c r="Q31" s="408"/>
      <c r="R31" s="408"/>
      <c r="S31" s="408"/>
      <c r="T31" s="375"/>
      <c r="U31" s="375"/>
      <c r="V31" s="375"/>
      <c r="W31" s="375"/>
      <c r="X31" s="375"/>
      <c r="Y31" s="376"/>
      <c r="Z31" s="376"/>
      <c r="AA31" s="2775" t="s">
        <v>1401</v>
      </c>
      <c r="AB31" s="2776"/>
      <c r="AC31" s="2777"/>
      <c r="AD31" s="2778" t="str">
        <f>IF(OR($BE$9&gt;0,),IF(AND(OR($D$5="○",$D$6="○"),$Y$29&gt;=0),"可",IF(AND(OR($D$5="○",$D$6="○"),$Y$29&lt;0),"不可","")),"")</f>
        <v/>
      </c>
      <c r="AE31" s="2779"/>
      <c r="AF31" s="2780"/>
      <c r="AG31" s="414"/>
      <c r="AH31" s="408"/>
      <c r="AI31" s="413"/>
      <c r="AJ31" s="375"/>
      <c r="AK31" s="375"/>
      <c r="AL31" s="375"/>
      <c r="AM31" s="375"/>
      <c r="AN31" s="375"/>
      <c r="AO31" s="376"/>
      <c r="AP31" s="376"/>
      <c r="AQ31" s="2775" t="s">
        <v>1402</v>
      </c>
      <c r="AR31" s="2776"/>
      <c r="AS31" s="2777"/>
      <c r="AT31" s="2778" t="str">
        <f>IF(OR($BE$9&gt;0,),IF(AND(OR($D$7="○"),$AO$29&gt;=0),"可",IF(AND(OR($D$7="○"),$AO$29&lt;0),"不可","")),"")</f>
        <v/>
      </c>
      <c r="AU31" s="2779"/>
      <c r="AV31" s="2780"/>
      <c r="AW31" s="289"/>
      <c r="AX31" s="408"/>
      <c r="AY31" s="290"/>
      <c r="AZ31" s="375"/>
      <c r="BA31" s="375"/>
      <c r="BB31" s="375"/>
      <c r="BC31" s="375"/>
      <c r="BD31" s="375"/>
      <c r="BE31" s="376"/>
      <c r="BF31" s="376"/>
      <c r="BG31" s="2775" t="s">
        <v>1403</v>
      </c>
      <c r="BH31" s="2776"/>
      <c r="BI31" s="2777"/>
      <c r="BJ31" s="2778" t="str">
        <f>IF(OR($BE$9&gt;0,),IF(AND(OR($D$7="○"),$BE$29&gt;=0),"可",IF(AND(OR($D$7="○"),$BE$29&lt;0),"不可","")),"")</f>
        <v/>
      </c>
      <c r="BK31" s="2779"/>
      <c r="BL31" s="2780"/>
      <c r="BM31" s="322"/>
      <c r="BN31" s="362"/>
      <c r="BO31" s="299"/>
      <c r="BQ31" s="301"/>
      <c r="BR31" s="379"/>
      <c r="BS31" s="379"/>
      <c r="BT31" s="297"/>
      <c r="BU31" s="297"/>
      <c r="BX31" s="299"/>
    </row>
    <row r="32" spans="2:92" ht="20.25" customHeight="1" x14ac:dyDescent="0.4">
      <c r="B32" s="360"/>
      <c r="C32" s="1050"/>
      <c r="D32" s="1051"/>
      <c r="E32" s="1051"/>
      <c r="F32" s="1051"/>
      <c r="G32" s="1051"/>
      <c r="H32" s="1051"/>
      <c r="I32" s="1052"/>
      <c r="J32" s="1052"/>
      <c r="K32" s="1052"/>
      <c r="L32" s="1052"/>
      <c r="M32" s="1052"/>
      <c r="N32" s="1052"/>
      <c r="O32" s="1052"/>
      <c r="P32" s="1052"/>
      <c r="Q32" s="1053"/>
      <c r="R32" s="1053"/>
      <c r="S32" s="1053"/>
      <c r="T32" s="1051"/>
      <c r="U32" s="1051"/>
      <c r="V32" s="1051"/>
      <c r="W32" s="1051"/>
      <c r="X32" s="1051"/>
      <c r="Y32" s="1052"/>
      <c r="Z32" s="1052"/>
      <c r="AA32" s="1052"/>
      <c r="AB32" s="1052"/>
      <c r="AC32" s="1052"/>
      <c r="AD32" s="1052"/>
      <c r="AE32" s="1052"/>
      <c r="AF32" s="1052"/>
      <c r="AG32" s="1054"/>
      <c r="AH32" s="408"/>
      <c r="AI32" s="1055"/>
      <c r="AJ32" s="1051"/>
      <c r="AK32" s="1051"/>
      <c r="AL32" s="1051"/>
      <c r="AM32" s="1051"/>
      <c r="AN32" s="1051"/>
      <c r="AO32" s="1052"/>
      <c r="AP32" s="1052"/>
      <c r="AQ32" s="1052"/>
      <c r="AR32" s="1052"/>
      <c r="AS32" s="1052"/>
      <c r="AT32" s="1052"/>
      <c r="AU32" s="1052"/>
      <c r="AV32" s="1052"/>
      <c r="AW32" s="1056"/>
      <c r="AX32" s="1053"/>
      <c r="AY32" s="1057"/>
      <c r="AZ32" s="1051"/>
      <c r="BA32" s="1051"/>
      <c r="BB32" s="1051"/>
      <c r="BC32" s="1051"/>
      <c r="BD32" s="1051"/>
      <c r="BE32" s="1052"/>
      <c r="BF32" s="1052"/>
      <c r="BG32" s="1052"/>
      <c r="BH32" s="1052"/>
      <c r="BI32" s="1052"/>
      <c r="BJ32" s="1052"/>
      <c r="BK32" s="1052"/>
      <c r="BL32" s="1052"/>
      <c r="BM32" s="1058"/>
      <c r="BN32" s="362"/>
      <c r="BO32" s="299"/>
      <c r="BQ32" s="301"/>
      <c r="BR32" s="379"/>
      <c r="BS32" s="379"/>
      <c r="BT32" s="297"/>
      <c r="BU32" s="297"/>
      <c r="BX32" s="299"/>
    </row>
    <row r="33" spans="2:96" ht="20.25" customHeight="1" thickBot="1" x14ac:dyDescent="0.45">
      <c r="B33" s="363"/>
      <c r="C33" s="390"/>
      <c r="D33" s="364"/>
      <c r="E33" s="364"/>
      <c r="F33" s="364"/>
      <c r="G33" s="364"/>
      <c r="H33" s="364"/>
      <c r="I33" s="365"/>
      <c r="J33" s="365"/>
      <c r="K33" s="365"/>
      <c r="L33" s="365"/>
      <c r="M33" s="365"/>
      <c r="N33" s="365"/>
      <c r="O33" s="365"/>
      <c r="P33" s="365"/>
      <c r="Q33" s="415"/>
      <c r="R33" s="415"/>
      <c r="S33" s="415"/>
      <c r="T33" s="364"/>
      <c r="U33" s="364"/>
      <c r="V33" s="364"/>
      <c r="W33" s="364"/>
      <c r="X33" s="364"/>
      <c r="Y33" s="365"/>
      <c r="Z33" s="365"/>
      <c r="AA33" s="365"/>
      <c r="AB33" s="365"/>
      <c r="AC33" s="365"/>
      <c r="AD33" s="365"/>
      <c r="AE33" s="365"/>
      <c r="AF33" s="365"/>
      <c r="AG33" s="415"/>
      <c r="AH33" s="415"/>
      <c r="AI33" s="415"/>
      <c r="AJ33" s="364"/>
      <c r="AK33" s="364"/>
      <c r="AL33" s="364"/>
      <c r="AM33" s="364"/>
      <c r="AN33" s="364"/>
      <c r="AO33" s="365"/>
      <c r="AP33" s="365"/>
      <c r="AQ33" s="365"/>
      <c r="AR33" s="365"/>
      <c r="AS33" s="365"/>
      <c r="AT33" s="365"/>
      <c r="AU33" s="365"/>
      <c r="AV33" s="365"/>
      <c r="AW33" s="366"/>
      <c r="AX33" s="415"/>
      <c r="AY33" s="367"/>
      <c r="AZ33" s="364"/>
      <c r="BA33" s="364"/>
      <c r="BB33" s="364"/>
      <c r="BC33" s="364"/>
      <c r="BD33" s="364"/>
      <c r="BE33" s="365"/>
      <c r="BF33" s="365"/>
      <c r="BG33" s="365"/>
      <c r="BH33" s="365"/>
      <c r="BI33" s="365"/>
      <c r="BJ33" s="365"/>
      <c r="BK33" s="365"/>
      <c r="BL33" s="365"/>
      <c r="BM33" s="378"/>
      <c r="BN33" s="368"/>
      <c r="BO33" s="418"/>
      <c r="BQ33" s="301"/>
      <c r="BR33" s="379"/>
      <c r="BS33" s="379"/>
      <c r="BT33" s="297"/>
      <c r="BU33" s="297"/>
      <c r="BX33" s="299"/>
    </row>
    <row r="34" spans="2:96" ht="21" customHeight="1" thickBot="1" x14ac:dyDescent="0.45">
      <c r="B34" s="329" t="s">
        <v>1404</v>
      </c>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2"/>
      <c r="BB34" s="303"/>
      <c r="BC34" s="302"/>
      <c r="BD34" s="302"/>
      <c r="BE34" s="303"/>
      <c r="BF34" s="302"/>
      <c r="BG34" s="303"/>
      <c r="BH34" s="303"/>
      <c r="BI34" s="303"/>
      <c r="BJ34" s="303"/>
      <c r="BK34" s="303"/>
      <c r="BL34" s="303"/>
      <c r="BM34" s="303"/>
      <c r="BN34" s="303"/>
      <c r="BO34" s="418"/>
      <c r="BQ34" s="301"/>
      <c r="BR34" s="379"/>
      <c r="BS34" s="379"/>
      <c r="BT34" s="297"/>
      <c r="BU34" s="297"/>
    </row>
    <row r="35" spans="2:96" ht="32.25" customHeight="1" thickBot="1" x14ac:dyDescent="0.45">
      <c r="B35" s="2781"/>
      <c r="C35" s="296"/>
      <c r="D35" s="2783" t="s">
        <v>585</v>
      </c>
      <c r="E35" s="2783"/>
      <c r="F35" s="2783"/>
      <c r="G35" s="2783"/>
      <c r="H35" s="2783"/>
      <c r="I35" s="2784"/>
      <c r="J35" s="2786" t="s">
        <v>586</v>
      </c>
      <c r="K35" s="2787"/>
      <c r="L35" s="2787"/>
      <c r="M35" s="2787"/>
      <c r="N35" s="2787"/>
      <c r="O35" s="2788"/>
      <c r="P35" s="2792" t="s">
        <v>587</v>
      </c>
      <c r="Q35" s="2783"/>
      <c r="R35" s="2783"/>
      <c r="S35" s="2783"/>
      <c r="T35" s="2783"/>
      <c r="U35" s="2783"/>
      <c r="V35" s="2793"/>
      <c r="W35" s="2797" t="s">
        <v>588</v>
      </c>
      <c r="X35" s="2798"/>
      <c r="Y35" s="2798"/>
      <c r="Z35" s="2798"/>
      <c r="AA35" s="2798"/>
      <c r="AB35" s="2798"/>
      <c r="AC35" s="2799"/>
      <c r="AD35" s="2797" t="s">
        <v>589</v>
      </c>
      <c r="AE35" s="2798"/>
      <c r="AF35" s="2798"/>
      <c r="AG35" s="2798"/>
      <c r="AH35" s="2798"/>
      <c r="AI35" s="2798"/>
      <c r="AJ35" s="2799"/>
      <c r="AK35" s="2797" t="s">
        <v>590</v>
      </c>
      <c r="AL35" s="2798"/>
      <c r="AM35" s="2798"/>
      <c r="AN35" s="2798"/>
      <c r="AO35" s="2798"/>
      <c r="AP35" s="2798"/>
      <c r="AQ35" s="2799"/>
      <c r="AR35" s="2781" t="s">
        <v>591</v>
      </c>
      <c r="AS35" s="2783"/>
      <c r="AT35" s="2783"/>
      <c r="AU35" s="2783"/>
      <c r="AV35" s="2783"/>
      <c r="AW35" s="2783"/>
      <c r="AX35" s="2793"/>
      <c r="AY35" s="2787" t="s">
        <v>592</v>
      </c>
      <c r="AZ35" s="2787"/>
      <c r="BA35" s="2788"/>
      <c r="BB35" s="2786" t="s">
        <v>593</v>
      </c>
      <c r="BC35" s="2787"/>
      <c r="BD35" s="2788"/>
      <c r="BE35" s="2786" t="s">
        <v>594</v>
      </c>
      <c r="BF35" s="2787"/>
      <c r="BG35" s="2787"/>
      <c r="BH35" s="2786" t="s">
        <v>1405</v>
      </c>
      <c r="BI35" s="2787"/>
      <c r="BJ35" s="2787"/>
      <c r="BK35" s="2792" t="s">
        <v>1406</v>
      </c>
      <c r="BL35" s="2783"/>
      <c r="BM35" s="2783"/>
      <c r="BN35" s="2793"/>
      <c r="BQ35" s="301"/>
      <c r="BR35" s="379"/>
      <c r="BS35" s="379"/>
      <c r="BT35" s="297"/>
      <c r="BU35" s="297"/>
    </row>
    <row r="36" spans="2:96" ht="32.25" customHeight="1" thickBot="1" x14ac:dyDescent="0.45">
      <c r="B36" s="2782"/>
      <c r="C36" s="294"/>
      <c r="D36" s="2671"/>
      <c r="E36" s="2671"/>
      <c r="F36" s="2671"/>
      <c r="G36" s="2671"/>
      <c r="H36" s="2671"/>
      <c r="I36" s="2785"/>
      <c r="J36" s="2789"/>
      <c r="K36" s="2790"/>
      <c r="L36" s="2790"/>
      <c r="M36" s="2790"/>
      <c r="N36" s="2790"/>
      <c r="O36" s="2791"/>
      <c r="P36" s="2794"/>
      <c r="Q36" s="2795"/>
      <c r="R36" s="2795"/>
      <c r="S36" s="2795"/>
      <c r="T36" s="2795"/>
      <c r="U36" s="2795"/>
      <c r="V36" s="2796"/>
      <c r="W36" s="304" t="s">
        <v>681</v>
      </c>
      <c r="X36" s="305" t="s">
        <v>1407</v>
      </c>
      <c r="Y36" s="305" t="s">
        <v>1408</v>
      </c>
      <c r="Z36" s="305" t="s">
        <v>1409</v>
      </c>
      <c r="AA36" s="305" t="s">
        <v>1410</v>
      </c>
      <c r="AB36" s="305" t="s">
        <v>1411</v>
      </c>
      <c r="AC36" s="306" t="s">
        <v>155</v>
      </c>
      <c r="AD36" s="304" t="s">
        <v>681</v>
      </c>
      <c r="AE36" s="305" t="s">
        <v>1407</v>
      </c>
      <c r="AF36" s="305" t="s">
        <v>1408</v>
      </c>
      <c r="AG36" s="305" t="s">
        <v>1409</v>
      </c>
      <c r="AH36" s="305" t="s">
        <v>1410</v>
      </c>
      <c r="AI36" s="305" t="s">
        <v>1411</v>
      </c>
      <c r="AJ36" s="306" t="s">
        <v>155</v>
      </c>
      <c r="AK36" s="304" t="s">
        <v>681</v>
      </c>
      <c r="AL36" s="305" t="s">
        <v>1407</v>
      </c>
      <c r="AM36" s="305" t="s">
        <v>1408</v>
      </c>
      <c r="AN36" s="305" t="s">
        <v>1409</v>
      </c>
      <c r="AO36" s="305" t="s">
        <v>1410</v>
      </c>
      <c r="AP36" s="305" t="s">
        <v>1411</v>
      </c>
      <c r="AQ36" s="306" t="s">
        <v>155</v>
      </c>
      <c r="AR36" s="307" t="s">
        <v>681</v>
      </c>
      <c r="AS36" s="308" t="s">
        <v>1407</v>
      </c>
      <c r="AT36" s="308" t="s">
        <v>1408</v>
      </c>
      <c r="AU36" s="308" t="s">
        <v>1409</v>
      </c>
      <c r="AV36" s="308" t="s">
        <v>1410</v>
      </c>
      <c r="AW36" s="308" t="s">
        <v>1411</v>
      </c>
      <c r="AX36" s="309" t="s">
        <v>155</v>
      </c>
      <c r="AY36" s="2790"/>
      <c r="AZ36" s="2790"/>
      <c r="BA36" s="2791"/>
      <c r="BB36" s="2789"/>
      <c r="BC36" s="2790"/>
      <c r="BD36" s="2791"/>
      <c r="BE36" s="2789"/>
      <c r="BF36" s="2790"/>
      <c r="BG36" s="2790"/>
      <c r="BH36" s="2789"/>
      <c r="BI36" s="2790"/>
      <c r="BJ36" s="2790"/>
      <c r="BK36" s="2800"/>
      <c r="BL36" s="2671"/>
      <c r="BM36" s="2671"/>
      <c r="BN36" s="2801"/>
      <c r="BQ36" s="301"/>
      <c r="BR36" s="379"/>
      <c r="BS36" s="379"/>
      <c r="BT36" s="297"/>
      <c r="BU36" s="297"/>
    </row>
    <row r="37" spans="2:96" ht="21" customHeight="1" thickBot="1" x14ac:dyDescent="0.45">
      <c r="B37" s="2802" t="s">
        <v>1412</v>
      </c>
      <c r="C37" s="295"/>
      <c r="D37" s="2805"/>
      <c r="E37" s="2805"/>
      <c r="F37" s="2805"/>
      <c r="G37" s="2805"/>
      <c r="H37" s="2805"/>
      <c r="I37" s="2806"/>
      <c r="J37" s="2807"/>
      <c r="K37" s="2805"/>
      <c r="L37" s="2806"/>
      <c r="M37" s="2807"/>
      <c r="N37" s="2805"/>
      <c r="O37" s="2806"/>
      <c r="P37" s="2808"/>
      <c r="Q37" s="2809"/>
      <c r="R37" s="2809"/>
      <c r="S37" s="2809"/>
      <c r="T37" s="2809"/>
      <c r="U37" s="2809"/>
      <c r="V37" s="2810"/>
      <c r="W37" s="393"/>
      <c r="X37" s="394"/>
      <c r="Y37" s="394"/>
      <c r="Z37" s="394"/>
      <c r="AA37" s="394"/>
      <c r="AB37" s="394"/>
      <c r="AC37" s="395"/>
      <c r="AD37" s="393"/>
      <c r="AE37" s="394"/>
      <c r="AF37" s="394"/>
      <c r="AG37" s="394"/>
      <c r="AH37" s="394"/>
      <c r="AI37" s="394"/>
      <c r="AJ37" s="395"/>
      <c r="AK37" s="393"/>
      <c r="AL37" s="394"/>
      <c r="AM37" s="394"/>
      <c r="AN37" s="394"/>
      <c r="AO37" s="394"/>
      <c r="AP37" s="394"/>
      <c r="AQ37" s="395"/>
      <c r="AR37" s="393"/>
      <c r="AS37" s="394"/>
      <c r="AT37" s="394"/>
      <c r="AU37" s="394"/>
      <c r="AV37" s="394"/>
      <c r="AW37" s="394"/>
      <c r="AX37" s="395"/>
      <c r="AY37" s="2811">
        <f t="shared" ref="AY37:AY56" si="4">SUM(W37:AX37)</f>
        <v>0</v>
      </c>
      <c r="AZ37" s="2811"/>
      <c r="BA37" s="2812"/>
      <c r="BB37" s="2813">
        <f t="shared" ref="BB37:BB57" si="5">AY37/4</f>
        <v>0</v>
      </c>
      <c r="BC37" s="2814"/>
      <c r="BD37" s="2815"/>
      <c r="BE37" s="2816"/>
      <c r="BF37" s="2817"/>
      <c r="BG37" s="2817"/>
      <c r="BH37" s="2816"/>
      <c r="BI37" s="2817"/>
      <c r="BJ37" s="2817"/>
      <c r="BK37" s="2842"/>
      <c r="BL37" s="2843"/>
      <c r="BM37" s="2843"/>
      <c r="BN37" s="2844"/>
      <c r="BQ37" s="301"/>
      <c r="BR37" s="379"/>
      <c r="BS37" s="379"/>
      <c r="BT37" s="297"/>
      <c r="BU37" s="297"/>
    </row>
    <row r="38" spans="2:96" ht="21" customHeight="1" x14ac:dyDescent="0.4">
      <c r="B38" s="2803"/>
      <c r="C38" s="2845" t="s">
        <v>1413</v>
      </c>
      <c r="D38" s="2847"/>
      <c r="E38" s="2847"/>
      <c r="F38" s="2847"/>
      <c r="G38" s="2847"/>
      <c r="H38" s="2847"/>
      <c r="I38" s="2848"/>
      <c r="J38" s="2849"/>
      <c r="K38" s="2847"/>
      <c r="L38" s="2848"/>
      <c r="M38" s="2849"/>
      <c r="N38" s="2847"/>
      <c r="O38" s="2848"/>
      <c r="P38" s="2850"/>
      <c r="Q38" s="2851"/>
      <c r="R38" s="2851"/>
      <c r="S38" s="2851"/>
      <c r="T38" s="2851"/>
      <c r="U38" s="2851"/>
      <c r="V38" s="2852"/>
      <c r="W38" s="396"/>
      <c r="X38" s="397"/>
      <c r="Y38" s="397"/>
      <c r="Z38" s="397"/>
      <c r="AA38" s="397"/>
      <c r="AB38" s="397"/>
      <c r="AC38" s="398"/>
      <c r="AD38" s="396"/>
      <c r="AE38" s="397"/>
      <c r="AF38" s="397"/>
      <c r="AG38" s="397"/>
      <c r="AH38" s="397"/>
      <c r="AI38" s="397"/>
      <c r="AJ38" s="398"/>
      <c r="AK38" s="396"/>
      <c r="AL38" s="397"/>
      <c r="AM38" s="397"/>
      <c r="AN38" s="397"/>
      <c r="AO38" s="397"/>
      <c r="AP38" s="397"/>
      <c r="AQ38" s="398"/>
      <c r="AR38" s="396"/>
      <c r="AS38" s="397"/>
      <c r="AT38" s="397"/>
      <c r="AU38" s="397"/>
      <c r="AV38" s="397"/>
      <c r="AW38" s="397"/>
      <c r="AX38" s="398"/>
      <c r="AY38" s="2853">
        <f t="shared" si="4"/>
        <v>0</v>
      </c>
      <c r="AZ38" s="2853"/>
      <c r="BA38" s="2854"/>
      <c r="BB38" s="2855">
        <f t="shared" si="5"/>
        <v>0</v>
      </c>
      <c r="BC38" s="2856"/>
      <c r="BD38" s="2857"/>
      <c r="BE38" s="2858"/>
      <c r="BF38" s="2859"/>
      <c r="BG38" s="2860"/>
      <c r="BH38" s="2858"/>
      <c r="BI38" s="2859"/>
      <c r="BJ38" s="2860"/>
      <c r="BK38" s="2861"/>
      <c r="BL38" s="2862"/>
      <c r="BM38" s="2862"/>
      <c r="BN38" s="2863"/>
      <c r="BO38" s="310"/>
    </row>
    <row r="39" spans="2:96" ht="21" customHeight="1" x14ac:dyDescent="0.4">
      <c r="B39" s="2803"/>
      <c r="C39" s="2846"/>
      <c r="D39" s="2864"/>
      <c r="E39" s="2864"/>
      <c r="F39" s="2864"/>
      <c r="G39" s="2864"/>
      <c r="H39" s="2864"/>
      <c r="I39" s="2865"/>
      <c r="J39" s="2866"/>
      <c r="K39" s="2864"/>
      <c r="L39" s="2865"/>
      <c r="M39" s="2866"/>
      <c r="N39" s="2864"/>
      <c r="O39" s="2865"/>
      <c r="P39" s="2829"/>
      <c r="Q39" s="2830"/>
      <c r="R39" s="2830"/>
      <c r="S39" s="2830"/>
      <c r="T39" s="2830"/>
      <c r="U39" s="2830"/>
      <c r="V39" s="2831"/>
      <c r="W39" s="399"/>
      <c r="X39" s="400"/>
      <c r="Y39" s="400"/>
      <c r="Z39" s="400"/>
      <c r="AA39" s="400"/>
      <c r="AB39" s="400"/>
      <c r="AC39" s="401"/>
      <c r="AD39" s="399"/>
      <c r="AE39" s="400"/>
      <c r="AF39" s="400"/>
      <c r="AG39" s="400"/>
      <c r="AH39" s="400"/>
      <c r="AI39" s="400"/>
      <c r="AJ39" s="401"/>
      <c r="AK39" s="399"/>
      <c r="AL39" s="400"/>
      <c r="AM39" s="400"/>
      <c r="AN39" s="400"/>
      <c r="AO39" s="400"/>
      <c r="AP39" s="400"/>
      <c r="AQ39" s="401"/>
      <c r="AR39" s="399"/>
      <c r="AS39" s="400"/>
      <c r="AT39" s="400"/>
      <c r="AU39" s="400"/>
      <c r="AV39" s="400"/>
      <c r="AW39" s="400"/>
      <c r="AX39" s="401"/>
      <c r="AY39" s="2818">
        <f t="shared" si="4"/>
        <v>0</v>
      </c>
      <c r="AZ39" s="2818"/>
      <c r="BA39" s="2819"/>
      <c r="BB39" s="2820">
        <f t="shared" si="5"/>
        <v>0</v>
      </c>
      <c r="BC39" s="2821"/>
      <c r="BD39" s="2822"/>
      <c r="BE39" s="2823"/>
      <c r="BF39" s="2824"/>
      <c r="BG39" s="2825"/>
      <c r="BH39" s="2823"/>
      <c r="BI39" s="2824"/>
      <c r="BJ39" s="2825"/>
      <c r="BK39" s="2676"/>
      <c r="BL39" s="2677"/>
      <c r="BM39" s="2677"/>
      <c r="BN39" s="2867"/>
      <c r="BO39" s="310"/>
    </row>
    <row r="40" spans="2:96" ht="21" customHeight="1" x14ac:dyDescent="0.4">
      <c r="B40" s="2803"/>
      <c r="C40" s="2846"/>
      <c r="D40" s="2864"/>
      <c r="E40" s="2864"/>
      <c r="F40" s="2864"/>
      <c r="G40" s="2864"/>
      <c r="H40" s="2864"/>
      <c r="I40" s="2865"/>
      <c r="J40" s="2866"/>
      <c r="K40" s="2864"/>
      <c r="L40" s="2865"/>
      <c r="M40" s="2866"/>
      <c r="N40" s="2864"/>
      <c r="O40" s="2865"/>
      <c r="P40" s="2829"/>
      <c r="Q40" s="2830"/>
      <c r="R40" s="2830"/>
      <c r="S40" s="2830"/>
      <c r="T40" s="2830"/>
      <c r="U40" s="2830"/>
      <c r="V40" s="2831"/>
      <c r="W40" s="399"/>
      <c r="X40" s="400"/>
      <c r="Y40" s="400"/>
      <c r="Z40" s="400"/>
      <c r="AA40" s="400"/>
      <c r="AB40" s="400"/>
      <c r="AC40" s="401"/>
      <c r="AD40" s="399"/>
      <c r="AE40" s="400"/>
      <c r="AF40" s="400"/>
      <c r="AG40" s="400"/>
      <c r="AH40" s="400"/>
      <c r="AI40" s="400"/>
      <c r="AJ40" s="401"/>
      <c r="AK40" s="399"/>
      <c r="AL40" s="400"/>
      <c r="AM40" s="400"/>
      <c r="AN40" s="400"/>
      <c r="AO40" s="400"/>
      <c r="AP40" s="400"/>
      <c r="AQ40" s="401"/>
      <c r="AR40" s="399"/>
      <c r="AS40" s="400"/>
      <c r="AT40" s="400"/>
      <c r="AU40" s="400"/>
      <c r="AV40" s="400"/>
      <c r="AW40" s="400"/>
      <c r="AX40" s="401"/>
      <c r="AY40" s="2818">
        <f t="shared" si="4"/>
        <v>0</v>
      </c>
      <c r="AZ40" s="2818"/>
      <c r="BA40" s="2819"/>
      <c r="BB40" s="2820">
        <f t="shared" si="5"/>
        <v>0</v>
      </c>
      <c r="BC40" s="2821"/>
      <c r="BD40" s="2822"/>
      <c r="BE40" s="2823"/>
      <c r="BF40" s="2824"/>
      <c r="BG40" s="2825"/>
      <c r="BH40" s="2823"/>
      <c r="BI40" s="2824"/>
      <c r="BJ40" s="2825"/>
      <c r="BK40" s="2676"/>
      <c r="BL40" s="2677"/>
      <c r="BM40" s="2677"/>
      <c r="BN40" s="2867"/>
      <c r="BO40" s="310"/>
    </row>
    <row r="41" spans="2:96" ht="21" customHeight="1" x14ac:dyDescent="0.4">
      <c r="B41" s="2803"/>
      <c r="C41" s="2846"/>
      <c r="D41" s="2864"/>
      <c r="E41" s="2864"/>
      <c r="F41" s="2864"/>
      <c r="G41" s="2864"/>
      <c r="H41" s="2864"/>
      <c r="I41" s="2865"/>
      <c r="J41" s="2866"/>
      <c r="K41" s="2864"/>
      <c r="L41" s="2865"/>
      <c r="M41" s="2866"/>
      <c r="N41" s="2864"/>
      <c r="O41" s="2865"/>
      <c r="P41" s="2829"/>
      <c r="Q41" s="2830"/>
      <c r="R41" s="2830"/>
      <c r="S41" s="2830"/>
      <c r="T41" s="2830"/>
      <c r="U41" s="2830"/>
      <c r="V41" s="2831"/>
      <c r="W41" s="399"/>
      <c r="X41" s="400"/>
      <c r="Y41" s="400"/>
      <c r="Z41" s="400"/>
      <c r="AA41" s="400"/>
      <c r="AB41" s="400"/>
      <c r="AC41" s="401"/>
      <c r="AD41" s="399"/>
      <c r="AE41" s="400"/>
      <c r="AF41" s="400"/>
      <c r="AG41" s="400"/>
      <c r="AH41" s="400"/>
      <c r="AI41" s="400"/>
      <c r="AJ41" s="401"/>
      <c r="AK41" s="399"/>
      <c r="AL41" s="400"/>
      <c r="AM41" s="400"/>
      <c r="AN41" s="400"/>
      <c r="AO41" s="400"/>
      <c r="AP41" s="400"/>
      <c r="AQ41" s="401"/>
      <c r="AR41" s="399"/>
      <c r="AS41" s="400"/>
      <c r="AT41" s="400"/>
      <c r="AU41" s="400"/>
      <c r="AV41" s="400"/>
      <c r="AW41" s="400"/>
      <c r="AX41" s="401"/>
      <c r="AY41" s="2818">
        <f t="shared" si="4"/>
        <v>0</v>
      </c>
      <c r="AZ41" s="2818"/>
      <c r="BA41" s="2819"/>
      <c r="BB41" s="2820">
        <f t="shared" si="5"/>
        <v>0</v>
      </c>
      <c r="BC41" s="2821"/>
      <c r="BD41" s="2822"/>
      <c r="BE41" s="2823"/>
      <c r="BF41" s="2824"/>
      <c r="BG41" s="2825"/>
      <c r="BH41" s="2823"/>
      <c r="BI41" s="2824"/>
      <c r="BJ41" s="2825"/>
      <c r="BK41" s="2676"/>
      <c r="BL41" s="2677"/>
      <c r="BM41" s="2677"/>
      <c r="BN41" s="2867"/>
      <c r="BO41" s="310"/>
      <c r="CC41" s="627"/>
      <c r="CD41" s="619"/>
      <c r="CE41" s="619"/>
      <c r="CF41" s="619"/>
      <c r="CG41" s="619"/>
      <c r="CH41" s="619"/>
      <c r="CI41" s="619"/>
      <c r="CJ41" s="619"/>
      <c r="CK41" s="619"/>
      <c r="CL41" s="619"/>
      <c r="CM41" s="619"/>
      <c r="CN41" s="619"/>
      <c r="CO41" s="619"/>
      <c r="CP41" s="619"/>
      <c r="CQ41" s="619"/>
      <c r="CR41" s="619"/>
    </row>
    <row r="42" spans="2:96" ht="21" customHeight="1" thickBot="1" x14ac:dyDescent="0.45">
      <c r="B42" s="2803"/>
      <c r="C42" s="2846"/>
      <c r="D42" s="2826"/>
      <c r="E42" s="2826"/>
      <c r="F42" s="2826"/>
      <c r="G42" s="2826"/>
      <c r="H42" s="2826"/>
      <c r="I42" s="2827"/>
      <c r="J42" s="2828"/>
      <c r="K42" s="2826"/>
      <c r="L42" s="2827"/>
      <c r="M42" s="2828"/>
      <c r="N42" s="2826"/>
      <c r="O42" s="2827"/>
      <c r="P42" s="2829"/>
      <c r="Q42" s="2830"/>
      <c r="R42" s="2830"/>
      <c r="S42" s="2830"/>
      <c r="T42" s="2830"/>
      <c r="U42" s="2830"/>
      <c r="V42" s="2831"/>
      <c r="W42" s="402"/>
      <c r="X42" s="403"/>
      <c r="Y42" s="403"/>
      <c r="Z42" s="403"/>
      <c r="AA42" s="403"/>
      <c r="AB42" s="403"/>
      <c r="AC42" s="404"/>
      <c r="AD42" s="402"/>
      <c r="AE42" s="403"/>
      <c r="AF42" s="403"/>
      <c r="AG42" s="403"/>
      <c r="AH42" s="403"/>
      <c r="AI42" s="403"/>
      <c r="AJ42" s="404"/>
      <c r="AK42" s="402"/>
      <c r="AL42" s="403"/>
      <c r="AM42" s="403"/>
      <c r="AN42" s="403"/>
      <c r="AO42" s="403"/>
      <c r="AP42" s="403"/>
      <c r="AQ42" s="404"/>
      <c r="AR42" s="402"/>
      <c r="AS42" s="403"/>
      <c r="AT42" s="403"/>
      <c r="AU42" s="403"/>
      <c r="AV42" s="403"/>
      <c r="AW42" s="403"/>
      <c r="AX42" s="404"/>
      <c r="AY42" s="2832">
        <f t="shared" si="4"/>
        <v>0</v>
      </c>
      <c r="AZ42" s="2832"/>
      <c r="BA42" s="2833"/>
      <c r="BB42" s="2834">
        <f t="shared" si="5"/>
        <v>0</v>
      </c>
      <c r="BC42" s="2835"/>
      <c r="BD42" s="2836"/>
      <c r="BE42" s="2837"/>
      <c r="BF42" s="2838"/>
      <c r="BG42" s="2839"/>
      <c r="BH42" s="2837"/>
      <c r="BI42" s="2838"/>
      <c r="BJ42" s="2839"/>
      <c r="BK42" s="2694"/>
      <c r="BL42" s="2695"/>
      <c r="BM42" s="2695"/>
      <c r="BN42" s="2868"/>
      <c r="BO42" s="310"/>
      <c r="CC42" s="619"/>
      <c r="CD42" s="619"/>
      <c r="CE42" s="2598"/>
      <c r="CF42" s="2598"/>
      <c r="CG42" s="2598"/>
      <c r="CH42" s="2598"/>
      <c r="CI42" s="2598"/>
      <c r="CJ42" s="2598"/>
      <c r="CK42" s="2869"/>
      <c r="CL42" s="2869"/>
      <c r="CM42" s="2869"/>
      <c r="CN42" s="2869"/>
      <c r="CO42" s="2869"/>
      <c r="CP42" s="297"/>
      <c r="CQ42" s="297"/>
      <c r="CR42" s="297"/>
    </row>
    <row r="43" spans="2:96" ht="21" customHeight="1" x14ac:dyDescent="0.4">
      <c r="B43" s="2803"/>
      <c r="C43" s="2870" t="s">
        <v>472</v>
      </c>
      <c r="D43" s="2871"/>
      <c r="E43" s="2872"/>
      <c r="F43" s="2872"/>
      <c r="G43" s="2872"/>
      <c r="H43" s="2872"/>
      <c r="I43" s="2872"/>
      <c r="J43" s="2872"/>
      <c r="K43" s="2872"/>
      <c r="L43" s="2872"/>
      <c r="M43" s="2872"/>
      <c r="N43" s="2872"/>
      <c r="O43" s="2872"/>
      <c r="P43" s="2850"/>
      <c r="Q43" s="2851"/>
      <c r="R43" s="2851"/>
      <c r="S43" s="2851"/>
      <c r="T43" s="2851"/>
      <c r="U43" s="2851"/>
      <c r="V43" s="2852"/>
      <c r="W43" s="396"/>
      <c r="X43" s="397"/>
      <c r="Y43" s="397"/>
      <c r="Z43" s="397"/>
      <c r="AA43" s="397"/>
      <c r="AB43" s="397"/>
      <c r="AC43" s="398"/>
      <c r="AD43" s="396"/>
      <c r="AE43" s="397"/>
      <c r="AF43" s="397"/>
      <c r="AG43" s="397"/>
      <c r="AH43" s="397"/>
      <c r="AI43" s="397"/>
      <c r="AJ43" s="398"/>
      <c r="AK43" s="396"/>
      <c r="AL43" s="397"/>
      <c r="AM43" s="397"/>
      <c r="AN43" s="397"/>
      <c r="AO43" s="397"/>
      <c r="AP43" s="397"/>
      <c r="AQ43" s="398"/>
      <c r="AR43" s="405"/>
      <c r="AS43" s="397"/>
      <c r="AT43" s="397"/>
      <c r="AU43" s="397"/>
      <c r="AV43" s="397"/>
      <c r="AW43" s="397"/>
      <c r="AX43" s="398"/>
      <c r="AY43" s="2854">
        <f t="shared" si="4"/>
        <v>0</v>
      </c>
      <c r="AZ43" s="2873"/>
      <c r="BA43" s="2873"/>
      <c r="BB43" s="2874">
        <f>AY43/4</f>
        <v>0</v>
      </c>
      <c r="BC43" s="2874"/>
      <c r="BD43" s="2874"/>
      <c r="BE43" s="2877" t="e">
        <f>ROUNDDOWN(SUM(BB43:BD50)/AY60,1)</f>
        <v>#DIV/0!</v>
      </c>
      <c r="BF43" s="2878"/>
      <c r="BG43" s="2879"/>
      <c r="BH43" s="2886">
        <f>ROUNDDOWN(SUM(BB43:BD50)/40,1)</f>
        <v>0</v>
      </c>
      <c r="BI43" s="2887"/>
      <c r="BJ43" s="2888"/>
      <c r="BK43" s="2861"/>
      <c r="BL43" s="2862"/>
      <c r="BM43" s="2862"/>
      <c r="BN43" s="2863"/>
      <c r="BO43" s="310"/>
      <c r="BP43" s="287"/>
      <c r="CC43" s="619"/>
      <c r="CD43" s="619"/>
      <c r="CE43" s="2598"/>
      <c r="CF43" s="2598"/>
      <c r="CG43" s="2598"/>
      <c r="CH43" s="2598"/>
      <c r="CI43" s="2598"/>
      <c r="CJ43" s="2598"/>
      <c r="CK43" s="2869"/>
      <c r="CL43" s="2869"/>
      <c r="CM43" s="2869"/>
      <c r="CN43" s="2869"/>
      <c r="CO43" s="2869"/>
      <c r="CP43" s="297"/>
      <c r="CQ43" s="297"/>
      <c r="CR43" s="297"/>
    </row>
    <row r="44" spans="2:96" ht="21" customHeight="1" x14ac:dyDescent="0.4">
      <c r="B44" s="2803"/>
      <c r="C44" s="2803"/>
      <c r="D44" s="2840"/>
      <c r="E44" s="2841"/>
      <c r="F44" s="2841"/>
      <c r="G44" s="2841"/>
      <c r="H44" s="2841"/>
      <c r="I44" s="2841"/>
      <c r="J44" s="2841"/>
      <c r="K44" s="2841"/>
      <c r="L44" s="2841"/>
      <c r="M44" s="2841"/>
      <c r="N44" s="2841"/>
      <c r="O44" s="2841"/>
      <c r="P44" s="2829"/>
      <c r="Q44" s="2830"/>
      <c r="R44" s="2830"/>
      <c r="S44" s="2830"/>
      <c r="T44" s="2830"/>
      <c r="U44" s="2830"/>
      <c r="V44" s="2831"/>
      <c r="W44" s="399"/>
      <c r="X44" s="400"/>
      <c r="Y44" s="400"/>
      <c r="Z44" s="400"/>
      <c r="AA44" s="400"/>
      <c r="AB44" s="400"/>
      <c r="AC44" s="401"/>
      <c r="AD44" s="399"/>
      <c r="AE44" s="400"/>
      <c r="AF44" s="400"/>
      <c r="AG44" s="400"/>
      <c r="AH44" s="400"/>
      <c r="AI44" s="400"/>
      <c r="AJ44" s="401"/>
      <c r="AK44" s="399"/>
      <c r="AL44" s="400"/>
      <c r="AM44" s="400"/>
      <c r="AN44" s="400"/>
      <c r="AO44" s="400"/>
      <c r="AP44" s="400"/>
      <c r="AQ44" s="401"/>
      <c r="AR44" s="406"/>
      <c r="AS44" s="400"/>
      <c r="AT44" s="400"/>
      <c r="AU44" s="400"/>
      <c r="AV44" s="400"/>
      <c r="AW44" s="400"/>
      <c r="AX44" s="401"/>
      <c r="AY44" s="2819">
        <f t="shared" si="4"/>
        <v>0</v>
      </c>
      <c r="AZ44" s="2875"/>
      <c r="BA44" s="2875"/>
      <c r="BB44" s="2876">
        <f>AY44/4</f>
        <v>0</v>
      </c>
      <c r="BC44" s="2876"/>
      <c r="BD44" s="2876"/>
      <c r="BE44" s="2880"/>
      <c r="BF44" s="2881"/>
      <c r="BG44" s="2882"/>
      <c r="BH44" s="2889"/>
      <c r="BI44" s="2890"/>
      <c r="BJ44" s="2891"/>
      <c r="BK44" s="2676"/>
      <c r="BL44" s="2677"/>
      <c r="BM44" s="2677"/>
      <c r="BN44" s="2867"/>
      <c r="BO44" s="310"/>
      <c r="CC44" s="619"/>
      <c r="CD44" s="619"/>
      <c r="CE44" s="2598"/>
      <c r="CF44" s="2598"/>
      <c r="CG44" s="2598"/>
      <c r="CH44" s="2598"/>
      <c r="CI44" s="2598"/>
      <c r="CJ44" s="2598"/>
      <c r="CK44" s="2869"/>
      <c r="CL44" s="2869"/>
      <c r="CM44" s="2869"/>
      <c r="CN44" s="2869"/>
      <c r="CO44" s="2869"/>
      <c r="CP44" s="297"/>
      <c r="CQ44" s="297"/>
      <c r="CR44" s="297"/>
    </row>
    <row r="45" spans="2:96" ht="21" customHeight="1" x14ac:dyDescent="0.4">
      <c r="B45" s="2803"/>
      <c r="C45" s="2803"/>
      <c r="D45" s="2840"/>
      <c r="E45" s="2841"/>
      <c r="F45" s="2841"/>
      <c r="G45" s="2841"/>
      <c r="H45" s="2841"/>
      <c r="I45" s="2841"/>
      <c r="J45" s="2841"/>
      <c r="K45" s="2841"/>
      <c r="L45" s="2841"/>
      <c r="M45" s="2841"/>
      <c r="N45" s="2841"/>
      <c r="O45" s="2841"/>
      <c r="P45" s="2829"/>
      <c r="Q45" s="2830"/>
      <c r="R45" s="2830"/>
      <c r="S45" s="2830"/>
      <c r="T45" s="2830"/>
      <c r="U45" s="2830"/>
      <c r="V45" s="2831"/>
      <c r="W45" s="399"/>
      <c r="X45" s="400"/>
      <c r="Y45" s="400"/>
      <c r="Z45" s="400"/>
      <c r="AA45" s="400"/>
      <c r="AB45" s="400"/>
      <c r="AC45" s="401"/>
      <c r="AD45" s="399"/>
      <c r="AE45" s="400"/>
      <c r="AF45" s="400"/>
      <c r="AG45" s="400"/>
      <c r="AH45" s="400"/>
      <c r="AI45" s="400"/>
      <c r="AJ45" s="401"/>
      <c r="AK45" s="399"/>
      <c r="AL45" s="400"/>
      <c r="AM45" s="400"/>
      <c r="AN45" s="400"/>
      <c r="AO45" s="400"/>
      <c r="AP45" s="400"/>
      <c r="AQ45" s="401"/>
      <c r="AR45" s="406"/>
      <c r="AS45" s="400"/>
      <c r="AT45" s="400"/>
      <c r="AU45" s="400"/>
      <c r="AV45" s="400"/>
      <c r="AW45" s="400"/>
      <c r="AX45" s="401"/>
      <c r="AY45" s="2819">
        <f t="shared" si="4"/>
        <v>0</v>
      </c>
      <c r="AZ45" s="2875"/>
      <c r="BA45" s="2875"/>
      <c r="BB45" s="2876">
        <f t="shared" si="5"/>
        <v>0</v>
      </c>
      <c r="BC45" s="2876"/>
      <c r="BD45" s="2876"/>
      <c r="BE45" s="2880"/>
      <c r="BF45" s="2881"/>
      <c r="BG45" s="2882"/>
      <c r="BH45" s="2889"/>
      <c r="BI45" s="2890"/>
      <c r="BJ45" s="2891"/>
      <c r="BK45" s="2676"/>
      <c r="BL45" s="2677"/>
      <c r="BM45" s="2677"/>
      <c r="BN45" s="2867"/>
      <c r="BO45" s="310"/>
      <c r="CC45" s="629"/>
      <c r="CD45" s="619"/>
      <c r="CE45" s="2598"/>
      <c r="CF45" s="2598"/>
      <c r="CG45" s="2598"/>
      <c r="CH45" s="2598"/>
      <c r="CI45" s="2598"/>
      <c r="CJ45" s="2598"/>
      <c r="CK45" s="2869"/>
      <c r="CL45" s="2869"/>
      <c r="CM45" s="2869"/>
      <c r="CN45" s="2869"/>
      <c r="CO45" s="2869"/>
      <c r="CP45" s="297"/>
      <c r="CQ45" s="297"/>
      <c r="CR45" s="297"/>
    </row>
    <row r="46" spans="2:96" ht="21" customHeight="1" x14ac:dyDescent="0.4">
      <c r="B46" s="2803"/>
      <c r="C46" s="2803"/>
      <c r="D46" s="2840"/>
      <c r="E46" s="2841"/>
      <c r="F46" s="2841"/>
      <c r="G46" s="2841"/>
      <c r="H46" s="2841"/>
      <c r="I46" s="2841"/>
      <c r="J46" s="2841"/>
      <c r="K46" s="2841"/>
      <c r="L46" s="2841"/>
      <c r="M46" s="2841"/>
      <c r="N46" s="2841"/>
      <c r="O46" s="2841"/>
      <c r="P46" s="2829"/>
      <c r="Q46" s="2830"/>
      <c r="R46" s="2830"/>
      <c r="S46" s="2830"/>
      <c r="T46" s="2830"/>
      <c r="U46" s="2830"/>
      <c r="V46" s="2831"/>
      <c r="W46" s="399"/>
      <c r="X46" s="400"/>
      <c r="Y46" s="400"/>
      <c r="Z46" s="400"/>
      <c r="AA46" s="400"/>
      <c r="AB46" s="400"/>
      <c r="AC46" s="401"/>
      <c r="AD46" s="399"/>
      <c r="AE46" s="400"/>
      <c r="AF46" s="400"/>
      <c r="AG46" s="400"/>
      <c r="AH46" s="400"/>
      <c r="AI46" s="400"/>
      <c r="AJ46" s="401"/>
      <c r="AK46" s="399"/>
      <c r="AL46" s="400"/>
      <c r="AM46" s="400"/>
      <c r="AN46" s="400"/>
      <c r="AO46" s="400"/>
      <c r="AP46" s="400"/>
      <c r="AQ46" s="401"/>
      <c r="AR46" s="406"/>
      <c r="AS46" s="400"/>
      <c r="AT46" s="400"/>
      <c r="AU46" s="400"/>
      <c r="AV46" s="400"/>
      <c r="AW46" s="400"/>
      <c r="AX46" s="401"/>
      <c r="AY46" s="2819">
        <f t="shared" si="4"/>
        <v>0</v>
      </c>
      <c r="AZ46" s="2875"/>
      <c r="BA46" s="2875"/>
      <c r="BB46" s="2876">
        <f t="shared" si="5"/>
        <v>0</v>
      </c>
      <c r="BC46" s="2876"/>
      <c r="BD46" s="2876"/>
      <c r="BE46" s="2880"/>
      <c r="BF46" s="2881"/>
      <c r="BG46" s="2882"/>
      <c r="BH46" s="2889"/>
      <c r="BI46" s="2890"/>
      <c r="BJ46" s="2891"/>
      <c r="BK46" s="2694"/>
      <c r="BL46" s="2695"/>
      <c r="BM46" s="2695"/>
      <c r="BN46" s="2868"/>
      <c r="BO46" s="310"/>
    </row>
    <row r="47" spans="2:96" ht="21" customHeight="1" x14ac:dyDescent="0.4">
      <c r="B47" s="2803"/>
      <c r="C47" s="2803"/>
      <c r="D47" s="2840"/>
      <c r="E47" s="2841"/>
      <c r="F47" s="2841"/>
      <c r="G47" s="2841"/>
      <c r="H47" s="2841"/>
      <c r="I47" s="2841"/>
      <c r="J47" s="2841"/>
      <c r="K47" s="2841"/>
      <c r="L47" s="2841"/>
      <c r="M47" s="2841"/>
      <c r="N47" s="2841"/>
      <c r="O47" s="2841"/>
      <c r="P47" s="2829"/>
      <c r="Q47" s="2830"/>
      <c r="R47" s="2830"/>
      <c r="S47" s="2830"/>
      <c r="T47" s="2830"/>
      <c r="U47" s="2830"/>
      <c r="V47" s="2831"/>
      <c r="W47" s="399"/>
      <c r="X47" s="400"/>
      <c r="Y47" s="400"/>
      <c r="Z47" s="400"/>
      <c r="AA47" s="400"/>
      <c r="AB47" s="400"/>
      <c r="AC47" s="401"/>
      <c r="AD47" s="399"/>
      <c r="AE47" s="400"/>
      <c r="AF47" s="400"/>
      <c r="AG47" s="400"/>
      <c r="AH47" s="400"/>
      <c r="AI47" s="400"/>
      <c r="AJ47" s="401"/>
      <c r="AK47" s="399"/>
      <c r="AL47" s="400"/>
      <c r="AM47" s="400"/>
      <c r="AN47" s="400"/>
      <c r="AO47" s="400"/>
      <c r="AP47" s="400"/>
      <c r="AQ47" s="401"/>
      <c r="AR47" s="406"/>
      <c r="AS47" s="400"/>
      <c r="AT47" s="400"/>
      <c r="AU47" s="400"/>
      <c r="AV47" s="400"/>
      <c r="AW47" s="400"/>
      <c r="AX47" s="401"/>
      <c r="AY47" s="2819">
        <f t="shared" si="4"/>
        <v>0</v>
      </c>
      <c r="AZ47" s="2875"/>
      <c r="BA47" s="2875"/>
      <c r="BB47" s="2876">
        <f t="shared" si="5"/>
        <v>0</v>
      </c>
      <c r="BC47" s="2876"/>
      <c r="BD47" s="2876"/>
      <c r="BE47" s="2880"/>
      <c r="BF47" s="2881"/>
      <c r="BG47" s="2882"/>
      <c r="BH47" s="2889"/>
      <c r="BI47" s="2890"/>
      <c r="BJ47" s="2891"/>
      <c r="BK47" s="2676"/>
      <c r="BL47" s="2677"/>
      <c r="BM47" s="2677"/>
      <c r="BN47" s="2867"/>
      <c r="BO47" s="310"/>
    </row>
    <row r="48" spans="2:96" ht="21" customHeight="1" x14ac:dyDescent="0.4">
      <c r="B48" s="2803"/>
      <c r="C48" s="2803"/>
      <c r="D48" s="2840"/>
      <c r="E48" s="2841"/>
      <c r="F48" s="2841"/>
      <c r="G48" s="2841"/>
      <c r="H48" s="2841"/>
      <c r="I48" s="2841"/>
      <c r="J48" s="2841"/>
      <c r="K48" s="2841"/>
      <c r="L48" s="2841"/>
      <c r="M48" s="2841"/>
      <c r="N48" s="2841"/>
      <c r="O48" s="2841"/>
      <c r="P48" s="2829"/>
      <c r="Q48" s="2830"/>
      <c r="R48" s="2830"/>
      <c r="S48" s="2830"/>
      <c r="T48" s="2830"/>
      <c r="U48" s="2830"/>
      <c r="V48" s="2831"/>
      <c r="W48" s="399"/>
      <c r="X48" s="400"/>
      <c r="Y48" s="400"/>
      <c r="Z48" s="400"/>
      <c r="AA48" s="400"/>
      <c r="AB48" s="400"/>
      <c r="AC48" s="401"/>
      <c r="AD48" s="399"/>
      <c r="AE48" s="400"/>
      <c r="AF48" s="400"/>
      <c r="AG48" s="400"/>
      <c r="AH48" s="400"/>
      <c r="AI48" s="400"/>
      <c r="AJ48" s="401"/>
      <c r="AK48" s="399"/>
      <c r="AL48" s="400"/>
      <c r="AM48" s="400"/>
      <c r="AN48" s="400"/>
      <c r="AO48" s="400"/>
      <c r="AP48" s="400"/>
      <c r="AQ48" s="401"/>
      <c r="AR48" s="406"/>
      <c r="AS48" s="400"/>
      <c r="AT48" s="400"/>
      <c r="AU48" s="400"/>
      <c r="AV48" s="400"/>
      <c r="AW48" s="400"/>
      <c r="AX48" s="401"/>
      <c r="AY48" s="2819">
        <f t="shared" si="4"/>
        <v>0</v>
      </c>
      <c r="AZ48" s="2875"/>
      <c r="BA48" s="2875"/>
      <c r="BB48" s="2876">
        <f t="shared" si="5"/>
        <v>0</v>
      </c>
      <c r="BC48" s="2876"/>
      <c r="BD48" s="2876"/>
      <c r="BE48" s="2880"/>
      <c r="BF48" s="2881"/>
      <c r="BG48" s="2882"/>
      <c r="BH48" s="2889"/>
      <c r="BI48" s="2890"/>
      <c r="BJ48" s="2891"/>
      <c r="BK48" s="2676"/>
      <c r="BL48" s="2677"/>
      <c r="BM48" s="2677"/>
      <c r="BN48" s="2867"/>
      <c r="BO48" s="310"/>
    </row>
    <row r="49" spans="2:85" ht="21" customHeight="1" x14ac:dyDescent="0.4">
      <c r="B49" s="2803"/>
      <c r="C49" s="2803"/>
      <c r="D49" s="2840"/>
      <c r="E49" s="2841"/>
      <c r="F49" s="2841"/>
      <c r="G49" s="2841"/>
      <c r="H49" s="2841"/>
      <c r="I49" s="2841"/>
      <c r="J49" s="2841"/>
      <c r="K49" s="2841"/>
      <c r="L49" s="2841"/>
      <c r="M49" s="2841"/>
      <c r="N49" s="2841"/>
      <c r="O49" s="2841"/>
      <c r="P49" s="2829"/>
      <c r="Q49" s="2830"/>
      <c r="R49" s="2830"/>
      <c r="S49" s="2830"/>
      <c r="T49" s="2830"/>
      <c r="U49" s="2830"/>
      <c r="V49" s="2831"/>
      <c r="W49" s="399"/>
      <c r="X49" s="400"/>
      <c r="Y49" s="400"/>
      <c r="Z49" s="400"/>
      <c r="AA49" s="400"/>
      <c r="AB49" s="400"/>
      <c r="AC49" s="401"/>
      <c r="AD49" s="399"/>
      <c r="AE49" s="400"/>
      <c r="AF49" s="400"/>
      <c r="AG49" s="400"/>
      <c r="AH49" s="400"/>
      <c r="AI49" s="400"/>
      <c r="AJ49" s="401"/>
      <c r="AK49" s="399"/>
      <c r="AL49" s="400"/>
      <c r="AM49" s="400"/>
      <c r="AN49" s="400"/>
      <c r="AO49" s="400"/>
      <c r="AP49" s="400"/>
      <c r="AQ49" s="401"/>
      <c r="AR49" s="406"/>
      <c r="AS49" s="400"/>
      <c r="AT49" s="400"/>
      <c r="AU49" s="400"/>
      <c r="AV49" s="400"/>
      <c r="AW49" s="400"/>
      <c r="AX49" s="401"/>
      <c r="AY49" s="2819">
        <f t="shared" si="4"/>
        <v>0</v>
      </c>
      <c r="AZ49" s="2875"/>
      <c r="BA49" s="2875"/>
      <c r="BB49" s="2876">
        <f t="shared" si="5"/>
        <v>0</v>
      </c>
      <c r="BC49" s="2876"/>
      <c r="BD49" s="2876"/>
      <c r="BE49" s="2880"/>
      <c r="BF49" s="2881"/>
      <c r="BG49" s="2882"/>
      <c r="BH49" s="2889"/>
      <c r="BI49" s="2890"/>
      <c r="BJ49" s="2891"/>
      <c r="BK49" s="2676"/>
      <c r="BL49" s="2677"/>
      <c r="BM49" s="2677"/>
      <c r="BN49" s="2867"/>
      <c r="BO49" s="310"/>
    </row>
    <row r="50" spans="2:85" ht="21" customHeight="1" thickBot="1" x14ac:dyDescent="0.45">
      <c r="B50" s="2803"/>
      <c r="C50" s="2803"/>
      <c r="D50" s="2909"/>
      <c r="E50" s="2910"/>
      <c r="F50" s="2910"/>
      <c r="G50" s="2910"/>
      <c r="H50" s="2910"/>
      <c r="I50" s="2910"/>
      <c r="J50" s="2910"/>
      <c r="K50" s="2910"/>
      <c r="L50" s="2910"/>
      <c r="M50" s="2910"/>
      <c r="N50" s="2910"/>
      <c r="O50" s="2910"/>
      <c r="P50" s="2911"/>
      <c r="Q50" s="2912"/>
      <c r="R50" s="2912"/>
      <c r="S50" s="2912"/>
      <c r="T50" s="2912"/>
      <c r="U50" s="2912"/>
      <c r="V50" s="2913"/>
      <c r="W50" s="1059"/>
      <c r="X50" s="1060"/>
      <c r="Y50" s="1060"/>
      <c r="Z50" s="1060"/>
      <c r="AA50" s="1060"/>
      <c r="AB50" s="1060"/>
      <c r="AC50" s="1061"/>
      <c r="AD50" s="1059"/>
      <c r="AE50" s="1060"/>
      <c r="AF50" s="1060"/>
      <c r="AG50" s="1060"/>
      <c r="AH50" s="1060"/>
      <c r="AI50" s="1060"/>
      <c r="AJ50" s="1061"/>
      <c r="AK50" s="1059"/>
      <c r="AL50" s="1060"/>
      <c r="AM50" s="1060"/>
      <c r="AN50" s="1060"/>
      <c r="AO50" s="1060"/>
      <c r="AP50" s="1060"/>
      <c r="AQ50" s="1061"/>
      <c r="AR50" s="1062"/>
      <c r="AS50" s="1060"/>
      <c r="AT50" s="1060"/>
      <c r="AU50" s="1060"/>
      <c r="AV50" s="1060"/>
      <c r="AW50" s="1060"/>
      <c r="AX50" s="1061"/>
      <c r="AY50" s="2914">
        <f t="shared" si="4"/>
        <v>0</v>
      </c>
      <c r="AZ50" s="2915"/>
      <c r="BA50" s="2915"/>
      <c r="BB50" s="2916">
        <f t="shared" si="5"/>
        <v>0</v>
      </c>
      <c r="BC50" s="2916"/>
      <c r="BD50" s="2916"/>
      <c r="BE50" s="2883"/>
      <c r="BF50" s="2884"/>
      <c r="BG50" s="2885"/>
      <c r="BH50" s="2892"/>
      <c r="BI50" s="2893"/>
      <c r="BJ50" s="2894"/>
      <c r="BK50" s="2900"/>
      <c r="BL50" s="2901"/>
      <c r="BM50" s="2901"/>
      <c r="BN50" s="2902"/>
      <c r="BO50" s="310"/>
    </row>
    <row r="51" spans="2:85" ht="21" customHeight="1" x14ac:dyDescent="0.4">
      <c r="B51" s="2803"/>
      <c r="C51" s="2942" t="s">
        <v>553</v>
      </c>
      <c r="D51" s="2848"/>
      <c r="E51" s="2872"/>
      <c r="F51" s="2872"/>
      <c r="G51" s="2872"/>
      <c r="H51" s="2872"/>
      <c r="I51" s="2872"/>
      <c r="J51" s="2872"/>
      <c r="K51" s="2872"/>
      <c r="L51" s="2872"/>
      <c r="M51" s="2872"/>
      <c r="N51" s="2872"/>
      <c r="O51" s="2872"/>
      <c r="P51" s="2850"/>
      <c r="Q51" s="2851"/>
      <c r="R51" s="2851"/>
      <c r="S51" s="2851"/>
      <c r="T51" s="2851"/>
      <c r="U51" s="2851"/>
      <c r="V51" s="2852"/>
      <c r="W51" s="1063"/>
      <c r="X51" s="1064"/>
      <c r="Y51" s="1064"/>
      <c r="Z51" s="1064"/>
      <c r="AA51" s="1064"/>
      <c r="AB51" s="1064"/>
      <c r="AC51" s="1065"/>
      <c r="AD51" s="1063"/>
      <c r="AE51" s="1064"/>
      <c r="AF51" s="1064"/>
      <c r="AG51" s="1064"/>
      <c r="AH51" s="1064"/>
      <c r="AI51" s="1064"/>
      <c r="AJ51" s="1065"/>
      <c r="AK51" s="1063"/>
      <c r="AL51" s="1064"/>
      <c r="AM51" s="1064"/>
      <c r="AN51" s="1064"/>
      <c r="AO51" s="1064"/>
      <c r="AP51" s="1064"/>
      <c r="AQ51" s="1065"/>
      <c r="AR51" s="1063"/>
      <c r="AS51" s="1064"/>
      <c r="AT51" s="1064"/>
      <c r="AU51" s="1064"/>
      <c r="AV51" s="1064"/>
      <c r="AW51" s="1064"/>
      <c r="AX51" s="1065"/>
      <c r="AY51" s="2903">
        <f t="shared" si="4"/>
        <v>0</v>
      </c>
      <c r="AZ51" s="2904"/>
      <c r="BA51" s="2904"/>
      <c r="BB51" s="2905">
        <f t="shared" si="5"/>
        <v>0</v>
      </c>
      <c r="BC51" s="2905"/>
      <c r="BD51" s="2905"/>
      <c r="BE51" s="2880" t="e">
        <f>ROUNDDOWN(SUM(BB51:BD57)/AY60,1)</f>
        <v>#DIV/0!</v>
      </c>
      <c r="BF51" s="2881"/>
      <c r="BG51" s="2882"/>
      <c r="BH51" s="2906">
        <f>ROUNDDOWN(SUM(BB51:BD57)/40,1)</f>
        <v>0</v>
      </c>
      <c r="BI51" s="2907"/>
      <c r="BJ51" s="2908"/>
      <c r="BK51" s="2895"/>
      <c r="BL51" s="2896"/>
      <c r="BM51" s="2896"/>
      <c r="BN51" s="2897"/>
      <c r="BO51" s="310"/>
    </row>
    <row r="52" spans="2:85" ht="21" customHeight="1" x14ac:dyDescent="0.4">
      <c r="B52" s="2803"/>
      <c r="C52" s="2943"/>
      <c r="D52" s="2865"/>
      <c r="E52" s="2841"/>
      <c r="F52" s="2841"/>
      <c r="G52" s="2841"/>
      <c r="H52" s="2841"/>
      <c r="I52" s="2841"/>
      <c r="J52" s="2841"/>
      <c r="K52" s="2841"/>
      <c r="L52" s="2841"/>
      <c r="M52" s="2841"/>
      <c r="N52" s="2841"/>
      <c r="O52" s="2841"/>
      <c r="P52" s="2829"/>
      <c r="Q52" s="2830"/>
      <c r="R52" s="2830"/>
      <c r="S52" s="2830"/>
      <c r="T52" s="2830"/>
      <c r="U52" s="2830"/>
      <c r="V52" s="2831"/>
      <c r="W52" s="399"/>
      <c r="X52" s="400"/>
      <c r="Y52" s="400"/>
      <c r="Z52" s="400"/>
      <c r="AA52" s="400"/>
      <c r="AB52" s="400"/>
      <c r="AC52" s="401"/>
      <c r="AD52" s="399"/>
      <c r="AE52" s="400"/>
      <c r="AF52" s="400"/>
      <c r="AG52" s="400"/>
      <c r="AH52" s="400"/>
      <c r="AI52" s="400"/>
      <c r="AJ52" s="401"/>
      <c r="AK52" s="399"/>
      <c r="AL52" s="400"/>
      <c r="AM52" s="400"/>
      <c r="AN52" s="400"/>
      <c r="AO52" s="400"/>
      <c r="AP52" s="400"/>
      <c r="AQ52" s="401"/>
      <c r="AR52" s="399"/>
      <c r="AS52" s="400"/>
      <c r="AT52" s="400"/>
      <c r="AU52" s="400"/>
      <c r="AV52" s="400"/>
      <c r="AW52" s="400"/>
      <c r="AX52" s="401"/>
      <c r="AY52" s="2819">
        <f t="shared" si="4"/>
        <v>0</v>
      </c>
      <c r="AZ52" s="2875"/>
      <c r="BA52" s="2875"/>
      <c r="BB52" s="2876">
        <f t="shared" si="5"/>
        <v>0</v>
      </c>
      <c r="BC52" s="2876"/>
      <c r="BD52" s="2876"/>
      <c r="BE52" s="2880"/>
      <c r="BF52" s="2881"/>
      <c r="BG52" s="2882"/>
      <c r="BH52" s="2906"/>
      <c r="BI52" s="2907"/>
      <c r="BJ52" s="2908"/>
      <c r="BK52" s="2898"/>
      <c r="BL52" s="2898"/>
      <c r="BM52" s="2898"/>
      <c r="BN52" s="2899"/>
      <c r="BO52" s="310"/>
    </row>
    <row r="53" spans="2:85" ht="21" customHeight="1" x14ac:dyDescent="0.4">
      <c r="B53" s="2803"/>
      <c r="C53" s="2943"/>
      <c r="D53" s="2865"/>
      <c r="E53" s="2841"/>
      <c r="F53" s="2841"/>
      <c r="G53" s="2841"/>
      <c r="H53" s="2841"/>
      <c r="I53" s="2841"/>
      <c r="J53" s="2841"/>
      <c r="K53" s="2841"/>
      <c r="L53" s="2841"/>
      <c r="M53" s="2841"/>
      <c r="N53" s="2841"/>
      <c r="O53" s="2841"/>
      <c r="P53" s="2829"/>
      <c r="Q53" s="2830"/>
      <c r="R53" s="2830"/>
      <c r="S53" s="2830"/>
      <c r="T53" s="2830"/>
      <c r="U53" s="2830"/>
      <c r="V53" s="2831"/>
      <c r="W53" s="399"/>
      <c r="X53" s="400"/>
      <c r="Y53" s="400"/>
      <c r="Z53" s="400"/>
      <c r="AA53" s="400"/>
      <c r="AB53" s="400"/>
      <c r="AC53" s="401"/>
      <c r="AD53" s="399"/>
      <c r="AE53" s="400"/>
      <c r="AF53" s="400"/>
      <c r="AG53" s="400"/>
      <c r="AH53" s="400"/>
      <c r="AI53" s="400"/>
      <c r="AJ53" s="401"/>
      <c r="AK53" s="399"/>
      <c r="AL53" s="400"/>
      <c r="AM53" s="400"/>
      <c r="AN53" s="400"/>
      <c r="AO53" s="400"/>
      <c r="AP53" s="400"/>
      <c r="AQ53" s="401"/>
      <c r="AR53" s="399"/>
      <c r="AS53" s="400"/>
      <c r="AT53" s="400"/>
      <c r="AU53" s="400"/>
      <c r="AV53" s="400"/>
      <c r="AW53" s="400"/>
      <c r="AX53" s="401"/>
      <c r="AY53" s="2819">
        <f t="shared" si="4"/>
        <v>0</v>
      </c>
      <c r="AZ53" s="2875"/>
      <c r="BA53" s="2875"/>
      <c r="BB53" s="2876">
        <f t="shared" si="5"/>
        <v>0</v>
      </c>
      <c r="BC53" s="2876"/>
      <c r="BD53" s="2876"/>
      <c r="BE53" s="2880"/>
      <c r="BF53" s="2881"/>
      <c r="BG53" s="2882"/>
      <c r="BH53" s="2906"/>
      <c r="BI53" s="2907"/>
      <c r="BJ53" s="2908"/>
      <c r="BK53" s="2898"/>
      <c r="BL53" s="2898"/>
      <c r="BM53" s="2898"/>
      <c r="BN53" s="2899"/>
      <c r="BO53" s="310"/>
    </row>
    <row r="54" spans="2:85" ht="21" customHeight="1" x14ac:dyDescent="0.4">
      <c r="B54" s="2803"/>
      <c r="C54" s="2943"/>
      <c r="D54" s="2865"/>
      <c r="E54" s="2841"/>
      <c r="F54" s="2841"/>
      <c r="G54" s="2841"/>
      <c r="H54" s="2841"/>
      <c r="I54" s="2841"/>
      <c r="J54" s="2841"/>
      <c r="K54" s="2841"/>
      <c r="L54" s="2841"/>
      <c r="M54" s="2841"/>
      <c r="N54" s="2841"/>
      <c r="O54" s="2841"/>
      <c r="P54" s="2829"/>
      <c r="Q54" s="2830"/>
      <c r="R54" s="2830"/>
      <c r="S54" s="2830"/>
      <c r="T54" s="2830"/>
      <c r="U54" s="2830"/>
      <c r="V54" s="2831"/>
      <c r="W54" s="399"/>
      <c r="X54" s="400"/>
      <c r="Y54" s="400"/>
      <c r="Z54" s="400"/>
      <c r="AA54" s="400"/>
      <c r="AB54" s="400"/>
      <c r="AC54" s="401"/>
      <c r="AD54" s="399"/>
      <c r="AE54" s="400"/>
      <c r="AF54" s="400"/>
      <c r="AG54" s="400"/>
      <c r="AH54" s="400"/>
      <c r="AI54" s="400"/>
      <c r="AJ54" s="401"/>
      <c r="AK54" s="399"/>
      <c r="AL54" s="400"/>
      <c r="AM54" s="400"/>
      <c r="AN54" s="400"/>
      <c r="AO54" s="400"/>
      <c r="AP54" s="400"/>
      <c r="AQ54" s="401"/>
      <c r="AR54" s="399"/>
      <c r="AS54" s="400"/>
      <c r="AT54" s="400"/>
      <c r="AU54" s="400"/>
      <c r="AV54" s="400"/>
      <c r="AW54" s="400"/>
      <c r="AX54" s="401"/>
      <c r="AY54" s="2819">
        <f t="shared" si="4"/>
        <v>0</v>
      </c>
      <c r="AZ54" s="2875"/>
      <c r="BA54" s="2875"/>
      <c r="BB54" s="2876">
        <f t="shared" si="5"/>
        <v>0</v>
      </c>
      <c r="BC54" s="2876"/>
      <c r="BD54" s="2876"/>
      <c r="BE54" s="2880"/>
      <c r="BF54" s="2881"/>
      <c r="BG54" s="2882"/>
      <c r="BH54" s="2906"/>
      <c r="BI54" s="2907"/>
      <c r="BJ54" s="2908"/>
      <c r="BK54" s="2898"/>
      <c r="BL54" s="2898"/>
      <c r="BM54" s="2898"/>
      <c r="BN54" s="2899"/>
    </row>
    <row r="55" spans="2:85" ht="21" customHeight="1" x14ac:dyDescent="0.4">
      <c r="B55" s="2803"/>
      <c r="C55" s="2943"/>
      <c r="D55" s="2865"/>
      <c r="E55" s="2841"/>
      <c r="F55" s="2841"/>
      <c r="G55" s="2841"/>
      <c r="H55" s="2841"/>
      <c r="I55" s="2841"/>
      <c r="J55" s="2841"/>
      <c r="K55" s="2841"/>
      <c r="L55" s="2841"/>
      <c r="M55" s="2841"/>
      <c r="N55" s="2841"/>
      <c r="O55" s="2841"/>
      <c r="P55" s="2829"/>
      <c r="Q55" s="2830"/>
      <c r="R55" s="2830"/>
      <c r="S55" s="2830"/>
      <c r="T55" s="2830"/>
      <c r="U55" s="2830"/>
      <c r="V55" s="2831"/>
      <c r="W55" s="399"/>
      <c r="X55" s="400"/>
      <c r="Y55" s="400"/>
      <c r="Z55" s="400"/>
      <c r="AA55" s="400"/>
      <c r="AB55" s="400"/>
      <c r="AC55" s="401"/>
      <c r="AD55" s="399"/>
      <c r="AE55" s="400"/>
      <c r="AF55" s="400"/>
      <c r="AG55" s="400"/>
      <c r="AH55" s="400"/>
      <c r="AI55" s="400"/>
      <c r="AJ55" s="401"/>
      <c r="AK55" s="399"/>
      <c r="AL55" s="400"/>
      <c r="AM55" s="400"/>
      <c r="AN55" s="400"/>
      <c r="AO55" s="400"/>
      <c r="AP55" s="400"/>
      <c r="AQ55" s="401"/>
      <c r="AR55" s="399"/>
      <c r="AS55" s="400"/>
      <c r="AT55" s="400"/>
      <c r="AU55" s="400"/>
      <c r="AV55" s="400"/>
      <c r="AW55" s="400"/>
      <c r="AX55" s="401"/>
      <c r="AY55" s="2819">
        <f t="shared" si="4"/>
        <v>0</v>
      </c>
      <c r="AZ55" s="2875"/>
      <c r="BA55" s="2875"/>
      <c r="BB55" s="2876">
        <f t="shared" si="5"/>
        <v>0</v>
      </c>
      <c r="BC55" s="2876"/>
      <c r="BD55" s="2876"/>
      <c r="BE55" s="2880"/>
      <c r="BF55" s="2881"/>
      <c r="BG55" s="2882"/>
      <c r="BH55" s="2906"/>
      <c r="BI55" s="2907"/>
      <c r="BJ55" s="2908"/>
      <c r="BK55" s="2898"/>
      <c r="BL55" s="2898"/>
      <c r="BM55" s="2898"/>
      <c r="BN55" s="2899"/>
      <c r="CE55" s="282"/>
      <c r="CF55" s="282"/>
      <c r="CG55" s="282"/>
    </row>
    <row r="56" spans="2:85" ht="21" customHeight="1" x14ac:dyDescent="0.4">
      <c r="B56" s="2803"/>
      <c r="C56" s="2943"/>
      <c r="D56" s="2865"/>
      <c r="E56" s="2841"/>
      <c r="F56" s="2841"/>
      <c r="G56" s="2841"/>
      <c r="H56" s="2841"/>
      <c r="I56" s="2841"/>
      <c r="J56" s="2841"/>
      <c r="K56" s="2841"/>
      <c r="L56" s="2841"/>
      <c r="M56" s="2841"/>
      <c r="N56" s="2841"/>
      <c r="O56" s="2841"/>
      <c r="P56" s="2829"/>
      <c r="Q56" s="2830"/>
      <c r="R56" s="2830"/>
      <c r="S56" s="2830"/>
      <c r="T56" s="2830"/>
      <c r="U56" s="2830"/>
      <c r="V56" s="2831"/>
      <c r="W56" s="399"/>
      <c r="X56" s="400"/>
      <c r="Y56" s="400"/>
      <c r="Z56" s="400"/>
      <c r="AA56" s="400"/>
      <c r="AB56" s="400"/>
      <c r="AC56" s="401"/>
      <c r="AD56" s="399"/>
      <c r="AE56" s="400"/>
      <c r="AF56" s="400"/>
      <c r="AG56" s="400"/>
      <c r="AH56" s="400"/>
      <c r="AI56" s="400"/>
      <c r="AJ56" s="401"/>
      <c r="AK56" s="399"/>
      <c r="AL56" s="400"/>
      <c r="AM56" s="400"/>
      <c r="AN56" s="400"/>
      <c r="AO56" s="400"/>
      <c r="AP56" s="400"/>
      <c r="AQ56" s="401"/>
      <c r="AR56" s="399"/>
      <c r="AS56" s="400"/>
      <c r="AT56" s="400"/>
      <c r="AU56" s="400"/>
      <c r="AV56" s="400"/>
      <c r="AW56" s="400"/>
      <c r="AX56" s="401"/>
      <c r="AY56" s="2819">
        <f t="shared" si="4"/>
        <v>0</v>
      </c>
      <c r="AZ56" s="2875"/>
      <c r="BA56" s="2875"/>
      <c r="BB56" s="2876">
        <f t="shared" si="5"/>
        <v>0</v>
      </c>
      <c r="BC56" s="2876"/>
      <c r="BD56" s="2876"/>
      <c r="BE56" s="2880"/>
      <c r="BF56" s="2881"/>
      <c r="BG56" s="2882"/>
      <c r="BH56" s="2906"/>
      <c r="BI56" s="2907"/>
      <c r="BJ56" s="2908"/>
      <c r="BK56" s="2898"/>
      <c r="BL56" s="2898"/>
      <c r="BM56" s="2898"/>
      <c r="BN56" s="2899"/>
      <c r="CE56" s="282"/>
      <c r="CF56" s="282"/>
      <c r="CG56" s="282"/>
    </row>
    <row r="57" spans="2:85" ht="21" customHeight="1" thickBot="1" x14ac:dyDescent="0.45">
      <c r="B57" s="2803"/>
      <c r="C57" s="2944"/>
      <c r="D57" s="2934"/>
      <c r="E57" s="2935"/>
      <c r="F57" s="2935"/>
      <c r="G57" s="2935"/>
      <c r="H57" s="2935"/>
      <c r="I57" s="2935"/>
      <c r="J57" s="2936"/>
      <c r="K57" s="2936"/>
      <c r="L57" s="2936"/>
      <c r="M57" s="2936"/>
      <c r="N57" s="2936"/>
      <c r="O57" s="2936"/>
      <c r="P57" s="2937"/>
      <c r="Q57" s="2938"/>
      <c r="R57" s="2938"/>
      <c r="S57" s="2938"/>
      <c r="T57" s="2938"/>
      <c r="U57" s="2938"/>
      <c r="V57" s="2939"/>
      <c r="W57" s="1059"/>
      <c r="X57" s="1060"/>
      <c r="Y57" s="1060"/>
      <c r="Z57" s="1060"/>
      <c r="AA57" s="1060"/>
      <c r="AB57" s="1060"/>
      <c r="AC57" s="1061"/>
      <c r="AD57" s="1059"/>
      <c r="AE57" s="1060"/>
      <c r="AF57" s="1060"/>
      <c r="AG57" s="1060"/>
      <c r="AH57" s="1060"/>
      <c r="AI57" s="1060"/>
      <c r="AJ57" s="1061"/>
      <c r="AK57" s="1059"/>
      <c r="AL57" s="1060"/>
      <c r="AM57" s="1060"/>
      <c r="AN57" s="1060"/>
      <c r="AO57" s="1060"/>
      <c r="AP57" s="1060"/>
      <c r="AQ57" s="1061"/>
      <c r="AR57" s="1059"/>
      <c r="AS57" s="1060"/>
      <c r="AT57" s="1060"/>
      <c r="AU57" s="1060"/>
      <c r="AV57" s="1060"/>
      <c r="AW57" s="1060"/>
      <c r="AX57" s="1061"/>
      <c r="AY57" s="2833">
        <f>SUM(W57:AX57)</f>
        <v>0</v>
      </c>
      <c r="AZ57" s="2940"/>
      <c r="BA57" s="2940"/>
      <c r="BB57" s="2941">
        <f t="shared" si="5"/>
        <v>0</v>
      </c>
      <c r="BC57" s="2941"/>
      <c r="BD57" s="2941"/>
      <c r="BE57" s="2880"/>
      <c r="BF57" s="2881"/>
      <c r="BG57" s="2882"/>
      <c r="BH57" s="2906"/>
      <c r="BI57" s="2907"/>
      <c r="BJ57" s="2908"/>
      <c r="BK57" s="2929"/>
      <c r="BL57" s="2929"/>
      <c r="BM57" s="2929"/>
      <c r="BN57" s="2930"/>
    </row>
    <row r="58" spans="2:85" ht="21" customHeight="1" thickBot="1" x14ac:dyDescent="0.45">
      <c r="B58" s="2803"/>
      <c r="C58" s="2917" t="s">
        <v>1414</v>
      </c>
      <c r="D58" s="2918"/>
      <c r="E58" s="2918"/>
      <c r="F58" s="2918"/>
      <c r="G58" s="2918"/>
      <c r="H58" s="2918"/>
      <c r="I58" s="2918"/>
      <c r="J58" s="2918"/>
      <c r="K58" s="2918"/>
      <c r="L58" s="2918"/>
      <c r="M58" s="2918"/>
      <c r="N58" s="2918"/>
      <c r="O58" s="2918"/>
      <c r="P58" s="2918"/>
      <c r="Q58" s="2918"/>
      <c r="R58" s="2918"/>
      <c r="S58" s="2918"/>
      <c r="T58" s="2918"/>
      <c r="U58" s="2918"/>
      <c r="V58" s="2919"/>
      <c r="W58" s="312">
        <f t="shared" ref="W58:AX58" si="6">SUM(W43:W57)</f>
        <v>0</v>
      </c>
      <c r="X58" s="313">
        <f t="shared" si="6"/>
        <v>0</v>
      </c>
      <c r="Y58" s="313">
        <f t="shared" si="6"/>
        <v>0</v>
      </c>
      <c r="Z58" s="313">
        <f t="shared" si="6"/>
        <v>0</v>
      </c>
      <c r="AA58" s="313">
        <f t="shared" si="6"/>
        <v>0</v>
      </c>
      <c r="AB58" s="313">
        <f t="shared" si="6"/>
        <v>0</v>
      </c>
      <c r="AC58" s="314">
        <f t="shared" si="6"/>
        <v>0</v>
      </c>
      <c r="AD58" s="312">
        <f t="shared" si="6"/>
        <v>0</v>
      </c>
      <c r="AE58" s="313">
        <f t="shared" si="6"/>
        <v>0</v>
      </c>
      <c r="AF58" s="313">
        <f t="shared" si="6"/>
        <v>0</v>
      </c>
      <c r="AG58" s="313">
        <f t="shared" si="6"/>
        <v>0</v>
      </c>
      <c r="AH58" s="313">
        <f t="shared" si="6"/>
        <v>0</v>
      </c>
      <c r="AI58" s="313">
        <f t="shared" si="6"/>
        <v>0</v>
      </c>
      <c r="AJ58" s="314">
        <f t="shared" si="6"/>
        <v>0</v>
      </c>
      <c r="AK58" s="312">
        <f t="shared" si="6"/>
        <v>0</v>
      </c>
      <c r="AL58" s="313">
        <f t="shared" si="6"/>
        <v>0</v>
      </c>
      <c r="AM58" s="313">
        <f t="shared" si="6"/>
        <v>0</v>
      </c>
      <c r="AN58" s="313">
        <f t="shared" si="6"/>
        <v>0</v>
      </c>
      <c r="AO58" s="313">
        <f t="shared" si="6"/>
        <v>0</v>
      </c>
      <c r="AP58" s="313">
        <f t="shared" si="6"/>
        <v>0</v>
      </c>
      <c r="AQ58" s="314">
        <f t="shared" si="6"/>
        <v>0</v>
      </c>
      <c r="AR58" s="312">
        <f t="shared" si="6"/>
        <v>0</v>
      </c>
      <c r="AS58" s="313">
        <f t="shared" si="6"/>
        <v>0</v>
      </c>
      <c r="AT58" s="313">
        <f t="shared" si="6"/>
        <v>0</v>
      </c>
      <c r="AU58" s="313">
        <f t="shared" si="6"/>
        <v>0</v>
      </c>
      <c r="AV58" s="313">
        <f t="shared" si="6"/>
        <v>0</v>
      </c>
      <c r="AW58" s="313">
        <f t="shared" si="6"/>
        <v>0</v>
      </c>
      <c r="AX58" s="314">
        <f t="shared" si="6"/>
        <v>0</v>
      </c>
      <c r="AY58" s="2812">
        <f>SUM(AY37:BA53)</f>
        <v>0</v>
      </c>
      <c r="AZ58" s="2920"/>
      <c r="BA58" s="2920"/>
      <c r="BB58" s="2921">
        <f>SUM($BB$43:$BD$57)</f>
        <v>0</v>
      </c>
      <c r="BC58" s="2921"/>
      <c r="BD58" s="2921"/>
      <c r="BE58" s="2931" t="e">
        <f>SUM(BE43:BG57)</f>
        <v>#DIV/0!</v>
      </c>
      <c r="BF58" s="2931"/>
      <c r="BG58" s="2931"/>
      <c r="BH58" s="2932">
        <f>SUM(BH43:BJ57)</f>
        <v>0</v>
      </c>
      <c r="BI58" s="2933"/>
      <c r="BJ58" s="2933"/>
      <c r="BK58" s="2927"/>
      <c r="BL58" s="2927"/>
      <c r="BM58" s="2927"/>
      <c r="BN58" s="2928"/>
    </row>
    <row r="59" spans="2:85" ht="21" customHeight="1" thickBot="1" x14ac:dyDescent="0.45">
      <c r="B59" s="2804"/>
      <c r="C59" s="2917" t="s">
        <v>1415</v>
      </c>
      <c r="D59" s="2918"/>
      <c r="E59" s="2918"/>
      <c r="F59" s="2918"/>
      <c r="G59" s="2918"/>
      <c r="H59" s="2918"/>
      <c r="I59" s="2918"/>
      <c r="J59" s="2918"/>
      <c r="K59" s="2918"/>
      <c r="L59" s="2918"/>
      <c r="M59" s="2918"/>
      <c r="N59" s="2918"/>
      <c r="O59" s="2918"/>
      <c r="P59" s="2918"/>
      <c r="Q59" s="2918"/>
      <c r="R59" s="2918"/>
      <c r="S59" s="2918"/>
      <c r="T59" s="2918"/>
      <c r="U59" s="2918"/>
      <c r="V59" s="2919"/>
      <c r="W59" s="315">
        <f t="shared" ref="W59:AM59" si="7">SUM(W37:W54)</f>
        <v>0</v>
      </c>
      <c r="X59" s="316">
        <f t="shared" si="7"/>
        <v>0</v>
      </c>
      <c r="Y59" s="316">
        <f t="shared" si="7"/>
        <v>0</v>
      </c>
      <c r="Z59" s="316">
        <f t="shared" si="7"/>
        <v>0</v>
      </c>
      <c r="AA59" s="316">
        <f t="shared" si="7"/>
        <v>0</v>
      </c>
      <c r="AB59" s="316">
        <f t="shared" si="7"/>
        <v>0</v>
      </c>
      <c r="AC59" s="317">
        <f t="shared" si="7"/>
        <v>0</v>
      </c>
      <c r="AD59" s="315">
        <f t="shared" si="7"/>
        <v>0</v>
      </c>
      <c r="AE59" s="316">
        <f t="shared" si="7"/>
        <v>0</v>
      </c>
      <c r="AF59" s="316">
        <f t="shared" si="7"/>
        <v>0</v>
      </c>
      <c r="AG59" s="316">
        <f t="shared" si="7"/>
        <v>0</v>
      </c>
      <c r="AH59" s="316">
        <f t="shared" si="7"/>
        <v>0</v>
      </c>
      <c r="AI59" s="316">
        <f t="shared" si="7"/>
        <v>0</v>
      </c>
      <c r="AJ59" s="317">
        <f t="shared" si="7"/>
        <v>0</v>
      </c>
      <c r="AK59" s="315">
        <f t="shared" si="7"/>
        <v>0</v>
      </c>
      <c r="AL59" s="316">
        <f t="shared" si="7"/>
        <v>0</v>
      </c>
      <c r="AM59" s="316">
        <f t="shared" si="7"/>
        <v>0</v>
      </c>
      <c r="AN59" s="316">
        <f>SUM(AN37:AN55)</f>
        <v>0</v>
      </c>
      <c r="AO59" s="316">
        <f t="shared" ref="AO59:AX59" si="8">SUM(AO37:AO54)</f>
        <v>0</v>
      </c>
      <c r="AP59" s="316">
        <f t="shared" si="8"/>
        <v>0</v>
      </c>
      <c r="AQ59" s="317">
        <f t="shared" si="8"/>
        <v>0</v>
      </c>
      <c r="AR59" s="315">
        <f t="shared" si="8"/>
        <v>0</v>
      </c>
      <c r="AS59" s="316">
        <f t="shared" si="8"/>
        <v>0</v>
      </c>
      <c r="AT59" s="316">
        <f t="shared" si="8"/>
        <v>0</v>
      </c>
      <c r="AU59" s="316">
        <f t="shared" si="8"/>
        <v>0</v>
      </c>
      <c r="AV59" s="316">
        <f t="shared" si="8"/>
        <v>0</v>
      </c>
      <c r="AW59" s="316">
        <f t="shared" si="8"/>
        <v>0</v>
      </c>
      <c r="AX59" s="317">
        <f t="shared" si="8"/>
        <v>0</v>
      </c>
      <c r="AY59" s="2812">
        <f>SUM(AY38:BA54)</f>
        <v>0</v>
      </c>
      <c r="AZ59" s="2920"/>
      <c r="BA59" s="2920"/>
      <c r="BB59" s="2921">
        <f>SUM($BB$37:$BD$57)</f>
        <v>0</v>
      </c>
      <c r="BC59" s="2921"/>
      <c r="BD59" s="2921"/>
      <c r="BE59" s="2922"/>
      <c r="BF59" s="2923"/>
      <c r="BG59" s="2924"/>
      <c r="BH59" s="2925"/>
      <c r="BI59" s="2926"/>
      <c r="BJ59" s="2926"/>
      <c r="BK59" s="2927"/>
      <c r="BL59" s="2927"/>
      <c r="BM59" s="2927"/>
      <c r="BN59" s="2928"/>
    </row>
    <row r="60" spans="2:85" ht="21" customHeight="1" thickBot="1" x14ac:dyDescent="0.45">
      <c r="B60" s="284" t="s">
        <v>1416</v>
      </c>
      <c r="C60" s="292"/>
      <c r="D60" s="318"/>
      <c r="E60" s="417"/>
      <c r="F60" s="417"/>
      <c r="G60" s="417"/>
      <c r="H60" s="417"/>
      <c r="I60" s="417"/>
      <c r="J60" s="417"/>
      <c r="K60" s="417"/>
      <c r="L60" s="417"/>
      <c r="M60" s="417"/>
      <c r="N60" s="417"/>
      <c r="O60" s="417"/>
      <c r="P60" s="417"/>
      <c r="Q60" s="417"/>
      <c r="R60" s="417"/>
      <c r="S60" s="417"/>
      <c r="T60" s="417"/>
      <c r="U60" s="417"/>
      <c r="V60" s="417"/>
      <c r="W60" s="415"/>
      <c r="X60" s="415"/>
      <c r="Y60" s="415"/>
      <c r="Z60" s="415"/>
      <c r="AA60" s="415"/>
      <c r="AB60" s="415"/>
      <c r="AC60" s="415"/>
      <c r="AD60" s="415"/>
      <c r="AE60" s="415"/>
      <c r="AF60" s="415"/>
      <c r="AG60" s="415"/>
      <c r="AH60" s="415"/>
      <c r="AI60" s="415"/>
      <c r="AJ60" s="415"/>
      <c r="AK60" s="415"/>
      <c r="AL60" s="415"/>
      <c r="AM60" s="415"/>
      <c r="AN60" s="415"/>
      <c r="AO60" s="415"/>
      <c r="AP60" s="415"/>
      <c r="AQ60" s="415"/>
      <c r="AR60" s="415"/>
      <c r="AS60" s="415"/>
      <c r="AT60" s="415"/>
      <c r="AU60" s="415"/>
      <c r="AV60" s="415"/>
      <c r="AW60" s="415"/>
      <c r="AX60" s="416"/>
      <c r="AY60" s="2945"/>
      <c r="AZ60" s="2809"/>
      <c r="BA60" s="2809"/>
      <c r="BB60" s="2809"/>
      <c r="BC60" s="2809"/>
      <c r="BD60" s="2809"/>
      <c r="BE60" s="2809"/>
      <c r="BF60" s="2809"/>
      <c r="BG60" s="2809"/>
      <c r="BH60" s="2809"/>
      <c r="BI60" s="2809"/>
      <c r="BJ60" s="2809"/>
      <c r="BK60" s="2809"/>
      <c r="BL60" s="2809"/>
      <c r="BM60" s="2809"/>
      <c r="BN60" s="2810"/>
    </row>
    <row r="61" spans="2:85" ht="21" customHeight="1" x14ac:dyDescent="0.4">
      <c r="G61" s="231"/>
    </row>
    <row r="62" spans="2:85" ht="21" customHeight="1" thickBot="1" x14ac:dyDescent="0.45">
      <c r="B62" s="329" t="s">
        <v>1417</v>
      </c>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2"/>
      <c r="BB62" s="303"/>
      <c r="BC62" s="302"/>
      <c r="BD62" s="302"/>
      <c r="BE62" s="303"/>
      <c r="BF62" s="302"/>
      <c r="BG62" s="303"/>
      <c r="BH62" s="303"/>
      <c r="BI62" s="303"/>
      <c r="BJ62" s="303"/>
      <c r="BK62" s="303"/>
      <c r="BL62" s="303"/>
      <c r="BM62" s="303"/>
      <c r="BN62" s="303"/>
    </row>
    <row r="63" spans="2:85" ht="21" customHeight="1" thickBot="1" x14ac:dyDescent="0.45">
      <c r="B63" s="2781"/>
      <c r="C63" s="296"/>
      <c r="D63" s="2783" t="s">
        <v>585</v>
      </c>
      <c r="E63" s="2783"/>
      <c r="F63" s="2783"/>
      <c r="G63" s="2783"/>
      <c r="H63" s="2783"/>
      <c r="I63" s="2784"/>
      <c r="J63" s="2786" t="s">
        <v>586</v>
      </c>
      <c r="K63" s="2787"/>
      <c r="L63" s="2787"/>
      <c r="M63" s="2787"/>
      <c r="N63" s="2787"/>
      <c r="O63" s="2788"/>
      <c r="P63" s="2792" t="s">
        <v>587</v>
      </c>
      <c r="Q63" s="2783"/>
      <c r="R63" s="2783"/>
      <c r="S63" s="2783"/>
      <c r="T63" s="2783"/>
      <c r="U63" s="2783"/>
      <c r="V63" s="2793"/>
      <c r="W63" s="2797" t="s">
        <v>588</v>
      </c>
      <c r="X63" s="2798"/>
      <c r="Y63" s="2798"/>
      <c r="Z63" s="2798"/>
      <c r="AA63" s="2798"/>
      <c r="AB63" s="2798"/>
      <c r="AC63" s="2799"/>
      <c r="AD63" s="2797" t="s">
        <v>589</v>
      </c>
      <c r="AE63" s="2798"/>
      <c r="AF63" s="2798"/>
      <c r="AG63" s="2798"/>
      <c r="AH63" s="2798"/>
      <c r="AI63" s="2798"/>
      <c r="AJ63" s="2799"/>
      <c r="AK63" s="2797" t="s">
        <v>590</v>
      </c>
      <c r="AL63" s="2798"/>
      <c r="AM63" s="2798"/>
      <c r="AN63" s="2798"/>
      <c r="AO63" s="2798"/>
      <c r="AP63" s="2798"/>
      <c r="AQ63" s="2799"/>
      <c r="AR63" s="2781" t="s">
        <v>591</v>
      </c>
      <c r="AS63" s="2783"/>
      <c r="AT63" s="2783"/>
      <c r="AU63" s="2783"/>
      <c r="AV63" s="2783"/>
      <c r="AW63" s="2783"/>
      <c r="AX63" s="2783"/>
      <c r="AY63" s="2946" t="s">
        <v>592</v>
      </c>
      <c r="AZ63" s="2947"/>
      <c r="BA63" s="2947"/>
      <c r="BB63" s="2947" t="s">
        <v>593</v>
      </c>
      <c r="BC63" s="2947"/>
      <c r="BD63" s="2947"/>
      <c r="BE63" s="2947" t="s">
        <v>1405</v>
      </c>
      <c r="BF63" s="2947"/>
      <c r="BG63" s="2947"/>
      <c r="BH63" s="2947"/>
      <c r="BI63" s="2947"/>
      <c r="BJ63" s="2947"/>
      <c r="BK63" s="2798" t="s">
        <v>1406</v>
      </c>
      <c r="BL63" s="2798"/>
      <c r="BM63" s="2798"/>
      <c r="BN63" s="2799"/>
    </row>
    <row r="64" spans="2:85" ht="21" customHeight="1" thickBot="1" x14ac:dyDescent="0.45">
      <c r="B64" s="2782"/>
      <c r="C64" s="294"/>
      <c r="D64" s="2671"/>
      <c r="E64" s="2671"/>
      <c r="F64" s="2671"/>
      <c r="G64" s="2671"/>
      <c r="H64" s="2671"/>
      <c r="I64" s="2785"/>
      <c r="J64" s="2789"/>
      <c r="K64" s="2790"/>
      <c r="L64" s="2790"/>
      <c r="M64" s="2790"/>
      <c r="N64" s="2790"/>
      <c r="O64" s="2791"/>
      <c r="P64" s="2800"/>
      <c r="Q64" s="2671"/>
      <c r="R64" s="2671"/>
      <c r="S64" s="2671"/>
      <c r="T64" s="2671"/>
      <c r="U64" s="2671"/>
      <c r="V64" s="2801"/>
      <c r="W64" s="304" t="s">
        <v>681</v>
      </c>
      <c r="X64" s="305" t="s">
        <v>1407</v>
      </c>
      <c r="Y64" s="305" t="s">
        <v>1408</v>
      </c>
      <c r="Z64" s="305" t="s">
        <v>1409</v>
      </c>
      <c r="AA64" s="305" t="s">
        <v>1410</v>
      </c>
      <c r="AB64" s="305" t="s">
        <v>1411</v>
      </c>
      <c r="AC64" s="306" t="s">
        <v>155</v>
      </c>
      <c r="AD64" s="304" t="s">
        <v>681</v>
      </c>
      <c r="AE64" s="305" t="s">
        <v>1407</v>
      </c>
      <c r="AF64" s="305" t="s">
        <v>1408</v>
      </c>
      <c r="AG64" s="305" t="s">
        <v>1409</v>
      </c>
      <c r="AH64" s="305" t="s">
        <v>1410</v>
      </c>
      <c r="AI64" s="305" t="s">
        <v>1411</v>
      </c>
      <c r="AJ64" s="306" t="s">
        <v>155</v>
      </c>
      <c r="AK64" s="304" t="s">
        <v>681</v>
      </c>
      <c r="AL64" s="305" t="s">
        <v>1407</v>
      </c>
      <c r="AM64" s="305" t="s">
        <v>1408</v>
      </c>
      <c r="AN64" s="305" t="s">
        <v>1409</v>
      </c>
      <c r="AO64" s="305" t="s">
        <v>1410</v>
      </c>
      <c r="AP64" s="305" t="s">
        <v>1411</v>
      </c>
      <c r="AQ64" s="306" t="s">
        <v>155</v>
      </c>
      <c r="AR64" s="307" t="s">
        <v>681</v>
      </c>
      <c r="AS64" s="308" t="s">
        <v>1407</v>
      </c>
      <c r="AT64" s="308" t="s">
        <v>1408</v>
      </c>
      <c r="AU64" s="308" t="s">
        <v>1409</v>
      </c>
      <c r="AV64" s="308" t="s">
        <v>1410</v>
      </c>
      <c r="AW64" s="308" t="s">
        <v>1411</v>
      </c>
      <c r="AX64" s="422" t="s">
        <v>155</v>
      </c>
      <c r="AY64" s="2948"/>
      <c r="AZ64" s="2949"/>
      <c r="BA64" s="2949"/>
      <c r="BB64" s="2949"/>
      <c r="BC64" s="2949"/>
      <c r="BD64" s="2949"/>
      <c r="BE64" s="2949"/>
      <c r="BF64" s="2949"/>
      <c r="BG64" s="2949"/>
      <c r="BH64" s="2949"/>
      <c r="BI64" s="2949"/>
      <c r="BJ64" s="2949"/>
      <c r="BK64" s="2950"/>
      <c r="BL64" s="2950"/>
      <c r="BM64" s="2950"/>
      <c r="BN64" s="2951"/>
    </row>
    <row r="65" spans="2:66" ht="21" customHeight="1" x14ac:dyDescent="0.4">
      <c r="B65" s="2803"/>
      <c r="C65" s="2870" t="s">
        <v>1349</v>
      </c>
      <c r="D65" s="2871"/>
      <c r="E65" s="2872"/>
      <c r="F65" s="2872"/>
      <c r="G65" s="2872"/>
      <c r="H65" s="2872"/>
      <c r="I65" s="2872"/>
      <c r="J65" s="2872"/>
      <c r="K65" s="2872"/>
      <c r="L65" s="2872"/>
      <c r="M65" s="2872"/>
      <c r="N65" s="2872"/>
      <c r="O65" s="2872"/>
      <c r="P65" s="2952"/>
      <c r="Q65" s="2952"/>
      <c r="R65" s="2952"/>
      <c r="S65" s="2952"/>
      <c r="T65" s="2952"/>
      <c r="U65" s="2952"/>
      <c r="V65" s="2953"/>
      <c r="W65" s="405"/>
      <c r="X65" s="397"/>
      <c r="Y65" s="397"/>
      <c r="Z65" s="397"/>
      <c r="AA65" s="397"/>
      <c r="AB65" s="397"/>
      <c r="AC65" s="398"/>
      <c r="AD65" s="396"/>
      <c r="AE65" s="397"/>
      <c r="AF65" s="397"/>
      <c r="AG65" s="397"/>
      <c r="AH65" s="397"/>
      <c r="AI65" s="397"/>
      <c r="AJ65" s="398"/>
      <c r="AK65" s="396"/>
      <c r="AL65" s="397"/>
      <c r="AM65" s="397"/>
      <c r="AN65" s="397"/>
      <c r="AO65" s="397"/>
      <c r="AP65" s="397"/>
      <c r="AQ65" s="398"/>
      <c r="AR65" s="396"/>
      <c r="AS65" s="397"/>
      <c r="AT65" s="397"/>
      <c r="AU65" s="397"/>
      <c r="AV65" s="397"/>
      <c r="AW65" s="397"/>
      <c r="AX65" s="398"/>
      <c r="AY65" s="2954">
        <f t="shared" ref="AY65:AY72" si="9">SUM(W65:AX65)</f>
        <v>0</v>
      </c>
      <c r="AZ65" s="2904"/>
      <c r="BA65" s="2904"/>
      <c r="BB65" s="2905">
        <f>AY65/4</f>
        <v>0</v>
      </c>
      <c r="BC65" s="2905"/>
      <c r="BD65" s="2955"/>
      <c r="BE65" s="2956">
        <f>ROUNDDOWN(SUM($BB$65:$BD$72)/40,1)</f>
        <v>0</v>
      </c>
      <c r="BF65" s="2956"/>
      <c r="BG65" s="2956"/>
      <c r="BH65" s="2956"/>
      <c r="BI65" s="2956"/>
      <c r="BJ65" s="2956"/>
      <c r="BK65" s="2967"/>
      <c r="BL65" s="2967"/>
      <c r="BM65" s="2967"/>
      <c r="BN65" s="2968"/>
    </row>
    <row r="66" spans="2:66" ht="21" customHeight="1" x14ac:dyDescent="0.4">
      <c r="B66" s="2803"/>
      <c r="C66" s="2803"/>
      <c r="D66" s="2840"/>
      <c r="E66" s="2841"/>
      <c r="F66" s="2841"/>
      <c r="G66" s="2841"/>
      <c r="H66" s="2841"/>
      <c r="I66" s="2841"/>
      <c r="J66" s="2841"/>
      <c r="K66" s="2841"/>
      <c r="L66" s="2841"/>
      <c r="M66" s="2841"/>
      <c r="N66" s="2841"/>
      <c r="O66" s="2841"/>
      <c r="P66" s="2969"/>
      <c r="Q66" s="2969"/>
      <c r="R66" s="2969"/>
      <c r="S66" s="2969"/>
      <c r="T66" s="2969"/>
      <c r="U66" s="2969"/>
      <c r="V66" s="2970"/>
      <c r="W66" s="406"/>
      <c r="X66" s="400"/>
      <c r="Y66" s="400"/>
      <c r="Z66" s="400"/>
      <c r="AA66" s="400"/>
      <c r="AB66" s="400"/>
      <c r="AC66" s="401"/>
      <c r="AD66" s="399"/>
      <c r="AE66" s="400"/>
      <c r="AF66" s="400"/>
      <c r="AG66" s="400"/>
      <c r="AH66" s="400"/>
      <c r="AI66" s="400"/>
      <c r="AJ66" s="401"/>
      <c r="AK66" s="399"/>
      <c r="AL66" s="400"/>
      <c r="AM66" s="400"/>
      <c r="AN66" s="400"/>
      <c r="AO66" s="400"/>
      <c r="AP66" s="400"/>
      <c r="AQ66" s="401"/>
      <c r="AR66" s="406"/>
      <c r="AS66" s="400"/>
      <c r="AT66" s="400"/>
      <c r="AU66" s="400"/>
      <c r="AV66" s="400"/>
      <c r="AW66" s="400"/>
      <c r="AX66" s="401"/>
      <c r="AY66" s="2959">
        <f t="shared" si="9"/>
        <v>0</v>
      </c>
      <c r="AZ66" s="2875"/>
      <c r="BA66" s="2875"/>
      <c r="BB66" s="2876">
        <f>AY66/4</f>
        <v>0</v>
      </c>
      <c r="BC66" s="2876"/>
      <c r="BD66" s="2820"/>
      <c r="BE66" s="2957"/>
      <c r="BF66" s="2957"/>
      <c r="BG66" s="2957"/>
      <c r="BH66" s="2957"/>
      <c r="BI66" s="2957"/>
      <c r="BJ66" s="2957"/>
      <c r="BK66" s="2898"/>
      <c r="BL66" s="2898"/>
      <c r="BM66" s="2898"/>
      <c r="BN66" s="2899"/>
    </row>
    <row r="67" spans="2:66" ht="21" customHeight="1" x14ac:dyDescent="0.4">
      <c r="B67" s="2803"/>
      <c r="C67" s="2803"/>
      <c r="D67" s="2840"/>
      <c r="E67" s="2841"/>
      <c r="F67" s="2841"/>
      <c r="G67" s="2841"/>
      <c r="H67" s="2841"/>
      <c r="I67" s="2841"/>
      <c r="J67" s="2841"/>
      <c r="K67" s="2841"/>
      <c r="L67" s="2841"/>
      <c r="M67" s="2841"/>
      <c r="N67" s="2841"/>
      <c r="O67" s="2841"/>
      <c r="P67" s="2969"/>
      <c r="Q67" s="2969"/>
      <c r="R67" s="2969"/>
      <c r="S67" s="2969"/>
      <c r="T67" s="2969"/>
      <c r="U67" s="2969"/>
      <c r="V67" s="2970"/>
      <c r="W67" s="1066"/>
      <c r="X67" s="1064"/>
      <c r="Y67" s="1064"/>
      <c r="Z67" s="1064"/>
      <c r="AA67" s="1064"/>
      <c r="AB67" s="1064"/>
      <c r="AC67" s="1065"/>
      <c r="AD67" s="1063"/>
      <c r="AE67" s="1064"/>
      <c r="AF67" s="1064"/>
      <c r="AG67" s="1064"/>
      <c r="AH67" s="1064"/>
      <c r="AI67" s="1064"/>
      <c r="AJ67" s="1065"/>
      <c r="AK67" s="1063"/>
      <c r="AL67" s="1064"/>
      <c r="AM67" s="1064"/>
      <c r="AN67" s="1064"/>
      <c r="AO67" s="1064"/>
      <c r="AP67" s="1064"/>
      <c r="AQ67" s="1065"/>
      <c r="AR67" s="1063"/>
      <c r="AS67" s="1064"/>
      <c r="AT67" s="1064"/>
      <c r="AU67" s="1064"/>
      <c r="AV67" s="1064"/>
      <c r="AW67" s="1064"/>
      <c r="AX67" s="1065"/>
      <c r="AY67" s="2959">
        <f t="shared" si="9"/>
        <v>0</v>
      </c>
      <c r="AZ67" s="2875"/>
      <c r="BA67" s="2875"/>
      <c r="BB67" s="2876">
        <f t="shared" ref="BB67:BB72" si="10">AY67/4</f>
        <v>0</v>
      </c>
      <c r="BC67" s="2876"/>
      <c r="BD67" s="2820"/>
      <c r="BE67" s="2957"/>
      <c r="BF67" s="2957"/>
      <c r="BG67" s="2957"/>
      <c r="BH67" s="2957"/>
      <c r="BI67" s="2957"/>
      <c r="BJ67" s="2957"/>
      <c r="BK67" s="2898"/>
      <c r="BL67" s="2898"/>
      <c r="BM67" s="2898"/>
      <c r="BN67" s="2899"/>
    </row>
    <row r="68" spans="2:66" ht="21" customHeight="1" x14ac:dyDescent="0.4">
      <c r="B68" s="2803"/>
      <c r="C68" s="2803"/>
      <c r="D68" s="2840"/>
      <c r="E68" s="2841"/>
      <c r="F68" s="2841"/>
      <c r="G68" s="2841"/>
      <c r="H68" s="2841"/>
      <c r="I68" s="2841"/>
      <c r="J68" s="2841"/>
      <c r="K68" s="2841"/>
      <c r="L68" s="2841"/>
      <c r="M68" s="2841"/>
      <c r="N68" s="2841"/>
      <c r="O68" s="2841"/>
      <c r="P68" s="2829"/>
      <c r="Q68" s="2830"/>
      <c r="R68" s="2830"/>
      <c r="S68" s="2830"/>
      <c r="T68" s="2830"/>
      <c r="U68" s="2830"/>
      <c r="V68" s="2831"/>
      <c r="W68" s="406"/>
      <c r="X68" s="400"/>
      <c r="Y68" s="400"/>
      <c r="Z68" s="1064"/>
      <c r="AA68" s="1064"/>
      <c r="AB68" s="400"/>
      <c r="AC68" s="401"/>
      <c r="AD68" s="399"/>
      <c r="AE68" s="400"/>
      <c r="AF68" s="400"/>
      <c r="AG68" s="1064"/>
      <c r="AH68" s="1064"/>
      <c r="AI68" s="400"/>
      <c r="AJ68" s="401"/>
      <c r="AK68" s="399"/>
      <c r="AL68" s="400"/>
      <c r="AM68" s="400"/>
      <c r="AN68" s="1064"/>
      <c r="AO68" s="1064"/>
      <c r="AP68" s="400"/>
      <c r="AQ68" s="401"/>
      <c r="AR68" s="406"/>
      <c r="AS68" s="400"/>
      <c r="AT68" s="400"/>
      <c r="AU68" s="1064"/>
      <c r="AV68" s="400"/>
      <c r="AW68" s="400"/>
      <c r="AX68" s="401"/>
      <c r="AY68" s="2959">
        <f t="shared" si="9"/>
        <v>0</v>
      </c>
      <c r="AZ68" s="2875"/>
      <c r="BA68" s="2875"/>
      <c r="BB68" s="2876">
        <f t="shared" si="10"/>
        <v>0</v>
      </c>
      <c r="BC68" s="2876"/>
      <c r="BD68" s="2820"/>
      <c r="BE68" s="2957"/>
      <c r="BF68" s="2957"/>
      <c r="BG68" s="2957"/>
      <c r="BH68" s="2957"/>
      <c r="BI68" s="2957"/>
      <c r="BJ68" s="2957"/>
      <c r="BK68" s="2898"/>
      <c r="BL68" s="2898"/>
      <c r="BM68" s="2898"/>
      <c r="BN68" s="2899"/>
    </row>
    <row r="69" spans="2:66" ht="21" customHeight="1" x14ac:dyDescent="0.4">
      <c r="B69" s="2803"/>
      <c r="C69" s="2803"/>
      <c r="D69" s="2840"/>
      <c r="E69" s="2841"/>
      <c r="F69" s="2841"/>
      <c r="G69" s="2841"/>
      <c r="H69" s="2841"/>
      <c r="I69" s="2841"/>
      <c r="J69" s="2841"/>
      <c r="K69" s="2841"/>
      <c r="L69" s="2841"/>
      <c r="M69" s="2841"/>
      <c r="N69" s="2841"/>
      <c r="O69" s="2841"/>
      <c r="P69" s="2969"/>
      <c r="Q69" s="2969"/>
      <c r="R69" s="2969"/>
      <c r="S69" s="2969"/>
      <c r="T69" s="2969"/>
      <c r="U69" s="2969"/>
      <c r="V69" s="2970"/>
      <c r="W69" s="1066"/>
      <c r="X69" s="1064"/>
      <c r="Y69" s="1064"/>
      <c r="Z69" s="1064"/>
      <c r="AA69" s="1064"/>
      <c r="AB69" s="1064"/>
      <c r="AC69" s="1065"/>
      <c r="AD69" s="1063"/>
      <c r="AE69" s="1064"/>
      <c r="AF69" s="1064"/>
      <c r="AG69" s="1064"/>
      <c r="AH69" s="1064"/>
      <c r="AI69" s="1064"/>
      <c r="AJ69" s="1065"/>
      <c r="AK69" s="1063"/>
      <c r="AL69" s="1064"/>
      <c r="AM69" s="1064"/>
      <c r="AN69" s="1064"/>
      <c r="AO69" s="1064"/>
      <c r="AP69" s="1064"/>
      <c r="AQ69" s="1065"/>
      <c r="AR69" s="1063"/>
      <c r="AS69" s="1064"/>
      <c r="AT69" s="1064"/>
      <c r="AU69" s="1064"/>
      <c r="AV69" s="1064"/>
      <c r="AW69" s="1064"/>
      <c r="AX69" s="1065"/>
      <c r="AY69" s="2959">
        <f t="shared" si="9"/>
        <v>0</v>
      </c>
      <c r="AZ69" s="2875"/>
      <c r="BA69" s="2875"/>
      <c r="BB69" s="2876">
        <f t="shared" si="10"/>
        <v>0</v>
      </c>
      <c r="BC69" s="2876"/>
      <c r="BD69" s="2820"/>
      <c r="BE69" s="2957"/>
      <c r="BF69" s="2957"/>
      <c r="BG69" s="2957"/>
      <c r="BH69" s="2957"/>
      <c r="BI69" s="2957"/>
      <c r="BJ69" s="2957"/>
      <c r="BK69" s="2898"/>
      <c r="BL69" s="2898"/>
      <c r="BM69" s="2898"/>
      <c r="BN69" s="2899"/>
    </row>
    <row r="70" spans="2:66" ht="21" customHeight="1" x14ac:dyDescent="0.4">
      <c r="B70" s="2803"/>
      <c r="C70" s="2803"/>
      <c r="D70" s="2840"/>
      <c r="E70" s="2841"/>
      <c r="F70" s="2841"/>
      <c r="G70" s="2841"/>
      <c r="H70" s="2841"/>
      <c r="I70" s="2841"/>
      <c r="J70" s="2841"/>
      <c r="K70" s="2841"/>
      <c r="L70" s="2841"/>
      <c r="M70" s="2841"/>
      <c r="N70" s="2841"/>
      <c r="O70" s="2841"/>
      <c r="P70" s="2829"/>
      <c r="Q70" s="2830"/>
      <c r="R70" s="2830"/>
      <c r="S70" s="2830"/>
      <c r="T70" s="2830"/>
      <c r="U70" s="2830"/>
      <c r="V70" s="2831"/>
      <c r="W70" s="406"/>
      <c r="X70" s="400"/>
      <c r="Y70" s="400"/>
      <c r="Z70" s="400"/>
      <c r="AA70" s="400"/>
      <c r="AB70" s="400"/>
      <c r="AC70" s="407"/>
      <c r="AD70" s="399"/>
      <c r="AE70" s="400"/>
      <c r="AF70" s="400"/>
      <c r="AG70" s="400"/>
      <c r="AH70" s="400"/>
      <c r="AI70" s="400"/>
      <c r="AJ70" s="407"/>
      <c r="AK70" s="399"/>
      <c r="AL70" s="400"/>
      <c r="AM70" s="400"/>
      <c r="AN70" s="400"/>
      <c r="AO70" s="400"/>
      <c r="AP70" s="400"/>
      <c r="AQ70" s="407"/>
      <c r="AR70" s="399"/>
      <c r="AS70" s="400"/>
      <c r="AT70" s="400"/>
      <c r="AU70" s="400"/>
      <c r="AV70" s="400"/>
      <c r="AW70" s="400"/>
      <c r="AX70" s="407"/>
      <c r="AY70" s="2959">
        <f t="shared" si="9"/>
        <v>0</v>
      </c>
      <c r="AZ70" s="2875"/>
      <c r="BA70" s="2875"/>
      <c r="BB70" s="2876">
        <f t="shared" si="10"/>
        <v>0</v>
      </c>
      <c r="BC70" s="2876"/>
      <c r="BD70" s="2820"/>
      <c r="BE70" s="2957"/>
      <c r="BF70" s="2957"/>
      <c r="BG70" s="2957"/>
      <c r="BH70" s="2957"/>
      <c r="BI70" s="2957"/>
      <c r="BJ70" s="2957"/>
      <c r="BK70" s="2898"/>
      <c r="BL70" s="2898"/>
      <c r="BM70" s="2898"/>
      <c r="BN70" s="2899"/>
    </row>
    <row r="71" spans="2:66" ht="21" customHeight="1" x14ac:dyDescent="0.4">
      <c r="B71" s="2803"/>
      <c r="C71" s="2803"/>
      <c r="D71" s="2840"/>
      <c r="E71" s="2841"/>
      <c r="F71" s="2841"/>
      <c r="G71" s="2841"/>
      <c r="H71" s="2841"/>
      <c r="I71" s="2841"/>
      <c r="J71" s="2841"/>
      <c r="K71" s="2841"/>
      <c r="L71" s="2841"/>
      <c r="M71" s="2841"/>
      <c r="N71" s="2841"/>
      <c r="O71" s="2841"/>
      <c r="P71" s="2829"/>
      <c r="Q71" s="2830"/>
      <c r="R71" s="2830"/>
      <c r="S71" s="2830"/>
      <c r="T71" s="2830"/>
      <c r="U71" s="2830"/>
      <c r="V71" s="2831"/>
      <c r="W71" s="406"/>
      <c r="X71" s="400"/>
      <c r="Y71" s="400"/>
      <c r="Z71" s="400"/>
      <c r="AA71" s="400"/>
      <c r="AB71" s="400"/>
      <c r="AC71" s="401"/>
      <c r="AD71" s="399"/>
      <c r="AE71" s="400"/>
      <c r="AF71" s="400"/>
      <c r="AG71" s="400"/>
      <c r="AH71" s="400"/>
      <c r="AI71" s="400"/>
      <c r="AJ71" s="401"/>
      <c r="AK71" s="399"/>
      <c r="AL71" s="400"/>
      <c r="AM71" s="400"/>
      <c r="AN71" s="400"/>
      <c r="AO71" s="400"/>
      <c r="AP71" s="400"/>
      <c r="AQ71" s="401"/>
      <c r="AR71" s="406"/>
      <c r="AS71" s="400"/>
      <c r="AT71" s="400"/>
      <c r="AU71" s="400"/>
      <c r="AV71" s="400"/>
      <c r="AW71" s="400"/>
      <c r="AX71" s="401"/>
      <c r="AY71" s="2959">
        <f t="shared" si="9"/>
        <v>0</v>
      </c>
      <c r="AZ71" s="2875"/>
      <c r="BA71" s="2875"/>
      <c r="BB71" s="2876">
        <f t="shared" si="10"/>
        <v>0</v>
      </c>
      <c r="BC71" s="2876"/>
      <c r="BD71" s="2820"/>
      <c r="BE71" s="2957"/>
      <c r="BF71" s="2957"/>
      <c r="BG71" s="2957"/>
      <c r="BH71" s="2957"/>
      <c r="BI71" s="2957"/>
      <c r="BJ71" s="2957"/>
      <c r="BK71" s="2898"/>
      <c r="BL71" s="2898"/>
      <c r="BM71" s="2898"/>
      <c r="BN71" s="2899"/>
    </row>
    <row r="72" spans="2:66" ht="21" customHeight="1" thickBot="1" x14ac:dyDescent="0.45">
      <c r="B72" s="2803"/>
      <c r="C72" s="2803"/>
      <c r="D72" s="2975"/>
      <c r="E72" s="2936"/>
      <c r="F72" s="2936"/>
      <c r="G72" s="2936"/>
      <c r="H72" s="2936"/>
      <c r="I72" s="2936"/>
      <c r="J72" s="2936"/>
      <c r="K72" s="2936"/>
      <c r="L72" s="2936"/>
      <c r="M72" s="2936"/>
      <c r="N72" s="2936"/>
      <c r="O72" s="2936"/>
      <c r="P72" s="2937"/>
      <c r="Q72" s="2938"/>
      <c r="R72" s="2938"/>
      <c r="S72" s="2938"/>
      <c r="T72" s="2938"/>
      <c r="U72" s="2938"/>
      <c r="V72" s="2939"/>
      <c r="W72" s="1062"/>
      <c r="X72" s="1060"/>
      <c r="Y72" s="1060"/>
      <c r="Z72" s="1060"/>
      <c r="AA72" s="1060"/>
      <c r="AB72" s="1060"/>
      <c r="AC72" s="1061"/>
      <c r="AD72" s="1059"/>
      <c r="AE72" s="1060"/>
      <c r="AF72" s="1060"/>
      <c r="AG72" s="1060"/>
      <c r="AH72" s="1060"/>
      <c r="AI72" s="1060"/>
      <c r="AJ72" s="1061"/>
      <c r="AK72" s="1059"/>
      <c r="AL72" s="1060"/>
      <c r="AM72" s="1060"/>
      <c r="AN72" s="1060"/>
      <c r="AO72" s="1060"/>
      <c r="AP72" s="1060"/>
      <c r="AQ72" s="1061"/>
      <c r="AR72" s="1062"/>
      <c r="AS72" s="1060"/>
      <c r="AT72" s="1060"/>
      <c r="AU72" s="1060"/>
      <c r="AV72" s="1060"/>
      <c r="AW72" s="1060"/>
      <c r="AX72" s="1061"/>
      <c r="AY72" s="2976">
        <f t="shared" si="9"/>
        <v>0</v>
      </c>
      <c r="AZ72" s="2940"/>
      <c r="BA72" s="2940"/>
      <c r="BB72" s="2941">
        <f t="shared" si="10"/>
        <v>0</v>
      </c>
      <c r="BC72" s="2941"/>
      <c r="BD72" s="2834"/>
      <c r="BE72" s="2958"/>
      <c r="BF72" s="2958"/>
      <c r="BG72" s="2958"/>
      <c r="BH72" s="2958"/>
      <c r="BI72" s="2958"/>
      <c r="BJ72" s="2958"/>
      <c r="BK72" s="2929"/>
      <c r="BL72" s="2929"/>
      <c r="BM72" s="2929"/>
      <c r="BN72" s="2930"/>
    </row>
    <row r="73" spans="2:66" ht="21" customHeight="1" thickBot="1" x14ac:dyDescent="0.45">
      <c r="B73" s="2803"/>
      <c r="C73" s="2917" t="s">
        <v>1414</v>
      </c>
      <c r="D73" s="2918"/>
      <c r="E73" s="2918"/>
      <c r="F73" s="2918"/>
      <c r="G73" s="2918"/>
      <c r="H73" s="2918"/>
      <c r="I73" s="2918"/>
      <c r="J73" s="2918"/>
      <c r="K73" s="2918"/>
      <c r="L73" s="2918"/>
      <c r="M73" s="2918"/>
      <c r="N73" s="2918"/>
      <c r="O73" s="2918"/>
      <c r="P73" s="2918"/>
      <c r="Q73" s="2918"/>
      <c r="R73" s="2918"/>
      <c r="S73" s="2918"/>
      <c r="T73" s="2918"/>
      <c r="U73" s="2918"/>
      <c r="V73" s="2919"/>
      <c r="W73" s="312">
        <f t="shared" ref="W73:AX73" si="11">SUM(W65:W72)</f>
        <v>0</v>
      </c>
      <c r="X73" s="313">
        <f t="shared" si="11"/>
        <v>0</v>
      </c>
      <c r="Y73" s="313">
        <f t="shared" si="11"/>
        <v>0</v>
      </c>
      <c r="Z73" s="313">
        <f t="shared" si="11"/>
        <v>0</v>
      </c>
      <c r="AA73" s="313">
        <f t="shared" si="11"/>
        <v>0</v>
      </c>
      <c r="AB73" s="313">
        <f t="shared" si="11"/>
        <v>0</v>
      </c>
      <c r="AC73" s="314">
        <f t="shared" si="11"/>
        <v>0</v>
      </c>
      <c r="AD73" s="312">
        <f t="shared" si="11"/>
        <v>0</v>
      </c>
      <c r="AE73" s="313">
        <f t="shared" si="11"/>
        <v>0</v>
      </c>
      <c r="AF73" s="313">
        <f t="shared" si="11"/>
        <v>0</v>
      </c>
      <c r="AG73" s="313">
        <f t="shared" si="11"/>
        <v>0</v>
      </c>
      <c r="AH73" s="313">
        <f t="shared" si="11"/>
        <v>0</v>
      </c>
      <c r="AI73" s="313">
        <f t="shared" si="11"/>
        <v>0</v>
      </c>
      <c r="AJ73" s="314">
        <f t="shared" si="11"/>
        <v>0</v>
      </c>
      <c r="AK73" s="312">
        <f t="shared" si="11"/>
        <v>0</v>
      </c>
      <c r="AL73" s="313">
        <f t="shared" si="11"/>
        <v>0</v>
      </c>
      <c r="AM73" s="313">
        <f t="shared" si="11"/>
        <v>0</v>
      </c>
      <c r="AN73" s="313">
        <f t="shared" si="11"/>
        <v>0</v>
      </c>
      <c r="AO73" s="313">
        <f t="shared" si="11"/>
        <v>0</v>
      </c>
      <c r="AP73" s="313">
        <f t="shared" si="11"/>
        <v>0</v>
      </c>
      <c r="AQ73" s="314">
        <f t="shared" si="11"/>
        <v>0</v>
      </c>
      <c r="AR73" s="312">
        <f t="shared" si="11"/>
        <v>0</v>
      </c>
      <c r="AS73" s="313">
        <f t="shared" si="11"/>
        <v>0</v>
      </c>
      <c r="AT73" s="313">
        <f t="shared" si="11"/>
        <v>0</v>
      </c>
      <c r="AU73" s="313">
        <f t="shared" si="11"/>
        <v>0</v>
      </c>
      <c r="AV73" s="313">
        <f t="shared" si="11"/>
        <v>0</v>
      </c>
      <c r="AW73" s="313">
        <f t="shared" si="11"/>
        <v>0</v>
      </c>
      <c r="AX73" s="314">
        <f t="shared" si="11"/>
        <v>0</v>
      </c>
      <c r="AY73" s="2960">
        <f>SUM(AY65:BA72)</f>
        <v>0</v>
      </c>
      <c r="AZ73" s="2961"/>
      <c r="BA73" s="2961"/>
      <c r="BB73" s="2962">
        <f>SUM($BB$65:$BD$72)</f>
        <v>0</v>
      </c>
      <c r="BC73" s="2962"/>
      <c r="BD73" s="2963"/>
      <c r="BE73" s="2964">
        <f>SUM(BE65)</f>
        <v>0</v>
      </c>
      <c r="BF73" s="2965"/>
      <c r="BG73" s="2965"/>
      <c r="BH73" s="2965"/>
      <c r="BI73" s="2965"/>
      <c r="BJ73" s="2966"/>
      <c r="BK73" s="2971"/>
      <c r="BL73" s="2971"/>
      <c r="BM73" s="2971"/>
      <c r="BN73" s="2972"/>
    </row>
    <row r="74" spans="2:66" ht="21" customHeight="1" thickBot="1" x14ac:dyDescent="0.45">
      <c r="B74" s="284" t="s">
        <v>1416</v>
      </c>
      <c r="C74" s="292"/>
      <c r="D74" s="318"/>
      <c r="E74" s="417"/>
      <c r="F74" s="417"/>
      <c r="G74" s="417"/>
      <c r="H74" s="417"/>
      <c r="I74" s="417"/>
      <c r="J74" s="417"/>
      <c r="K74" s="417"/>
      <c r="L74" s="417"/>
      <c r="M74" s="417"/>
      <c r="N74" s="417"/>
      <c r="O74" s="417"/>
      <c r="P74" s="417"/>
      <c r="Q74" s="417"/>
      <c r="R74" s="417"/>
      <c r="S74" s="417"/>
      <c r="T74" s="417"/>
      <c r="U74" s="417"/>
      <c r="V74" s="417"/>
      <c r="W74" s="415"/>
      <c r="X74" s="415"/>
      <c r="Y74" s="415"/>
      <c r="Z74" s="415"/>
      <c r="AA74" s="415"/>
      <c r="AB74" s="415"/>
      <c r="AC74" s="415"/>
      <c r="AD74" s="415"/>
      <c r="AE74" s="415"/>
      <c r="AF74" s="415"/>
      <c r="AG74" s="415"/>
      <c r="AH74" s="415"/>
      <c r="AI74" s="415"/>
      <c r="AJ74" s="415"/>
      <c r="AK74" s="415"/>
      <c r="AL74" s="415"/>
      <c r="AM74" s="415"/>
      <c r="AN74" s="415"/>
      <c r="AO74" s="415"/>
      <c r="AP74" s="415"/>
      <c r="AQ74" s="415"/>
      <c r="AR74" s="415"/>
      <c r="AS74" s="415"/>
      <c r="AT74" s="415"/>
      <c r="AU74" s="415"/>
      <c r="AV74" s="415"/>
      <c r="AW74" s="415"/>
      <c r="AX74" s="416"/>
      <c r="AY74" s="2973">
        <v>40</v>
      </c>
      <c r="AZ74" s="2811"/>
      <c r="BA74" s="2811"/>
      <c r="BB74" s="2811"/>
      <c r="BC74" s="2811"/>
      <c r="BD74" s="2811"/>
      <c r="BE74" s="2811"/>
      <c r="BF74" s="2811"/>
      <c r="BG74" s="2811"/>
      <c r="BH74" s="2811"/>
      <c r="BI74" s="2811"/>
      <c r="BJ74" s="2811"/>
      <c r="BK74" s="2811"/>
      <c r="BL74" s="2811"/>
      <c r="BM74" s="2811"/>
      <c r="BN74" s="2974"/>
    </row>
    <row r="75" spans="2:66" ht="21" customHeight="1" x14ac:dyDescent="0.4">
      <c r="B75" s="231" t="s">
        <v>1418</v>
      </c>
    </row>
    <row r="76" spans="2:66" ht="21" customHeight="1" x14ac:dyDescent="0.4">
      <c r="B76" s="231" t="s">
        <v>1419</v>
      </c>
      <c r="G76" s="231"/>
    </row>
    <row r="77" spans="2:66" ht="21" customHeight="1" x14ac:dyDescent="0.4">
      <c r="G77" s="231"/>
    </row>
    <row r="88" spans="2:2" ht="21" customHeight="1" x14ac:dyDescent="0.4">
      <c r="B88" s="469" t="s">
        <v>1420</v>
      </c>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11"/>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2 D5:D7 D12:D14" xr:uid="{5C7A90C6-D1AA-48A5-987F-D952A488F91A}">
      <formula1>$W$1:$W$2</formula1>
    </dataValidation>
    <dataValidation type="list" allowBlank="1" showInputMessage="1" showErrorMessage="1" sqref="E16:E17 D10" xr:uid="{5123FFA2-61C1-46E3-B21A-BB48159D9EA7}">
      <formula1>$X$1:$X$2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2C62A-DB8C-4758-86E3-AC93C7BC57AC}">
  <sheetPr>
    <tabColor theme="3" tint="0.79998168889431442"/>
    <pageSetUpPr fitToPage="1"/>
  </sheetPr>
  <dimension ref="B1:DH77"/>
  <sheetViews>
    <sheetView view="pageBreakPreview" zoomScale="70" zoomScaleNormal="100" zoomScaleSheetLayoutView="70" workbookViewId="0">
      <selection activeCell="BY23" sqref="BY23"/>
    </sheetView>
  </sheetViews>
  <sheetFormatPr defaultColWidth="9" defaultRowHeight="21" customHeight="1" x14ac:dyDescent="0.4"/>
  <cols>
    <col min="1" max="1" width="3.75" style="231" customWidth="1"/>
    <col min="2" max="2" width="3" style="231" customWidth="1"/>
    <col min="3" max="3" width="5.375" style="231" customWidth="1"/>
    <col min="4" max="7" width="3.5" style="282" customWidth="1"/>
    <col min="8" max="64" width="3.5" style="231" customWidth="1"/>
    <col min="65" max="65" width="3.375" style="231" customWidth="1"/>
    <col min="66" max="68" width="3.25" style="231" customWidth="1"/>
    <col min="69" max="76" width="3.375" style="231" customWidth="1"/>
    <col min="77" max="78" width="7.625" style="231" customWidth="1"/>
    <col min="79" max="80" width="2.625" style="231" customWidth="1"/>
    <col min="81" max="16384" width="9" style="231"/>
  </cols>
  <sheetData>
    <row r="1" spans="2:112" ht="21" customHeight="1" x14ac:dyDescent="0.4">
      <c r="B1" s="282"/>
      <c r="C1" s="282"/>
      <c r="G1" s="231"/>
      <c r="W1" s="231" t="s">
        <v>1355</v>
      </c>
      <c r="AK1" s="619"/>
      <c r="AO1" s="420"/>
      <c r="AZ1" s="420"/>
      <c r="BA1" s="420"/>
      <c r="BB1" s="420"/>
      <c r="BC1" s="420"/>
      <c r="BD1" s="420"/>
      <c r="BE1" s="420"/>
      <c r="BF1" s="420"/>
      <c r="BG1" s="420"/>
      <c r="BH1" s="420"/>
      <c r="BI1" s="420"/>
      <c r="BJ1" s="420"/>
      <c r="BK1" s="420"/>
      <c r="BL1" s="420"/>
      <c r="BM1" s="420"/>
      <c r="BN1" s="420"/>
      <c r="BO1" s="420"/>
      <c r="BP1" s="420"/>
      <c r="BQ1" s="420"/>
      <c r="BR1" s="420"/>
      <c r="BS1" s="619"/>
      <c r="BT1" s="619"/>
      <c r="BU1" s="619"/>
      <c r="BV1" s="619"/>
      <c r="BW1" s="619"/>
      <c r="BX1" s="619"/>
      <c r="BY1" s="619"/>
      <c r="BZ1" s="619"/>
      <c r="CA1" s="619"/>
      <c r="CB1" s="619"/>
      <c r="CC1" s="619"/>
      <c r="CD1" s="619"/>
      <c r="CE1" s="619"/>
    </row>
    <row r="2" spans="2:112" ht="21" customHeight="1" x14ac:dyDescent="0.4">
      <c r="B2" s="282"/>
      <c r="C2" s="282"/>
      <c r="G2" s="231"/>
      <c r="Y2" s="231">
        <v>-1</v>
      </c>
      <c r="AO2" s="2682" t="s">
        <v>1356</v>
      </c>
      <c r="AP2" s="2682"/>
      <c r="AQ2" s="2682"/>
      <c r="AR2" s="2682"/>
      <c r="AS2" s="2682"/>
      <c r="AT2" s="2682"/>
      <c r="AU2" s="2682"/>
      <c r="AV2" s="2682"/>
      <c r="AW2" s="2683"/>
      <c r="AX2" s="2684"/>
      <c r="AY2" s="2684"/>
      <c r="AZ2" s="2684"/>
      <c r="BA2" s="2684"/>
      <c r="BB2" s="2684"/>
      <c r="BC2" s="2684"/>
      <c r="BD2" s="2684"/>
      <c r="BE2" s="2684"/>
      <c r="BF2" s="2684"/>
      <c r="BG2" s="2684"/>
      <c r="BH2" s="2684"/>
      <c r="BI2" s="2684"/>
      <c r="BJ2" s="2684"/>
      <c r="BK2" s="2684"/>
      <c r="BL2" s="2684"/>
      <c r="BM2" s="2684"/>
      <c r="BN2" s="2684"/>
      <c r="BO2" s="2684"/>
      <c r="BP2" s="2684"/>
      <c r="BQ2" s="2684"/>
      <c r="BR2" s="2685"/>
      <c r="BS2" s="353"/>
      <c r="BT2" s="353"/>
      <c r="BU2" s="353"/>
      <c r="BV2" s="353"/>
      <c r="BW2" s="353"/>
      <c r="BX2" s="353"/>
      <c r="BY2" s="353"/>
      <c r="CA2" s="353"/>
      <c r="CB2" s="353"/>
      <c r="CC2" s="353"/>
      <c r="CD2" s="353"/>
      <c r="CE2" s="353"/>
    </row>
    <row r="3" spans="2:112" ht="21" customHeight="1" x14ac:dyDescent="0.4">
      <c r="B3" s="282"/>
      <c r="C3" s="282"/>
      <c r="G3" s="231"/>
      <c r="AO3" s="2682" t="s">
        <v>1282</v>
      </c>
      <c r="AP3" s="2682"/>
      <c r="AQ3" s="2682"/>
      <c r="AR3" s="2682"/>
      <c r="AS3" s="2682"/>
      <c r="AT3" s="2682"/>
      <c r="AU3" s="2682"/>
      <c r="AV3" s="2682"/>
      <c r="AW3" s="2686"/>
      <c r="AX3" s="2686"/>
      <c r="AY3" s="2686"/>
      <c r="AZ3" s="2686"/>
      <c r="BA3" s="2686"/>
      <c r="BB3" s="2686"/>
      <c r="BC3" s="2686"/>
      <c r="BD3" s="2686"/>
      <c r="BE3" s="2686"/>
      <c r="BF3" s="2686"/>
      <c r="BG3" s="2686"/>
      <c r="BH3" s="2686"/>
      <c r="BI3" s="2686"/>
      <c r="BJ3" s="2686"/>
      <c r="BK3" s="2687" t="s">
        <v>1283</v>
      </c>
      <c r="BL3" s="2688"/>
      <c r="BM3" s="2688"/>
      <c r="BN3" s="2689"/>
      <c r="BO3" s="2690">
        <v>15</v>
      </c>
      <c r="BP3" s="2691"/>
      <c r="BQ3" s="2691"/>
      <c r="BR3" s="2692"/>
      <c r="BS3" s="353"/>
      <c r="BT3" s="353"/>
      <c r="BU3" s="353"/>
      <c r="BV3" s="353"/>
      <c r="BW3" s="353"/>
      <c r="BX3" s="353"/>
      <c r="BY3" s="353"/>
      <c r="CA3" s="353"/>
      <c r="CB3" s="353"/>
      <c r="CC3" s="353"/>
      <c r="CD3" s="353"/>
      <c r="CE3" s="353"/>
    </row>
    <row r="4" spans="2:112" ht="21" customHeight="1" x14ac:dyDescent="0.4">
      <c r="B4" s="282"/>
      <c r="C4" s="330"/>
      <c r="D4" s="2679" t="s">
        <v>1357</v>
      </c>
      <c r="E4" s="2679"/>
      <c r="F4" s="2679"/>
      <c r="G4" s="2679"/>
      <c r="H4" s="2679"/>
      <c r="I4" s="2679"/>
      <c r="J4" s="2679"/>
      <c r="K4" s="331"/>
      <c r="L4" s="331"/>
      <c r="M4" s="332"/>
      <c r="N4" s="332"/>
      <c r="O4" s="332"/>
      <c r="P4" s="332"/>
      <c r="Q4" s="332"/>
      <c r="R4" s="332"/>
      <c r="S4" s="332"/>
      <c r="T4" s="332"/>
      <c r="U4" s="333"/>
      <c r="V4" s="334"/>
      <c r="W4" s="335"/>
      <c r="X4" s="283"/>
      <c r="Y4" s="283"/>
      <c r="Z4" s="328" t="s">
        <v>1358</v>
      </c>
      <c r="AA4" s="320"/>
      <c r="CA4" s="2671"/>
      <c r="CB4" s="2671"/>
      <c r="CC4" s="2671"/>
      <c r="CD4" s="2671"/>
      <c r="CE4" s="2671"/>
      <c r="CF4" s="2671"/>
      <c r="CG4" s="2671"/>
      <c r="CH4" s="2672"/>
      <c r="CI4" s="2672"/>
      <c r="CJ4" s="2672"/>
      <c r="CK4" s="2672"/>
      <c r="CL4" s="2671"/>
      <c r="CM4" s="2671"/>
      <c r="CN4" s="2671"/>
      <c r="CO4" s="2671"/>
      <c r="CP4" s="2671"/>
      <c r="CQ4" s="2671"/>
      <c r="CR4" s="2671"/>
      <c r="CS4" s="2671"/>
      <c r="CT4" s="2671"/>
      <c r="CU4" s="2671"/>
      <c r="CV4" s="2671"/>
      <c r="CW4" s="2671"/>
      <c r="CX4" s="2671"/>
      <c r="CY4" s="2671"/>
      <c r="CZ4" s="2671"/>
      <c r="DA4" s="2671"/>
      <c r="DB4" s="2671"/>
      <c r="DC4" s="2671"/>
      <c r="DD4" s="2671"/>
      <c r="DE4" s="2671"/>
      <c r="DF4" s="2671"/>
      <c r="DG4" s="2671"/>
      <c r="DH4" s="2671"/>
    </row>
    <row r="5" spans="2:112" ht="27.75" customHeight="1" x14ac:dyDescent="0.4">
      <c r="B5" s="282"/>
      <c r="C5" s="330"/>
      <c r="D5" s="2693" t="s">
        <v>109</v>
      </c>
      <c r="E5" s="2693"/>
      <c r="F5" s="2693"/>
      <c r="G5" s="2673" t="s">
        <v>1359</v>
      </c>
      <c r="H5" s="2673"/>
      <c r="I5" s="2673"/>
      <c r="J5" s="2673"/>
      <c r="K5" s="2673"/>
      <c r="L5" s="2673"/>
      <c r="M5" s="2673"/>
      <c r="N5" s="2673"/>
      <c r="O5" s="2673"/>
      <c r="P5" s="2673"/>
      <c r="Q5" s="2673"/>
      <c r="R5" s="2673"/>
      <c r="S5" s="2673"/>
      <c r="T5" s="2674"/>
      <c r="U5" s="333"/>
      <c r="V5" s="333"/>
      <c r="W5" s="335"/>
      <c r="X5" s="283"/>
      <c r="Y5" s="283"/>
      <c r="Z5" s="2675"/>
      <c r="AA5" s="2673"/>
      <c r="AB5" s="2673"/>
      <c r="AC5" s="2673"/>
      <c r="AD5" s="2673"/>
      <c r="AE5" s="2673"/>
      <c r="AF5" s="2674"/>
      <c r="AG5" s="2676" t="s">
        <v>1360</v>
      </c>
      <c r="AH5" s="2677"/>
      <c r="AI5" s="2677"/>
      <c r="AJ5" s="2678"/>
      <c r="AK5" s="2675" t="s">
        <v>1361</v>
      </c>
      <c r="AL5" s="2673"/>
      <c r="AM5" s="2673"/>
      <c r="AN5" s="2674"/>
      <c r="AO5" s="2675" t="s">
        <v>563</v>
      </c>
      <c r="AP5" s="2673"/>
      <c r="AQ5" s="2673"/>
      <c r="AR5" s="2674"/>
      <c r="AS5" s="2675" t="s">
        <v>561</v>
      </c>
      <c r="AT5" s="2673"/>
      <c r="AU5" s="2673"/>
      <c r="AV5" s="2674"/>
      <c r="AW5" s="2675" t="s">
        <v>559</v>
      </c>
      <c r="AX5" s="2673"/>
      <c r="AY5" s="2673"/>
      <c r="AZ5" s="2674"/>
      <c r="BA5" s="2675" t="s">
        <v>556</v>
      </c>
      <c r="BB5" s="2673"/>
      <c r="BC5" s="2673"/>
      <c r="BD5" s="2674"/>
      <c r="BE5" s="2675" t="s">
        <v>1362</v>
      </c>
      <c r="BF5" s="2673"/>
      <c r="BG5" s="2674"/>
      <c r="BK5" s="408"/>
      <c r="BL5" s="408"/>
      <c r="BM5" s="408"/>
      <c r="BN5" s="408"/>
      <c r="BO5" s="409"/>
      <c r="BP5" s="411"/>
      <c r="BQ5" s="286"/>
      <c r="BR5" s="286"/>
      <c r="BS5" s="286"/>
      <c r="CA5" s="2672"/>
      <c r="CB5" s="2672"/>
      <c r="CC5" s="2672"/>
      <c r="CD5" s="2672"/>
      <c r="CE5" s="2672"/>
      <c r="CF5" s="2672"/>
      <c r="CG5" s="2672"/>
      <c r="CH5" s="2680"/>
      <c r="CI5" s="2680"/>
      <c r="CJ5" s="2680"/>
      <c r="CK5" s="2680"/>
      <c r="CL5" s="2680"/>
      <c r="CM5" s="2680"/>
      <c r="CN5" s="2680"/>
      <c r="CO5" s="2680"/>
      <c r="CP5" s="2680"/>
      <c r="CQ5" s="2680"/>
      <c r="CR5" s="2680"/>
      <c r="CS5" s="2680"/>
      <c r="CT5" s="2680"/>
      <c r="CU5" s="2680"/>
      <c r="CV5" s="2680"/>
      <c r="CW5" s="2680"/>
      <c r="CX5" s="2680"/>
      <c r="CY5" s="2680"/>
      <c r="CZ5" s="2680"/>
      <c r="DA5" s="2680"/>
      <c r="DB5" s="2680"/>
      <c r="DC5" s="2680"/>
      <c r="DD5" s="2680"/>
      <c r="DE5" s="2680"/>
      <c r="DF5" s="2681"/>
      <c r="DG5" s="2681"/>
      <c r="DH5" s="2681"/>
    </row>
    <row r="6" spans="2:112" ht="21" customHeight="1" x14ac:dyDescent="0.4">
      <c r="B6" s="282"/>
      <c r="C6" s="330"/>
      <c r="D6" s="2693"/>
      <c r="E6" s="2693"/>
      <c r="F6" s="2693"/>
      <c r="G6" s="2673" t="s">
        <v>1363</v>
      </c>
      <c r="H6" s="2673"/>
      <c r="I6" s="2673"/>
      <c r="J6" s="2673"/>
      <c r="K6" s="2673"/>
      <c r="L6" s="2673"/>
      <c r="M6" s="2673"/>
      <c r="N6" s="2673"/>
      <c r="O6" s="2673"/>
      <c r="P6" s="2673"/>
      <c r="Q6" s="2673"/>
      <c r="R6" s="2673"/>
      <c r="S6" s="2673"/>
      <c r="T6" s="2674"/>
      <c r="U6" s="333"/>
      <c r="V6" s="333"/>
      <c r="W6" s="335"/>
      <c r="X6" s="283"/>
      <c r="Y6" s="283"/>
      <c r="Z6" s="2694" t="s">
        <v>1364</v>
      </c>
      <c r="AA6" s="2695"/>
      <c r="AB6" s="2695"/>
      <c r="AC6" s="2695"/>
      <c r="AD6" s="2695"/>
      <c r="AE6" s="2695"/>
      <c r="AF6" s="2696"/>
      <c r="AG6" s="2697"/>
      <c r="AH6" s="2698"/>
      <c r="AI6" s="2698"/>
      <c r="AJ6" s="2699"/>
      <c r="AK6" s="2697"/>
      <c r="AL6" s="2698"/>
      <c r="AM6" s="2698"/>
      <c r="AN6" s="2699"/>
      <c r="AO6" s="2697"/>
      <c r="AP6" s="2698"/>
      <c r="AQ6" s="2698"/>
      <c r="AR6" s="2699"/>
      <c r="AS6" s="2697">
        <v>6</v>
      </c>
      <c r="AT6" s="2698"/>
      <c r="AU6" s="2698"/>
      <c r="AV6" s="2699"/>
      <c r="AW6" s="2697">
        <v>4</v>
      </c>
      <c r="AX6" s="2698"/>
      <c r="AY6" s="2698"/>
      <c r="AZ6" s="2699"/>
      <c r="BA6" s="2697">
        <v>5</v>
      </c>
      <c r="BB6" s="2698"/>
      <c r="BC6" s="2698"/>
      <c r="BD6" s="2699"/>
      <c r="BE6" s="2701">
        <f>SUM(AG6:BD6)</f>
        <v>15</v>
      </c>
      <c r="BF6" s="2702"/>
      <c r="BG6" s="2703"/>
      <c r="BL6" s="298"/>
      <c r="BM6" s="298"/>
      <c r="BN6" s="298"/>
      <c r="BW6" s="329"/>
      <c r="CC6" s="298"/>
      <c r="CD6" s="298"/>
      <c r="CE6" s="298"/>
      <c r="CL6" s="2700"/>
      <c r="CM6" s="2700"/>
      <c r="CN6" s="2700"/>
      <c r="CO6" s="2700"/>
      <c r="CP6" s="2700"/>
      <c r="CQ6" s="2700"/>
      <c r="CR6" s="2700"/>
      <c r="CS6" s="2700"/>
      <c r="CT6" s="2680"/>
      <c r="CU6" s="2680"/>
      <c r="CV6" s="2680"/>
      <c r="CW6" s="2680"/>
      <c r="CX6" s="2680"/>
      <c r="CY6" s="2680"/>
      <c r="CZ6" s="2680"/>
      <c r="DA6" s="2680"/>
      <c r="DB6" s="2680"/>
      <c r="DC6" s="2680"/>
      <c r="DD6" s="2680"/>
      <c r="DE6" s="2680"/>
      <c r="DF6" s="2681"/>
      <c r="DG6" s="2681"/>
      <c r="DH6" s="2681"/>
    </row>
    <row r="7" spans="2:112" ht="21" customHeight="1" x14ac:dyDescent="0.4">
      <c r="B7" s="282"/>
      <c r="C7" s="330"/>
      <c r="D7" s="2693"/>
      <c r="E7" s="2693"/>
      <c r="F7" s="2693"/>
      <c r="G7" s="2673" t="s">
        <v>1365</v>
      </c>
      <c r="H7" s="2673"/>
      <c r="I7" s="2673"/>
      <c r="J7" s="2673"/>
      <c r="K7" s="2673"/>
      <c r="L7" s="2673"/>
      <c r="M7" s="2673"/>
      <c r="N7" s="2673"/>
      <c r="O7" s="2673"/>
      <c r="P7" s="2673"/>
      <c r="Q7" s="2673"/>
      <c r="R7" s="2673"/>
      <c r="S7" s="2673"/>
      <c r="T7" s="2674"/>
      <c r="U7" s="336"/>
      <c r="V7" s="333"/>
      <c r="W7" s="335"/>
      <c r="X7" s="283"/>
      <c r="Y7" s="283"/>
      <c r="Z7" s="1045" t="s">
        <v>230</v>
      </c>
      <c r="AA7" s="2676" t="s">
        <v>1366</v>
      </c>
      <c r="AB7" s="2677"/>
      <c r="AC7" s="2677"/>
      <c r="AD7" s="2677"/>
      <c r="AE7" s="2677"/>
      <c r="AF7" s="2678"/>
      <c r="AG7" s="2704"/>
      <c r="AH7" s="2705"/>
      <c r="AI7" s="2705"/>
      <c r="AJ7" s="2706"/>
      <c r="AK7" s="2704"/>
      <c r="AL7" s="2705"/>
      <c r="AM7" s="2705"/>
      <c r="AN7" s="2706"/>
      <c r="AO7" s="2704"/>
      <c r="AP7" s="2705"/>
      <c r="AQ7" s="2705"/>
      <c r="AR7" s="2706"/>
      <c r="AS7" s="2697"/>
      <c r="AT7" s="2698"/>
      <c r="AU7" s="2698"/>
      <c r="AV7" s="2699"/>
      <c r="AW7" s="2697"/>
      <c r="AX7" s="2698"/>
      <c r="AY7" s="2698"/>
      <c r="AZ7" s="2699"/>
      <c r="BA7" s="2697"/>
      <c r="BB7" s="2698"/>
      <c r="BC7" s="2698"/>
      <c r="BD7" s="2699"/>
      <c r="BE7" s="2701">
        <f>SUM(AG7:BD7)</f>
        <v>0</v>
      </c>
      <c r="BF7" s="2702"/>
      <c r="BG7" s="2703"/>
      <c r="CB7" s="2671"/>
      <c r="CC7" s="2671"/>
      <c r="CD7" s="2671"/>
      <c r="CE7" s="2671"/>
      <c r="CF7" s="2671"/>
      <c r="CG7" s="2671"/>
      <c r="CH7" s="2671"/>
      <c r="CI7" s="2707"/>
      <c r="CJ7" s="2707"/>
      <c r="CK7" s="2707"/>
      <c r="CL7" s="2680"/>
      <c r="CM7" s="2680"/>
      <c r="CN7" s="2680"/>
      <c r="CO7" s="2680"/>
      <c r="CP7" s="2680"/>
      <c r="CQ7" s="2680"/>
      <c r="CR7" s="2680"/>
      <c r="CS7" s="2680"/>
      <c r="CT7" s="2680"/>
      <c r="CU7" s="2680"/>
      <c r="CV7" s="2680"/>
      <c r="CW7" s="2680"/>
      <c r="CX7" s="2680"/>
      <c r="CY7" s="2680"/>
      <c r="CZ7" s="2680"/>
      <c r="DA7" s="2680"/>
      <c r="DB7" s="2680"/>
      <c r="DC7" s="2680"/>
      <c r="DD7" s="2680"/>
      <c r="DE7" s="2680"/>
      <c r="DF7" s="2681"/>
      <c r="DG7" s="2681"/>
      <c r="DH7" s="2681"/>
    </row>
    <row r="8" spans="2:112" ht="21" customHeight="1" x14ac:dyDescent="0.4">
      <c r="B8" s="283"/>
      <c r="C8" s="337"/>
      <c r="D8" s="332"/>
      <c r="E8" s="332"/>
      <c r="F8" s="332"/>
      <c r="G8" s="332"/>
      <c r="H8" s="332"/>
      <c r="I8" s="332"/>
      <c r="J8" s="332"/>
      <c r="K8" s="332"/>
      <c r="L8" s="338" t="str">
        <f>IF(COUNTIF(D5:F7,"○")&gt;1,"いずれか１つを選択してください。","")</f>
        <v/>
      </c>
      <c r="M8" s="332"/>
      <c r="N8" s="332"/>
      <c r="O8" s="332"/>
      <c r="P8" s="332"/>
      <c r="Q8" s="332"/>
      <c r="R8" s="332"/>
      <c r="S8" s="332"/>
      <c r="T8" s="332"/>
      <c r="U8" s="339"/>
      <c r="V8" s="339"/>
      <c r="W8" s="335"/>
      <c r="X8" s="283"/>
      <c r="Y8" s="283"/>
      <c r="Z8" s="2676" t="s">
        <v>1367</v>
      </c>
      <c r="AA8" s="2677"/>
      <c r="AB8" s="2677"/>
      <c r="AC8" s="2677"/>
      <c r="AD8" s="2677"/>
      <c r="AE8" s="2677"/>
      <c r="AF8" s="2678"/>
      <c r="AG8" s="2697"/>
      <c r="AH8" s="2698"/>
      <c r="AI8" s="2698"/>
      <c r="AJ8" s="2699"/>
      <c r="AK8" s="2697"/>
      <c r="AL8" s="2698"/>
      <c r="AM8" s="2698"/>
      <c r="AN8" s="2699"/>
      <c r="AO8" s="2697"/>
      <c r="AP8" s="2698"/>
      <c r="AQ8" s="2698"/>
      <c r="AR8" s="2699"/>
      <c r="AS8" s="2697"/>
      <c r="AT8" s="2698"/>
      <c r="AU8" s="2698"/>
      <c r="AV8" s="2699"/>
      <c r="AW8" s="2697"/>
      <c r="AX8" s="2698"/>
      <c r="AY8" s="2698"/>
      <c r="AZ8" s="2699"/>
      <c r="BA8" s="2697"/>
      <c r="BB8" s="2698"/>
      <c r="BC8" s="2698"/>
      <c r="BD8" s="2699"/>
      <c r="BE8" s="2701">
        <f>SUM(AG8:BD8)</f>
        <v>0</v>
      </c>
      <c r="BF8" s="2702"/>
      <c r="BG8" s="2703"/>
      <c r="BU8" s="329"/>
      <c r="BW8" s="2710"/>
      <c r="BX8" s="2710"/>
      <c r="BY8" s="2710"/>
      <c r="BZ8" s="2710"/>
      <c r="CA8" s="2710"/>
      <c r="CB8" s="2711"/>
      <c r="CC8" s="2711"/>
      <c r="CD8" s="2711"/>
      <c r="CE8" s="2711"/>
      <c r="CF8" s="2711"/>
      <c r="CG8" s="2711"/>
      <c r="CH8" s="2711"/>
      <c r="CI8" s="2707"/>
      <c r="CJ8" s="2707"/>
      <c r="CK8" s="2707"/>
      <c r="CL8" s="2681"/>
      <c r="CM8" s="2681"/>
      <c r="CN8" s="2681"/>
      <c r="CO8" s="2681"/>
      <c r="CP8" s="2681"/>
      <c r="CQ8" s="2681"/>
      <c r="CR8" s="2681"/>
      <c r="CS8" s="2681"/>
      <c r="CT8" s="2681"/>
      <c r="CU8" s="2681"/>
      <c r="CV8" s="2681"/>
      <c r="CW8" s="2681"/>
      <c r="CX8" s="2681"/>
      <c r="CY8" s="2681"/>
      <c r="CZ8" s="2681"/>
      <c r="DA8" s="2681"/>
      <c r="DB8" s="2681"/>
      <c r="DC8" s="2681"/>
      <c r="DD8" s="2681"/>
      <c r="DE8" s="2681"/>
      <c r="DF8" s="2681"/>
      <c r="DG8" s="2681"/>
      <c r="DH8" s="2681"/>
    </row>
    <row r="9" spans="2:112" ht="21" customHeight="1" x14ac:dyDescent="0.4">
      <c r="B9" s="283"/>
      <c r="C9" s="337"/>
      <c r="D9" s="332"/>
      <c r="E9" s="339"/>
      <c r="F9" s="333"/>
      <c r="G9" s="333"/>
      <c r="H9" s="333"/>
      <c r="I9" s="333"/>
      <c r="J9" s="333"/>
      <c r="K9" s="333"/>
      <c r="L9" s="333"/>
      <c r="M9" s="333"/>
      <c r="N9" s="333"/>
      <c r="O9" s="333"/>
      <c r="P9" s="333"/>
      <c r="Q9" s="333"/>
      <c r="R9" s="333"/>
      <c r="S9" s="333"/>
      <c r="T9" s="333"/>
      <c r="U9" s="333"/>
      <c r="V9" s="339"/>
      <c r="W9" s="335"/>
      <c r="X9" s="283"/>
      <c r="Y9" s="283"/>
      <c r="Z9" s="2676" t="s">
        <v>1362</v>
      </c>
      <c r="AA9" s="2677"/>
      <c r="AB9" s="2677"/>
      <c r="AC9" s="2677"/>
      <c r="AD9" s="2677"/>
      <c r="AE9" s="2677"/>
      <c r="AF9" s="2678"/>
      <c r="AG9" s="2701">
        <f>AG6+AG8</f>
        <v>0</v>
      </c>
      <c r="AH9" s="2702"/>
      <c r="AI9" s="2702"/>
      <c r="AJ9" s="2703"/>
      <c r="AK9" s="2701">
        <f t="shared" ref="AK9" si="0">AK6+AK8</f>
        <v>0</v>
      </c>
      <c r="AL9" s="2702"/>
      <c r="AM9" s="2702"/>
      <c r="AN9" s="2703"/>
      <c r="AO9" s="2701">
        <f t="shared" ref="AO9" si="1">AO6+AO8</f>
        <v>0</v>
      </c>
      <c r="AP9" s="2702"/>
      <c r="AQ9" s="2702"/>
      <c r="AR9" s="2703"/>
      <c r="AS9" s="2701">
        <f>AS6+AS8</f>
        <v>6</v>
      </c>
      <c r="AT9" s="2702"/>
      <c r="AU9" s="2702"/>
      <c r="AV9" s="2703"/>
      <c r="AW9" s="2701">
        <f t="shared" ref="AW9" si="2">AW6+AW8</f>
        <v>4</v>
      </c>
      <c r="AX9" s="2702"/>
      <c r="AY9" s="2702"/>
      <c r="AZ9" s="2703"/>
      <c r="BA9" s="2701">
        <f t="shared" ref="BA9" si="3">BA6+BA8</f>
        <v>5</v>
      </c>
      <c r="BB9" s="2702"/>
      <c r="BC9" s="2702"/>
      <c r="BD9" s="2703"/>
      <c r="BE9" s="2701">
        <f>BE6+BE8</f>
        <v>15</v>
      </c>
      <c r="BF9" s="2702"/>
      <c r="BG9" s="2703"/>
      <c r="BW9" s="2671"/>
      <c r="BX9" s="2671"/>
      <c r="BY9" s="2671"/>
      <c r="BZ9" s="2671"/>
      <c r="CA9" s="2671"/>
      <c r="CB9" s="2708"/>
      <c r="CC9" s="2708"/>
      <c r="CD9" s="2708"/>
      <c r="CE9" s="2708"/>
      <c r="CF9" s="2709"/>
      <c r="CG9" s="2709"/>
      <c r="CH9" s="2709"/>
      <c r="CI9" s="2709"/>
      <c r="CJ9" s="2709"/>
      <c r="CK9" s="2709"/>
    </row>
    <row r="10" spans="2:112" ht="21" customHeight="1" x14ac:dyDescent="0.4">
      <c r="B10" s="283"/>
      <c r="C10" s="337"/>
      <c r="D10" s="332"/>
      <c r="E10" s="339"/>
      <c r="F10" s="333"/>
      <c r="G10" s="333"/>
      <c r="H10" s="333"/>
      <c r="I10" s="333"/>
      <c r="J10" s="333"/>
      <c r="K10" s="333"/>
      <c r="L10" s="333"/>
      <c r="M10" s="333"/>
      <c r="N10" s="333"/>
      <c r="O10" s="333"/>
      <c r="P10" s="333"/>
      <c r="Q10" s="333"/>
      <c r="R10" s="333"/>
      <c r="S10" s="333"/>
      <c r="T10" s="333"/>
      <c r="U10" s="333"/>
      <c r="V10" s="339"/>
      <c r="W10" s="340"/>
      <c r="X10" s="283"/>
      <c r="Y10" s="283"/>
      <c r="Z10" s="283"/>
      <c r="AA10" s="283"/>
      <c r="BG10" s="1046" t="str">
        <f>IF(AND(BE9&lt;&gt;BO3,D12="○"),"「事業者名簿」の定員数と想定される利用者数が一致しません。","")</f>
        <v/>
      </c>
      <c r="BK10" s="408"/>
      <c r="BL10" s="408"/>
      <c r="BM10" s="408"/>
      <c r="BN10" s="408"/>
      <c r="BO10" s="409"/>
      <c r="BP10" s="411"/>
      <c r="BQ10" s="286"/>
      <c r="BR10" s="286"/>
      <c r="BS10" s="286"/>
      <c r="BW10" s="2671"/>
      <c r="BX10" s="2671"/>
      <c r="BY10" s="2671"/>
      <c r="BZ10" s="2671"/>
      <c r="CA10" s="2671"/>
      <c r="CB10" s="2708"/>
      <c r="CC10" s="2708"/>
      <c r="CD10" s="2708"/>
      <c r="CE10" s="2708"/>
      <c r="CF10" s="2709"/>
      <c r="CG10" s="2709"/>
      <c r="CH10" s="2709"/>
      <c r="CI10" s="2709"/>
      <c r="CJ10" s="2709"/>
      <c r="CK10" s="2709"/>
    </row>
    <row r="11" spans="2:112" ht="21" customHeight="1" x14ac:dyDescent="0.4">
      <c r="B11" s="283"/>
      <c r="C11" s="337"/>
      <c r="D11" s="341" t="s">
        <v>1368</v>
      </c>
      <c r="E11" s="342"/>
      <c r="F11" s="342"/>
      <c r="G11" s="342"/>
      <c r="H11" s="342"/>
      <c r="I11" s="342"/>
      <c r="J11" s="333"/>
      <c r="K11" s="333"/>
      <c r="L11" s="333"/>
      <c r="M11" s="333"/>
      <c r="N11" s="333"/>
      <c r="O11" s="333"/>
      <c r="P11" s="333"/>
      <c r="Q11" s="333"/>
      <c r="R11" s="333"/>
      <c r="S11" s="333"/>
      <c r="T11" s="333"/>
      <c r="U11" s="333"/>
      <c r="V11" s="339"/>
      <c r="W11" s="343"/>
      <c r="Z11" s="329" t="s">
        <v>1369</v>
      </c>
      <c r="AP11" s="329" t="s">
        <v>1370</v>
      </c>
      <c r="AQ11" s="329"/>
      <c r="AW11" s="298"/>
      <c r="AX11" s="298"/>
      <c r="AY11" s="298"/>
      <c r="BG11" s="290"/>
      <c r="BH11" s="329" t="s">
        <v>1371</v>
      </c>
      <c r="BN11" s="298"/>
      <c r="BO11" s="298"/>
      <c r="BP11" s="298"/>
      <c r="BW11" s="283"/>
      <c r="BX11" s="283"/>
      <c r="BY11" s="283"/>
      <c r="BZ11" s="283"/>
      <c r="CA11" s="283"/>
      <c r="CB11" s="2708"/>
      <c r="CC11" s="2708"/>
      <c r="CD11" s="2708"/>
      <c r="CE11" s="2708"/>
      <c r="CF11" s="2709"/>
      <c r="CG11" s="2709"/>
      <c r="CH11" s="2709"/>
      <c r="CI11" s="2709"/>
      <c r="CJ11" s="2709"/>
      <c r="CK11" s="2709"/>
    </row>
    <row r="12" spans="2:112" ht="21" customHeight="1" x14ac:dyDescent="0.4">
      <c r="B12" s="283"/>
      <c r="C12" s="337"/>
      <c r="D12" s="2712" t="s">
        <v>109</v>
      </c>
      <c r="E12" s="2713"/>
      <c r="F12" s="2714" t="s">
        <v>1372</v>
      </c>
      <c r="G12" s="2715"/>
      <c r="H12" s="2715"/>
      <c r="I12" s="2715"/>
      <c r="J12" s="2715"/>
      <c r="K12" s="2715"/>
      <c r="L12" s="2715"/>
      <c r="M12" s="2715"/>
      <c r="N12" s="2715"/>
      <c r="O12" s="2715"/>
      <c r="P12" s="2715"/>
      <c r="Q12" s="2715"/>
      <c r="R12" s="2715"/>
      <c r="S12" s="2715"/>
      <c r="T12" s="2715"/>
      <c r="U12" s="2715"/>
      <c r="V12" s="2716"/>
      <c r="W12" s="340"/>
      <c r="AE12" s="2675" t="s">
        <v>1373</v>
      </c>
      <c r="AF12" s="2673"/>
      <c r="AG12" s="2673"/>
      <c r="AH12" s="2673"/>
      <c r="AI12" s="2673"/>
      <c r="AJ12" s="2673"/>
      <c r="AK12" s="2674"/>
      <c r="AL12" s="2717" t="s">
        <v>1374</v>
      </c>
      <c r="AM12" s="2718"/>
      <c r="AN12" s="2719"/>
      <c r="AV12" s="2675" t="s">
        <v>1373</v>
      </c>
      <c r="AW12" s="2673"/>
      <c r="AX12" s="2673"/>
      <c r="AY12" s="2673"/>
      <c r="AZ12" s="2673"/>
      <c r="BA12" s="2673"/>
      <c r="BB12" s="2674"/>
      <c r="BC12" s="2717" t="s">
        <v>1374</v>
      </c>
      <c r="BD12" s="2718"/>
      <c r="BE12" s="2719"/>
      <c r="BF12" s="392"/>
      <c r="BG12" s="290"/>
      <c r="BM12" s="2675" t="s">
        <v>1375</v>
      </c>
      <c r="BN12" s="2673"/>
      <c r="BO12" s="2673"/>
      <c r="BP12" s="2673"/>
      <c r="BQ12" s="2673"/>
      <c r="BR12" s="2673"/>
      <c r="BS12" s="2674"/>
      <c r="BW12" s="2723"/>
      <c r="BX12" s="2723"/>
      <c r="BY12" s="2723"/>
      <c r="BZ12" s="2723"/>
      <c r="CA12" s="2723"/>
      <c r="CB12" s="2724"/>
      <c r="CC12" s="2724"/>
      <c r="CD12" s="2724"/>
      <c r="CE12" s="2724"/>
      <c r="CF12" s="2725"/>
      <c r="CG12" s="2725"/>
      <c r="CH12" s="2725"/>
      <c r="CI12" s="2723"/>
      <c r="CJ12" s="2723"/>
      <c r="CK12" s="2723"/>
    </row>
    <row r="13" spans="2:112" ht="26.25" customHeight="1" x14ac:dyDescent="0.4">
      <c r="B13" s="283"/>
      <c r="C13" s="337"/>
      <c r="D13" s="2712"/>
      <c r="E13" s="2726"/>
      <c r="F13" s="2714" t="s">
        <v>1376</v>
      </c>
      <c r="G13" s="2715"/>
      <c r="H13" s="2715"/>
      <c r="I13" s="2715"/>
      <c r="J13" s="2715"/>
      <c r="K13" s="2715"/>
      <c r="L13" s="2715"/>
      <c r="M13" s="2715"/>
      <c r="N13" s="2715"/>
      <c r="O13" s="2715"/>
      <c r="P13" s="2715"/>
      <c r="Q13" s="2715"/>
      <c r="R13" s="2715"/>
      <c r="S13" s="2715"/>
      <c r="T13" s="2715"/>
      <c r="U13" s="2715"/>
      <c r="V13" s="2716"/>
      <c r="W13" s="344"/>
      <c r="AE13" s="2727" t="s">
        <v>1377</v>
      </c>
      <c r="AF13" s="2728"/>
      <c r="AG13" s="2728"/>
      <c r="AH13" s="2729"/>
      <c r="AI13" s="2727" t="s">
        <v>1380</v>
      </c>
      <c r="AJ13" s="2728"/>
      <c r="AK13" s="2729"/>
      <c r="AL13" s="2720"/>
      <c r="AM13" s="2721"/>
      <c r="AN13" s="2722"/>
      <c r="AQ13" s="2714"/>
      <c r="AR13" s="2715"/>
      <c r="AS13" s="2715"/>
      <c r="AT13" s="2715"/>
      <c r="AU13" s="2716"/>
      <c r="AV13" s="2727" t="s">
        <v>1377</v>
      </c>
      <c r="AW13" s="2728"/>
      <c r="AX13" s="2728"/>
      <c r="AY13" s="2729"/>
      <c r="AZ13" s="2727" t="s">
        <v>1380</v>
      </c>
      <c r="BA13" s="2728"/>
      <c r="BB13" s="2729"/>
      <c r="BC13" s="2720"/>
      <c r="BD13" s="2721"/>
      <c r="BE13" s="2722"/>
      <c r="BF13" s="392"/>
      <c r="BG13" s="319"/>
      <c r="BH13" s="2714"/>
      <c r="BI13" s="2715"/>
      <c r="BJ13" s="2715"/>
      <c r="BK13" s="2715"/>
      <c r="BL13" s="2716"/>
      <c r="BM13" s="2727" t="s">
        <v>1379</v>
      </c>
      <c r="BN13" s="2728"/>
      <c r="BO13" s="2728"/>
      <c r="BP13" s="2729"/>
      <c r="BQ13" s="2727" t="s">
        <v>1380</v>
      </c>
      <c r="BR13" s="2728"/>
      <c r="BS13" s="2729"/>
      <c r="BW13" s="283"/>
      <c r="BX13" s="283"/>
      <c r="BY13" s="283"/>
      <c r="BZ13" s="2708"/>
      <c r="CA13" s="2708"/>
      <c r="CB13" s="2708"/>
      <c r="CC13" s="2708"/>
      <c r="CD13" s="2709"/>
      <c r="CE13" s="2709"/>
      <c r="CF13" s="2709"/>
      <c r="CG13" s="2709"/>
      <c r="CH13" s="2709"/>
      <c r="CI13" s="2709"/>
    </row>
    <row r="14" spans="2:112" ht="21" customHeight="1" x14ac:dyDescent="0.4">
      <c r="B14" s="283"/>
      <c r="C14" s="337"/>
      <c r="D14" s="2712"/>
      <c r="E14" s="2726"/>
      <c r="F14" s="2714" t="s">
        <v>1381</v>
      </c>
      <c r="G14" s="2715"/>
      <c r="H14" s="2715"/>
      <c r="I14" s="2715"/>
      <c r="J14" s="2715"/>
      <c r="K14" s="2715"/>
      <c r="L14" s="2715"/>
      <c r="M14" s="2715"/>
      <c r="N14" s="2715"/>
      <c r="O14" s="2715"/>
      <c r="P14" s="2715"/>
      <c r="Q14" s="2715"/>
      <c r="R14" s="2715"/>
      <c r="S14" s="2715"/>
      <c r="T14" s="2715"/>
      <c r="U14" s="2715"/>
      <c r="V14" s="2716"/>
      <c r="W14" s="344"/>
      <c r="Z14" s="2675" t="s">
        <v>1382</v>
      </c>
      <c r="AA14" s="2673"/>
      <c r="AB14" s="2673"/>
      <c r="AC14" s="2673"/>
      <c r="AD14" s="2674"/>
      <c r="AE14" s="2730">
        <f>IF((OR($D$5="○",$D$6="○")),ROUNDDOWN(((BE$6+BE$8*0.9))/6,1))</f>
        <v>2.5</v>
      </c>
      <c r="AF14" s="2731"/>
      <c r="AG14" s="2731"/>
      <c r="AH14" s="2732"/>
      <c r="AI14" s="2733">
        <f>AE14*$AY$60</f>
        <v>80</v>
      </c>
      <c r="AJ14" s="2734"/>
      <c r="AK14" s="2735"/>
      <c r="AL14" s="2733">
        <f>AE14*40</f>
        <v>100</v>
      </c>
      <c r="AM14" s="2734"/>
      <c r="AN14" s="2735"/>
      <c r="AQ14" s="2675" t="s">
        <v>1382</v>
      </c>
      <c r="AR14" s="2673"/>
      <c r="AS14" s="2673"/>
      <c r="AT14" s="2673"/>
      <c r="AU14" s="2674"/>
      <c r="AV14" s="2736">
        <f>IF((OR($D$5="○",$D$6="○")),$BE$43)</f>
        <v>2.5</v>
      </c>
      <c r="AW14" s="2737"/>
      <c r="AX14" s="2737"/>
      <c r="AY14" s="2738"/>
      <c r="AZ14" s="2739">
        <f>AV14*$AY$60</f>
        <v>80</v>
      </c>
      <c r="BA14" s="2739"/>
      <c r="BB14" s="2739"/>
      <c r="BC14" s="2733">
        <f>AV14*40</f>
        <v>100</v>
      </c>
      <c r="BD14" s="2734"/>
      <c r="BE14" s="2735"/>
      <c r="BF14" s="380"/>
      <c r="BG14" s="290"/>
      <c r="BH14" s="2675" t="s">
        <v>1383</v>
      </c>
      <c r="BI14" s="2673"/>
      <c r="BJ14" s="2673"/>
      <c r="BK14" s="2673"/>
      <c r="BL14" s="2674"/>
      <c r="BM14" s="2736">
        <f>(ROUNDDOWN(BQ14/40,1))</f>
        <v>2.5</v>
      </c>
      <c r="BN14" s="2737"/>
      <c r="BO14" s="2737"/>
      <c r="BP14" s="2738"/>
      <c r="BQ14" s="2739">
        <f>$BB$73</f>
        <v>100.25</v>
      </c>
      <c r="BR14" s="2739"/>
      <c r="BS14" s="2739"/>
      <c r="BU14" s="329"/>
      <c r="BW14" s="329"/>
      <c r="BX14" s="329"/>
      <c r="BY14" s="329"/>
      <c r="BZ14" s="2724"/>
      <c r="CA14" s="2724"/>
      <c r="CB14" s="2724"/>
      <c r="CC14" s="2724"/>
      <c r="CD14" s="2743"/>
      <c r="CE14" s="2743"/>
      <c r="CF14" s="2743"/>
      <c r="CG14" s="2671"/>
      <c r="CH14" s="2671"/>
      <c r="CI14" s="2671"/>
    </row>
    <row r="15" spans="2:112" ht="21" customHeight="1" x14ac:dyDescent="0.4">
      <c r="B15" s="283"/>
      <c r="C15" s="345"/>
      <c r="D15" s="346"/>
      <c r="E15" s="346"/>
      <c r="F15" s="346"/>
      <c r="G15" s="346"/>
      <c r="H15" s="346"/>
      <c r="I15" s="346"/>
      <c r="J15" s="346"/>
      <c r="K15" s="346"/>
      <c r="L15" s="347" t="str">
        <f>IF(COUNTIF(D12:E14,"○")&gt;1,"いずれか１つを選択してください。","")</f>
        <v/>
      </c>
      <c r="M15" s="346"/>
      <c r="N15" s="346"/>
      <c r="O15" s="346"/>
      <c r="P15" s="346"/>
      <c r="Q15" s="346"/>
      <c r="R15" s="346"/>
      <c r="S15" s="346"/>
      <c r="T15" s="346"/>
      <c r="U15" s="346"/>
      <c r="V15" s="348"/>
      <c r="W15" s="349"/>
      <c r="Z15" s="2675" t="s">
        <v>1384</v>
      </c>
      <c r="AA15" s="2673"/>
      <c r="AB15" s="2673"/>
      <c r="AC15" s="2673"/>
      <c r="AD15" s="2674"/>
      <c r="AE15" s="2730" t="b">
        <f>IF((OR($D$7="○")),ROUNDDOWN((BE$6+BE$8*0.9)/5,1))</f>
        <v>0</v>
      </c>
      <c r="AF15" s="2731"/>
      <c r="AG15" s="2731"/>
      <c r="AH15" s="2732"/>
      <c r="AI15" s="2733">
        <f>AE15*$AY$60</f>
        <v>0</v>
      </c>
      <c r="AJ15" s="2734"/>
      <c r="AK15" s="2735"/>
      <c r="AL15" s="2733">
        <f>AE15*40</f>
        <v>0</v>
      </c>
      <c r="AM15" s="2734"/>
      <c r="AN15" s="2735"/>
      <c r="AQ15" s="2675" t="s">
        <v>1384</v>
      </c>
      <c r="AR15" s="2673"/>
      <c r="AS15" s="2673"/>
      <c r="AT15" s="2673"/>
      <c r="AU15" s="2674"/>
      <c r="AV15" s="2736" t="b">
        <f>IF(($D$7="○"),$BE$43)</f>
        <v>0</v>
      </c>
      <c r="AW15" s="2737"/>
      <c r="AX15" s="2737"/>
      <c r="AY15" s="2738"/>
      <c r="AZ15" s="2739">
        <f>AV15*$AY$60</f>
        <v>0</v>
      </c>
      <c r="BA15" s="2739"/>
      <c r="BB15" s="2739"/>
      <c r="BC15" s="2733">
        <f>AV15*40</f>
        <v>0</v>
      </c>
      <c r="BD15" s="2734"/>
      <c r="BE15" s="2735"/>
      <c r="BF15" s="380"/>
      <c r="BG15" s="290"/>
      <c r="BH15" s="2740" t="s">
        <v>596</v>
      </c>
      <c r="BI15" s="2741"/>
      <c r="BJ15" s="2741"/>
      <c r="BK15" s="2741"/>
      <c r="BL15" s="2742"/>
      <c r="BM15" s="2744">
        <f>SUM(BM12:BP14)</f>
        <v>2.5</v>
      </c>
      <c r="BN15" s="2745"/>
      <c r="BO15" s="2745"/>
      <c r="BP15" s="2746"/>
      <c r="BQ15" s="2747">
        <f>SUMIF(BQ12:BS14,"&lt;&gt;#VALUE!")</f>
        <v>100.25</v>
      </c>
      <c r="BR15" s="2747"/>
      <c r="BS15" s="2747"/>
      <c r="BW15" s="285"/>
    </row>
    <row r="16" spans="2:112" ht="21" customHeight="1" x14ac:dyDescent="0.4">
      <c r="B16" s="283"/>
      <c r="C16" s="283"/>
      <c r="D16" s="283"/>
      <c r="E16" s="408"/>
      <c r="F16" s="408"/>
      <c r="G16" s="408"/>
      <c r="H16" s="408"/>
      <c r="I16" s="408"/>
      <c r="J16" s="408"/>
      <c r="K16" s="408"/>
      <c r="L16" s="408"/>
      <c r="M16" s="408"/>
      <c r="N16" s="408"/>
      <c r="O16" s="408"/>
      <c r="P16" s="408"/>
      <c r="Q16" s="408"/>
      <c r="R16" s="408"/>
      <c r="S16" s="408"/>
      <c r="T16" s="408"/>
      <c r="U16" s="408"/>
      <c r="V16" s="283"/>
      <c r="W16" s="283"/>
      <c r="X16" s="283"/>
      <c r="Y16" s="283"/>
      <c r="Z16" s="2676" t="s">
        <v>473</v>
      </c>
      <c r="AA16" s="2677"/>
      <c r="AB16" s="2677"/>
      <c r="AC16" s="2677"/>
      <c r="AD16" s="2678"/>
      <c r="AE16" s="2736">
        <f>IF($D$6="○","",ROUNDDOWN(($AO$6+$AO$8*0.9)/9,1)+ROUNDDOWN(($AS$6-$AS$7+$AS$8*0.9)/6,1)+ROUNDDOWN($AS$7/12,1)+ROUNDDOWN(($AW$6-$AW$7+$AW$8*0.9)/4,1)+ROUNDDOWN($AW$7/8,1)+ROUNDDOWN(($BA$6-$BA$7+$BA$8*0.9)/2.5,1)+ROUNDDOWN($BA$7/5,1))</f>
        <v>4</v>
      </c>
      <c r="AF16" s="2737"/>
      <c r="AG16" s="2737"/>
      <c r="AH16" s="2738"/>
      <c r="AI16" s="2733">
        <f>AE16*$AY$60</f>
        <v>128</v>
      </c>
      <c r="AJ16" s="2734"/>
      <c r="AK16" s="2735"/>
      <c r="AL16" s="2733">
        <f>AE16*40</f>
        <v>160</v>
      </c>
      <c r="AM16" s="2734"/>
      <c r="AN16" s="2735"/>
      <c r="AO16" s="283"/>
      <c r="AP16" s="283"/>
      <c r="AQ16" s="2676" t="s">
        <v>473</v>
      </c>
      <c r="AR16" s="2677"/>
      <c r="AS16" s="2677"/>
      <c r="AT16" s="2677"/>
      <c r="AU16" s="2678"/>
      <c r="AV16" s="2736">
        <f>IF(($D$6="○"),"",$BE$51)</f>
        <v>4.2</v>
      </c>
      <c r="AW16" s="2737"/>
      <c r="AX16" s="2737"/>
      <c r="AY16" s="2738"/>
      <c r="AZ16" s="2739">
        <f>AV16*$AY$60</f>
        <v>134.4</v>
      </c>
      <c r="BA16" s="2739"/>
      <c r="BB16" s="2739"/>
      <c r="BC16" s="2733">
        <f>AV16*40</f>
        <v>168</v>
      </c>
      <c r="BD16" s="2734"/>
      <c r="BE16" s="2735"/>
      <c r="BF16" s="380"/>
      <c r="BG16" s="290"/>
      <c r="BH16" s="283"/>
      <c r="BI16" s="283"/>
      <c r="BJ16" s="283"/>
      <c r="BK16" s="283"/>
      <c r="BL16" s="283"/>
      <c r="BM16" s="298"/>
      <c r="BN16" s="298"/>
      <c r="BO16" s="298"/>
      <c r="BP16" s="298"/>
      <c r="BQ16" s="380"/>
      <c r="BR16" s="380"/>
      <c r="BS16" s="380"/>
    </row>
    <row r="17" spans="2:92" ht="21" customHeight="1" x14ac:dyDescent="0.4">
      <c r="B17" s="283"/>
      <c r="C17" s="283"/>
      <c r="D17" s="283"/>
      <c r="E17" s="408"/>
      <c r="F17" s="408"/>
      <c r="G17" s="408"/>
      <c r="H17" s="408"/>
      <c r="I17" s="408"/>
      <c r="J17" s="408"/>
      <c r="K17" s="408"/>
      <c r="L17" s="408"/>
      <c r="M17" s="408"/>
      <c r="N17" s="408"/>
      <c r="O17" s="408"/>
      <c r="P17" s="408"/>
      <c r="Q17" s="408"/>
      <c r="R17" s="408"/>
      <c r="S17" s="408"/>
      <c r="T17" s="408"/>
      <c r="U17" s="408"/>
      <c r="V17" s="283"/>
      <c r="W17" s="329"/>
      <c r="X17" s="329"/>
      <c r="Y17" s="329"/>
      <c r="Z17" s="2740" t="s">
        <v>596</v>
      </c>
      <c r="AA17" s="2741"/>
      <c r="AB17" s="2741"/>
      <c r="AC17" s="2741"/>
      <c r="AD17" s="2742"/>
      <c r="AE17" s="2744">
        <f>SUM(AE14:AH16)</f>
        <v>6.5</v>
      </c>
      <c r="AF17" s="2745"/>
      <c r="AG17" s="2745"/>
      <c r="AH17" s="2746"/>
      <c r="AI17" s="2757">
        <f>SUMIF(AI14:AK16,"&lt;&gt;#VALUE!")</f>
        <v>208</v>
      </c>
      <c r="AJ17" s="2757"/>
      <c r="AK17" s="2757"/>
      <c r="AL17" s="2757">
        <f>SUMIF(AL14:AN16,"&lt;&gt;#VALUE!")</f>
        <v>260</v>
      </c>
      <c r="AM17" s="2757"/>
      <c r="AN17" s="2757"/>
      <c r="AO17" s="329"/>
      <c r="AP17" s="329"/>
      <c r="AQ17" s="2740" t="s">
        <v>596</v>
      </c>
      <c r="AR17" s="2741"/>
      <c r="AS17" s="2741"/>
      <c r="AT17" s="2741"/>
      <c r="AU17" s="2742"/>
      <c r="AV17" s="2744">
        <f>SUM(AV14:AY16)</f>
        <v>6.7</v>
      </c>
      <c r="AW17" s="2745"/>
      <c r="AX17" s="2745"/>
      <c r="AY17" s="2746"/>
      <c r="AZ17" s="2747">
        <f>SUMIF(AZ14:BB16,"&lt;&gt;#VALUE!")</f>
        <v>214.4</v>
      </c>
      <c r="BA17" s="2747"/>
      <c r="BB17" s="2747"/>
      <c r="BC17" s="2740">
        <f>SUMIF(BC14:BE16,"&lt;&gt;#VALUE!")</f>
        <v>268</v>
      </c>
      <c r="BD17" s="2741"/>
      <c r="BE17" s="2742"/>
      <c r="BF17" s="329"/>
      <c r="BG17" s="291"/>
      <c r="BH17" s="329"/>
      <c r="BI17" s="329"/>
      <c r="BJ17" s="329"/>
      <c r="BK17" s="329"/>
      <c r="BL17" s="329"/>
      <c r="BM17" s="381"/>
      <c r="BN17" s="381"/>
      <c r="BO17" s="381"/>
      <c r="BP17" s="381"/>
      <c r="BQ17" s="382"/>
      <c r="BR17" s="382"/>
      <c r="BS17" s="382"/>
      <c r="BT17" s="329"/>
      <c r="BU17" s="329"/>
      <c r="BV17" s="329"/>
      <c r="BW17" s="418"/>
      <c r="BX17" s="288"/>
    </row>
    <row r="18" spans="2:92" ht="21" customHeight="1" thickBot="1" x14ac:dyDescent="0.45">
      <c r="B18" s="283"/>
      <c r="C18" s="283"/>
      <c r="D18" s="283"/>
      <c r="E18" s="408"/>
      <c r="F18" s="408"/>
      <c r="G18" s="408"/>
      <c r="H18" s="408"/>
      <c r="I18" s="408"/>
      <c r="J18" s="408"/>
      <c r="K18" s="408"/>
      <c r="L18" s="408"/>
      <c r="M18" s="408"/>
      <c r="N18" s="408"/>
      <c r="O18" s="408"/>
      <c r="P18" s="408"/>
      <c r="Q18" s="408"/>
      <c r="R18" s="408"/>
      <c r="S18" s="408"/>
      <c r="T18" s="408"/>
      <c r="U18" s="408"/>
      <c r="V18" s="283"/>
      <c r="W18" s="419"/>
      <c r="X18" s="419"/>
      <c r="Y18" s="419"/>
      <c r="Z18" s="419"/>
      <c r="AA18" s="419"/>
      <c r="AB18" s="300"/>
      <c r="AC18" s="300"/>
      <c r="AD18" s="300"/>
      <c r="AE18" s="300"/>
      <c r="AF18" s="408"/>
      <c r="AG18" s="408"/>
      <c r="AH18" s="408"/>
      <c r="AI18" s="408"/>
      <c r="AJ18" s="408"/>
      <c r="AK18" s="408"/>
      <c r="AM18" s="419"/>
      <c r="AN18" s="419"/>
      <c r="AO18" s="419"/>
      <c r="AP18" s="419"/>
      <c r="AQ18" s="419"/>
      <c r="AR18" s="300"/>
      <c r="AS18" s="300"/>
      <c r="AT18" s="300"/>
      <c r="AU18" s="300"/>
      <c r="AV18" s="410"/>
      <c r="AW18" s="410"/>
      <c r="AX18" s="410"/>
      <c r="AY18" s="408"/>
      <c r="AZ18" s="408"/>
      <c r="BA18" s="408"/>
      <c r="BD18" s="291"/>
      <c r="BE18" s="291"/>
      <c r="BF18" s="291"/>
      <c r="BG18" s="291"/>
      <c r="BH18" s="291"/>
      <c r="BI18" s="289"/>
      <c r="BJ18" s="289"/>
      <c r="BK18" s="289"/>
      <c r="BL18" s="289"/>
      <c r="BM18" s="299"/>
      <c r="BN18" s="299"/>
      <c r="BO18" s="299"/>
      <c r="BP18" s="299"/>
      <c r="BQ18" s="320"/>
      <c r="BR18" s="418"/>
      <c r="BS18" s="418"/>
      <c r="BT18" s="418"/>
      <c r="BU18" s="285"/>
      <c r="BV18" s="285"/>
      <c r="BW18" s="285"/>
      <c r="BX18" s="288"/>
    </row>
    <row r="19" spans="2:92" ht="8.25" customHeight="1" x14ac:dyDescent="0.4">
      <c r="B19" s="369"/>
      <c r="C19" s="359"/>
      <c r="D19" s="359"/>
      <c r="E19" s="412"/>
      <c r="F19" s="412"/>
      <c r="G19" s="412"/>
      <c r="H19" s="412"/>
      <c r="I19" s="412"/>
      <c r="J19" s="412"/>
      <c r="K19" s="412"/>
      <c r="L19" s="412"/>
      <c r="M19" s="412"/>
      <c r="N19" s="412"/>
      <c r="O19" s="412"/>
      <c r="P19" s="412"/>
      <c r="Q19" s="412"/>
      <c r="R19" s="412"/>
      <c r="S19" s="412"/>
      <c r="T19" s="412"/>
      <c r="U19" s="412"/>
      <c r="V19" s="359"/>
      <c r="W19" s="370"/>
      <c r="X19" s="370"/>
      <c r="Y19" s="370"/>
      <c r="Z19" s="370"/>
      <c r="AA19" s="370"/>
      <c r="AB19" s="371"/>
      <c r="AC19" s="371"/>
      <c r="AD19" s="371"/>
      <c r="AE19" s="371"/>
      <c r="AF19" s="412"/>
      <c r="AG19" s="412"/>
      <c r="AH19" s="412"/>
      <c r="AI19" s="412"/>
      <c r="AJ19" s="412"/>
      <c r="AK19" s="412"/>
      <c r="AL19" s="293"/>
      <c r="AM19" s="370"/>
      <c r="AN19" s="370"/>
      <c r="AO19" s="370"/>
      <c r="AP19" s="370"/>
      <c r="AQ19" s="370"/>
      <c r="AR19" s="371"/>
      <c r="AS19" s="371"/>
      <c r="AT19" s="371"/>
      <c r="AU19" s="371"/>
      <c r="AV19" s="372"/>
      <c r="AW19" s="372"/>
      <c r="AX19" s="372"/>
      <c r="AY19" s="412"/>
      <c r="AZ19" s="412"/>
      <c r="BA19" s="412"/>
      <c r="BB19" s="293"/>
      <c r="BC19" s="293"/>
      <c r="BD19" s="373"/>
      <c r="BE19" s="373"/>
      <c r="BF19" s="373"/>
      <c r="BG19" s="373"/>
      <c r="BH19" s="373"/>
      <c r="BI19" s="357"/>
      <c r="BJ19" s="357"/>
      <c r="BK19" s="357"/>
      <c r="BL19" s="357"/>
      <c r="BM19" s="358"/>
      <c r="BN19" s="374"/>
      <c r="BO19" s="299"/>
      <c r="BP19" s="299"/>
      <c r="BQ19" s="320"/>
      <c r="BR19" s="418"/>
      <c r="BS19" s="418"/>
      <c r="BT19" s="418"/>
      <c r="BU19" s="285"/>
      <c r="BV19" s="285"/>
      <c r="BW19" s="285"/>
      <c r="BX19" s="288"/>
    </row>
    <row r="20" spans="2:92" ht="21" customHeight="1" x14ac:dyDescent="0.4">
      <c r="B20" s="360"/>
      <c r="D20" s="329" t="s">
        <v>1385</v>
      </c>
      <c r="E20" s="301"/>
      <c r="F20" s="301"/>
      <c r="G20" s="301"/>
      <c r="H20" s="301"/>
      <c r="I20" s="302"/>
      <c r="J20" s="289"/>
      <c r="K20" s="289"/>
      <c r="L20" s="289"/>
      <c r="M20" s="299"/>
      <c r="N20" s="299"/>
      <c r="O20" s="302"/>
      <c r="P20" s="299"/>
      <c r="Q20" s="408"/>
      <c r="R20" s="408"/>
      <c r="S20" s="408"/>
      <c r="T20" s="408"/>
      <c r="U20" s="408"/>
      <c r="V20" s="283"/>
      <c r="W20" s="311"/>
      <c r="X20" s="1047"/>
      <c r="Y20" s="1047"/>
      <c r="Z20" s="2748" t="s">
        <v>1386</v>
      </c>
      <c r="AA20" s="2748"/>
      <c r="AB20" s="2748"/>
      <c r="AC20" s="2748"/>
      <c r="AD20" s="2748"/>
      <c r="AE20" s="2748"/>
      <c r="AF20" s="2748"/>
      <c r="AG20" s="2748"/>
      <c r="AH20" s="2748"/>
      <c r="AI20" s="2748"/>
      <c r="AJ20" s="2748"/>
      <c r="AK20" s="2748"/>
      <c r="AL20" s="2748"/>
      <c r="AM20" s="2748"/>
      <c r="AN20" s="2748"/>
      <c r="AO20" s="2748"/>
      <c r="AP20" s="2748"/>
      <c r="AQ20" s="2748"/>
      <c r="AR20" s="2748"/>
      <c r="AS20" s="2748"/>
      <c r="AT20" s="2748"/>
      <c r="AU20" s="2748"/>
      <c r="AV20" s="2748"/>
      <c r="AW20" s="2748"/>
      <c r="AX20" s="2748"/>
      <c r="AY20" s="2748"/>
      <c r="AZ20" s="2748"/>
      <c r="BA20" s="2748"/>
      <c r="BB20" s="2748"/>
      <c r="BC20" s="2748"/>
      <c r="BD20" s="2748"/>
      <c r="BE20" s="2748"/>
      <c r="BF20" s="2748"/>
      <c r="BG20" s="2748"/>
      <c r="BH20" s="2748"/>
      <c r="BI20" s="2748"/>
      <c r="BJ20" s="2748"/>
      <c r="BK20" s="2748"/>
      <c r="BL20" s="2748"/>
      <c r="BM20" s="2749"/>
      <c r="BN20" s="377"/>
      <c r="BO20" s="299"/>
      <c r="BP20" s="299"/>
      <c r="BQ20" s="320"/>
      <c r="BR20" s="418"/>
      <c r="BS20" s="418"/>
      <c r="BT20" s="418"/>
      <c r="BU20" s="285"/>
      <c r="BV20" s="285"/>
      <c r="BW20" s="285"/>
      <c r="BX20" s="299"/>
    </row>
    <row r="21" spans="2:92" ht="16.5" customHeight="1" x14ac:dyDescent="0.4">
      <c r="B21" s="360"/>
      <c r="C21" s="283"/>
      <c r="D21" s="283"/>
      <c r="E21" s="231"/>
      <c r="F21" s="289"/>
      <c r="G21" s="289"/>
      <c r="H21" s="289"/>
      <c r="I21" s="299"/>
      <c r="J21" s="299"/>
      <c r="L21" s="299"/>
      <c r="M21" s="408"/>
      <c r="N21" s="408"/>
      <c r="Q21" s="408"/>
      <c r="S21" s="289"/>
      <c r="T21" s="289"/>
      <c r="U21" s="289"/>
      <c r="V21" s="299"/>
      <c r="W21" s="421" t="s">
        <v>1387</v>
      </c>
      <c r="X21" s="355"/>
      <c r="Y21" s="386"/>
      <c r="Z21" s="2750"/>
      <c r="AA21" s="2750"/>
      <c r="AB21" s="2750"/>
      <c r="AC21" s="2750"/>
      <c r="AD21" s="2750"/>
      <c r="AE21" s="2750"/>
      <c r="AF21" s="2750"/>
      <c r="AG21" s="2750"/>
      <c r="AH21" s="2750"/>
      <c r="AI21" s="2750"/>
      <c r="AJ21" s="2750"/>
      <c r="AK21" s="2750"/>
      <c r="AL21" s="2750"/>
      <c r="AM21" s="2750"/>
      <c r="AN21" s="2750"/>
      <c r="AO21" s="2750"/>
      <c r="AP21" s="2750"/>
      <c r="AQ21" s="2750"/>
      <c r="AR21" s="2750"/>
      <c r="AS21" s="2750"/>
      <c r="AT21" s="2750"/>
      <c r="AU21" s="2750"/>
      <c r="AV21" s="2750"/>
      <c r="AW21" s="2750"/>
      <c r="AX21" s="2750"/>
      <c r="AY21" s="2750"/>
      <c r="AZ21" s="2750"/>
      <c r="BA21" s="2750"/>
      <c r="BB21" s="2750"/>
      <c r="BC21" s="2750"/>
      <c r="BD21" s="2750"/>
      <c r="BE21" s="2750"/>
      <c r="BF21" s="2750"/>
      <c r="BG21" s="2750"/>
      <c r="BH21" s="2750"/>
      <c r="BI21" s="2750"/>
      <c r="BJ21" s="2750"/>
      <c r="BK21" s="2750"/>
      <c r="BL21" s="2750"/>
      <c r="BM21" s="2751"/>
      <c r="BN21" s="377"/>
      <c r="BO21" s="299"/>
      <c r="BQ21" s="301"/>
      <c r="BR21" s="379"/>
      <c r="BS21" s="379"/>
      <c r="BT21" s="297"/>
      <c r="BU21" s="297"/>
      <c r="BX21" s="299"/>
    </row>
    <row r="22" spans="2:92" ht="16.5" customHeight="1" x14ac:dyDescent="0.4">
      <c r="B22" s="360"/>
      <c r="C22" s="283"/>
      <c r="D22" s="283"/>
      <c r="E22" s="231"/>
      <c r="F22" s="289"/>
      <c r="G22" s="289"/>
      <c r="H22" s="289"/>
      <c r="I22" s="299"/>
      <c r="J22" s="299"/>
      <c r="L22" s="299"/>
      <c r="M22" s="408"/>
      <c r="N22" s="408"/>
      <c r="Q22" s="408"/>
      <c r="S22" s="289"/>
      <c r="T22" s="289"/>
      <c r="U22" s="289"/>
      <c r="V22" s="299"/>
      <c r="W22" s="1048"/>
      <c r="X22" s="1049"/>
      <c r="Y22" s="1049"/>
      <c r="Z22" s="2752"/>
      <c r="AA22" s="2752"/>
      <c r="AB22" s="2752"/>
      <c r="AC22" s="2752"/>
      <c r="AD22" s="2752"/>
      <c r="AE22" s="2752"/>
      <c r="AF22" s="2752"/>
      <c r="AG22" s="2752"/>
      <c r="AH22" s="2752"/>
      <c r="AI22" s="2752"/>
      <c r="AJ22" s="2752"/>
      <c r="AK22" s="2752"/>
      <c r="AL22" s="2752"/>
      <c r="AM22" s="2752"/>
      <c r="AN22" s="2752"/>
      <c r="AO22" s="2752"/>
      <c r="AP22" s="2752"/>
      <c r="AQ22" s="2752"/>
      <c r="AR22" s="2752"/>
      <c r="AS22" s="2752"/>
      <c r="AT22" s="2752"/>
      <c r="AU22" s="2752"/>
      <c r="AV22" s="2752"/>
      <c r="AW22" s="2752"/>
      <c r="AX22" s="2752"/>
      <c r="AY22" s="2752"/>
      <c r="AZ22" s="2752"/>
      <c r="BA22" s="2752"/>
      <c r="BB22" s="2752"/>
      <c r="BC22" s="2752"/>
      <c r="BD22" s="2752"/>
      <c r="BE22" s="2752"/>
      <c r="BF22" s="2752"/>
      <c r="BG22" s="2752"/>
      <c r="BH22" s="2752"/>
      <c r="BI22" s="2752"/>
      <c r="BJ22" s="2752"/>
      <c r="BK22" s="2752"/>
      <c r="BL22" s="2752"/>
      <c r="BM22" s="2753"/>
      <c r="BN22" s="377"/>
      <c r="BO22" s="418"/>
      <c r="BQ22" s="301"/>
      <c r="BR22" s="379"/>
      <c r="BS22" s="379"/>
      <c r="BT22" s="297"/>
      <c r="BU22" s="297"/>
      <c r="BX22" s="299"/>
    </row>
    <row r="23" spans="2:92" ht="12" customHeight="1" x14ac:dyDescent="0.4">
      <c r="B23" s="360"/>
      <c r="C23" s="283"/>
      <c r="D23" s="283"/>
      <c r="E23" s="231"/>
      <c r="F23" s="289"/>
      <c r="G23" s="289"/>
      <c r="H23" s="289"/>
      <c r="I23" s="299"/>
      <c r="J23" s="299"/>
      <c r="L23" s="299"/>
      <c r="M23" s="408"/>
      <c r="N23" s="408"/>
      <c r="Q23" s="408"/>
      <c r="S23" s="289"/>
      <c r="T23" s="289"/>
      <c r="U23" s="289"/>
      <c r="V23" s="299"/>
      <c r="W23" s="303"/>
      <c r="X23" s="354"/>
      <c r="Y23" s="354"/>
      <c r="Z23" s="232"/>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1"/>
      <c r="AZ23" s="361"/>
      <c r="BA23" s="361"/>
      <c r="BB23" s="361"/>
      <c r="BC23" s="361"/>
      <c r="BD23" s="361"/>
      <c r="BE23" s="361"/>
      <c r="BF23" s="361"/>
      <c r="BG23" s="361"/>
      <c r="BH23" s="361"/>
      <c r="BI23" s="361"/>
      <c r="BJ23" s="361"/>
      <c r="BK23" s="361"/>
      <c r="BL23" s="361"/>
      <c r="BM23" s="361"/>
      <c r="BN23" s="377"/>
      <c r="BO23" s="418"/>
      <c r="BQ23" s="301"/>
      <c r="BR23" s="379"/>
      <c r="BS23" s="379"/>
      <c r="BT23" s="297"/>
      <c r="BU23" s="297"/>
      <c r="BX23" s="299"/>
    </row>
    <row r="24" spans="2:92" ht="21" customHeight="1" x14ac:dyDescent="0.4">
      <c r="B24" s="360"/>
      <c r="C24" s="391"/>
      <c r="D24" s="2754" t="s">
        <v>1388</v>
      </c>
      <c r="E24" s="2754"/>
      <c r="F24" s="2754"/>
      <c r="G24" s="2754"/>
      <c r="H24" s="2754"/>
      <c r="I24" s="2754"/>
      <c r="J24" s="2754"/>
      <c r="K24" s="2754"/>
      <c r="L24" s="2754"/>
      <c r="M24" s="2754"/>
      <c r="N24" s="2754"/>
      <c r="O24" s="2754"/>
      <c r="P24" s="2754"/>
      <c r="Q24" s="2754"/>
      <c r="R24" s="2754"/>
      <c r="S24" s="2754"/>
      <c r="T24" s="2754"/>
      <c r="U24" s="2754"/>
      <c r="V24" s="2754"/>
      <c r="W24" s="2754"/>
      <c r="X24" s="2754"/>
      <c r="Y24" s="2754"/>
      <c r="Z24" s="2754"/>
      <c r="AA24" s="2754"/>
      <c r="AB24" s="2754"/>
      <c r="AC24" s="2754"/>
      <c r="AD24" s="2754"/>
      <c r="AE24" s="2754"/>
      <c r="AF24" s="2754"/>
      <c r="AG24" s="383"/>
      <c r="AH24" s="299"/>
      <c r="AI24" s="384"/>
      <c r="AJ24" s="2755" t="s">
        <v>463</v>
      </c>
      <c r="AK24" s="2755"/>
      <c r="AL24" s="2755"/>
      <c r="AM24" s="2755"/>
      <c r="AN24" s="2755"/>
      <c r="AO24" s="2755"/>
      <c r="AP24" s="2755"/>
      <c r="AQ24" s="2755"/>
      <c r="AR24" s="2755"/>
      <c r="AS24" s="2755"/>
      <c r="AT24" s="2755"/>
      <c r="AU24" s="2755"/>
      <c r="AV24" s="2755"/>
      <c r="AW24" s="2755"/>
      <c r="AX24" s="2755"/>
      <c r="AY24" s="2755"/>
      <c r="AZ24" s="2755"/>
      <c r="BA24" s="2755"/>
      <c r="BB24" s="2755"/>
      <c r="BC24" s="2755"/>
      <c r="BD24" s="2755"/>
      <c r="BE24" s="2755"/>
      <c r="BF24" s="2755"/>
      <c r="BG24" s="2755"/>
      <c r="BH24" s="2755"/>
      <c r="BI24" s="2755"/>
      <c r="BJ24" s="2755"/>
      <c r="BK24" s="2755"/>
      <c r="BL24" s="2755"/>
      <c r="BM24" s="385"/>
      <c r="BN24" s="377"/>
      <c r="BO24" s="418"/>
      <c r="BQ24" s="301"/>
      <c r="BR24" s="379"/>
      <c r="BS24" s="379"/>
      <c r="BT24" s="297"/>
      <c r="BU24" s="297"/>
    </row>
    <row r="25" spans="2:92" ht="21" customHeight="1" x14ac:dyDescent="0.4">
      <c r="B25" s="360"/>
      <c r="C25" s="321"/>
      <c r="D25" s="2756" t="s">
        <v>1389</v>
      </c>
      <c r="E25" s="2756"/>
      <c r="F25" s="2756"/>
      <c r="G25" s="2756"/>
      <c r="H25" s="2756"/>
      <c r="I25" s="387" t="s">
        <v>1390</v>
      </c>
      <c r="J25" s="387"/>
      <c r="K25" s="387"/>
      <c r="L25" s="387"/>
      <c r="M25" s="387" t="s">
        <v>1391</v>
      </c>
      <c r="N25" s="387"/>
      <c r="O25" s="387"/>
      <c r="P25" s="387"/>
      <c r="Q25" s="356"/>
      <c r="R25" s="245"/>
      <c r="S25" s="245"/>
      <c r="T25" s="2756" t="s">
        <v>1392</v>
      </c>
      <c r="U25" s="2756"/>
      <c r="V25" s="2756"/>
      <c r="W25" s="2756"/>
      <c r="X25" s="2756"/>
      <c r="Y25" s="387" t="s">
        <v>1390</v>
      </c>
      <c r="Z25" s="387"/>
      <c r="AA25" s="387"/>
      <c r="AB25" s="387"/>
      <c r="AC25" s="387" t="s">
        <v>1391</v>
      </c>
      <c r="AD25" s="387"/>
      <c r="AE25" s="387"/>
      <c r="AF25" s="387"/>
      <c r="AG25" s="388"/>
      <c r="AH25" s="245"/>
      <c r="AI25" s="389"/>
      <c r="AJ25" s="2756" t="s">
        <v>1393</v>
      </c>
      <c r="AK25" s="2756"/>
      <c r="AL25" s="2756"/>
      <c r="AM25" s="2756"/>
      <c r="AN25" s="2756"/>
      <c r="AO25" s="387" t="s">
        <v>1390</v>
      </c>
      <c r="AP25" s="387"/>
      <c r="AQ25" s="387"/>
      <c r="AR25" s="387"/>
      <c r="AS25" s="387" t="s">
        <v>1391</v>
      </c>
      <c r="AT25" s="387"/>
      <c r="AU25" s="387"/>
      <c r="AV25" s="387"/>
      <c r="AW25" s="247"/>
      <c r="AX25" s="245"/>
      <c r="AY25" s="750"/>
      <c r="AZ25" s="2756" t="s">
        <v>1394</v>
      </c>
      <c r="BA25" s="2756"/>
      <c r="BB25" s="2756"/>
      <c r="BC25" s="2756"/>
      <c r="BD25" s="2756"/>
      <c r="BE25" s="387" t="s">
        <v>1390</v>
      </c>
      <c r="BF25" s="387"/>
      <c r="BG25" s="387"/>
      <c r="BH25" s="387"/>
      <c r="BI25" s="387" t="s">
        <v>1391</v>
      </c>
      <c r="BJ25" s="387"/>
      <c r="BK25" s="387"/>
      <c r="BL25" s="387"/>
      <c r="BM25" s="322"/>
      <c r="BN25" s="362"/>
      <c r="BO25" s="299"/>
      <c r="BQ25" s="301"/>
      <c r="BR25" s="379"/>
      <c r="BS25" s="379"/>
      <c r="BT25" s="297"/>
      <c r="BU25" s="297"/>
      <c r="BV25" s="247"/>
      <c r="BW25" s="247"/>
      <c r="BX25" s="247"/>
      <c r="BY25" s="247"/>
      <c r="CA25" s="247"/>
      <c r="CB25" s="247"/>
      <c r="CC25" s="247"/>
      <c r="CD25" s="247"/>
      <c r="CF25" s="247"/>
      <c r="CG25" s="247"/>
      <c r="CH25" s="247"/>
      <c r="CI25" s="247"/>
      <c r="CK25" s="247"/>
      <c r="CL25" s="247"/>
      <c r="CM25" s="247"/>
      <c r="CN25" s="247"/>
    </row>
    <row r="26" spans="2:92" ht="21" customHeight="1" x14ac:dyDescent="0.4">
      <c r="B26" s="360"/>
      <c r="C26" s="321"/>
      <c r="D26" s="2756" t="s">
        <v>1395</v>
      </c>
      <c r="E26" s="2756"/>
      <c r="F26" s="2756"/>
      <c r="G26" s="2756"/>
      <c r="H26" s="2756"/>
      <c r="I26" s="2758">
        <f>(ROUNDDOWN(M26/40,1))</f>
        <v>-1.2</v>
      </c>
      <c r="J26" s="2758"/>
      <c r="K26" s="2758"/>
      <c r="L26" s="2758"/>
      <c r="M26" s="2758">
        <f>((((ROUNDDOWN($BE$9/12,1))*40)))*-1</f>
        <v>-48</v>
      </c>
      <c r="N26" s="2758"/>
      <c r="O26" s="2758"/>
      <c r="P26" s="2758"/>
      <c r="Q26" s="356"/>
      <c r="R26" s="245"/>
      <c r="S26" s="245"/>
      <c r="T26" s="2756" t="s">
        <v>1395</v>
      </c>
      <c r="U26" s="2756"/>
      <c r="V26" s="2756"/>
      <c r="W26" s="2756"/>
      <c r="X26" s="2756"/>
      <c r="Y26" s="2758">
        <f>(ROUNDDOWN(AC26/40,1))</f>
        <v>-0.5</v>
      </c>
      <c r="Z26" s="2758"/>
      <c r="AA26" s="2758"/>
      <c r="AB26" s="2758"/>
      <c r="AC26" s="2758">
        <f>((((ROUNDDOWN($BE$9/30,1))*40)))*-1</f>
        <v>-20</v>
      </c>
      <c r="AD26" s="2758"/>
      <c r="AE26" s="2758"/>
      <c r="AF26" s="2758"/>
      <c r="AG26" s="388"/>
      <c r="AH26" s="245"/>
      <c r="AI26" s="389"/>
      <c r="AJ26" s="2756" t="s">
        <v>1395</v>
      </c>
      <c r="AK26" s="2756"/>
      <c r="AL26" s="2756"/>
      <c r="AM26" s="2756"/>
      <c r="AN26" s="2756"/>
      <c r="AO26" s="2758">
        <f>(ROUNDDOWN(AS26/40,1))</f>
        <v>-2</v>
      </c>
      <c r="AP26" s="2758"/>
      <c r="AQ26" s="2758"/>
      <c r="AR26" s="2758"/>
      <c r="AS26" s="2758">
        <f>((((ROUNDDOWN($BE$9/7.5,1))*40)))*-1</f>
        <v>-80</v>
      </c>
      <c r="AT26" s="2758"/>
      <c r="AU26" s="2758"/>
      <c r="AV26" s="2758"/>
      <c r="AW26" s="751"/>
      <c r="AX26" s="245"/>
      <c r="AY26" s="750"/>
      <c r="AZ26" s="2756" t="s">
        <v>1395</v>
      </c>
      <c r="BA26" s="2756"/>
      <c r="BB26" s="2756"/>
      <c r="BC26" s="2756"/>
      <c r="BD26" s="2756"/>
      <c r="BE26" s="2758">
        <f>(ROUNDDOWN(BI26/40,1))</f>
        <v>-0.7</v>
      </c>
      <c r="BF26" s="2758"/>
      <c r="BG26" s="2758"/>
      <c r="BH26" s="2758"/>
      <c r="BI26" s="2759">
        <f>((((ROUNDDOWN($BE$9/20,1))*40)))*-1</f>
        <v>-28</v>
      </c>
      <c r="BJ26" s="2760"/>
      <c r="BK26" s="2760"/>
      <c r="BL26" s="2761"/>
      <c r="BM26" s="322"/>
      <c r="BN26" s="362"/>
      <c r="BO26" s="299"/>
      <c r="BQ26" s="301"/>
      <c r="BR26" s="379"/>
      <c r="BS26" s="379"/>
      <c r="BT26" s="297"/>
      <c r="BU26" s="297"/>
      <c r="BV26" s="752"/>
      <c r="BW26" s="752"/>
      <c r="BX26" s="752"/>
      <c r="BY26" s="752"/>
      <c r="CA26" s="752"/>
      <c r="CB26" s="752"/>
      <c r="CC26" s="752"/>
      <c r="CD26" s="752"/>
      <c r="CF26" s="752"/>
      <c r="CG26" s="752"/>
      <c r="CH26" s="752"/>
      <c r="CI26" s="752"/>
      <c r="CK26" s="752"/>
      <c r="CL26" s="752"/>
      <c r="CM26" s="752"/>
      <c r="CN26" s="752"/>
    </row>
    <row r="27" spans="2:92" ht="21" customHeight="1" x14ac:dyDescent="0.4">
      <c r="B27" s="360"/>
      <c r="C27" s="321"/>
      <c r="D27" s="2762" t="s">
        <v>1396</v>
      </c>
      <c r="E27" s="2763"/>
      <c r="F27" s="2763"/>
      <c r="G27" s="2763"/>
      <c r="H27" s="2764"/>
      <c r="I27" s="2758">
        <f>(ROUNDDOWN(M27/40,1))</f>
        <v>-1.3</v>
      </c>
      <c r="J27" s="2758"/>
      <c r="K27" s="2758"/>
      <c r="L27" s="2758"/>
      <c r="M27" s="2759">
        <f>($AL$17-$AI$17)*-1</f>
        <v>-52</v>
      </c>
      <c r="N27" s="2760"/>
      <c r="O27" s="2760"/>
      <c r="P27" s="2761"/>
      <c r="Q27" s="356"/>
      <c r="R27" s="245"/>
      <c r="S27" s="245"/>
      <c r="T27" s="2762" t="s">
        <v>1396</v>
      </c>
      <c r="U27" s="2763"/>
      <c r="V27" s="2763"/>
      <c r="W27" s="2763"/>
      <c r="X27" s="2764"/>
      <c r="Y27" s="2758">
        <f>(ROUNDDOWN(AC27/40,1))</f>
        <v>-1.3</v>
      </c>
      <c r="Z27" s="2758"/>
      <c r="AA27" s="2758"/>
      <c r="AB27" s="2758"/>
      <c r="AC27" s="2759">
        <f>($AL$17-$AI$17)*-1</f>
        <v>-52</v>
      </c>
      <c r="AD27" s="2760"/>
      <c r="AE27" s="2760"/>
      <c r="AF27" s="2761"/>
      <c r="AG27" s="388"/>
      <c r="AH27" s="245"/>
      <c r="AI27" s="389"/>
      <c r="AJ27" s="2762" t="s">
        <v>1396</v>
      </c>
      <c r="AK27" s="2763"/>
      <c r="AL27" s="2763"/>
      <c r="AM27" s="2763"/>
      <c r="AN27" s="2764"/>
      <c r="AO27" s="2758">
        <f>(ROUNDDOWN(AS27/40,1))</f>
        <v>-1.3</v>
      </c>
      <c r="AP27" s="2758"/>
      <c r="AQ27" s="2758"/>
      <c r="AR27" s="2758"/>
      <c r="AS27" s="2759">
        <f>($AL$17-$AI$17)*-1</f>
        <v>-52</v>
      </c>
      <c r="AT27" s="2760"/>
      <c r="AU27" s="2760"/>
      <c r="AV27" s="2761"/>
      <c r="AW27" s="751"/>
      <c r="AX27" s="245"/>
      <c r="AY27" s="750"/>
      <c r="AZ27" s="2762" t="s">
        <v>1396</v>
      </c>
      <c r="BA27" s="2763"/>
      <c r="BB27" s="2763"/>
      <c r="BC27" s="2763"/>
      <c r="BD27" s="2764"/>
      <c r="BE27" s="2758">
        <f>(ROUNDDOWN(BI27/40,1))</f>
        <v>-1.3</v>
      </c>
      <c r="BF27" s="2758"/>
      <c r="BG27" s="2758"/>
      <c r="BH27" s="2758"/>
      <c r="BI27" s="2759">
        <f>($AL$17-$AI$17)*-1</f>
        <v>-52</v>
      </c>
      <c r="BJ27" s="2760"/>
      <c r="BK27" s="2760"/>
      <c r="BL27" s="2761"/>
      <c r="BM27" s="322"/>
      <c r="BN27" s="362"/>
      <c r="BO27" s="299"/>
      <c r="BQ27" s="301"/>
      <c r="BR27" s="379"/>
      <c r="BS27" s="379"/>
      <c r="BT27" s="297"/>
      <c r="BU27" s="297"/>
      <c r="BV27" s="752"/>
      <c r="BW27" s="752"/>
      <c r="BX27" s="752"/>
      <c r="BY27" s="752"/>
      <c r="CA27" s="752"/>
      <c r="CB27" s="752"/>
      <c r="CC27" s="752"/>
      <c r="CD27" s="752"/>
      <c r="CF27" s="752"/>
      <c r="CG27" s="752"/>
      <c r="CH27" s="752"/>
      <c r="CI27" s="752"/>
      <c r="CK27" s="752"/>
      <c r="CL27" s="752"/>
      <c r="CM27" s="752"/>
      <c r="CN27" s="752"/>
    </row>
    <row r="28" spans="2:92" ht="21" customHeight="1" thickBot="1" x14ac:dyDescent="0.45">
      <c r="B28" s="360"/>
      <c r="C28" s="321"/>
      <c r="D28" s="2765" t="s">
        <v>1397</v>
      </c>
      <c r="E28" s="2765"/>
      <c r="F28" s="2765"/>
      <c r="G28" s="2765"/>
      <c r="H28" s="2765"/>
      <c r="I28" s="2766">
        <f>(ROUNDDOWN(M28/40,1))</f>
        <v>2.6</v>
      </c>
      <c r="J28" s="2766"/>
      <c r="K28" s="2766"/>
      <c r="L28" s="2766"/>
      <c r="M28" s="2767">
        <f>$BB$73+(AZ17-AI17)</f>
        <v>106.65</v>
      </c>
      <c r="N28" s="2768"/>
      <c r="O28" s="2768"/>
      <c r="P28" s="2769"/>
      <c r="Q28" s="356"/>
      <c r="R28" s="245"/>
      <c r="S28" s="245"/>
      <c r="T28" s="2765" t="s">
        <v>1397</v>
      </c>
      <c r="U28" s="2765"/>
      <c r="V28" s="2765"/>
      <c r="W28" s="2765"/>
      <c r="X28" s="2765"/>
      <c r="Y28" s="2766">
        <f>(ROUNDDOWN(AC28/40,1))</f>
        <v>2.6</v>
      </c>
      <c r="Z28" s="2766"/>
      <c r="AA28" s="2766"/>
      <c r="AB28" s="2766"/>
      <c r="AC28" s="2767">
        <f>$BB$73+(AZ17-AI17)</f>
        <v>106.65</v>
      </c>
      <c r="AD28" s="2768"/>
      <c r="AE28" s="2768"/>
      <c r="AF28" s="2769"/>
      <c r="AG28" s="388"/>
      <c r="AH28" s="245"/>
      <c r="AI28" s="389"/>
      <c r="AJ28" s="2765" t="s">
        <v>1397</v>
      </c>
      <c r="AK28" s="2765"/>
      <c r="AL28" s="2765"/>
      <c r="AM28" s="2765"/>
      <c r="AN28" s="2765"/>
      <c r="AO28" s="2766">
        <f>(ROUNDDOWN(AS28/40,1))</f>
        <v>2.6</v>
      </c>
      <c r="AP28" s="2766"/>
      <c r="AQ28" s="2766"/>
      <c r="AR28" s="2766"/>
      <c r="AS28" s="2767">
        <f>$BB$73+(AZ17-AI17)</f>
        <v>106.65</v>
      </c>
      <c r="AT28" s="2768"/>
      <c r="AU28" s="2768"/>
      <c r="AV28" s="2769"/>
      <c r="AW28" s="751"/>
      <c r="AX28" s="245"/>
      <c r="AY28" s="750"/>
      <c r="AZ28" s="2765" t="s">
        <v>1397</v>
      </c>
      <c r="BA28" s="2765"/>
      <c r="BB28" s="2765"/>
      <c r="BC28" s="2765"/>
      <c r="BD28" s="2765"/>
      <c r="BE28" s="2770">
        <f>(ROUNDDOWN(BI28/40,1))</f>
        <v>2.6</v>
      </c>
      <c r="BF28" s="2770"/>
      <c r="BG28" s="2770"/>
      <c r="BH28" s="2770"/>
      <c r="BI28" s="2767">
        <f>$BB$73+(AZ17-AI17)</f>
        <v>106.65</v>
      </c>
      <c r="BJ28" s="2768"/>
      <c r="BK28" s="2768"/>
      <c r="BL28" s="2769"/>
      <c r="BM28" s="322"/>
      <c r="BN28" s="362"/>
      <c r="BO28" s="299"/>
      <c r="BV28" s="751"/>
      <c r="BW28" s="751"/>
      <c r="BX28" s="751"/>
      <c r="BY28" s="751"/>
      <c r="CA28" s="751"/>
      <c r="CB28" s="751"/>
      <c r="CC28" s="751"/>
      <c r="CD28" s="751"/>
      <c r="CF28" s="751"/>
      <c r="CG28" s="751"/>
      <c r="CH28" s="751"/>
      <c r="CI28" s="751"/>
      <c r="CK28" s="751"/>
      <c r="CL28" s="751"/>
      <c r="CM28" s="751"/>
      <c r="CN28" s="751"/>
    </row>
    <row r="29" spans="2:92" ht="30.75" customHeight="1" thickTop="1" x14ac:dyDescent="0.4">
      <c r="B29" s="360"/>
      <c r="C29" s="321"/>
      <c r="D29" s="2771" t="s">
        <v>1398</v>
      </c>
      <c r="E29" s="2772"/>
      <c r="F29" s="2772"/>
      <c r="G29" s="2772"/>
      <c r="H29" s="2772"/>
      <c r="I29" s="2774">
        <f>SUM(I26:L28)</f>
        <v>0.10000000000000009</v>
      </c>
      <c r="J29" s="2774"/>
      <c r="K29" s="2774"/>
      <c r="L29" s="2774"/>
      <c r="M29" s="2774">
        <f>SUM(M26:P28)</f>
        <v>6.6500000000000057</v>
      </c>
      <c r="N29" s="2774"/>
      <c r="O29" s="2774"/>
      <c r="P29" s="2774"/>
      <c r="Q29" s="245"/>
      <c r="R29" s="245"/>
      <c r="S29" s="245"/>
      <c r="T29" s="2771" t="s">
        <v>1398</v>
      </c>
      <c r="U29" s="2772"/>
      <c r="V29" s="2772"/>
      <c r="W29" s="2772"/>
      <c r="X29" s="2772"/>
      <c r="Y29" s="2774">
        <f>SUM(Y26:AB28)</f>
        <v>0.8</v>
      </c>
      <c r="Z29" s="2774"/>
      <c r="AA29" s="2774"/>
      <c r="AB29" s="2774"/>
      <c r="AC29" s="2774">
        <f>SUM(AC26:AF28)</f>
        <v>34.650000000000006</v>
      </c>
      <c r="AD29" s="2774"/>
      <c r="AE29" s="2774"/>
      <c r="AF29" s="2774"/>
      <c r="AG29" s="388"/>
      <c r="AH29" s="245"/>
      <c r="AI29" s="389"/>
      <c r="AJ29" s="2771" t="s">
        <v>1399</v>
      </c>
      <c r="AK29" s="2772"/>
      <c r="AL29" s="2772"/>
      <c r="AM29" s="2772"/>
      <c r="AN29" s="2772"/>
      <c r="AO29" s="2773">
        <f>SUM(AO26:AR28)</f>
        <v>-0.69999999999999973</v>
      </c>
      <c r="AP29" s="2773"/>
      <c r="AQ29" s="2773"/>
      <c r="AR29" s="2773"/>
      <c r="AS29" s="2774">
        <f>SUM(AS26:AV28)</f>
        <v>-25.349999999999994</v>
      </c>
      <c r="AT29" s="2774"/>
      <c r="AU29" s="2774"/>
      <c r="AV29" s="2774"/>
      <c r="AW29" s="751"/>
      <c r="AX29" s="245"/>
      <c r="AY29" s="750"/>
      <c r="AZ29" s="2771" t="s">
        <v>1399</v>
      </c>
      <c r="BA29" s="2772"/>
      <c r="BB29" s="2772"/>
      <c r="BC29" s="2772"/>
      <c r="BD29" s="2772"/>
      <c r="BE29" s="2773">
        <f>SUM(BE26:BH28)</f>
        <v>0.60000000000000009</v>
      </c>
      <c r="BF29" s="2773"/>
      <c r="BG29" s="2773"/>
      <c r="BH29" s="2773"/>
      <c r="BI29" s="2774">
        <f>SUM(BI26:BL28)</f>
        <v>26.650000000000006</v>
      </c>
      <c r="BJ29" s="2774"/>
      <c r="BK29" s="2774"/>
      <c r="BL29" s="2774"/>
      <c r="BM29" s="322"/>
      <c r="BN29" s="362"/>
      <c r="BO29" s="299"/>
      <c r="BQ29" s="301"/>
      <c r="BR29" s="379"/>
      <c r="BS29" s="379"/>
      <c r="BT29" s="297"/>
      <c r="BU29" s="297"/>
      <c r="BV29" s="753"/>
      <c r="BW29" s="753"/>
      <c r="BX29" s="753"/>
      <c r="BY29" s="753"/>
      <c r="CA29" s="753"/>
      <c r="CB29" s="753"/>
      <c r="CC29" s="753"/>
      <c r="CD29" s="753"/>
      <c r="CF29" s="753"/>
      <c r="CG29" s="753"/>
      <c r="CH29" s="753"/>
      <c r="CI29" s="753"/>
      <c r="CK29" s="753"/>
      <c r="CL29" s="753"/>
      <c r="CM29" s="753"/>
      <c r="CN29" s="753"/>
    </row>
    <row r="30" spans="2:92" ht="20.25" customHeight="1" x14ac:dyDescent="0.4">
      <c r="B30" s="360"/>
      <c r="C30" s="321"/>
      <c r="D30" s="375"/>
      <c r="E30" s="375"/>
      <c r="F30" s="375"/>
      <c r="G30" s="375"/>
      <c r="H30" s="375"/>
      <c r="I30" s="376"/>
      <c r="J30" s="376"/>
      <c r="K30" s="376"/>
      <c r="L30" s="376"/>
      <c r="M30" s="376"/>
      <c r="N30" s="376"/>
      <c r="O30" s="376"/>
      <c r="P30" s="376"/>
      <c r="Q30" s="408"/>
      <c r="R30" s="408"/>
      <c r="S30" s="408"/>
      <c r="T30" s="375"/>
      <c r="U30" s="375"/>
      <c r="V30" s="375"/>
      <c r="W30" s="375"/>
      <c r="X30" s="375"/>
      <c r="Y30" s="376"/>
      <c r="Z30" s="376"/>
      <c r="AA30" s="376"/>
      <c r="AB30" s="376"/>
      <c r="AC30" s="376"/>
      <c r="AD30" s="376"/>
      <c r="AE30" s="376"/>
      <c r="AF30" s="376"/>
      <c r="AG30" s="414"/>
      <c r="AH30" s="408"/>
      <c r="AI30" s="413"/>
      <c r="AJ30" s="375"/>
      <c r="AK30" s="375"/>
      <c r="AL30" s="375"/>
      <c r="AM30" s="375"/>
      <c r="AN30" s="375"/>
      <c r="AO30" s="376"/>
      <c r="AP30" s="376"/>
      <c r="AQ30" s="376"/>
      <c r="AR30" s="376"/>
      <c r="AS30" s="376"/>
      <c r="AT30" s="376"/>
      <c r="AU30" s="376"/>
      <c r="AV30" s="376"/>
      <c r="AW30" s="289"/>
      <c r="AX30" s="408"/>
      <c r="AY30" s="290"/>
      <c r="AZ30" s="375"/>
      <c r="BA30" s="375"/>
      <c r="BB30" s="375"/>
      <c r="BC30" s="375"/>
      <c r="BD30" s="375"/>
      <c r="BE30" s="376"/>
      <c r="BF30" s="376"/>
      <c r="BG30" s="376"/>
      <c r="BH30" s="376"/>
      <c r="BI30" s="376"/>
      <c r="BJ30" s="376"/>
      <c r="BK30" s="376"/>
      <c r="BL30" s="376"/>
      <c r="BM30" s="322"/>
      <c r="BN30" s="362"/>
      <c r="BO30" s="299"/>
      <c r="BQ30" s="301"/>
      <c r="BR30" s="379"/>
      <c r="BS30" s="379"/>
      <c r="BT30" s="297"/>
      <c r="BU30" s="297"/>
      <c r="BX30" s="299"/>
    </row>
    <row r="31" spans="2:92" ht="20.25" customHeight="1" x14ac:dyDescent="0.4">
      <c r="B31" s="360"/>
      <c r="C31" s="321"/>
      <c r="D31" s="375"/>
      <c r="E31" s="375"/>
      <c r="F31" s="375"/>
      <c r="G31" s="375"/>
      <c r="H31" s="375"/>
      <c r="I31" s="376"/>
      <c r="J31" s="376"/>
      <c r="K31" s="2775" t="s">
        <v>1400</v>
      </c>
      <c r="L31" s="2776"/>
      <c r="M31" s="2776"/>
      <c r="N31" s="2778" t="str">
        <f>IF(OR($BE$9&gt;0,),IF(AND(OR($D$5="○",$D$6="○"),$I$29&gt;=0),"可",IF(AND(OR($D$5="○",$D$6="○"),$I$29&lt;0),"不可","")),"")</f>
        <v>可</v>
      </c>
      <c r="O31" s="2779"/>
      <c r="P31" s="2780"/>
      <c r="Q31" s="408"/>
      <c r="R31" s="408"/>
      <c r="S31" s="408"/>
      <c r="T31" s="375"/>
      <c r="U31" s="375"/>
      <c r="V31" s="375"/>
      <c r="W31" s="375"/>
      <c r="X31" s="375"/>
      <c r="Y31" s="376"/>
      <c r="Z31" s="376"/>
      <c r="AA31" s="2775" t="s">
        <v>1401</v>
      </c>
      <c r="AB31" s="2776"/>
      <c r="AC31" s="2777"/>
      <c r="AD31" s="2778" t="str">
        <f>IF(OR($BE$9&gt;0,),IF(AND(OR($D$5="○",$D$6="○"),$Y$29&gt;=0),"可",IF(AND(OR($D$5="○",$D$6="○"),$Y$29&lt;0),"不可","")),"")</f>
        <v>可</v>
      </c>
      <c r="AE31" s="2779"/>
      <c r="AF31" s="2780"/>
      <c r="AG31" s="414"/>
      <c r="AH31" s="408"/>
      <c r="AI31" s="413"/>
      <c r="AJ31" s="375"/>
      <c r="AK31" s="375"/>
      <c r="AL31" s="375"/>
      <c r="AM31" s="375"/>
      <c r="AN31" s="375"/>
      <c r="AO31" s="376"/>
      <c r="AP31" s="376"/>
      <c r="AQ31" s="2775" t="s">
        <v>1402</v>
      </c>
      <c r="AR31" s="2776"/>
      <c r="AS31" s="2777"/>
      <c r="AT31" s="2778" t="str">
        <f>IF(OR($BE$9&gt;0,),IF(AND(OR($D$7="○"),$AO$29&gt;=0),"可",IF(AND(OR($D$7="○"),$AO$29&lt;0),"不可","")),"")</f>
        <v/>
      </c>
      <c r="AU31" s="2779"/>
      <c r="AV31" s="2780"/>
      <c r="AW31" s="289"/>
      <c r="AX31" s="408"/>
      <c r="AY31" s="290"/>
      <c r="AZ31" s="375"/>
      <c r="BA31" s="375"/>
      <c r="BB31" s="375"/>
      <c r="BC31" s="375"/>
      <c r="BD31" s="375"/>
      <c r="BE31" s="376"/>
      <c r="BF31" s="376"/>
      <c r="BG31" s="2775" t="s">
        <v>1403</v>
      </c>
      <c r="BH31" s="2776"/>
      <c r="BI31" s="2777"/>
      <c r="BJ31" s="2778" t="str">
        <f>IF(OR($BE$9&gt;0,),IF(AND(OR($D$7="○"),$BE$29&gt;=0),"可",IF(AND(OR($D$7="○"),$BE$29&lt;0),"不可","")),"")</f>
        <v/>
      </c>
      <c r="BK31" s="2779"/>
      <c r="BL31" s="2780"/>
      <c r="BM31" s="322"/>
      <c r="BN31" s="362"/>
      <c r="BO31" s="299"/>
      <c r="BQ31" s="301"/>
      <c r="BR31" s="379"/>
      <c r="BS31" s="379"/>
      <c r="BT31" s="297"/>
      <c r="BU31" s="297"/>
      <c r="BX31" s="299"/>
    </row>
    <row r="32" spans="2:92" ht="20.25" customHeight="1" x14ac:dyDescent="0.4">
      <c r="B32" s="360"/>
      <c r="C32" s="1050"/>
      <c r="D32" s="1051"/>
      <c r="E32" s="1051"/>
      <c r="F32" s="1051"/>
      <c r="G32" s="1051"/>
      <c r="H32" s="1051"/>
      <c r="I32" s="1052"/>
      <c r="J32" s="1052"/>
      <c r="K32" s="1052"/>
      <c r="L32" s="1052"/>
      <c r="M32" s="1052"/>
      <c r="N32" s="1052"/>
      <c r="O32" s="1052"/>
      <c r="P32" s="1052"/>
      <c r="Q32" s="1053"/>
      <c r="R32" s="1053"/>
      <c r="S32" s="1053"/>
      <c r="T32" s="1051"/>
      <c r="U32" s="1051"/>
      <c r="V32" s="1051"/>
      <c r="W32" s="1051"/>
      <c r="X32" s="1051"/>
      <c r="Y32" s="1052"/>
      <c r="Z32" s="1052"/>
      <c r="AA32" s="1052"/>
      <c r="AB32" s="1052"/>
      <c r="AC32" s="1052"/>
      <c r="AD32" s="1052"/>
      <c r="AE32" s="1052"/>
      <c r="AF32" s="1052"/>
      <c r="AG32" s="1054"/>
      <c r="AH32" s="408"/>
      <c r="AI32" s="1055"/>
      <c r="AJ32" s="1051"/>
      <c r="AK32" s="1051"/>
      <c r="AL32" s="1051"/>
      <c r="AM32" s="1051"/>
      <c r="AN32" s="1051"/>
      <c r="AO32" s="1052"/>
      <c r="AP32" s="1052"/>
      <c r="AQ32" s="1052"/>
      <c r="AR32" s="1052"/>
      <c r="AS32" s="1052"/>
      <c r="AT32" s="1052"/>
      <c r="AU32" s="1052"/>
      <c r="AV32" s="1052"/>
      <c r="AW32" s="1056"/>
      <c r="AX32" s="1053"/>
      <c r="AY32" s="1057"/>
      <c r="AZ32" s="1051"/>
      <c r="BA32" s="1051"/>
      <c r="BB32" s="1051"/>
      <c r="BC32" s="1051"/>
      <c r="BD32" s="1051"/>
      <c r="BE32" s="1052"/>
      <c r="BF32" s="1052"/>
      <c r="BG32" s="1052"/>
      <c r="BH32" s="1052"/>
      <c r="BI32" s="1052"/>
      <c r="BJ32" s="1052"/>
      <c r="BK32" s="1052"/>
      <c r="BL32" s="1052"/>
      <c r="BM32" s="1058"/>
      <c r="BN32" s="362"/>
      <c r="BO32" s="299"/>
      <c r="BQ32" s="301"/>
      <c r="BR32" s="379"/>
      <c r="BS32" s="379"/>
      <c r="BT32" s="297"/>
      <c r="BU32" s="297"/>
      <c r="BX32" s="299"/>
    </row>
    <row r="33" spans="2:96" ht="20.25" customHeight="1" thickBot="1" x14ac:dyDescent="0.45">
      <c r="B33" s="363"/>
      <c r="C33" s="390"/>
      <c r="D33" s="364"/>
      <c r="E33" s="364"/>
      <c r="F33" s="364"/>
      <c r="G33" s="364"/>
      <c r="H33" s="364"/>
      <c r="I33" s="365"/>
      <c r="J33" s="365"/>
      <c r="K33" s="365"/>
      <c r="L33" s="365"/>
      <c r="M33" s="365"/>
      <c r="N33" s="365"/>
      <c r="O33" s="365"/>
      <c r="P33" s="365"/>
      <c r="Q33" s="415"/>
      <c r="R33" s="415"/>
      <c r="S33" s="415"/>
      <c r="T33" s="364"/>
      <c r="U33" s="364"/>
      <c r="V33" s="364"/>
      <c r="W33" s="364"/>
      <c r="X33" s="364"/>
      <c r="Y33" s="365"/>
      <c r="Z33" s="365"/>
      <c r="AA33" s="365"/>
      <c r="AB33" s="365"/>
      <c r="AC33" s="365"/>
      <c r="AD33" s="365"/>
      <c r="AE33" s="365"/>
      <c r="AF33" s="365"/>
      <c r="AG33" s="415"/>
      <c r="AH33" s="415"/>
      <c r="AI33" s="415"/>
      <c r="AJ33" s="364"/>
      <c r="AK33" s="364"/>
      <c r="AL33" s="364"/>
      <c r="AM33" s="364"/>
      <c r="AN33" s="364"/>
      <c r="AO33" s="365"/>
      <c r="AP33" s="365"/>
      <c r="AQ33" s="365"/>
      <c r="AR33" s="365"/>
      <c r="AS33" s="365"/>
      <c r="AT33" s="365"/>
      <c r="AU33" s="365"/>
      <c r="AV33" s="365"/>
      <c r="AW33" s="366"/>
      <c r="AX33" s="415"/>
      <c r="AY33" s="367"/>
      <c r="AZ33" s="364"/>
      <c r="BA33" s="364"/>
      <c r="BB33" s="364"/>
      <c r="BC33" s="364"/>
      <c r="BD33" s="364"/>
      <c r="BE33" s="365"/>
      <c r="BF33" s="365"/>
      <c r="BG33" s="365"/>
      <c r="BH33" s="365"/>
      <c r="BI33" s="365"/>
      <c r="BJ33" s="365"/>
      <c r="BK33" s="365"/>
      <c r="BL33" s="365"/>
      <c r="BM33" s="378"/>
      <c r="BN33" s="368"/>
      <c r="BO33" s="418"/>
      <c r="BQ33" s="301"/>
      <c r="BR33" s="379"/>
      <c r="BS33" s="379"/>
      <c r="BT33" s="297"/>
      <c r="BU33" s="297"/>
      <c r="BX33" s="299"/>
    </row>
    <row r="34" spans="2:96" ht="21" customHeight="1" thickBot="1" x14ac:dyDescent="0.45">
      <c r="B34" s="329" t="s">
        <v>1404</v>
      </c>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2"/>
      <c r="BB34" s="303"/>
      <c r="BC34" s="302"/>
      <c r="BD34" s="302"/>
      <c r="BE34" s="303"/>
      <c r="BF34" s="302"/>
      <c r="BG34" s="303"/>
      <c r="BH34" s="303"/>
      <c r="BI34" s="303"/>
      <c r="BJ34" s="303"/>
      <c r="BK34" s="303"/>
      <c r="BL34" s="303"/>
      <c r="BM34" s="303"/>
      <c r="BN34" s="303"/>
      <c r="BO34" s="418"/>
      <c r="BQ34" s="301"/>
      <c r="BR34" s="379"/>
      <c r="BS34" s="379"/>
      <c r="BT34" s="297"/>
      <c r="BU34" s="297"/>
    </row>
    <row r="35" spans="2:96" ht="32.25" customHeight="1" thickBot="1" x14ac:dyDescent="0.45">
      <c r="B35" s="2781"/>
      <c r="C35" s="296"/>
      <c r="D35" s="2783" t="s">
        <v>585</v>
      </c>
      <c r="E35" s="2783"/>
      <c r="F35" s="2783"/>
      <c r="G35" s="2783"/>
      <c r="H35" s="2783"/>
      <c r="I35" s="2784"/>
      <c r="J35" s="2786" t="s">
        <v>586</v>
      </c>
      <c r="K35" s="2787"/>
      <c r="L35" s="2787"/>
      <c r="M35" s="2787"/>
      <c r="N35" s="2787"/>
      <c r="O35" s="2788"/>
      <c r="P35" s="2792" t="s">
        <v>587</v>
      </c>
      <c r="Q35" s="2783"/>
      <c r="R35" s="2783"/>
      <c r="S35" s="2783"/>
      <c r="T35" s="2783"/>
      <c r="U35" s="2783"/>
      <c r="V35" s="2793"/>
      <c r="W35" s="2797" t="s">
        <v>588</v>
      </c>
      <c r="X35" s="2798"/>
      <c r="Y35" s="2798"/>
      <c r="Z35" s="2798"/>
      <c r="AA35" s="2798"/>
      <c r="AB35" s="2798"/>
      <c r="AC35" s="2799"/>
      <c r="AD35" s="2797" t="s">
        <v>589</v>
      </c>
      <c r="AE35" s="2798"/>
      <c r="AF35" s="2798"/>
      <c r="AG35" s="2798"/>
      <c r="AH35" s="2798"/>
      <c r="AI35" s="2798"/>
      <c r="AJ35" s="2799"/>
      <c r="AK35" s="2797" t="s">
        <v>590</v>
      </c>
      <c r="AL35" s="2798"/>
      <c r="AM35" s="2798"/>
      <c r="AN35" s="2798"/>
      <c r="AO35" s="2798"/>
      <c r="AP35" s="2798"/>
      <c r="AQ35" s="2799"/>
      <c r="AR35" s="2781" t="s">
        <v>591</v>
      </c>
      <c r="AS35" s="2783"/>
      <c r="AT35" s="2783"/>
      <c r="AU35" s="2783"/>
      <c r="AV35" s="2783"/>
      <c r="AW35" s="2783"/>
      <c r="AX35" s="2793"/>
      <c r="AY35" s="2787" t="s">
        <v>592</v>
      </c>
      <c r="AZ35" s="2787"/>
      <c r="BA35" s="2788"/>
      <c r="BB35" s="2786" t="s">
        <v>593</v>
      </c>
      <c r="BC35" s="2787"/>
      <c r="BD35" s="2788"/>
      <c r="BE35" s="2786" t="s">
        <v>594</v>
      </c>
      <c r="BF35" s="2787"/>
      <c r="BG35" s="2787"/>
      <c r="BH35" s="2786" t="s">
        <v>1405</v>
      </c>
      <c r="BI35" s="2787"/>
      <c r="BJ35" s="2787"/>
      <c r="BK35" s="2792" t="s">
        <v>1406</v>
      </c>
      <c r="BL35" s="2783"/>
      <c r="BM35" s="2783"/>
      <c r="BN35" s="2793"/>
      <c r="BQ35" s="301"/>
      <c r="BR35" s="379"/>
      <c r="BS35" s="379"/>
      <c r="BT35" s="297"/>
      <c r="BU35" s="297"/>
    </row>
    <row r="36" spans="2:96" ht="32.25" customHeight="1" thickBot="1" x14ac:dyDescent="0.45">
      <c r="B36" s="2782"/>
      <c r="C36" s="294"/>
      <c r="D36" s="2671"/>
      <c r="E36" s="2671"/>
      <c r="F36" s="2671"/>
      <c r="G36" s="2671"/>
      <c r="H36" s="2671"/>
      <c r="I36" s="2785"/>
      <c r="J36" s="2789"/>
      <c r="K36" s="2790"/>
      <c r="L36" s="2790"/>
      <c r="M36" s="2790"/>
      <c r="N36" s="2790"/>
      <c r="O36" s="2791"/>
      <c r="P36" s="2794"/>
      <c r="Q36" s="2795"/>
      <c r="R36" s="2795"/>
      <c r="S36" s="2795"/>
      <c r="T36" s="2795"/>
      <c r="U36" s="2795"/>
      <c r="V36" s="2796"/>
      <c r="W36" s="304" t="s">
        <v>681</v>
      </c>
      <c r="X36" s="305" t="s">
        <v>1407</v>
      </c>
      <c r="Y36" s="305" t="s">
        <v>1408</v>
      </c>
      <c r="Z36" s="305" t="s">
        <v>1409</v>
      </c>
      <c r="AA36" s="305" t="s">
        <v>1410</v>
      </c>
      <c r="AB36" s="305" t="s">
        <v>1411</v>
      </c>
      <c r="AC36" s="306" t="s">
        <v>155</v>
      </c>
      <c r="AD36" s="304" t="s">
        <v>681</v>
      </c>
      <c r="AE36" s="305" t="s">
        <v>1407</v>
      </c>
      <c r="AF36" s="305" t="s">
        <v>1408</v>
      </c>
      <c r="AG36" s="305" t="s">
        <v>1409</v>
      </c>
      <c r="AH36" s="305" t="s">
        <v>1410</v>
      </c>
      <c r="AI36" s="305" t="s">
        <v>1411</v>
      </c>
      <c r="AJ36" s="306" t="s">
        <v>155</v>
      </c>
      <c r="AK36" s="304" t="s">
        <v>681</v>
      </c>
      <c r="AL36" s="305" t="s">
        <v>1407</v>
      </c>
      <c r="AM36" s="305" t="s">
        <v>1408</v>
      </c>
      <c r="AN36" s="305" t="s">
        <v>1409</v>
      </c>
      <c r="AO36" s="305" t="s">
        <v>1410</v>
      </c>
      <c r="AP36" s="305" t="s">
        <v>1411</v>
      </c>
      <c r="AQ36" s="306" t="s">
        <v>155</v>
      </c>
      <c r="AR36" s="307" t="s">
        <v>681</v>
      </c>
      <c r="AS36" s="308" t="s">
        <v>1407</v>
      </c>
      <c r="AT36" s="308" t="s">
        <v>1408</v>
      </c>
      <c r="AU36" s="308" t="s">
        <v>1409</v>
      </c>
      <c r="AV36" s="308" t="s">
        <v>1410</v>
      </c>
      <c r="AW36" s="308" t="s">
        <v>1411</v>
      </c>
      <c r="AX36" s="309" t="s">
        <v>155</v>
      </c>
      <c r="AY36" s="2790"/>
      <c r="AZ36" s="2790"/>
      <c r="BA36" s="2791"/>
      <c r="BB36" s="2789"/>
      <c r="BC36" s="2790"/>
      <c r="BD36" s="2791"/>
      <c r="BE36" s="2789"/>
      <c r="BF36" s="2790"/>
      <c r="BG36" s="2790"/>
      <c r="BH36" s="2789"/>
      <c r="BI36" s="2790"/>
      <c r="BJ36" s="2790"/>
      <c r="BK36" s="2800"/>
      <c r="BL36" s="2671"/>
      <c r="BM36" s="2671"/>
      <c r="BN36" s="2801"/>
      <c r="BQ36" s="301"/>
      <c r="BR36" s="379"/>
      <c r="BS36" s="379"/>
      <c r="BT36" s="297"/>
      <c r="BU36" s="297"/>
    </row>
    <row r="37" spans="2:96" ht="21" customHeight="1" thickBot="1" x14ac:dyDescent="0.45">
      <c r="B37" s="2802" t="s">
        <v>1412</v>
      </c>
      <c r="C37" s="295"/>
      <c r="D37" s="2805" t="s">
        <v>537</v>
      </c>
      <c r="E37" s="2805"/>
      <c r="F37" s="2805"/>
      <c r="G37" s="2805"/>
      <c r="H37" s="2805"/>
      <c r="I37" s="2806"/>
      <c r="J37" s="2807"/>
      <c r="K37" s="2805"/>
      <c r="L37" s="2806"/>
      <c r="M37" s="2807"/>
      <c r="N37" s="2805"/>
      <c r="O37" s="2806"/>
      <c r="P37" s="2808"/>
      <c r="Q37" s="2809"/>
      <c r="R37" s="2809"/>
      <c r="S37" s="2809"/>
      <c r="T37" s="2809"/>
      <c r="U37" s="2809"/>
      <c r="V37" s="2810"/>
      <c r="W37" s="393">
        <v>4</v>
      </c>
      <c r="X37" s="394">
        <v>4</v>
      </c>
      <c r="Y37" s="394">
        <v>4</v>
      </c>
      <c r="Z37" s="394">
        <v>4</v>
      </c>
      <c r="AA37" s="394">
        <v>4</v>
      </c>
      <c r="AB37" s="394"/>
      <c r="AC37" s="395"/>
      <c r="AD37" s="393">
        <v>4</v>
      </c>
      <c r="AE37" s="394">
        <v>4</v>
      </c>
      <c r="AF37" s="394">
        <v>4</v>
      </c>
      <c r="AG37" s="394">
        <v>4</v>
      </c>
      <c r="AH37" s="394">
        <v>4</v>
      </c>
      <c r="AI37" s="394"/>
      <c r="AJ37" s="395"/>
      <c r="AK37" s="393">
        <v>4</v>
      </c>
      <c r="AL37" s="394">
        <v>4</v>
      </c>
      <c r="AM37" s="394">
        <v>4</v>
      </c>
      <c r="AN37" s="394">
        <v>4</v>
      </c>
      <c r="AO37" s="394">
        <v>4</v>
      </c>
      <c r="AP37" s="394"/>
      <c r="AQ37" s="395"/>
      <c r="AR37" s="393">
        <v>4</v>
      </c>
      <c r="AS37" s="394">
        <v>4</v>
      </c>
      <c r="AT37" s="394">
        <v>4</v>
      </c>
      <c r="AU37" s="394">
        <v>4</v>
      </c>
      <c r="AV37" s="394">
        <v>4</v>
      </c>
      <c r="AW37" s="394"/>
      <c r="AX37" s="395"/>
      <c r="AY37" s="2811">
        <f t="shared" ref="AY37:AY56" si="4">SUM(W37:AX37)</f>
        <v>80</v>
      </c>
      <c r="AZ37" s="2811"/>
      <c r="BA37" s="2812"/>
      <c r="BB37" s="2813">
        <f t="shared" ref="BB37:BB57" si="5">AY37/4</f>
        <v>20</v>
      </c>
      <c r="BC37" s="2814"/>
      <c r="BD37" s="2815"/>
      <c r="BE37" s="2816"/>
      <c r="BF37" s="2817"/>
      <c r="BG37" s="2817"/>
      <c r="BH37" s="2816"/>
      <c r="BI37" s="2817"/>
      <c r="BJ37" s="2817"/>
      <c r="BK37" s="2842"/>
      <c r="BL37" s="2843"/>
      <c r="BM37" s="2843"/>
      <c r="BN37" s="2844"/>
      <c r="BQ37" s="301"/>
      <c r="BR37" s="379"/>
      <c r="BS37" s="379"/>
      <c r="BT37" s="297"/>
      <c r="BU37" s="297"/>
    </row>
    <row r="38" spans="2:96" ht="21" customHeight="1" x14ac:dyDescent="0.4">
      <c r="B38" s="2803"/>
      <c r="C38" s="2845" t="s">
        <v>1413</v>
      </c>
      <c r="D38" s="2847" t="s">
        <v>471</v>
      </c>
      <c r="E38" s="2847"/>
      <c r="F38" s="2847"/>
      <c r="G38" s="2847"/>
      <c r="H38" s="2847"/>
      <c r="I38" s="2848"/>
      <c r="J38" s="2849"/>
      <c r="K38" s="2847"/>
      <c r="L38" s="2848"/>
      <c r="M38" s="2849"/>
      <c r="N38" s="2847"/>
      <c r="O38" s="2848"/>
      <c r="P38" s="2850"/>
      <c r="Q38" s="2851"/>
      <c r="R38" s="2851"/>
      <c r="S38" s="2851"/>
      <c r="T38" s="2851"/>
      <c r="U38" s="2851"/>
      <c r="V38" s="2852"/>
      <c r="W38" s="396">
        <v>8</v>
      </c>
      <c r="X38" s="397">
        <v>8</v>
      </c>
      <c r="Y38" s="397">
        <v>8</v>
      </c>
      <c r="Z38" s="397">
        <v>8</v>
      </c>
      <c r="AA38" s="397">
        <v>8</v>
      </c>
      <c r="AB38" s="397"/>
      <c r="AC38" s="398"/>
      <c r="AD38" s="396">
        <v>8</v>
      </c>
      <c r="AE38" s="397">
        <v>8</v>
      </c>
      <c r="AF38" s="397">
        <v>8</v>
      </c>
      <c r="AG38" s="397">
        <v>8</v>
      </c>
      <c r="AH38" s="397">
        <v>8</v>
      </c>
      <c r="AI38" s="397"/>
      <c r="AJ38" s="398"/>
      <c r="AK38" s="396">
        <v>8</v>
      </c>
      <c r="AL38" s="397">
        <v>8</v>
      </c>
      <c r="AM38" s="397">
        <v>8</v>
      </c>
      <c r="AN38" s="397">
        <v>8</v>
      </c>
      <c r="AO38" s="397">
        <v>8</v>
      </c>
      <c r="AP38" s="397"/>
      <c r="AQ38" s="398"/>
      <c r="AR38" s="396">
        <v>8</v>
      </c>
      <c r="AS38" s="397">
        <v>8</v>
      </c>
      <c r="AT38" s="397">
        <v>8</v>
      </c>
      <c r="AU38" s="397">
        <v>8</v>
      </c>
      <c r="AV38" s="397">
        <v>8</v>
      </c>
      <c r="AW38" s="397"/>
      <c r="AX38" s="398"/>
      <c r="AY38" s="2853">
        <f t="shared" si="4"/>
        <v>160</v>
      </c>
      <c r="AZ38" s="2853"/>
      <c r="BA38" s="2854"/>
      <c r="BB38" s="2855">
        <f t="shared" si="5"/>
        <v>40</v>
      </c>
      <c r="BC38" s="2856"/>
      <c r="BD38" s="2857"/>
      <c r="BE38" s="2858"/>
      <c r="BF38" s="2859"/>
      <c r="BG38" s="2860"/>
      <c r="BH38" s="2858"/>
      <c r="BI38" s="2859"/>
      <c r="BJ38" s="2860"/>
      <c r="BK38" s="2861"/>
      <c r="BL38" s="2862"/>
      <c r="BM38" s="2862"/>
      <c r="BN38" s="2863"/>
      <c r="BO38" s="310"/>
    </row>
    <row r="39" spans="2:96" ht="21" customHeight="1" x14ac:dyDescent="0.4">
      <c r="B39" s="2803"/>
      <c r="C39" s="2846"/>
      <c r="D39" s="2864" t="s">
        <v>471</v>
      </c>
      <c r="E39" s="2864"/>
      <c r="F39" s="2864"/>
      <c r="G39" s="2864"/>
      <c r="H39" s="2864"/>
      <c r="I39" s="2865"/>
      <c r="J39" s="2866"/>
      <c r="K39" s="2864"/>
      <c r="L39" s="2865"/>
      <c r="M39" s="2866"/>
      <c r="N39" s="2864"/>
      <c r="O39" s="2865"/>
      <c r="P39" s="2829"/>
      <c r="Q39" s="2830"/>
      <c r="R39" s="2830"/>
      <c r="S39" s="2830"/>
      <c r="T39" s="2830"/>
      <c r="U39" s="2830"/>
      <c r="V39" s="2831"/>
      <c r="W39" s="399"/>
      <c r="X39" s="400"/>
      <c r="Y39" s="400"/>
      <c r="Z39" s="400"/>
      <c r="AA39" s="400"/>
      <c r="AB39" s="400"/>
      <c r="AC39" s="401"/>
      <c r="AD39" s="399"/>
      <c r="AE39" s="400"/>
      <c r="AF39" s="400"/>
      <c r="AG39" s="400"/>
      <c r="AH39" s="400"/>
      <c r="AI39" s="400"/>
      <c r="AJ39" s="401"/>
      <c r="AK39" s="399"/>
      <c r="AL39" s="400"/>
      <c r="AM39" s="400"/>
      <c r="AN39" s="400"/>
      <c r="AO39" s="400"/>
      <c r="AP39" s="400"/>
      <c r="AQ39" s="401"/>
      <c r="AR39" s="399"/>
      <c r="AS39" s="400"/>
      <c r="AT39" s="400"/>
      <c r="AU39" s="400"/>
      <c r="AV39" s="400"/>
      <c r="AW39" s="400"/>
      <c r="AX39" s="401"/>
      <c r="AY39" s="2818">
        <f t="shared" si="4"/>
        <v>0</v>
      </c>
      <c r="AZ39" s="2818"/>
      <c r="BA39" s="2819"/>
      <c r="BB39" s="2820">
        <f t="shared" si="5"/>
        <v>0</v>
      </c>
      <c r="BC39" s="2821"/>
      <c r="BD39" s="2822"/>
      <c r="BE39" s="2823"/>
      <c r="BF39" s="2824"/>
      <c r="BG39" s="2825"/>
      <c r="BH39" s="2823"/>
      <c r="BI39" s="2824"/>
      <c r="BJ39" s="2825"/>
      <c r="BK39" s="2676"/>
      <c r="BL39" s="2677"/>
      <c r="BM39" s="2677"/>
      <c r="BN39" s="2867"/>
      <c r="BO39" s="310"/>
    </row>
    <row r="40" spans="2:96" ht="21" customHeight="1" x14ac:dyDescent="0.4">
      <c r="B40" s="2803"/>
      <c r="C40" s="2846"/>
      <c r="D40" s="2864"/>
      <c r="E40" s="2864"/>
      <c r="F40" s="2864"/>
      <c r="G40" s="2864"/>
      <c r="H40" s="2864"/>
      <c r="I40" s="2865"/>
      <c r="J40" s="2866"/>
      <c r="K40" s="2864"/>
      <c r="L40" s="2865"/>
      <c r="M40" s="2866"/>
      <c r="N40" s="2864"/>
      <c r="O40" s="2865"/>
      <c r="P40" s="2829"/>
      <c r="Q40" s="2830"/>
      <c r="R40" s="2830"/>
      <c r="S40" s="2830"/>
      <c r="T40" s="2830"/>
      <c r="U40" s="2830"/>
      <c r="V40" s="2831"/>
      <c r="W40" s="399"/>
      <c r="X40" s="400"/>
      <c r="Y40" s="400"/>
      <c r="Z40" s="400"/>
      <c r="AA40" s="400"/>
      <c r="AB40" s="400"/>
      <c r="AC40" s="401"/>
      <c r="AD40" s="399"/>
      <c r="AE40" s="400"/>
      <c r="AF40" s="400"/>
      <c r="AG40" s="400"/>
      <c r="AH40" s="400"/>
      <c r="AI40" s="400"/>
      <c r="AJ40" s="401"/>
      <c r="AK40" s="399"/>
      <c r="AL40" s="400"/>
      <c r="AM40" s="400"/>
      <c r="AN40" s="400"/>
      <c r="AO40" s="400"/>
      <c r="AP40" s="400"/>
      <c r="AQ40" s="401"/>
      <c r="AR40" s="399"/>
      <c r="AS40" s="400"/>
      <c r="AT40" s="400"/>
      <c r="AU40" s="400"/>
      <c r="AV40" s="400"/>
      <c r="AW40" s="400"/>
      <c r="AX40" s="401"/>
      <c r="AY40" s="2818">
        <f t="shared" si="4"/>
        <v>0</v>
      </c>
      <c r="AZ40" s="2818"/>
      <c r="BA40" s="2819"/>
      <c r="BB40" s="2820">
        <f t="shared" si="5"/>
        <v>0</v>
      </c>
      <c r="BC40" s="2821"/>
      <c r="BD40" s="2822"/>
      <c r="BE40" s="2823"/>
      <c r="BF40" s="2824"/>
      <c r="BG40" s="2825"/>
      <c r="BH40" s="2823"/>
      <c r="BI40" s="2824"/>
      <c r="BJ40" s="2825"/>
      <c r="BK40" s="2676"/>
      <c r="BL40" s="2677"/>
      <c r="BM40" s="2677"/>
      <c r="BN40" s="2867"/>
      <c r="BO40" s="310"/>
    </row>
    <row r="41" spans="2:96" ht="21" customHeight="1" x14ac:dyDescent="0.4">
      <c r="B41" s="2803"/>
      <c r="C41" s="2846"/>
      <c r="D41" s="2864"/>
      <c r="E41" s="2864"/>
      <c r="F41" s="2864"/>
      <c r="G41" s="2864"/>
      <c r="H41" s="2864"/>
      <c r="I41" s="2865"/>
      <c r="J41" s="2866"/>
      <c r="K41" s="2864"/>
      <c r="L41" s="2865"/>
      <c r="M41" s="2866"/>
      <c r="N41" s="2864"/>
      <c r="O41" s="2865"/>
      <c r="P41" s="2829"/>
      <c r="Q41" s="2830"/>
      <c r="R41" s="2830"/>
      <c r="S41" s="2830"/>
      <c r="T41" s="2830"/>
      <c r="U41" s="2830"/>
      <c r="V41" s="2831"/>
      <c r="W41" s="399"/>
      <c r="X41" s="400"/>
      <c r="Y41" s="400"/>
      <c r="Z41" s="400"/>
      <c r="AA41" s="400"/>
      <c r="AB41" s="400"/>
      <c r="AC41" s="401"/>
      <c r="AD41" s="399"/>
      <c r="AE41" s="400"/>
      <c r="AF41" s="400"/>
      <c r="AG41" s="400"/>
      <c r="AH41" s="400"/>
      <c r="AI41" s="400"/>
      <c r="AJ41" s="401"/>
      <c r="AK41" s="399"/>
      <c r="AL41" s="400"/>
      <c r="AM41" s="400"/>
      <c r="AN41" s="400"/>
      <c r="AO41" s="400"/>
      <c r="AP41" s="400"/>
      <c r="AQ41" s="401"/>
      <c r="AR41" s="399"/>
      <c r="AS41" s="400"/>
      <c r="AT41" s="400"/>
      <c r="AU41" s="400"/>
      <c r="AV41" s="400"/>
      <c r="AW41" s="400"/>
      <c r="AX41" s="401"/>
      <c r="AY41" s="2818">
        <f t="shared" si="4"/>
        <v>0</v>
      </c>
      <c r="AZ41" s="2818"/>
      <c r="BA41" s="2819"/>
      <c r="BB41" s="2820">
        <f t="shared" si="5"/>
        <v>0</v>
      </c>
      <c r="BC41" s="2821"/>
      <c r="BD41" s="2822"/>
      <c r="BE41" s="2823"/>
      <c r="BF41" s="2824"/>
      <c r="BG41" s="2825"/>
      <c r="BH41" s="2823"/>
      <c r="BI41" s="2824"/>
      <c r="BJ41" s="2825"/>
      <c r="BK41" s="2676"/>
      <c r="BL41" s="2677"/>
      <c r="BM41" s="2677"/>
      <c r="BN41" s="2867"/>
      <c r="BO41" s="310"/>
      <c r="CC41" s="627"/>
      <c r="CD41" s="619"/>
      <c r="CE41" s="619"/>
      <c r="CF41" s="619"/>
      <c r="CG41" s="619"/>
      <c r="CH41" s="619"/>
      <c r="CI41" s="619"/>
      <c r="CJ41" s="619"/>
      <c r="CK41" s="619"/>
      <c r="CL41" s="619"/>
      <c r="CM41" s="619"/>
      <c r="CN41" s="619"/>
      <c r="CO41" s="619"/>
      <c r="CP41" s="619"/>
      <c r="CQ41" s="619"/>
      <c r="CR41" s="619"/>
    </row>
    <row r="42" spans="2:96" ht="21" customHeight="1" thickBot="1" x14ac:dyDescent="0.45">
      <c r="B42" s="2803"/>
      <c r="C42" s="2846"/>
      <c r="D42" s="2826"/>
      <c r="E42" s="2826"/>
      <c r="F42" s="2826"/>
      <c r="G42" s="2826"/>
      <c r="H42" s="2826"/>
      <c r="I42" s="2827"/>
      <c r="J42" s="2828"/>
      <c r="K42" s="2826"/>
      <c r="L42" s="2827"/>
      <c r="M42" s="2828"/>
      <c r="N42" s="2826"/>
      <c r="O42" s="2827"/>
      <c r="P42" s="2829"/>
      <c r="Q42" s="2830"/>
      <c r="R42" s="2830"/>
      <c r="S42" s="2830"/>
      <c r="T42" s="2830"/>
      <c r="U42" s="2830"/>
      <c r="V42" s="2831"/>
      <c r="W42" s="402"/>
      <c r="X42" s="403"/>
      <c r="Y42" s="403"/>
      <c r="Z42" s="403"/>
      <c r="AA42" s="403"/>
      <c r="AB42" s="403"/>
      <c r="AC42" s="404"/>
      <c r="AD42" s="402"/>
      <c r="AE42" s="403"/>
      <c r="AF42" s="403"/>
      <c r="AG42" s="403"/>
      <c r="AH42" s="403"/>
      <c r="AI42" s="403"/>
      <c r="AJ42" s="404"/>
      <c r="AK42" s="402"/>
      <c r="AL42" s="403"/>
      <c r="AM42" s="403"/>
      <c r="AN42" s="403"/>
      <c r="AO42" s="403"/>
      <c r="AP42" s="403"/>
      <c r="AQ42" s="404"/>
      <c r="AR42" s="402"/>
      <c r="AS42" s="403"/>
      <c r="AT42" s="403"/>
      <c r="AU42" s="403"/>
      <c r="AV42" s="403"/>
      <c r="AW42" s="403"/>
      <c r="AX42" s="404"/>
      <c r="AY42" s="2832">
        <f t="shared" si="4"/>
        <v>0</v>
      </c>
      <c r="AZ42" s="2832"/>
      <c r="BA42" s="2833"/>
      <c r="BB42" s="2834">
        <f t="shared" si="5"/>
        <v>0</v>
      </c>
      <c r="BC42" s="2835"/>
      <c r="BD42" s="2836"/>
      <c r="BE42" s="2837"/>
      <c r="BF42" s="2838"/>
      <c r="BG42" s="2839"/>
      <c r="BH42" s="2837"/>
      <c r="BI42" s="2838"/>
      <c r="BJ42" s="2839"/>
      <c r="BK42" s="2694"/>
      <c r="BL42" s="2695"/>
      <c r="BM42" s="2695"/>
      <c r="BN42" s="2868"/>
      <c r="BO42" s="310"/>
      <c r="CC42" s="619"/>
      <c r="CD42" s="619"/>
      <c r="CE42" s="2598"/>
      <c r="CF42" s="2598"/>
      <c r="CG42" s="2598"/>
      <c r="CH42" s="2598"/>
      <c r="CI42" s="2598"/>
      <c r="CJ42" s="2598"/>
      <c r="CK42" s="2869"/>
      <c r="CL42" s="2869"/>
      <c r="CM42" s="2869"/>
      <c r="CN42" s="2869"/>
      <c r="CO42" s="2869"/>
      <c r="CP42" s="297"/>
      <c r="CQ42" s="297"/>
      <c r="CR42" s="297"/>
    </row>
    <row r="43" spans="2:96" ht="21" customHeight="1" x14ac:dyDescent="0.4">
      <c r="B43" s="2803"/>
      <c r="C43" s="2870" t="s">
        <v>472</v>
      </c>
      <c r="D43" s="2871" t="s">
        <v>1421</v>
      </c>
      <c r="E43" s="2872"/>
      <c r="F43" s="2872"/>
      <c r="G43" s="2872"/>
      <c r="H43" s="2872"/>
      <c r="I43" s="2872"/>
      <c r="J43" s="2872"/>
      <c r="K43" s="2872"/>
      <c r="L43" s="2872"/>
      <c r="M43" s="2872"/>
      <c r="N43" s="2872"/>
      <c r="O43" s="2872"/>
      <c r="P43" s="2850"/>
      <c r="Q43" s="2851"/>
      <c r="R43" s="2851"/>
      <c r="S43" s="2851"/>
      <c r="T43" s="2851"/>
      <c r="U43" s="2851"/>
      <c r="V43" s="2852"/>
      <c r="W43" s="396"/>
      <c r="X43" s="397">
        <v>8</v>
      </c>
      <c r="Y43" s="397"/>
      <c r="Z43" s="397">
        <v>8</v>
      </c>
      <c r="AA43" s="397">
        <v>8</v>
      </c>
      <c r="AB43" s="397"/>
      <c r="AC43" s="398"/>
      <c r="AD43" s="396"/>
      <c r="AE43" s="397">
        <v>8</v>
      </c>
      <c r="AF43" s="397"/>
      <c r="AG43" s="397">
        <v>8</v>
      </c>
      <c r="AH43" s="397">
        <v>8</v>
      </c>
      <c r="AI43" s="397"/>
      <c r="AJ43" s="398"/>
      <c r="AK43" s="396"/>
      <c r="AL43" s="397">
        <v>8</v>
      </c>
      <c r="AM43" s="397"/>
      <c r="AN43" s="397">
        <v>8</v>
      </c>
      <c r="AO43" s="397">
        <v>8</v>
      </c>
      <c r="AP43" s="397"/>
      <c r="AQ43" s="398"/>
      <c r="AR43" s="405"/>
      <c r="AS43" s="397">
        <v>8</v>
      </c>
      <c r="AT43" s="397"/>
      <c r="AU43" s="397">
        <v>8</v>
      </c>
      <c r="AV43" s="397">
        <v>8</v>
      </c>
      <c r="AW43" s="397"/>
      <c r="AX43" s="398"/>
      <c r="AY43" s="2854">
        <f t="shared" si="4"/>
        <v>96</v>
      </c>
      <c r="AZ43" s="2873"/>
      <c r="BA43" s="2873"/>
      <c r="BB43" s="2874">
        <f>AY43/4</f>
        <v>24</v>
      </c>
      <c r="BC43" s="2874"/>
      <c r="BD43" s="2874"/>
      <c r="BE43" s="2877">
        <f>ROUNDDOWN(SUM(BB43:BD50)/AY60,1)</f>
        <v>2.5</v>
      </c>
      <c r="BF43" s="2878"/>
      <c r="BG43" s="2879"/>
      <c r="BH43" s="2886">
        <f>ROUNDDOWN(SUM(BB43:BD50)/40,1)</f>
        <v>2</v>
      </c>
      <c r="BI43" s="2887"/>
      <c r="BJ43" s="2888"/>
      <c r="BK43" s="2861"/>
      <c r="BL43" s="2862"/>
      <c r="BM43" s="2862"/>
      <c r="BN43" s="2863"/>
      <c r="BO43" s="310"/>
      <c r="BP43" s="287"/>
      <c r="CC43" s="619"/>
      <c r="CD43" s="619"/>
      <c r="CE43" s="2598"/>
      <c r="CF43" s="2598"/>
      <c r="CG43" s="2598"/>
      <c r="CH43" s="2598"/>
      <c r="CI43" s="2598"/>
      <c r="CJ43" s="2598"/>
      <c r="CK43" s="2869"/>
      <c r="CL43" s="2869"/>
      <c r="CM43" s="2869"/>
      <c r="CN43" s="2869"/>
      <c r="CO43" s="2869"/>
      <c r="CP43" s="297"/>
      <c r="CQ43" s="297"/>
      <c r="CR43" s="297"/>
    </row>
    <row r="44" spans="2:96" ht="21" customHeight="1" x14ac:dyDescent="0.4">
      <c r="B44" s="2803"/>
      <c r="C44" s="2803"/>
      <c r="D44" s="2840" t="s">
        <v>1422</v>
      </c>
      <c r="E44" s="2841"/>
      <c r="F44" s="2841"/>
      <c r="G44" s="2841"/>
      <c r="H44" s="2841"/>
      <c r="I44" s="2841"/>
      <c r="J44" s="2841"/>
      <c r="K44" s="2841"/>
      <c r="L44" s="2841"/>
      <c r="M44" s="2841"/>
      <c r="N44" s="2841"/>
      <c r="O44" s="2841"/>
      <c r="P44" s="2829"/>
      <c r="Q44" s="2830"/>
      <c r="R44" s="2830"/>
      <c r="S44" s="2830"/>
      <c r="T44" s="2830"/>
      <c r="U44" s="2830"/>
      <c r="V44" s="2831"/>
      <c r="W44" s="399">
        <v>4</v>
      </c>
      <c r="X44" s="400"/>
      <c r="Y44" s="400">
        <v>7</v>
      </c>
      <c r="Z44" s="400"/>
      <c r="AA44" s="400"/>
      <c r="AB44" s="400">
        <v>1</v>
      </c>
      <c r="AC44" s="401">
        <v>4</v>
      </c>
      <c r="AD44" s="399">
        <v>4</v>
      </c>
      <c r="AE44" s="400"/>
      <c r="AF44" s="400">
        <v>7</v>
      </c>
      <c r="AG44" s="400"/>
      <c r="AH44" s="400"/>
      <c r="AI44" s="400">
        <v>1</v>
      </c>
      <c r="AJ44" s="401">
        <v>4</v>
      </c>
      <c r="AK44" s="399">
        <v>4</v>
      </c>
      <c r="AL44" s="400"/>
      <c r="AM44" s="400">
        <v>7</v>
      </c>
      <c r="AN44" s="400">
        <v>2</v>
      </c>
      <c r="AO44" s="400"/>
      <c r="AP44" s="400">
        <v>1</v>
      </c>
      <c r="AQ44" s="401">
        <v>4</v>
      </c>
      <c r="AR44" s="406">
        <v>4</v>
      </c>
      <c r="AS44" s="400"/>
      <c r="AT44" s="400"/>
      <c r="AU44" s="400"/>
      <c r="AV44" s="400"/>
      <c r="AW44" s="400"/>
      <c r="AX44" s="401">
        <v>7</v>
      </c>
      <c r="AY44" s="2819">
        <f t="shared" si="4"/>
        <v>61</v>
      </c>
      <c r="AZ44" s="2875"/>
      <c r="BA44" s="2875"/>
      <c r="BB44" s="2876">
        <f>AY44/4</f>
        <v>15.25</v>
      </c>
      <c r="BC44" s="2876"/>
      <c r="BD44" s="2876"/>
      <c r="BE44" s="2880"/>
      <c r="BF44" s="2881"/>
      <c r="BG44" s="2882"/>
      <c r="BH44" s="2889"/>
      <c r="BI44" s="2890"/>
      <c r="BJ44" s="2891"/>
      <c r="BK44" s="2676"/>
      <c r="BL44" s="2677"/>
      <c r="BM44" s="2677"/>
      <c r="BN44" s="2867"/>
      <c r="BO44" s="310"/>
      <c r="CC44" s="619"/>
      <c r="CD44" s="619"/>
      <c r="CE44" s="2598"/>
      <c r="CF44" s="2598"/>
      <c r="CG44" s="2598"/>
      <c r="CH44" s="2598"/>
      <c r="CI44" s="2598"/>
      <c r="CJ44" s="2598"/>
      <c r="CK44" s="2869"/>
      <c r="CL44" s="2869"/>
      <c r="CM44" s="2869"/>
      <c r="CN44" s="2869"/>
      <c r="CO44" s="2869"/>
      <c r="CP44" s="297"/>
      <c r="CQ44" s="297"/>
      <c r="CR44" s="297"/>
    </row>
    <row r="45" spans="2:96" ht="21" customHeight="1" x14ac:dyDescent="0.4">
      <c r="B45" s="2803"/>
      <c r="C45" s="2803"/>
      <c r="D45" s="2840" t="s">
        <v>1423</v>
      </c>
      <c r="E45" s="2841"/>
      <c r="F45" s="2841"/>
      <c r="G45" s="2841"/>
      <c r="H45" s="2841"/>
      <c r="I45" s="2841"/>
      <c r="J45" s="2841"/>
      <c r="K45" s="2841"/>
      <c r="L45" s="2841"/>
      <c r="M45" s="2841"/>
      <c r="N45" s="2841"/>
      <c r="O45" s="2841"/>
      <c r="P45" s="2829"/>
      <c r="Q45" s="2830"/>
      <c r="R45" s="2830"/>
      <c r="S45" s="2830"/>
      <c r="T45" s="2830"/>
      <c r="U45" s="2830"/>
      <c r="V45" s="2831"/>
      <c r="W45" s="399">
        <v>4</v>
      </c>
      <c r="X45" s="400"/>
      <c r="Y45" s="400">
        <v>7</v>
      </c>
      <c r="Z45" s="400"/>
      <c r="AA45" s="400"/>
      <c r="AB45" s="400">
        <v>1</v>
      </c>
      <c r="AC45" s="401">
        <v>4</v>
      </c>
      <c r="AD45" s="399">
        <v>4</v>
      </c>
      <c r="AE45" s="400"/>
      <c r="AF45" s="400">
        <v>7</v>
      </c>
      <c r="AG45" s="400"/>
      <c r="AH45" s="400"/>
      <c r="AI45" s="400">
        <v>1</v>
      </c>
      <c r="AJ45" s="401">
        <v>4</v>
      </c>
      <c r="AK45" s="399">
        <v>4</v>
      </c>
      <c r="AL45" s="400"/>
      <c r="AM45" s="400">
        <v>7</v>
      </c>
      <c r="AN45" s="400">
        <v>2</v>
      </c>
      <c r="AO45" s="400"/>
      <c r="AP45" s="400">
        <v>1</v>
      </c>
      <c r="AQ45" s="401">
        <v>4</v>
      </c>
      <c r="AR45" s="406">
        <v>4</v>
      </c>
      <c r="AS45" s="400"/>
      <c r="AT45" s="400"/>
      <c r="AU45" s="400"/>
      <c r="AV45" s="400"/>
      <c r="AW45" s="400"/>
      <c r="AX45" s="401">
        <v>7</v>
      </c>
      <c r="AY45" s="2819">
        <f t="shared" si="4"/>
        <v>61</v>
      </c>
      <c r="AZ45" s="2875"/>
      <c r="BA45" s="2875"/>
      <c r="BB45" s="2876">
        <f t="shared" si="5"/>
        <v>15.25</v>
      </c>
      <c r="BC45" s="2876"/>
      <c r="BD45" s="2876"/>
      <c r="BE45" s="2880"/>
      <c r="BF45" s="2881"/>
      <c r="BG45" s="2882"/>
      <c r="BH45" s="2889"/>
      <c r="BI45" s="2890"/>
      <c r="BJ45" s="2891"/>
      <c r="BK45" s="2676"/>
      <c r="BL45" s="2677"/>
      <c r="BM45" s="2677"/>
      <c r="BN45" s="2867"/>
      <c r="BO45" s="310"/>
      <c r="CC45" s="629"/>
      <c r="CD45" s="619"/>
      <c r="CE45" s="2598"/>
      <c r="CF45" s="2598"/>
      <c r="CG45" s="2598"/>
      <c r="CH45" s="2598"/>
      <c r="CI45" s="2598"/>
      <c r="CJ45" s="2598"/>
      <c r="CK45" s="2869"/>
      <c r="CL45" s="2869"/>
      <c r="CM45" s="2869"/>
      <c r="CN45" s="2869"/>
      <c r="CO45" s="2869"/>
      <c r="CP45" s="297"/>
      <c r="CQ45" s="297"/>
      <c r="CR45" s="297"/>
    </row>
    <row r="46" spans="2:96" ht="21" customHeight="1" x14ac:dyDescent="0.4">
      <c r="B46" s="2803"/>
      <c r="C46" s="2803"/>
      <c r="D46" s="2840" t="s">
        <v>1424</v>
      </c>
      <c r="E46" s="2841"/>
      <c r="F46" s="2841"/>
      <c r="G46" s="2841"/>
      <c r="H46" s="2841"/>
      <c r="I46" s="2841"/>
      <c r="J46" s="2841"/>
      <c r="K46" s="2841"/>
      <c r="L46" s="2841"/>
      <c r="M46" s="2841"/>
      <c r="N46" s="2841"/>
      <c r="O46" s="2841"/>
      <c r="P46" s="2829"/>
      <c r="Q46" s="2830"/>
      <c r="R46" s="2830"/>
      <c r="S46" s="2830"/>
      <c r="T46" s="2830"/>
      <c r="U46" s="2830"/>
      <c r="V46" s="2831"/>
      <c r="W46" s="399"/>
      <c r="X46" s="400"/>
      <c r="Y46" s="400"/>
      <c r="Z46" s="400"/>
      <c r="AA46" s="400">
        <v>7</v>
      </c>
      <c r="AB46" s="400"/>
      <c r="AC46" s="401"/>
      <c r="AD46" s="399">
        <v>1</v>
      </c>
      <c r="AE46" s="400">
        <v>4</v>
      </c>
      <c r="AF46" s="400">
        <v>4</v>
      </c>
      <c r="AG46" s="400"/>
      <c r="AH46" s="400">
        <v>7</v>
      </c>
      <c r="AI46" s="400"/>
      <c r="AJ46" s="401"/>
      <c r="AK46" s="399">
        <v>1</v>
      </c>
      <c r="AL46" s="400">
        <v>4</v>
      </c>
      <c r="AM46" s="400">
        <v>4</v>
      </c>
      <c r="AN46" s="400"/>
      <c r="AO46" s="400">
        <v>7</v>
      </c>
      <c r="AP46" s="400">
        <v>2</v>
      </c>
      <c r="AQ46" s="401"/>
      <c r="AR46" s="406">
        <v>1</v>
      </c>
      <c r="AS46" s="400">
        <v>4</v>
      </c>
      <c r="AT46" s="400"/>
      <c r="AU46" s="400"/>
      <c r="AV46" s="400">
        <v>7</v>
      </c>
      <c r="AW46" s="400"/>
      <c r="AX46" s="401">
        <v>4</v>
      </c>
      <c r="AY46" s="2819">
        <f t="shared" si="4"/>
        <v>57</v>
      </c>
      <c r="AZ46" s="2875"/>
      <c r="BA46" s="2875"/>
      <c r="BB46" s="2876">
        <f t="shared" si="5"/>
        <v>14.25</v>
      </c>
      <c r="BC46" s="2876"/>
      <c r="BD46" s="2876"/>
      <c r="BE46" s="2880"/>
      <c r="BF46" s="2881"/>
      <c r="BG46" s="2882"/>
      <c r="BH46" s="2889"/>
      <c r="BI46" s="2890"/>
      <c r="BJ46" s="2891"/>
      <c r="BK46" s="2694"/>
      <c r="BL46" s="2695"/>
      <c r="BM46" s="2695"/>
      <c r="BN46" s="2868"/>
      <c r="BO46" s="310"/>
    </row>
    <row r="47" spans="2:96" ht="21" customHeight="1" x14ac:dyDescent="0.4">
      <c r="B47" s="2803"/>
      <c r="C47" s="2803"/>
      <c r="D47" s="2840" t="s">
        <v>1425</v>
      </c>
      <c r="E47" s="2841"/>
      <c r="F47" s="2841"/>
      <c r="G47" s="2841"/>
      <c r="H47" s="2841"/>
      <c r="I47" s="2841"/>
      <c r="J47" s="2841"/>
      <c r="K47" s="2841"/>
      <c r="L47" s="2841"/>
      <c r="M47" s="2841"/>
      <c r="N47" s="2841"/>
      <c r="O47" s="2841"/>
      <c r="P47" s="2829"/>
      <c r="Q47" s="2830"/>
      <c r="R47" s="2830"/>
      <c r="S47" s="2830"/>
      <c r="T47" s="2830"/>
      <c r="U47" s="2830"/>
      <c r="V47" s="2831"/>
      <c r="W47" s="399"/>
      <c r="X47" s="400"/>
      <c r="Y47" s="400"/>
      <c r="Z47" s="400"/>
      <c r="AA47" s="400">
        <v>7</v>
      </c>
      <c r="AB47" s="400"/>
      <c r="AC47" s="401"/>
      <c r="AD47" s="399">
        <v>1</v>
      </c>
      <c r="AE47" s="400">
        <v>4</v>
      </c>
      <c r="AF47" s="400">
        <v>4</v>
      </c>
      <c r="AG47" s="400"/>
      <c r="AH47" s="400">
        <v>7</v>
      </c>
      <c r="AI47" s="400"/>
      <c r="AJ47" s="401"/>
      <c r="AK47" s="399">
        <v>1</v>
      </c>
      <c r="AL47" s="400">
        <v>4</v>
      </c>
      <c r="AM47" s="400">
        <v>4</v>
      </c>
      <c r="AN47" s="400"/>
      <c r="AO47" s="400">
        <v>7</v>
      </c>
      <c r="AP47" s="400">
        <v>2</v>
      </c>
      <c r="AQ47" s="401"/>
      <c r="AR47" s="406">
        <v>1</v>
      </c>
      <c r="AS47" s="400">
        <v>4</v>
      </c>
      <c r="AT47" s="400"/>
      <c r="AU47" s="400"/>
      <c r="AV47" s="400">
        <v>7</v>
      </c>
      <c r="AW47" s="400"/>
      <c r="AX47" s="401">
        <v>4</v>
      </c>
      <c r="AY47" s="2819">
        <f t="shared" si="4"/>
        <v>57</v>
      </c>
      <c r="AZ47" s="2875"/>
      <c r="BA47" s="2875"/>
      <c r="BB47" s="2876">
        <f t="shared" si="5"/>
        <v>14.25</v>
      </c>
      <c r="BC47" s="2876"/>
      <c r="BD47" s="2876"/>
      <c r="BE47" s="2880"/>
      <c r="BF47" s="2881"/>
      <c r="BG47" s="2882"/>
      <c r="BH47" s="2889"/>
      <c r="BI47" s="2890"/>
      <c r="BJ47" s="2891"/>
      <c r="BK47" s="2676"/>
      <c r="BL47" s="2677"/>
      <c r="BM47" s="2677"/>
      <c r="BN47" s="2867"/>
      <c r="BO47" s="310"/>
    </row>
    <row r="48" spans="2:96" ht="21" customHeight="1" x14ac:dyDescent="0.4">
      <c r="B48" s="2803"/>
      <c r="C48" s="2803"/>
      <c r="D48" s="2840"/>
      <c r="E48" s="2841"/>
      <c r="F48" s="2841"/>
      <c r="G48" s="2841"/>
      <c r="H48" s="2841"/>
      <c r="I48" s="2841"/>
      <c r="J48" s="2841"/>
      <c r="K48" s="2841"/>
      <c r="L48" s="2841"/>
      <c r="M48" s="2841"/>
      <c r="N48" s="2841"/>
      <c r="O48" s="2841"/>
      <c r="P48" s="2829"/>
      <c r="Q48" s="2830"/>
      <c r="R48" s="2830"/>
      <c r="S48" s="2830"/>
      <c r="T48" s="2830"/>
      <c r="U48" s="2830"/>
      <c r="V48" s="2831"/>
      <c r="W48" s="399"/>
      <c r="X48" s="400"/>
      <c r="Y48" s="400"/>
      <c r="Z48" s="400"/>
      <c r="AA48" s="400"/>
      <c r="AB48" s="400"/>
      <c r="AC48" s="401"/>
      <c r="AD48" s="399"/>
      <c r="AE48" s="400"/>
      <c r="AF48" s="400"/>
      <c r="AG48" s="400"/>
      <c r="AH48" s="400"/>
      <c r="AI48" s="400"/>
      <c r="AJ48" s="401"/>
      <c r="AK48" s="399"/>
      <c r="AL48" s="400"/>
      <c r="AM48" s="400"/>
      <c r="AN48" s="400"/>
      <c r="AO48" s="400"/>
      <c r="AP48" s="400"/>
      <c r="AQ48" s="401"/>
      <c r="AR48" s="406"/>
      <c r="AS48" s="400"/>
      <c r="AT48" s="400"/>
      <c r="AU48" s="400"/>
      <c r="AV48" s="400"/>
      <c r="AW48" s="400"/>
      <c r="AX48" s="401"/>
      <c r="AY48" s="2819">
        <f t="shared" si="4"/>
        <v>0</v>
      </c>
      <c r="AZ48" s="2875"/>
      <c r="BA48" s="2875"/>
      <c r="BB48" s="2876">
        <f t="shared" si="5"/>
        <v>0</v>
      </c>
      <c r="BC48" s="2876"/>
      <c r="BD48" s="2876"/>
      <c r="BE48" s="2880"/>
      <c r="BF48" s="2881"/>
      <c r="BG48" s="2882"/>
      <c r="BH48" s="2889"/>
      <c r="BI48" s="2890"/>
      <c r="BJ48" s="2891"/>
      <c r="BK48" s="2676"/>
      <c r="BL48" s="2677"/>
      <c r="BM48" s="2677"/>
      <c r="BN48" s="2867"/>
      <c r="BO48" s="310"/>
    </row>
    <row r="49" spans="2:85" ht="21" customHeight="1" x14ac:dyDescent="0.4">
      <c r="B49" s="2803"/>
      <c r="C49" s="2803"/>
      <c r="D49" s="2840"/>
      <c r="E49" s="2841"/>
      <c r="F49" s="2841"/>
      <c r="G49" s="2841"/>
      <c r="H49" s="2841"/>
      <c r="I49" s="2841"/>
      <c r="J49" s="2841"/>
      <c r="K49" s="2841"/>
      <c r="L49" s="2841"/>
      <c r="M49" s="2841"/>
      <c r="N49" s="2841"/>
      <c r="O49" s="2841"/>
      <c r="P49" s="2829"/>
      <c r="Q49" s="2830"/>
      <c r="R49" s="2830"/>
      <c r="S49" s="2830"/>
      <c r="T49" s="2830"/>
      <c r="U49" s="2830"/>
      <c r="V49" s="2831"/>
      <c r="W49" s="399"/>
      <c r="X49" s="400"/>
      <c r="Y49" s="400"/>
      <c r="Z49" s="400"/>
      <c r="AA49" s="400"/>
      <c r="AB49" s="400"/>
      <c r="AC49" s="401"/>
      <c r="AD49" s="399"/>
      <c r="AE49" s="400"/>
      <c r="AF49" s="400"/>
      <c r="AG49" s="400"/>
      <c r="AH49" s="400"/>
      <c r="AI49" s="400"/>
      <c r="AJ49" s="401"/>
      <c r="AK49" s="399"/>
      <c r="AL49" s="400"/>
      <c r="AM49" s="400"/>
      <c r="AN49" s="400"/>
      <c r="AO49" s="400"/>
      <c r="AP49" s="400"/>
      <c r="AQ49" s="401"/>
      <c r="AR49" s="406"/>
      <c r="AS49" s="400"/>
      <c r="AT49" s="400"/>
      <c r="AU49" s="400"/>
      <c r="AV49" s="400"/>
      <c r="AW49" s="400"/>
      <c r="AX49" s="401"/>
      <c r="AY49" s="2819">
        <f t="shared" si="4"/>
        <v>0</v>
      </c>
      <c r="AZ49" s="2875"/>
      <c r="BA49" s="2875"/>
      <c r="BB49" s="2876">
        <f t="shared" si="5"/>
        <v>0</v>
      </c>
      <c r="BC49" s="2876"/>
      <c r="BD49" s="2876"/>
      <c r="BE49" s="2880"/>
      <c r="BF49" s="2881"/>
      <c r="BG49" s="2882"/>
      <c r="BH49" s="2889"/>
      <c r="BI49" s="2890"/>
      <c r="BJ49" s="2891"/>
      <c r="BK49" s="2676"/>
      <c r="BL49" s="2677"/>
      <c r="BM49" s="2677"/>
      <c r="BN49" s="2867"/>
      <c r="BO49" s="310"/>
    </row>
    <row r="50" spans="2:85" ht="21" customHeight="1" thickBot="1" x14ac:dyDescent="0.45">
      <c r="B50" s="2803"/>
      <c r="C50" s="2803"/>
      <c r="D50" s="2909"/>
      <c r="E50" s="2910"/>
      <c r="F50" s="2910"/>
      <c r="G50" s="2910"/>
      <c r="H50" s="2910"/>
      <c r="I50" s="2910"/>
      <c r="J50" s="2910"/>
      <c r="K50" s="2910"/>
      <c r="L50" s="2910"/>
      <c r="M50" s="2910"/>
      <c r="N50" s="2910"/>
      <c r="O50" s="2910"/>
      <c r="P50" s="2911"/>
      <c r="Q50" s="2912"/>
      <c r="R50" s="2912"/>
      <c r="S50" s="2912"/>
      <c r="T50" s="2912"/>
      <c r="U50" s="2912"/>
      <c r="V50" s="2913"/>
      <c r="W50" s="1059"/>
      <c r="X50" s="1060"/>
      <c r="Y50" s="1060"/>
      <c r="Z50" s="1060"/>
      <c r="AA50" s="1060"/>
      <c r="AB50" s="1060"/>
      <c r="AC50" s="1061"/>
      <c r="AD50" s="1059"/>
      <c r="AE50" s="1060"/>
      <c r="AF50" s="1060"/>
      <c r="AG50" s="1060"/>
      <c r="AH50" s="1060"/>
      <c r="AI50" s="1060"/>
      <c r="AJ50" s="1061"/>
      <c r="AK50" s="1059"/>
      <c r="AL50" s="1060"/>
      <c r="AM50" s="1060"/>
      <c r="AN50" s="1060"/>
      <c r="AO50" s="1060"/>
      <c r="AP50" s="1060"/>
      <c r="AQ50" s="1061"/>
      <c r="AR50" s="1062"/>
      <c r="AS50" s="1060"/>
      <c r="AT50" s="1060"/>
      <c r="AU50" s="1060"/>
      <c r="AV50" s="1060"/>
      <c r="AW50" s="1060"/>
      <c r="AX50" s="1061"/>
      <c r="AY50" s="2914">
        <f t="shared" si="4"/>
        <v>0</v>
      </c>
      <c r="AZ50" s="2915"/>
      <c r="BA50" s="2915"/>
      <c r="BB50" s="2916">
        <f t="shared" si="5"/>
        <v>0</v>
      </c>
      <c r="BC50" s="2916"/>
      <c r="BD50" s="2916"/>
      <c r="BE50" s="2883"/>
      <c r="BF50" s="2884"/>
      <c r="BG50" s="2885"/>
      <c r="BH50" s="2892"/>
      <c r="BI50" s="2893"/>
      <c r="BJ50" s="2894"/>
      <c r="BK50" s="2900"/>
      <c r="BL50" s="2901"/>
      <c r="BM50" s="2901"/>
      <c r="BN50" s="2902"/>
      <c r="BO50" s="310"/>
    </row>
    <row r="51" spans="2:85" ht="21" customHeight="1" x14ac:dyDescent="0.4">
      <c r="B51" s="2803"/>
      <c r="C51" s="2942" t="s">
        <v>553</v>
      </c>
      <c r="D51" s="2848" t="s">
        <v>1426</v>
      </c>
      <c r="E51" s="2872"/>
      <c r="F51" s="2872"/>
      <c r="G51" s="2872"/>
      <c r="H51" s="2872"/>
      <c r="I51" s="2872"/>
      <c r="J51" s="2872"/>
      <c r="K51" s="2872"/>
      <c r="L51" s="2872"/>
      <c r="M51" s="2872"/>
      <c r="N51" s="2872"/>
      <c r="O51" s="2872"/>
      <c r="P51" s="2850"/>
      <c r="Q51" s="2851"/>
      <c r="R51" s="2851"/>
      <c r="S51" s="2851"/>
      <c r="T51" s="2851"/>
      <c r="U51" s="2851"/>
      <c r="V51" s="2852"/>
      <c r="W51" s="1063"/>
      <c r="X51" s="1064">
        <v>7</v>
      </c>
      <c r="Y51" s="1064">
        <v>7</v>
      </c>
      <c r="Z51" s="1064"/>
      <c r="AA51" s="1064">
        <v>7</v>
      </c>
      <c r="AB51" s="1064"/>
      <c r="AC51" s="1065">
        <v>7</v>
      </c>
      <c r="AD51" s="1063"/>
      <c r="AE51" s="1064">
        <v>7</v>
      </c>
      <c r="AF51" s="1064">
        <v>7</v>
      </c>
      <c r="AG51" s="1064"/>
      <c r="AH51" s="1064">
        <v>7</v>
      </c>
      <c r="AI51" s="1064"/>
      <c r="AJ51" s="1065">
        <v>7</v>
      </c>
      <c r="AK51" s="1063"/>
      <c r="AL51" s="1064">
        <v>7</v>
      </c>
      <c r="AM51" s="1064">
        <v>7</v>
      </c>
      <c r="AN51" s="1064"/>
      <c r="AO51" s="1064">
        <v>7</v>
      </c>
      <c r="AP51" s="1064"/>
      <c r="AQ51" s="1065">
        <v>7</v>
      </c>
      <c r="AR51" s="1063"/>
      <c r="AS51" s="1064">
        <v>7</v>
      </c>
      <c r="AT51" s="1064">
        <v>7</v>
      </c>
      <c r="AU51" s="1064"/>
      <c r="AV51" s="1064"/>
      <c r="AW51" s="1064"/>
      <c r="AX51" s="1065">
        <v>7</v>
      </c>
      <c r="AY51" s="2903">
        <f t="shared" si="4"/>
        <v>105</v>
      </c>
      <c r="AZ51" s="2904"/>
      <c r="BA51" s="2904"/>
      <c r="BB51" s="2905">
        <f t="shared" si="5"/>
        <v>26.25</v>
      </c>
      <c r="BC51" s="2905"/>
      <c r="BD51" s="2905"/>
      <c r="BE51" s="2880">
        <f>ROUNDDOWN(SUM(BB51:BD57)/AY60,1)</f>
        <v>4.2</v>
      </c>
      <c r="BF51" s="2881"/>
      <c r="BG51" s="2882"/>
      <c r="BH51" s="2906">
        <f>ROUNDDOWN(SUM(BB51:BD57)/40,1)</f>
        <v>3.3</v>
      </c>
      <c r="BI51" s="2907"/>
      <c r="BJ51" s="2908"/>
      <c r="BK51" s="2895"/>
      <c r="BL51" s="2896"/>
      <c r="BM51" s="2896"/>
      <c r="BN51" s="2897"/>
      <c r="BO51" s="310"/>
    </row>
    <row r="52" spans="2:85" ht="21" customHeight="1" x14ac:dyDescent="0.4">
      <c r="B52" s="2803"/>
      <c r="C52" s="2943"/>
      <c r="D52" s="2865" t="s">
        <v>1427</v>
      </c>
      <c r="E52" s="2841"/>
      <c r="F52" s="2841"/>
      <c r="G52" s="2841"/>
      <c r="H52" s="2841"/>
      <c r="I52" s="2841"/>
      <c r="J52" s="2841"/>
      <c r="K52" s="2841"/>
      <c r="L52" s="2841"/>
      <c r="M52" s="2841"/>
      <c r="N52" s="2841"/>
      <c r="O52" s="2841"/>
      <c r="P52" s="2829"/>
      <c r="Q52" s="2830"/>
      <c r="R52" s="2830"/>
      <c r="S52" s="2830"/>
      <c r="T52" s="2830"/>
      <c r="U52" s="2830"/>
      <c r="V52" s="2831"/>
      <c r="W52" s="399"/>
      <c r="X52" s="400">
        <v>7</v>
      </c>
      <c r="Y52" s="400">
        <v>7</v>
      </c>
      <c r="Z52" s="400"/>
      <c r="AA52" s="400">
        <v>7</v>
      </c>
      <c r="AB52" s="400"/>
      <c r="AC52" s="401">
        <v>7</v>
      </c>
      <c r="AD52" s="399"/>
      <c r="AE52" s="400">
        <v>7</v>
      </c>
      <c r="AF52" s="400">
        <v>7</v>
      </c>
      <c r="AG52" s="400"/>
      <c r="AH52" s="400">
        <v>7</v>
      </c>
      <c r="AI52" s="400"/>
      <c r="AJ52" s="401">
        <v>7</v>
      </c>
      <c r="AK52" s="399"/>
      <c r="AL52" s="400">
        <v>7</v>
      </c>
      <c r="AM52" s="400">
        <v>7</v>
      </c>
      <c r="AN52" s="400"/>
      <c r="AO52" s="400"/>
      <c r="AP52" s="400"/>
      <c r="AQ52" s="401">
        <v>7</v>
      </c>
      <c r="AR52" s="399"/>
      <c r="AS52" s="400"/>
      <c r="AT52" s="400">
        <v>7</v>
      </c>
      <c r="AU52" s="400"/>
      <c r="AV52" s="400"/>
      <c r="AW52" s="400"/>
      <c r="AX52" s="401">
        <v>7</v>
      </c>
      <c r="AY52" s="2819">
        <f t="shared" si="4"/>
        <v>91</v>
      </c>
      <c r="AZ52" s="2875"/>
      <c r="BA52" s="2875"/>
      <c r="BB52" s="2876">
        <f t="shared" si="5"/>
        <v>22.75</v>
      </c>
      <c r="BC52" s="2876"/>
      <c r="BD52" s="2876"/>
      <c r="BE52" s="2880"/>
      <c r="BF52" s="2881"/>
      <c r="BG52" s="2882"/>
      <c r="BH52" s="2906"/>
      <c r="BI52" s="2907"/>
      <c r="BJ52" s="2908"/>
      <c r="BK52" s="2898"/>
      <c r="BL52" s="2898"/>
      <c r="BM52" s="2898"/>
      <c r="BN52" s="2899"/>
      <c r="BO52" s="310"/>
    </row>
    <row r="53" spans="2:85" ht="21" customHeight="1" x14ac:dyDescent="0.4">
      <c r="B53" s="2803"/>
      <c r="C53" s="2943"/>
      <c r="D53" s="2865" t="s">
        <v>1428</v>
      </c>
      <c r="E53" s="2841"/>
      <c r="F53" s="2841"/>
      <c r="G53" s="2841"/>
      <c r="H53" s="2841"/>
      <c r="I53" s="2841"/>
      <c r="J53" s="2841"/>
      <c r="K53" s="2841"/>
      <c r="L53" s="2841"/>
      <c r="M53" s="2841"/>
      <c r="N53" s="2841"/>
      <c r="O53" s="2841"/>
      <c r="P53" s="2829"/>
      <c r="Q53" s="2830"/>
      <c r="R53" s="2830"/>
      <c r="S53" s="2830"/>
      <c r="T53" s="2830"/>
      <c r="U53" s="2830"/>
      <c r="V53" s="2831"/>
      <c r="W53" s="399">
        <v>7</v>
      </c>
      <c r="X53" s="400"/>
      <c r="Y53" s="400">
        <v>7</v>
      </c>
      <c r="Z53" s="400">
        <v>7</v>
      </c>
      <c r="AA53" s="400">
        <v>7</v>
      </c>
      <c r="AB53" s="400">
        <v>7</v>
      </c>
      <c r="AC53" s="401"/>
      <c r="AD53" s="399">
        <v>7</v>
      </c>
      <c r="AE53" s="400"/>
      <c r="AF53" s="400">
        <v>7</v>
      </c>
      <c r="AG53" s="400">
        <v>7</v>
      </c>
      <c r="AH53" s="400">
        <v>7</v>
      </c>
      <c r="AI53" s="400">
        <v>7</v>
      </c>
      <c r="AJ53" s="401"/>
      <c r="AK53" s="399">
        <v>7</v>
      </c>
      <c r="AL53" s="400"/>
      <c r="AM53" s="400">
        <v>7</v>
      </c>
      <c r="AN53" s="400">
        <v>7</v>
      </c>
      <c r="AO53" s="400"/>
      <c r="AP53" s="400">
        <v>7</v>
      </c>
      <c r="AQ53" s="401"/>
      <c r="AR53" s="399">
        <v>7</v>
      </c>
      <c r="AS53" s="400"/>
      <c r="AT53" s="400">
        <v>7</v>
      </c>
      <c r="AU53" s="400"/>
      <c r="AV53" s="400">
        <v>7</v>
      </c>
      <c r="AW53" s="400"/>
      <c r="AX53" s="401"/>
      <c r="AY53" s="2819">
        <f t="shared" si="4"/>
        <v>119</v>
      </c>
      <c r="AZ53" s="2875"/>
      <c r="BA53" s="2875"/>
      <c r="BB53" s="2876">
        <f t="shared" si="5"/>
        <v>29.75</v>
      </c>
      <c r="BC53" s="2876"/>
      <c r="BD53" s="2876"/>
      <c r="BE53" s="2880"/>
      <c r="BF53" s="2881"/>
      <c r="BG53" s="2882"/>
      <c r="BH53" s="2906"/>
      <c r="BI53" s="2907"/>
      <c r="BJ53" s="2908"/>
      <c r="BK53" s="2898"/>
      <c r="BL53" s="2898"/>
      <c r="BM53" s="2898"/>
      <c r="BN53" s="2899"/>
      <c r="BO53" s="310"/>
    </row>
    <row r="54" spans="2:85" ht="21" customHeight="1" x14ac:dyDescent="0.4">
      <c r="B54" s="2803"/>
      <c r="C54" s="2943"/>
      <c r="D54" s="2865" t="s">
        <v>1429</v>
      </c>
      <c r="E54" s="2841"/>
      <c r="F54" s="2841"/>
      <c r="G54" s="2841"/>
      <c r="H54" s="2841"/>
      <c r="I54" s="2841"/>
      <c r="J54" s="2841"/>
      <c r="K54" s="2841"/>
      <c r="L54" s="2841"/>
      <c r="M54" s="2841"/>
      <c r="N54" s="2841"/>
      <c r="O54" s="2841"/>
      <c r="P54" s="2829"/>
      <c r="Q54" s="2830"/>
      <c r="R54" s="2830"/>
      <c r="S54" s="2830"/>
      <c r="T54" s="2830"/>
      <c r="U54" s="2830"/>
      <c r="V54" s="2831"/>
      <c r="W54" s="399">
        <v>7</v>
      </c>
      <c r="X54" s="400"/>
      <c r="Y54" s="400"/>
      <c r="Z54" s="400">
        <v>7</v>
      </c>
      <c r="AA54" s="400">
        <v>7</v>
      </c>
      <c r="AB54" s="400">
        <v>7</v>
      </c>
      <c r="AC54" s="401"/>
      <c r="AD54" s="399">
        <v>7</v>
      </c>
      <c r="AE54" s="400"/>
      <c r="AF54" s="400"/>
      <c r="AG54" s="400">
        <v>7</v>
      </c>
      <c r="AH54" s="400">
        <v>7</v>
      </c>
      <c r="AI54" s="400">
        <v>7</v>
      </c>
      <c r="AJ54" s="401"/>
      <c r="AK54" s="399">
        <v>7</v>
      </c>
      <c r="AL54" s="400"/>
      <c r="AM54" s="400">
        <v>7</v>
      </c>
      <c r="AN54" s="400">
        <v>7</v>
      </c>
      <c r="AO54" s="400">
        <v>7</v>
      </c>
      <c r="AP54" s="400">
        <v>7</v>
      </c>
      <c r="AQ54" s="401"/>
      <c r="AR54" s="399">
        <v>7</v>
      </c>
      <c r="AS54" s="400"/>
      <c r="AT54" s="400">
        <v>7</v>
      </c>
      <c r="AU54" s="400"/>
      <c r="AV54" s="400">
        <v>7</v>
      </c>
      <c r="AW54" s="400"/>
      <c r="AX54" s="401"/>
      <c r="AY54" s="2819">
        <f t="shared" si="4"/>
        <v>112</v>
      </c>
      <c r="AZ54" s="2875"/>
      <c r="BA54" s="2875"/>
      <c r="BB54" s="2876">
        <f t="shared" si="5"/>
        <v>28</v>
      </c>
      <c r="BC54" s="2876"/>
      <c r="BD54" s="2876"/>
      <c r="BE54" s="2880"/>
      <c r="BF54" s="2881"/>
      <c r="BG54" s="2882"/>
      <c r="BH54" s="2906"/>
      <c r="BI54" s="2907"/>
      <c r="BJ54" s="2908"/>
      <c r="BK54" s="2898"/>
      <c r="BL54" s="2898"/>
      <c r="BM54" s="2898"/>
      <c r="BN54" s="2899"/>
    </row>
    <row r="55" spans="2:85" ht="21" customHeight="1" x14ac:dyDescent="0.4">
      <c r="B55" s="2803"/>
      <c r="C55" s="2943"/>
      <c r="D55" s="2865" t="s">
        <v>1430</v>
      </c>
      <c r="E55" s="2841"/>
      <c r="F55" s="2841"/>
      <c r="G55" s="2841"/>
      <c r="H55" s="2841"/>
      <c r="I55" s="2841"/>
      <c r="J55" s="2841"/>
      <c r="K55" s="2841"/>
      <c r="L55" s="2841"/>
      <c r="M55" s="2841"/>
      <c r="N55" s="2841"/>
      <c r="O55" s="2841"/>
      <c r="P55" s="2829"/>
      <c r="Q55" s="2830"/>
      <c r="R55" s="2830"/>
      <c r="S55" s="2830"/>
      <c r="T55" s="2830"/>
      <c r="U55" s="2830"/>
      <c r="V55" s="2831"/>
      <c r="W55" s="399">
        <v>7</v>
      </c>
      <c r="X55" s="400"/>
      <c r="Y55" s="400"/>
      <c r="Z55" s="400">
        <v>7</v>
      </c>
      <c r="AA55" s="400">
        <v>7</v>
      </c>
      <c r="AB55" s="400">
        <v>7</v>
      </c>
      <c r="AC55" s="401"/>
      <c r="AD55" s="399">
        <v>7</v>
      </c>
      <c r="AE55" s="400"/>
      <c r="AF55" s="400"/>
      <c r="AG55" s="400">
        <v>7</v>
      </c>
      <c r="AH55" s="400">
        <v>7</v>
      </c>
      <c r="AI55" s="400">
        <v>7</v>
      </c>
      <c r="AJ55" s="401"/>
      <c r="AK55" s="399">
        <v>7</v>
      </c>
      <c r="AL55" s="400"/>
      <c r="AM55" s="400">
        <v>7</v>
      </c>
      <c r="AN55" s="400">
        <v>7</v>
      </c>
      <c r="AO55" s="400">
        <v>7</v>
      </c>
      <c r="AP55" s="400">
        <v>7</v>
      </c>
      <c r="AQ55" s="401"/>
      <c r="AR55" s="399">
        <v>7</v>
      </c>
      <c r="AS55" s="400"/>
      <c r="AT55" s="400">
        <v>7</v>
      </c>
      <c r="AU55" s="400"/>
      <c r="AV55" s="400">
        <v>7</v>
      </c>
      <c r="AW55" s="400"/>
      <c r="AX55" s="401"/>
      <c r="AY55" s="2819">
        <f t="shared" si="4"/>
        <v>112</v>
      </c>
      <c r="AZ55" s="2875"/>
      <c r="BA55" s="2875"/>
      <c r="BB55" s="2876">
        <f t="shared" si="5"/>
        <v>28</v>
      </c>
      <c r="BC55" s="2876"/>
      <c r="BD55" s="2876"/>
      <c r="BE55" s="2880"/>
      <c r="BF55" s="2881"/>
      <c r="BG55" s="2882"/>
      <c r="BH55" s="2906"/>
      <c r="BI55" s="2907"/>
      <c r="BJ55" s="2908"/>
      <c r="BK55" s="2898"/>
      <c r="BL55" s="2898"/>
      <c r="BM55" s="2898"/>
      <c r="BN55" s="2899"/>
      <c r="CE55" s="282"/>
      <c r="CF55" s="282"/>
      <c r="CG55" s="282"/>
    </row>
    <row r="56" spans="2:85" ht="21" customHeight="1" x14ac:dyDescent="0.4">
      <c r="B56" s="2803"/>
      <c r="C56" s="2943"/>
      <c r="D56" s="2865"/>
      <c r="E56" s="2841"/>
      <c r="F56" s="2841"/>
      <c r="G56" s="2841"/>
      <c r="H56" s="2841"/>
      <c r="I56" s="2841"/>
      <c r="J56" s="2841"/>
      <c r="K56" s="2841"/>
      <c r="L56" s="2841"/>
      <c r="M56" s="2841"/>
      <c r="N56" s="2841"/>
      <c r="O56" s="2841"/>
      <c r="P56" s="2829"/>
      <c r="Q56" s="2830"/>
      <c r="R56" s="2830"/>
      <c r="S56" s="2830"/>
      <c r="T56" s="2830"/>
      <c r="U56" s="2830"/>
      <c r="V56" s="2831"/>
      <c r="W56" s="399"/>
      <c r="X56" s="400"/>
      <c r="Y56" s="400"/>
      <c r="Z56" s="400"/>
      <c r="AA56" s="400"/>
      <c r="AB56" s="400"/>
      <c r="AC56" s="401"/>
      <c r="AD56" s="399"/>
      <c r="AE56" s="400"/>
      <c r="AF56" s="400"/>
      <c r="AG56" s="400"/>
      <c r="AH56" s="400"/>
      <c r="AI56" s="400"/>
      <c r="AJ56" s="401"/>
      <c r="AK56" s="399"/>
      <c r="AL56" s="400"/>
      <c r="AM56" s="400"/>
      <c r="AN56" s="400"/>
      <c r="AO56" s="400"/>
      <c r="AP56" s="400"/>
      <c r="AQ56" s="401"/>
      <c r="AR56" s="399"/>
      <c r="AS56" s="400"/>
      <c r="AT56" s="400"/>
      <c r="AU56" s="400"/>
      <c r="AV56" s="400"/>
      <c r="AW56" s="400"/>
      <c r="AX56" s="401"/>
      <c r="AY56" s="2819">
        <f t="shared" si="4"/>
        <v>0</v>
      </c>
      <c r="AZ56" s="2875"/>
      <c r="BA56" s="2875"/>
      <c r="BB56" s="2876">
        <f t="shared" si="5"/>
        <v>0</v>
      </c>
      <c r="BC56" s="2876"/>
      <c r="BD56" s="2876"/>
      <c r="BE56" s="2880"/>
      <c r="BF56" s="2881"/>
      <c r="BG56" s="2882"/>
      <c r="BH56" s="2906"/>
      <c r="BI56" s="2907"/>
      <c r="BJ56" s="2908"/>
      <c r="BK56" s="2898"/>
      <c r="BL56" s="2898"/>
      <c r="BM56" s="2898"/>
      <c r="BN56" s="2899"/>
      <c r="CE56" s="282"/>
      <c r="CF56" s="282"/>
      <c r="CG56" s="282"/>
    </row>
    <row r="57" spans="2:85" ht="21" customHeight="1" thickBot="1" x14ac:dyDescent="0.45">
      <c r="B57" s="2803"/>
      <c r="C57" s="2944"/>
      <c r="D57" s="2934"/>
      <c r="E57" s="2935"/>
      <c r="F57" s="2935"/>
      <c r="G57" s="2935"/>
      <c r="H57" s="2935"/>
      <c r="I57" s="2935"/>
      <c r="J57" s="2936"/>
      <c r="K57" s="2936"/>
      <c r="L57" s="2936"/>
      <c r="M57" s="2936"/>
      <c r="N57" s="2936"/>
      <c r="O57" s="2936"/>
      <c r="P57" s="2937"/>
      <c r="Q57" s="2938"/>
      <c r="R57" s="2938"/>
      <c r="S57" s="2938"/>
      <c r="T57" s="2938"/>
      <c r="U57" s="2938"/>
      <c r="V57" s="2939"/>
      <c r="W57" s="1059"/>
      <c r="X57" s="1060"/>
      <c r="Y57" s="1060"/>
      <c r="Z57" s="1060"/>
      <c r="AA57" s="1060"/>
      <c r="AB57" s="1060"/>
      <c r="AC57" s="1061"/>
      <c r="AD57" s="1059"/>
      <c r="AE57" s="1060"/>
      <c r="AF57" s="1060"/>
      <c r="AG57" s="1060"/>
      <c r="AH57" s="1060"/>
      <c r="AI57" s="1060"/>
      <c r="AJ57" s="1061"/>
      <c r="AK57" s="1059"/>
      <c r="AL57" s="1060"/>
      <c r="AM57" s="1060"/>
      <c r="AN57" s="1060"/>
      <c r="AO57" s="1060"/>
      <c r="AP57" s="1060"/>
      <c r="AQ57" s="1061"/>
      <c r="AR57" s="1059"/>
      <c r="AS57" s="1060"/>
      <c r="AT57" s="1060"/>
      <c r="AU57" s="1060"/>
      <c r="AV57" s="1060"/>
      <c r="AW57" s="1060"/>
      <c r="AX57" s="1061"/>
      <c r="AY57" s="2833">
        <f>SUM(W57:AX57)</f>
        <v>0</v>
      </c>
      <c r="AZ57" s="2940"/>
      <c r="BA57" s="2940"/>
      <c r="BB57" s="2941">
        <f t="shared" si="5"/>
        <v>0</v>
      </c>
      <c r="BC57" s="2941"/>
      <c r="BD57" s="2941"/>
      <c r="BE57" s="2880"/>
      <c r="BF57" s="2881"/>
      <c r="BG57" s="2882"/>
      <c r="BH57" s="2906"/>
      <c r="BI57" s="2907"/>
      <c r="BJ57" s="2908"/>
      <c r="BK57" s="2929"/>
      <c r="BL57" s="2929"/>
      <c r="BM57" s="2929"/>
      <c r="BN57" s="2930"/>
    </row>
    <row r="58" spans="2:85" ht="21" customHeight="1" thickBot="1" x14ac:dyDescent="0.45">
      <c r="B58" s="2803"/>
      <c r="C58" s="2917" t="s">
        <v>1414</v>
      </c>
      <c r="D58" s="2918"/>
      <c r="E58" s="2918"/>
      <c r="F58" s="2918"/>
      <c r="G58" s="2918"/>
      <c r="H58" s="2918"/>
      <c r="I58" s="2918"/>
      <c r="J58" s="2918"/>
      <c r="K58" s="2918"/>
      <c r="L58" s="2918"/>
      <c r="M58" s="2918"/>
      <c r="N58" s="2918"/>
      <c r="O58" s="2918"/>
      <c r="P58" s="2918"/>
      <c r="Q58" s="2918"/>
      <c r="R58" s="2918"/>
      <c r="S58" s="2918"/>
      <c r="T58" s="2918"/>
      <c r="U58" s="2918"/>
      <c r="V58" s="2919"/>
      <c r="W58" s="312">
        <f t="shared" ref="W58:AX58" si="6">SUM(W43:W57)</f>
        <v>29</v>
      </c>
      <c r="X58" s="313">
        <f t="shared" si="6"/>
        <v>22</v>
      </c>
      <c r="Y58" s="313">
        <f t="shared" si="6"/>
        <v>35</v>
      </c>
      <c r="Z58" s="313">
        <f t="shared" si="6"/>
        <v>29</v>
      </c>
      <c r="AA58" s="313">
        <f t="shared" si="6"/>
        <v>57</v>
      </c>
      <c r="AB58" s="313">
        <f t="shared" si="6"/>
        <v>23</v>
      </c>
      <c r="AC58" s="314">
        <f t="shared" si="6"/>
        <v>22</v>
      </c>
      <c r="AD58" s="312">
        <f t="shared" si="6"/>
        <v>31</v>
      </c>
      <c r="AE58" s="313">
        <f t="shared" si="6"/>
        <v>30</v>
      </c>
      <c r="AF58" s="313">
        <f t="shared" si="6"/>
        <v>43</v>
      </c>
      <c r="AG58" s="313">
        <f t="shared" si="6"/>
        <v>29</v>
      </c>
      <c r="AH58" s="313">
        <f t="shared" si="6"/>
        <v>57</v>
      </c>
      <c r="AI58" s="313">
        <f t="shared" si="6"/>
        <v>23</v>
      </c>
      <c r="AJ58" s="314">
        <f t="shared" si="6"/>
        <v>22</v>
      </c>
      <c r="AK58" s="312">
        <f t="shared" si="6"/>
        <v>31</v>
      </c>
      <c r="AL58" s="313">
        <f t="shared" si="6"/>
        <v>30</v>
      </c>
      <c r="AM58" s="313">
        <f t="shared" si="6"/>
        <v>57</v>
      </c>
      <c r="AN58" s="313">
        <f t="shared" si="6"/>
        <v>33</v>
      </c>
      <c r="AO58" s="313">
        <f t="shared" si="6"/>
        <v>43</v>
      </c>
      <c r="AP58" s="313">
        <f t="shared" si="6"/>
        <v>27</v>
      </c>
      <c r="AQ58" s="314">
        <f t="shared" si="6"/>
        <v>22</v>
      </c>
      <c r="AR58" s="312">
        <f t="shared" si="6"/>
        <v>31</v>
      </c>
      <c r="AS58" s="313">
        <f t="shared" si="6"/>
        <v>23</v>
      </c>
      <c r="AT58" s="313">
        <f t="shared" si="6"/>
        <v>35</v>
      </c>
      <c r="AU58" s="313">
        <f t="shared" si="6"/>
        <v>8</v>
      </c>
      <c r="AV58" s="313">
        <f t="shared" si="6"/>
        <v>43</v>
      </c>
      <c r="AW58" s="313">
        <f t="shared" si="6"/>
        <v>0</v>
      </c>
      <c r="AX58" s="314">
        <f t="shared" si="6"/>
        <v>36</v>
      </c>
      <c r="AY58" s="2812">
        <f>SUM(AY37:BA53)</f>
        <v>887</v>
      </c>
      <c r="AZ58" s="2920"/>
      <c r="BA58" s="2920"/>
      <c r="BB58" s="2921">
        <f>SUM($BB$43:$BD$57)</f>
        <v>217.75</v>
      </c>
      <c r="BC58" s="2921"/>
      <c r="BD58" s="2921"/>
      <c r="BE58" s="2931">
        <f>SUM(BE43:BG57)</f>
        <v>6.7</v>
      </c>
      <c r="BF58" s="2931"/>
      <c r="BG58" s="2931"/>
      <c r="BH58" s="2932">
        <f>SUM(BH43:BJ57)</f>
        <v>5.3</v>
      </c>
      <c r="BI58" s="2933"/>
      <c r="BJ58" s="2933"/>
      <c r="BK58" s="2927"/>
      <c r="BL58" s="2927"/>
      <c r="BM58" s="2927"/>
      <c r="BN58" s="2928"/>
    </row>
    <row r="59" spans="2:85" ht="21" customHeight="1" thickBot="1" x14ac:dyDescent="0.45">
      <c r="B59" s="2804"/>
      <c r="C59" s="2917" t="s">
        <v>1415</v>
      </c>
      <c r="D59" s="2918"/>
      <c r="E59" s="2918"/>
      <c r="F59" s="2918"/>
      <c r="G59" s="2918"/>
      <c r="H59" s="2918"/>
      <c r="I59" s="2918"/>
      <c r="J59" s="2918"/>
      <c r="K59" s="2918"/>
      <c r="L59" s="2918"/>
      <c r="M59" s="2918"/>
      <c r="N59" s="2918"/>
      <c r="O59" s="2918"/>
      <c r="P59" s="2918"/>
      <c r="Q59" s="2918"/>
      <c r="R59" s="2918"/>
      <c r="S59" s="2918"/>
      <c r="T59" s="2918"/>
      <c r="U59" s="2918"/>
      <c r="V59" s="2919"/>
      <c r="W59" s="315">
        <f t="shared" ref="W59:AM59" si="7">SUM(W37:W54)</f>
        <v>34</v>
      </c>
      <c r="X59" s="316">
        <f t="shared" si="7"/>
        <v>34</v>
      </c>
      <c r="Y59" s="316">
        <f t="shared" si="7"/>
        <v>47</v>
      </c>
      <c r="Z59" s="316">
        <f t="shared" si="7"/>
        <v>34</v>
      </c>
      <c r="AA59" s="316">
        <f t="shared" si="7"/>
        <v>62</v>
      </c>
      <c r="AB59" s="316">
        <f t="shared" si="7"/>
        <v>16</v>
      </c>
      <c r="AC59" s="317">
        <f t="shared" si="7"/>
        <v>22</v>
      </c>
      <c r="AD59" s="315">
        <f t="shared" si="7"/>
        <v>36</v>
      </c>
      <c r="AE59" s="316">
        <f t="shared" si="7"/>
        <v>42</v>
      </c>
      <c r="AF59" s="316">
        <f t="shared" si="7"/>
        <v>55</v>
      </c>
      <c r="AG59" s="316">
        <f t="shared" si="7"/>
        <v>34</v>
      </c>
      <c r="AH59" s="316">
        <f t="shared" si="7"/>
        <v>62</v>
      </c>
      <c r="AI59" s="316">
        <f t="shared" si="7"/>
        <v>16</v>
      </c>
      <c r="AJ59" s="317">
        <f t="shared" si="7"/>
        <v>22</v>
      </c>
      <c r="AK59" s="315">
        <f t="shared" si="7"/>
        <v>36</v>
      </c>
      <c r="AL59" s="316">
        <f t="shared" si="7"/>
        <v>42</v>
      </c>
      <c r="AM59" s="316">
        <f t="shared" si="7"/>
        <v>62</v>
      </c>
      <c r="AN59" s="316">
        <f>SUM(AN37:AN55)</f>
        <v>45</v>
      </c>
      <c r="AO59" s="316">
        <f t="shared" ref="AO59:AX59" si="8">SUM(AO37:AO54)</f>
        <v>48</v>
      </c>
      <c r="AP59" s="316">
        <f t="shared" si="8"/>
        <v>20</v>
      </c>
      <c r="AQ59" s="317">
        <f t="shared" si="8"/>
        <v>22</v>
      </c>
      <c r="AR59" s="315">
        <f t="shared" si="8"/>
        <v>36</v>
      </c>
      <c r="AS59" s="316">
        <f t="shared" si="8"/>
        <v>35</v>
      </c>
      <c r="AT59" s="316">
        <f t="shared" si="8"/>
        <v>40</v>
      </c>
      <c r="AU59" s="316">
        <f t="shared" si="8"/>
        <v>20</v>
      </c>
      <c r="AV59" s="316">
        <f t="shared" si="8"/>
        <v>48</v>
      </c>
      <c r="AW59" s="316">
        <f t="shared" si="8"/>
        <v>0</v>
      </c>
      <c r="AX59" s="317">
        <f t="shared" si="8"/>
        <v>36</v>
      </c>
      <c r="AY59" s="2812">
        <f>SUM(AY38:BA54)</f>
        <v>919</v>
      </c>
      <c r="AZ59" s="2920"/>
      <c r="BA59" s="2920"/>
      <c r="BB59" s="2921">
        <f>SUM($BB$37:$BD$57)</f>
        <v>277.75</v>
      </c>
      <c r="BC59" s="2921"/>
      <c r="BD59" s="2921"/>
      <c r="BE59" s="2922"/>
      <c r="BF59" s="2923"/>
      <c r="BG59" s="2924"/>
      <c r="BH59" s="2925"/>
      <c r="BI59" s="2926"/>
      <c r="BJ59" s="2926"/>
      <c r="BK59" s="2927"/>
      <c r="BL59" s="2927"/>
      <c r="BM59" s="2927"/>
      <c r="BN59" s="2928"/>
    </row>
    <row r="60" spans="2:85" ht="21" customHeight="1" thickBot="1" x14ac:dyDescent="0.45">
      <c r="B60" s="284" t="s">
        <v>1416</v>
      </c>
      <c r="C60" s="292"/>
      <c r="D60" s="318"/>
      <c r="E60" s="417"/>
      <c r="F60" s="417"/>
      <c r="G60" s="417"/>
      <c r="H60" s="417"/>
      <c r="I60" s="417"/>
      <c r="J60" s="417"/>
      <c r="K60" s="417"/>
      <c r="L60" s="417"/>
      <c r="M60" s="417"/>
      <c r="N60" s="417"/>
      <c r="O60" s="417"/>
      <c r="P60" s="417"/>
      <c r="Q60" s="417"/>
      <c r="R60" s="417"/>
      <c r="S60" s="417"/>
      <c r="T60" s="417"/>
      <c r="U60" s="417"/>
      <c r="V60" s="417"/>
      <c r="W60" s="415"/>
      <c r="X60" s="415"/>
      <c r="Y60" s="415"/>
      <c r="Z60" s="415"/>
      <c r="AA60" s="415"/>
      <c r="AB60" s="415"/>
      <c r="AC60" s="415"/>
      <c r="AD60" s="415"/>
      <c r="AE60" s="415"/>
      <c r="AF60" s="415"/>
      <c r="AG60" s="415"/>
      <c r="AH60" s="415"/>
      <c r="AI60" s="415"/>
      <c r="AJ60" s="415"/>
      <c r="AK60" s="415"/>
      <c r="AL60" s="415"/>
      <c r="AM60" s="415"/>
      <c r="AN60" s="415"/>
      <c r="AO60" s="415"/>
      <c r="AP60" s="415"/>
      <c r="AQ60" s="415"/>
      <c r="AR60" s="415"/>
      <c r="AS60" s="415"/>
      <c r="AT60" s="415"/>
      <c r="AU60" s="415"/>
      <c r="AV60" s="415"/>
      <c r="AW60" s="415"/>
      <c r="AX60" s="416"/>
      <c r="AY60" s="2945">
        <v>32</v>
      </c>
      <c r="AZ60" s="2809"/>
      <c r="BA60" s="2809"/>
      <c r="BB60" s="2809"/>
      <c r="BC60" s="2809"/>
      <c r="BD60" s="2809"/>
      <c r="BE60" s="2809"/>
      <c r="BF60" s="2809"/>
      <c r="BG60" s="2809"/>
      <c r="BH60" s="2809"/>
      <c r="BI60" s="2809"/>
      <c r="BJ60" s="2809"/>
      <c r="BK60" s="2809"/>
      <c r="BL60" s="2809"/>
      <c r="BM60" s="2809"/>
      <c r="BN60" s="2810"/>
    </row>
    <row r="61" spans="2:85" ht="21" customHeight="1" x14ac:dyDescent="0.4">
      <c r="G61" s="231"/>
    </row>
    <row r="62" spans="2:85" ht="21" customHeight="1" thickBot="1" x14ac:dyDescent="0.45">
      <c r="B62" s="329" t="s">
        <v>1417</v>
      </c>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2"/>
      <c r="BB62" s="303"/>
      <c r="BC62" s="302"/>
      <c r="BD62" s="302"/>
      <c r="BE62" s="303"/>
      <c r="BF62" s="302"/>
      <c r="BG62" s="303"/>
      <c r="BH62" s="303"/>
      <c r="BI62" s="303"/>
      <c r="BJ62" s="303"/>
      <c r="BK62" s="303"/>
      <c r="BL62" s="303"/>
      <c r="BM62" s="303"/>
      <c r="BN62" s="303"/>
    </row>
    <row r="63" spans="2:85" ht="21" customHeight="1" thickBot="1" x14ac:dyDescent="0.45">
      <c r="B63" s="2781"/>
      <c r="C63" s="296"/>
      <c r="D63" s="2783" t="s">
        <v>585</v>
      </c>
      <c r="E63" s="2783"/>
      <c r="F63" s="2783"/>
      <c r="G63" s="2783"/>
      <c r="H63" s="2783"/>
      <c r="I63" s="2784"/>
      <c r="J63" s="2786" t="s">
        <v>586</v>
      </c>
      <c r="K63" s="2787"/>
      <c r="L63" s="2787"/>
      <c r="M63" s="2787"/>
      <c r="N63" s="2787"/>
      <c r="O63" s="2788"/>
      <c r="P63" s="2792" t="s">
        <v>587</v>
      </c>
      <c r="Q63" s="2783"/>
      <c r="R63" s="2783"/>
      <c r="S63" s="2783"/>
      <c r="T63" s="2783"/>
      <c r="U63" s="2783"/>
      <c r="V63" s="2793"/>
      <c r="W63" s="2797" t="s">
        <v>588</v>
      </c>
      <c r="X63" s="2798"/>
      <c r="Y63" s="2798"/>
      <c r="Z63" s="2798"/>
      <c r="AA63" s="2798"/>
      <c r="AB63" s="2798"/>
      <c r="AC63" s="2799"/>
      <c r="AD63" s="2797" t="s">
        <v>589</v>
      </c>
      <c r="AE63" s="2798"/>
      <c r="AF63" s="2798"/>
      <c r="AG63" s="2798"/>
      <c r="AH63" s="2798"/>
      <c r="AI63" s="2798"/>
      <c r="AJ63" s="2799"/>
      <c r="AK63" s="2797" t="s">
        <v>590</v>
      </c>
      <c r="AL63" s="2798"/>
      <c r="AM63" s="2798"/>
      <c r="AN63" s="2798"/>
      <c r="AO63" s="2798"/>
      <c r="AP63" s="2798"/>
      <c r="AQ63" s="2799"/>
      <c r="AR63" s="2781" t="s">
        <v>591</v>
      </c>
      <c r="AS63" s="2783"/>
      <c r="AT63" s="2783"/>
      <c r="AU63" s="2783"/>
      <c r="AV63" s="2783"/>
      <c r="AW63" s="2783"/>
      <c r="AX63" s="2783"/>
      <c r="AY63" s="2946" t="s">
        <v>592</v>
      </c>
      <c r="AZ63" s="2947"/>
      <c r="BA63" s="2947"/>
      <c r="BB63" s="2947" t="s">
        <v>593</v>
      </c>
      <c r="BC63" s="2947"/>
      <c r="BD63" s="2947"/>
      <c r="BE63" s="2947" t="s">
        <v>1405</v>
      </c>
      <c r="BF63" s="2947"/>
      <c r="BG63" s="2947"/>
      <c r="BH63" s="2947"/>
      <c r="BI63" s="2947"/>
      <c r="BJ63" s="2947"/>
      <c r="BK63" s="2798" t="s">
        <v>1406</v>
      </c>
      <c r="BL63" s="2798"/>
      <c r="BM63" s="2798"/>
      <c r="BN63" s="2799"/>
    </row>
    <row r="64" spans="2:85" ht="21" customHeight="1" thickBot="1" x14ac:dyDescent="0.45">
      <c r="B64" s="2782"/>
      <c r="C64" s="294"/>
      <c r="D64" s="2671"/>
      <c r="E64" s="2671"/>
      <c r="F64" s="2671"/>
      <c r="G64" s="2671"/>
      <c r="H64" s="2671"/>
      <c r="I64" s="2785"/>
      <c r="J64" s="2789"/>
      <c r="K64" s="2790"/>
      <c r="L64" s="2790"/>
      <c r="M64" s="2790"/>
      <c r="N64" s="2790"/>
      <c r="O64" s="2791"/>
      <c r="P64" s="2800"/>
      <c r="Q64" s="2671"/>
      <c r="R64" s="2671"/>
      <c r="S64" s="2671"/>
      <c r="T64" s="2671"/>
      <c r="U64" s="2671"/>
      <c r="V64" s="2801"/>
      <c r="W64" s="304" t="s">
        <v>681</v>
      </c>
      <c r="X64" s="305" t="s">
        <v>1407</v>
      </c>
      <c r="Y64" s="305" t="s">
        <v>1408</v>
      </c>
      <c r="Z64" s="305" t="s">
        <v>1409</v>
      </c>
      <c r="AA64" s="305" t="s">
        <v>1410</v>
      </c>
      <c r="AB64" s="305" t="s">
        <v>1411</v>
      </c>
      <c r="AC64" s="306" t="s">
        <v>155</v>
      </c>
      <c r="AD64" s="304" t="s">
        <v>681</v>
      </c>
      <c r="AE64" s="305" t="s">
        <v>1407</v>
      </c>
      <c r="AF64" s="305" t="s">
        <v>1408</v>
      </c>
      <c r="AG64" s="305" t="s">
        <v>1409</v>
      </c>
      <c r="AH64" s="305" t="s">
        <v>1410</v>
      </c>
      <c r="AI64" s="305" t="s">
        <v>1411</v>
      </c>
      <c r="AJ64" s="306" t="s">
        <v>155</v>
      </c>
      <c r="AK64" s="304" t="s">
        <v>681</v>
      </c>
      <c r="AL64" s="305" t="s">
        <v>1407</v>
      </c>
      <c r="AM64" s="305" t="s">
        <v>1408</v>
      </c>
      <c r="AN64" s="305" t="s">
        <v>1409</v>
      </c>
      <c r="AO64" s="305" t="s">
        <v>1410</v>
      </c>
      <c r="AP64" s="305" t="s">
        <v>1411</v>
      </c>
      <c r="AQ64" s="306" t="s">
        <v>155</v>
      </c>
      <c r="AR64" s="307" t="s">
        <v>681</v>
      </c>
      <c r="AS64" s="308" t="s">
        <v>1407</v>
      </c>
      <c r="AT64" s="308" t="s">
        <v>1408</v>
      </c>
      <c r="AU64" s="308" t="s">
        <v>1409</v>
      </c>
      <c r="AV64" s="308" t="s">
        <v>1410</v>
      </c>
      <c r="AW64" s="308" t="s">
        <v>1411</v>
      </c>
      <c r="AX64" s="422" t="s">
        <v>155</v>
      </c>
      <c r="AY64" s="2948"/>
      <c r="AZ64" s="2949"/>
      <c r="BA64" s="2949"/>
      <c r="BB64" s="2949"/>
      <c r="BC64" s="2949"/>
      <c r="BD64" s="2949"/>
      <c r="BE64" s="2949"/>
      <c r="BF64" s="2949"/>
      <c r="BG64" s="2949"/>
      <c r="BH64" s="2949"/>
      <c r="BI64" s="2949"/>
      <c r="BJ64" s="2949"/>
      <c r="BK64" s="2950"/>
      <c r="BL64" s="2950"/>
      <c r="BM64" s="2950"/>
      <c r="BN64" s="2951"/>
    </row>
    <row r="65" spans="2:66" ht="21" customHeight="1" x14ac:dyDescent="0.4">
      <c r="B65" s="2803"/>
      <c r="C65" s="2870" t="s">
        <v>1349</v>
      </c>
      <c r="D65" s="2871" t="s">
        <v>1431</v>
      </c>
      <c r="E65" s="2872"/>
      <c r="F65" s="2872"/>
      <c r="G65" s="2872"/>
      <c r="H65" s="2872"/>
      <c r="I65" s="2872"/>
      <c r="J65" s="2872"/>
      <c r="K65" s="2872"/>
      <c r="L65" s="2872"/>
      <c r="M65" s="2872"/>
      <c r="N65" s="2872"/>
      <c r="O65" s="2872"/>
      <c r="P65" s="2952"/>
      <c r="Q65" s="2952"/>
      <c r="R65" s="2952"/>
      <c r="S65" s="2952"/>
      <c r="T65" s="2952"/>
      <c r="U65" s="2952"/>
      <c r="V65" s="2953"/>
      <c r="W65" s="405"/>
      <c r="X65" s="397">
        <v>7</v>
      </c>
      <c r="Y65" s="397">
        <v>7</v>
      </c>
      <c r="Z65" s="397"/>
      <c r="AA65" s="397">
        <v>7</v>
      </c>
      <c r="AB65" s="397">
        <v>7</v>
      </c>
      <c r="AC65" s="398"/>
      <c r="AD65" s="396"/>
      <c r="AE65" s="397">
        <v>7</v>
      </c>
      <c r="AF65" s="397">
        <v>7</v>
      </c>
      <c r="AG65" s="397"/>
      <c r="AH65" s="397">
        <v>7</v>
      </c>
      <c r="AI65" s="397">
        <v>7</v>
      </c>
      <c r="AJ65" s="398"/>
      <c r="AK65" s="396"/>
      <c r="AL65" s="397">
        <v>7</v>
      </c>
      <c r="AM65" s="397">
        <v>7</v>
      </c>
      <c r="AN65" s="397"/>
      <c r="AO65" s="397">
        <v>7</v>
      </c>
      <c r="AP65" s="397">
        <v>7</v>
      </c>
      <c r="AQ65" s="398"/>
      <c r="AR65" s="396"/>
      <c r="AS65" s="397">
        <v>7</v>
      </c>
      <c r="AT65" s="397">
        <v>7</v>
      </c>
      <c r="AU65" s="397"/>
      <c r="AV65" s="397">
        <v>7</v>
      </c>
      <c r="AW65" s="397"/>
      <c r="AX65" s="398"/>
      <c r="AY65" s="2954">
        <f t="shared" ref="AY65:AY72" si="9">SUM(W65:AX65)</f>
        <v>105</v>
      </c>
      <c r="AZ65" s="2904"/>
      <c r="BA65" s="2904"/>
      <c r="BB65" s="2905">
        <f>AY65/4</f>
        <v>26.25</v>
      </c>
      <c r="BC65" s="2905"/>
      <c r="BD65" s="2955"/>
      <c r="BE65" s="2956">
        <f>ROUNDDOWN(SUM($BB$65:$BD$72)/40,1)</f>
        <v>2.5</v>
      </c>
      <c r="BF65" s="2956"/>
      <c r="BG65" s="2956"/>
      <c r="BH65" s="2956"/>
      <c r="BI65" s="2956"/>
      <c r="BJ65" s="2956"/>
      <c r="BK65" s="2967"/>
      <c r="BL65" s="2967"/>
      <c r="BM65" s="2967"/>
      <c r="BN65" s="2968"/>
    </row>
    <row r="66" spans="2:66" ht="21" customHeight="1" x14ac:dyDescent="0.4">
      <c r="B66" s="2803"/>
      <c r="C66" s="2803"/>
      <c r="D66" s="2840" t="s">
        <v>1422</v>
      </c>
      <c r="E66" s="2841"/>
      <c r="F66" s="2841"/>
      <c r="G66" s="2841"/>
      <c r="H66" s="2841"/>
      <c r="I66" s="2841"/>
      <c r="J66" s="2841"/>
      <c r="K66" s="2841"/>
      <c r="L66" s="2841"/>
      <c r="M66" s="2841"/>
      <c r="N66" s="2841"/>
      <c r="O66" s="2841"/>
      <c r="P66" s="2969"/>
      <c r="Q66" s="2969"/>
      <c r="R66" s="2969"/>
      <c r="S66" s="2969"/>
      <c r="T66" s="2969"/>
      <c r="U66" s="2969"/>
      <c r="V66" s="2970"/>
      <c r="W66" s="406">
        <v>4</v>
      </c>
      <c r="X66" s="400"/>
      <c r="Y66" s="400">
        <v>7</v>
      </c>
      <c r="Z66" s="400"/>
      <c r="AA66" s="400"/>
      <c r="AB66" s="400">
        <v>1</v>
      </c>
      <c r="AC66" s="401">
        <v>4</v>
      </c>
      <c r="AD66" s="399">
        <v>4</v>
      </c>
      <c r="AE66" s="400"/>
      <c r="AF66" s="400">
        <v>7</v>
      </c>
      <c r="AG66" s="400"/>
      <c r="AH66" s="400"/>
      <c r="AI66" s="400">
        <v>1</v>
      </c>
      <c r="AJ66" s="401">
        <v>4</v>
      </c>
      <c r="AK66" s="399">
        <v>4</v>
      </c>
      <c r="AL66" s="400"/>
      <c r="AM66" s="400">
        <v>7</v>
      </c>
      <c r="AN66" s="400">
        <v>2</v>
      </c>
      <c r="AO66" s="400"/>
      <c r="AP66" s="400">
        <v>1</v>
      </c>
      <c r="AQ66" s="401">
        <v>4</v>
      </c>
      <c r="AR66" s="406">
        <v>4</v>
      </c>
      <c r="AS66" s="400"/>
      <c r="AT66" s="400">
        <v>7</v>
      </c>
      <c r="AU66" s="400"/>
      <c r="AV66" s="400"/>
      <c r="AW66" s="400"/>
      <c r="AX66" s="401"/>
      <c r="AY66" s="2959">
        <f t="shared" si="9"/>
        <v>61</v>
      </c>
      <c r="AZ66" s="2875"/>
      <c r="BA66" s="2875"/>
      <c r="BB66" s="2876">
        <f>AY66/4</f>
        <v>15.25</v>
      </c>
      <c r="BC66" s="2876"/>
      <c r="BD66" s="2820"/>
      <c r="BE66" s="2957"/>
      <c r="BF66" s="2957"/>
      <c r="BG66" s="2957"/>
      <c r="BH66" s="2957"/>
      <c r="BI66" s="2957"/>
      <c r="BJ66" s="2957"/>
      <c r="BK66" s="2898"/>
      <c r="BL66" s="2898"/>
      <c r="BM66" s="2898"/>
      <c r="BN66" s="2899"/>
    </row>
    <row r="67" spans="2:66" ht="21" customHeight="1" x14ac:dyDescent="0.4">
      <c r="B67" s="2803"/>
      <c r="C67" s="2803"/>
      <c r="D67" s="2840" t="s">
        <v>1426</v>
      </c>
      <c r="E67" s="2841"/>
      <c r="F67" s="2841"/>
      <c r="G67" s="2841"/>
      <c r="H67" s="2841"/>
      <c r="I67" s="2841"/>
      <c r="J67" s="2841"/>
      <c r="K67" s="2841"/>
      <c r="L67" s="2841"/>
      <c r="M67" s="2841"/>
      <c r="N67" s="2841"/>
      <c r="O67" s="2841"/>
      <c r="P67" s="2969"/>
      <c r="Q67" s="2969"/>
      <c r="R67" s="2969"/>
      <c r="S67" s="2969"/>
      <c r="T67" s="2969"/>
      <c r="U67" s="2969"/>
      <c r="V67" s="2970"/>
      <c r="W67" s="1066"/>
      <c r="X67" s="1064">
        <v>7</v>
      </c>
      <c r="Y67" s="1064">
        <v>7</v>
      </c>
      <c r="Z67" s="1064"/>
      <c r="AA67" s="1064">
        <v>7</v>
      </c>
      <c r="AB67" s="1064">
        <v>7</v>
      </c>
      <c r="AC67" s="1065"/>
      <c r="AD67" s="1063"/>
      <c r="AE67" s="1064">
        <v>7</v>
      </c>
      <c r="AF67" s="1064">
        <v>7</v>
      </c>
      <c r="AG67" s="1064"/>
      <c r="AH67" s="1064">
        <v>7</v>
      </c>
      <c r="AI67" s="1064">
        <v>7</v>
      </c>
      <c r="AJ67" s="1065"/>
      <c r="AK67" s="1063"/>
      <c r="AL67" s="1064">
        <v>7</v>
      </c>
      <c r="AM67" s="1064">
        <v>7</v>
      </c>
      <c r="AN67" s="1064"/>
      <c r="AO67" s="1064">
        <v>7</v>
      </c>
      <c r="AP67" s="1064">
        <v>7</v>
      </c>
      <c r="AQ67" s="1065"/>
      <c r="AR67" s="1063"/>
      <c r="AS67" s="1064">
        <v>7</v>
      </c>
      <c r="AT67" s="1064"/>
      <c r="AU67" s="1064"/>
      <c r="AV67" s="1064">
        <v>7</v>
      </c>
      <c r="AW67" s="1064"/>
      <c r="AX67" s="1065">
        <v>7</v>
      </c>
      <c r="AY67" s="2959">
        <f t="shared" si="9"/>
        <v>105</v>
      </c>
      <c r="AZ67" s="2875"/>
      <c r="BA67" s="2875"/>
      <c r="BB67" s="2876">
        <f t="shared" ref="BB67:BB72" si="10">AY67/4</f>
        <v>26.25</v>
      </c>
      <c r="BC67" s="2876"/>
      <c r="BD67" s="2820"/>
      <c r="BE67" s="2957"/>
      <c r="BF67" s="2957"/>
      <c r="BG67" s="2957"/>
      <c r="BH67" s="2957"/>
      <c r="BI67" s="2957"/>
      <c r="BJ67" s="2957"/>
      <c r="BK67" s="2898"/>
      <c r="BL67" s="2898"/>
      <c r="BM67" s="2898"/>
      <c r="BN67" s="2899"/>
    </row>
    <row r="68" spans="2:66" ht="21" customHeight="1" x14ac:dyDescent="0.4">
      <c r="B68" s="2803"/>
      <c r="C68" s="2803"/>
      <c r="D68" s="2840" t="s">
        <v>1427</v>
      </c>
      <c r="E68" s="2841"/>
      <c r="F68" s="2841"/>
      <c r="G68" s="2841"/>
      <c r="H68" s="2841"/>
      <c r="I68" s="2841"/>
      <c r="J68" s="2841"/>
      <c r="K68" s="2841"/>
      <c r="L68" s="2841"/>
      <c r="M68" s="2841"/>
      <c r="N68" s="2841"/>
      <c r="O68" s="2841"/>
      <c r="P68" s="2829"/>
      <c r="Q68" s="2830"/>
      <c r="R68" s="2830"/>
      <c r="S68" s="2830"/>
      <c r="T68" s="2830"/>
      <c r="U68" s="2830"/>
      <c r="V68" s="2831"/>
      <c r="W68" s="406"/>
      <c r="X68" s="400"/>
      <c r="Y68" s="400"/>
      <c r="Z68" s="1064">
        <v>7</v>
      </c>
      <c r="AA68" s="1064">
        <v>7</v>
      </c>
      <c r="AB68" s="400"/>
      <c r="AC68" s="401"/>
      <c r="AD68" s="399"/>
      <c r="AE68" s="400"/>
      <c r="AF68" s="400"/>
      <c r="AG68" s="1064">
        <v>7</v>
      </c>
      <c r="AH68" s="1064">
        <v>7</v>
      </c>
      <c r="AI68" s="400"/>
      <c r="AJ68" s="401"/>
      <c r="AK68" s="399"/>
      <c r="AL68" s="400"/>
      <c r="AM68" s="400"/>
      <c r="AN68" s="1064">
        <v>7</v>
      </c>
      <c r="AO68" s="1064">
        <v>7</v>
      </c>
      <c r="AP68" s="400"/>
      <c r="AQ68" s="401"/>
      <c r="AR68" s="406"/>
      <c r="AS68" s="400"/>
      <c r="AT68" s="400"/>
      <c r="AU68" s="1064">
        <v>7</v>
      </c>
      <c r="AV68" s="400"/>
      <c r="AW68" s="400"/>
      <c r="AX68" s="401">
        <v>7</v>
      </c>
      <c r="AY68" s="2959">
        <f t="shared" si="9"/>
        <v>56</v>
      </c>
      <c r="AZ68" s="2875"/>
      <c r="BA68" s="2875"/>
      <c r="BB68" s="2876">
        <f t="shared" si="10"/>
        <v>14</v>
      </c>
      <c r="BC68" s="2876"/>
      <c r="BD68" s="2820"/>
      <c r="BE68" s="2957"/>
      <c r="BF68" s="2957"/>
      <c r="BG68" s="2957"/>
      <c r="BH68" s="2957"/>
      <c r="BI68" s="2957"/>
      <c r="BJ68" s="2957"/>
      <c r="BK68" s="2898"/>
      <c r="BL68" s="2898"/>
      <c r="BM68" s="2898"/>
      <c r="BN68" s="2899"/>
    </row>
    <row r="69" spans="2:66" ht="21" customHeight="1" x14ac:dyDescent="0.4">
      <c r="B69" s="2803"/>
      <c r="C69" s="2803"/>
      <c r="D69" s="2840" t="s">
        <v>1428</v>
      </c>
      <c r="E69" s="2841"/>
      <c r="F69" s="2841"/>
      <c r="G69" s="2841"/>
      <c r="H69" s="2841"/>
      <c r="I69" s="2841"/>
      <c r="J69" s="2841"/>
      <c r="K69" s="2841"/>
      <c r="L69" s="2841"/>
      <c r="M69" s="2841"/>
      <c r="N69" s="2841"/>
      <c r="O69" s="2841"/>
      <c r="P69" s="2969"/>
      <c r="Q69" s="2969"/>
      <c r="R69" s="2969"/>
      <c r="S69" s="2969"/>
      <c r="T69" s="2969"/>
      <c r="U69" s="2969"/>
      <c r="V69" s="2970"/>
      <c r="W69" s="1066">
        <v>4</v>
      </c>
      <c r="X69" s="1064">
        <v>7</v>
      </c>
      <c r="Y69" s="1064">
        <v>7</v>
      </c>
      <c r="Z69" s="1064"/>
      <c r="AA69" s="1064">
        <v>7</v>
      </c>
      <c r="AB69" s="1064">
        <v>7</v>
      </c>
      <c r="AC69" s="1065"/>
      <c r="AD69" s="1063"/>
      <c r="AE69" s="1064">
        <v>7</v>
      </c>
      <c r="AF69" s="1064"/>
      <c r="AG69" s="1064"/>
      <c r="AH69" s="1064">
        <v>7</v>
      </c>
      <c r="AI69" s="1064">
        <v>7</v>
      </c>
      <c r="AJ69" s="1065"/>
      <c r="AK69" s="1063"/>
      <c r="AL69" s="1064"/>
      <c r="AM69" s="1064"/>
      <c r="AN69" s="1064"/>
      <c r="AO69" s="1064"/>
      <c r="AP69" s="1064"/>
      <c r="AQ69" s="1065"/>
      <c r="AR69" s="1063"/>
      <c r="AS69" s="1064">
        <v>7</v>
      </c>
      <c r="AT69" s="1064"/>
      <c r="AU69" s="1064"/>
      <c r="AV69" s="1064">
        <v>7</v>
      </c>
      <c r="AW69" s="1064"/>
      <c r="AX69" s="1065">
        <v>7</v>
      </c>
      <c r="AY69" s="2959">
        <f t="shared" si="9"/>
        <v>74</v>
      </c>
      <c r="AZ69" s="2875"/>
      <c r="BA69" s="2875"/>
      <c r="BB69" s="2876">
        <f t="shared" si="10"/>
        <v>18.5</v>
      </c>
      <c r="BC69" s="2876"/>
      <c r="BD69" s="2820"/>
      <c r="BE69" s="2957"/>
      <c r="BF69" s="2957"/>
      <c r="BG69" s="2957"/>
      <c r="BH69" s="2957"/>
      <c r="BI69" s="2957"/>
      <c r="BJ69" s="2957"/>
      <c r="BK69" s="2898"/>
      <c r="BL69" s="2898"/>
      <c r="BM69" s="2898"/>
      <c r="BN69" s="2899"/>
    </row>
    <row r="70" spans="2:66" ht="21" customHeight="1" x14ac:dyDescent="0.4">
      <c r="B70" s="2803"/>
      <c r="C70" s="2803"/>
      <c r="D70" s="2840"/>
      <c r="E70" s="2841"/>
      <c r="F70" s="2841"/>
      <c r="G70" s="2841"/>
      <c r="H70" s="2841"/>
      <c r="I70" s="2841"/>
      <c r="J70" s="2841"/>
      <c r="K70" s="2841"/>
      <c r="L70" s="2841"/>
      <c r="M70" s="2841"/>
      <c r="N70" s="2841"/>
      <c r="O70" s="2841"/>
      <c r="P70" s="2829"/>
      <c r="Q70" s="2830"/>
      <c r="R70" s="2830"/>
      <c r="S70" s="2830"/>
      <c r="T70" s="2830"/>
      <c r="U70" s="2830"/>
      <c r="V70" s="2831"/>
      <c r="W70" s="406"/>
      <c r="X70" s="400"/>
      <c r="Y70" s="400"/>
      <c r="Z70" s="400"/>
      <c r="AA70" s="400"/>
      <c r="AB70" s="400"/>
      <c r="AC70" s="407"/>
      <c r="AD70" s="399"/>
      <c r="AE70" s="400"/>
      <c r="AF70" s="400"/>
      <c r="AG70" s="400"/>
      <c r="AH70" s="400"/>
      <c r="AI70" s="400"/>
      <c r="AJ70" s="407"/>
      <c r="AK70" s="399"/>
      <c r="AL70" s="400"/>
      <c r="AM70" s="400"/>
      <c r="AN70" s="400"/>
      <c r="AO70" s="400"/>
      <c r="AP70" s="400"/>
      <c r="AQ70" s="407"/>
      <c r="AR70" s="399"/>
      <c r="AS70" s="400"/>
      <c r="AT70" s="400"/>
      <c r="AU70" s="400"/>
      <c r="AV70" s="400"/>
      <c r="AW70" s="400"/>
      <c r="AX70" s="407"/>
      <c r="AY70" s="2959">
        <f t="shared" si="9"/>
        <v>0</v>
      </c>
      <c r="AZ70" s="2875"/>
      <c r="BA70" s="2875"/>
      <c r="BB70" s="2876">
        <f t="shared" si="10"/>
        <v>0</v>
      </c>
      <c r="BC70" s="2876"/>
      <c r="BD70" s="2820"/>
      <c r="BE70" s="2957"/>
      <c r="BF70" s="2957"/>
      <c r="BG70" s="2957"/>
      <c r="BH70" s="2957"/>
      <c r="BI70" s="2957"/>
      <c r="BJ70" s="2957"/>
      <c r="BK70" s="2898"/>
      <c r="BL70" s="2898"/>
      <c r="BM70" s="2898"/>
      <c r="BN70" s="2899"/>
    </row>
    <row r="71" spans="2:66" ht="21" customHeight="1" x14ac:dyDescent="0.4">
      <c r="B71" s="2803"/>
      <c r="C71" s="2803"/>
      <c r="D71" s="2840"/>
      <c r="E71" s="2841"/>
      <c r="F71" s="2841"/>
      <c r="G71" s="2841"/>
      <c r="H71" s="2841"/>
      <c r="I71" s="2841"/>
      <c r="J71" s="2841"/>
      <c r="K71" s="2841"/>
      <c r="L71" s="2841"/>
      <c r="M71" s="2841"/>
      <c r="N71" s="2841"/>
      <c r="O71" s="2841"/>
      <c r="P71" s="2829"/>
      <c r="Q71" s="2830"/>
      <c r="R71" s="2830"/>
      <c r="S71" s="2830"/>
      <c r="T71" s="2830"/>
      <c r="U71" s="2830"/>
      <c r="V71" s="2831"/>
      <c r="W71" s="406"/>
      <c r="X71" s="400"/>
      <c r="Y71" s="400"/>
      <c r="Z71" s="400"/>
      <c r="AA71" s="400"/>
      <c r="AB71" s="400"/>
      <c r="AC71" s="401"/>
      <c r="AD71" s="399"/>
      <c r="AE71" s="400"/>
      <c r="AF71" s="400"/>
      <c r="AG71" s="400"/>
      <c r="AH71" s="400"/>
      <c r="AI71" s="400"/>
      <c r="AJ71" s="401"/>
      <c r="AK71" s="399"/>
      <c r="AL71" s="400"/>
      <c r="AM71" s="400"/>
      <c r="AN71" s="400"/>
      <c r="AO71" s="400"/>
      <c r="AP71" s="400"/>
      <c r="AQ71" s="401"/>
      <c r="AR71" s="406"/>
      <c r="AS71" s="400"/>
      <c r="AT71" s="400"/>
      <c r="AU71" s="400"/>
      <c r="AV71" s="400"/>
      <c r="AW71" s="400"/>
      <c r="AX71" s="401"/>
      <c r="AY71" s="2959">
        <f t="shared" si="9"/>
        <v>0</v>
      </c>
      <c r="AZ71" s="2875"/>
      <c r="BA71" s="2875"/>
      <c r="BB71" s="2876">
        <f t="shared" si="10"/>
        <v>0</v>
      </c>
      <c r="BC71" s="2876"/>
      <c r="BD71" s="2820"/>
      <c r="BE71" s="2957"/>
      <c r="BF71" s="2957"/>
      <c r="BG71" s="2957"/>
      <c r="BH71" s="2957"/>
      <c r="BI71" s="2957"/>
      <c r="BJ71" s="2957"/>
      <c r="BK71" s="2898"/>
      <c r="BL71" s="2898"/>
      <c r="BM71" s="2898"/>
      <c r="BN71" s="2899"/>
    </row>
    <row r="72" spans="2:66" ht="21" customHeight="1" thickBot="1" x14ac:dyDescent="0.45">
      <c r="B72" s="2803"/>
      <c r="C72" s="2803"/>
      <c r="D72" s="2975"/>
      <c r="E72" s="2936"/>
      <c r="F72" s="2936"/>
      <c r="G72" s="2936"/>
      <c r="H72" s="2936"/>
      <c r="I72" s="2936"/>
      <c r="J72" s="2936"/>
      <c r="K72" s="2936"/>
      <c r="L72" s="2936"/>
      <c r="M72" s="2936"/>
      <c r="N72" s="2936"/>
      <c r="O72" s="2936"/>
      <c r="P72" s="2937"/>
      <c r="Q72" s="2938"/>
      <c r="R72" s="2938"/>
      <c r="S72" s="2938"/>
      <c r="T72" s="2938"/>
      <c r="U72" s="2938"/>
      <c r="V72" s="2939"/>
      <c r="W72" s="1062"/>
      <c r="X72" s="1060"/>
      <c r="Y72" s="1060"/>
      <c r="Z72" s="1060"/>
      <c r="AA72" s="1060"/>
      <c r="AB72" s="1060"/>
      <c r="AC72" s="1061"/>
      <c r="AD72" s="1059"/>
      <c r="AE72" s="1060"/>
      <c r="AF72" s="1060"/>
      <c r="AG72" s="1060"/>
      <c r="AH72" s="1060"/>
      <c r="AI72" s="1060"/>
      <c r="AJ72" s="1061"/>
      <c r="AK72" s="1059"/>
      <c r="AL72" s="1060"/>
      <c r="AM72" s="1060"/>
      <c r="AN72" s="1060"/>
      <c r="AO72" s="1060"/>
      <c r="AP72" s="1060"/>
      <c r="AQ72" s="1061"/>
      <c r="AR72" s="1062"/>
      <c r="AS72" s="1060"/>
      <c r="AT72" s="1060"/>
      <c r="AU72" s="1060"/>
      <c r="AV72" s="1060"/>
      <c r="AW72" s="1060"/>
      <c r="AX72" s="1061"/>
      <c r="AY72" s="2976">
        <f t="shared" si="9"/>
        <v>0</v>
      </c>
      <c r="AZ72" s="2940"/>
      <c r="BA72" s="2940"/>
      <c r="BB72" s="2941">
        <f t="shared" si="10"/>
        <v>0</v>
      </c>
      <c r="BC72" s="2941"/>
      <c r="BD72" s="2834"/>
      <c r="BE72" s="2958"/>
      <c r="BF72" s="2958"/>
      <c r="BG72" s="2958"/>
      <c r="BH72" s="2958"/>
      <c r="BI72" s="2958"/>
      <c r="BJ72" s="2958"/>
      <c r="BK72" s="2929"/>
      <c r="BL72" s="2929"/>
      <c r="BM72" s="2929"/>
      <c r="BN72" s="2930"/>
    </row>
    <row r="73" spans="2:66" ht="21" customHeight="1" thickBot="1" x14ac:dyDescent="0.45">
      <c r="B73" s="2803"/>
      <c r="C73" s="2917" t="s">
        <v>1414</v>
      </c>
      <c r="D73" s="2918"/>
      <c r="E73" s="2918"/>
      <c r="F73" s="2918"/>
      <c r="G73" s="2918"/>
      <c r="H73" s="2918"/>
      <c r="I73" s="2918"/>
      <c r="J73" s="2918"/>
      <c r="K73" s="2918"/>
      <c r="L73" s="2918"/>
      <c r="M73" s="2918"/>
      <c r="N73" s="2918"/>
      <c r="O73" s="2918"/>
      <c r="P73" s="2918"/>
      <c r="Q73" s="2918"/>
      <c r="R73" s="2918"/>
      <c r="S73" s="2918"/>
      <c r="T73" s="2918"/>
      <c r="U73" s="2918"/>
      <c r="V73" s="2919"/>
      <c r="W73" s="312">
        <f t="shared" ref="W73:AX73" si="11">SUM(W65:W72)</f>
        <v>8</v>
      </c>
      <c r="X73" s="313">
        <f t="shared" si="11"/>
        <v>21</v>
      </c>
      <c r="Y73" s="313">
        <f t="shared" si="11"/>
        <v>28</v>
      </c>
      <c r="Z73" s="313">
        <f t="shared" si="11"/>
        <v>7</v>
      </c>
      <c r="AA73" s="313">
        <f t="shared" si="11"/>
        <v>28</v>
      </c>
      <c r="AB73" s="313">
        <f t="shared" si="11"/>
        <v>22</v>
      </c>
      <c r="AC73" s="314">
        <f t="shared" si="11"/>
        <v>4</v>
      </c>
      <c r="AD73" s="312">
        <f t="shared" si="11"/>
        <v>4</v>
      </c>
      <c r="AE73" s="313">
        <f t="shared" si="11"/>
        <v>21</v>
      </c>
      <c r="AF73" s="313">
        <f t="shared" si="11"/>
        <v>21</v>
      </c>
      <c r="AG73" s="313">
        <f t="shared" si="11"/>
        <v>7</v>
      </c>
      <c r="AH73" s="313">
        <f t="shared" si="11"/>
        <v>28</v>
      </c>
      <c r="AI73" s="313">
        <f t="shared" si="11"/>
        <v>22</v>
      </c>
      <c r="AJ73" s="314">
        <f t="shared" si="11"/>
        <v>4</v>
      </c>
      <c r="AK73" s="312">
        <f t="shared" si="11"/>
        <v>4</v>
      </c>
      <c r="AL73" s="313">
        <f t="shared" si="11"/>
        <v>14</v>
      </c>
      <c r="AM73" s="313">
        <f t="shared" si="11"/>
        <v>21</v>
      </c>
      <c r="AN73" s="313">
        <f t="shared" si="11"/>
        <v>9</v>
      </c>
      <c r="AO73" s="313">
        <f t="shared" si="11"/>
        <v>21</v>
      </c>
      <c r="AP73" s="313">
        <f t="shared" si="11"/>
        <v>15</v>
      </c>
      <c r="AQ73" s="314">
        <f t="shared" si="11"/>
        <v>4</v>
      </c>
      <c r="AR73" s="312">
        <f t="shared" si="11"/>
        <v>4</v>
      </c>
      <c r="AS73" s="313">
        <f t="shared" si="11"/>
        <v>21</v>
      </c>
      <c r="AT73" s="313">
        <f t="shared" si="11"/>
        <v>14</v>
      </c>
      <c r="AU73" s="313">
        <f t="shared" si="11"/>
        <v>7</v>
      </c>
      <c r="AV73" s="313">
        <f t="shared" si="11"/>
        <v>21</v>
      </c>
      <c r="AW73" s="313">
        <f t="shared" si="11"/>
        <v>0</v>
      </c>
      <c r="AX73" s="314">
        <f t="shared" si="11"/>
        <v>21</v>
      </c>
      <c r="AY73" s="2960">
        <f>SUM(AY65:BA72)</f>
        <v>401</v>
      </c>
      <c r="AZ73" s="2961"/>
      <c r="BA73" s="2961"/>
      <c r="BB73" s="2962">
        <f>SUM($BB$65:$BD$72)</f>
        <v>100.25</v>
      </c>
      <c r="BC73" s="2962"/>
      <c r="BD73" s="2963"/>
      <c r="BE73" s="2964">
        <f>SUM(BE65)</f>
        <v>2.5</v>
      </c>
      <c r="BF73" s="2965"/>
      <c r="BG73" s="2965"/>
      <c r="BH73" s="2965"/>
      <c r="BI73" s="2965"/>
      <c r="BJ73" s="2966"/>
      <c r="BK73" s="2971"/>
      <c r="BL73" s="2971"/>
      <c r="BM73" s="2971"/>
      <c r="BN73" s="2972"/>
    </row>
    <row r="74" spans="2:66" ht="21" customHeight="1" thickBot="1" x14ac:dyDescent="0.45">
      <c r="B74" s="284" t="s">
        <v>1416</v>
      </c>
      <c r="C74" s="292"/>
      <c r="D74" s="318"/>
      <c r="E74" s="417"/>
      <c r="F74" s="417"/>
      <c r="G74" s="417"/>
      <c r="H74" s="417"/>
      <c r="I74" s="417"/>
      <c r="J74" s="417"/>
      <c r="K74" s="417"/>
      <c r="L74" s="417"/>
      <c r="M74" s="417"/>
      <c r="N74" s="417"/>
      <c r="O74" s="417"/>
      <c r="P74" s="417"/>
      <c r="Q74" s="417"/>
      <c r="R74" s="417"/>
      <c r="S74" s="417"/>
      <c r="T74" s="417"/>
      <c r="U74" s="417"/>
      <c r="V74" s="417"/>
      <c r="W74" s="415"/>
      <c r="X74" s="415"/>
      <c r="Y74" s="415"/>
      <c r="Z74" s="415"/>
      <c r="AA74" s="415"/>
      <c r="AB74" s="415"/>
      <c r="AC74" s="415"/>
      <c r="AD74" s="415"/>
      <c r="AE74" s="415"/>
      <c r="AF74" s="415"/>
      <c r="AG74" s="415"/>
      <c r="AH74" s="415"/>
      <c r="AI74" s="415"/>
      <c r="AJ74" s="415"/>
      <c r="AK74" s="415"/>
      <c r="AL74" s="415"/>
      <c r="AM74" s="415"/>
      <c r="AN74" s="415"/>
      <c r="AO74" s="415"/>
      <c r="AP74" s="415"/>
      <c r="AQ74" s="415"/>
      <c r="AR74" s="415"/>
      <c r="AS74" s="415"/>
      <c r="AT74" s="415"/>
      <c r="AU74" s="415"/>
      <c r="AV74" s="415"/>
      <c r="AW74" s="415"/>
      <c r="AX74" s="416"/>
      <c r="AY74" s="2973">
        <v>40</v>
      </c>
      <c r="AZ74" s="2811"/>
      <c r="BA74" s="2811"/>
      <c r="BB74" s="2811"/>
      <c r="BC74" s="2811"/>
      <c r="BD74" s="2811"/>
      <c r="BE74" s="2811"/>
      <c r="BF74" s="2811"/>
      <c r="BG74" s="2811"/>
      <c r="BH74" s="2811"/>
      <c r="BI74" s="2811"/>
      <c r="BJ74" s="2811"/>
      <c r="BK74" s="2811"/>
      <c r="BL74" s="2811"/>
      <c r="BM74" s="2811"/>
      <c r="BN74" s="2974"/>
    </row>
    <row r="75" spans="2:66" ht="21" customHeight="1" x14ac:dyDescent="0.4">
      <c r="B75" s="231" t="s">
        <v>1418</v>
      </c>
    </row>
    <row r="76" spans="2:66" ht="21" customHeight="1" x14ac:dyDescent="0.4">
      <c r="B76" s="231" t="s">
        <v>1419</v>
      </c>
      <c r="G76" s="231"/>
    </row>
    <row r="77" spans="2:66" ht="21" customHeight="1" x14ac:dyDescent="0.4">
      <c r="G77" s="23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11"/>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xr:uid="{E9D70F10-956A-4D8A-8DDB-7BA80DBCC9FA}">
      <formula1>$W$1:$W$2</formula1>
    </dataValidation>
    <dataValidation type="list" allowBlank="1" showInputMessage="1" showErrorMessage="1" sqref="E16:E17 D10" xr:uid="{8796E47A-7F1C-4AE0-B312-36CB4148A49B}">
      <formula1>$X$1:$X$2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544C4-2151-4C20-A8C7-0362CDDC0B8B}">
  <sheetPr>
    <tabColor theme="3" tint="0.79998168889431442"/>
    <pageSetUpPr fitToPage="1"/>
  </sheetPr>
  <dimension ref="A1:CY45"/>
  <sheetViews>
    <sheetView view="pageBreakPreview" topLeftCell="C1" zoomScaleNormal="115" zoomScaleSheetLayoutView="100" workbookViewId="0">
      <selection activeCell="CH24" sqref="CH24"/>
    </sheetView>
  </sheetViews>
  <sheetFormatPr defaultColWidth="8.875" defaultRowHeight="12" x14ac:dyDescent="0.4"/>
  <cols>
    <col min="1" max="2" width="1.75" style="619" hidden="1" customWidth="1"/>
    <col min="3" max="18" width="1.75" style="619" customWidth="1"/>
    <col min="19" max="72" width="2.25" style="619" customWidth="1"/>
    <col min="73" max="83" width="1.75" style="619" customWidth="1"/>
    <col min="84" max="107" width="1.875" style="619" customWidth="1"/>
    <col min="108" max="16384" width="8.875" style="619"/>
  </cols>
  <sheetData>
    <row r="1" spans="1:103" ht="54" customHeight="1" x14ac:dyDescent="0.4">
      <c r="A1" s="618"/>
      <c r="C1" s="618" t="s">
        <v>1432</v>
      </c>
    </row>
    <row r="2" spans="1:103" ht="13.9" customHeight="1" x14ac:dyDescent="0.4">
      <c r="BE2" s="326"/>
      <c r="BF2" s="326"/>
      <c r="BG2" s="326"/>
      <c r="BH2" s="326"/>
      <c r="BI2" s="326"/>
      <c r="BJ2" s="326"/>
      <c r="BK2" s="326"/>
      <c r="BL2" s="618"/>
      <c r="BM2" s="618"/>
      <c r="BN2" s="618"/>
      <c r="BO2" s="2598" t="s">
        <v>1272</v>
      </c>
      <c r="BP2" s="2598"/>
      <c r="BQ2" s="2598"/>
      <c r="BR2" s="2602"/>
      <c r="BS2" s="2602"/>
      <c r="BT2" s="2598" t="s">
        <v>1273</v>
      </c>
      <c r="BU2" s="2598"/>
      <c r="BV2" s="2602"/>
      <c r="BW2" s="2602"/>
      <c r="BX2" s="2598" t="s">
        <v>1274</v>
      </c>
      <c r="BY2" s="2598"/>
      <c r="BZ2" s="2602"/>
      <c r="CA2" s="2602"/>
      <c r="CB2" s="2598" t="s">
        <v>1275</v>
      </c>
      <c r="CC2" s="2598"/>
    </row>
    <row r="3" spans="1:103" ht="13.9" customHeight="1" x14ac:dyDescent="0.4">
      <c r="CJ3" s="297"/>
    </row>
    <row r="4" spans="1:103" ht="13.9" customHeight="1" x14ac:dyDescent="0.4">
      <c r="T4" s="619" t="s">
        <v>109</v>
      </c>
    </row>
    <row r="5" spans="1:103" ht="13.9" customHeight="1" x14ac:dyDescent="0.4">
      <c r="BY5" s="622" t="str">
        <f>IF(COUNTIF(BY1:CA3,"○")&gt;1,"いずれか１つを選択してください。","")</f>
        <v/>
      </c>
    </row>
    <row r="6" spans="1:103" ht="13.9" customHeight="1" x14ac:dyDescent="0.4">
      <c r="E6" s="619" t="s">
        <v>1276</v>
      </c>
      <c r="AX6" s="619" t="s">
        <v>1277</v>
      </c>
      <c r="CH6" s="623"/>
      <c r="CJ6" s="297"/>
    </row>
    <row r="7" spans="1:103" ht="13.9" customHeight="1" x14ac:dyDescent="0.4">
      <c r="G7" s="2599" t="s">
        <v>1278</v>
      </c>
      <c r="H7" s="2599"/>
      <c r="I7" s="2599"/>
      <c r="J7" s="2599"/>
      <c r="K7" s="2599"/>
      <c r="L7" s="2599"/>
      <c r="M7" s="2599"/>
      <c r="N7" s="2599"/>
      <c r="O7" s="2982"/>
      <c r="P7" s="2983"/>
      <c r="Q7" s="2983"/>
      <c r="R7" s="2983"/>
      <c r="S7" s="2983"/>
      <c r="T7" s="2983"/>
      <c r="U7" s="2983"/>
      <c r="V7" s="2983"/>
      <c r="W7" s="2983"/>
      <c r="X7" s="2983"/>
      <c r="Y7" s="2983"/>
      <c r="Z7" s="2983"/>
      <c r="AA7" s="2983"/>
      <c r="AB7" s="2983"/>
      <c r="AC7" s="2983"/>
      <c r="AD7" s="2983"/>
      <c r="AE7" s="2983"/>
      <c r="AF7" s="2983"/>
      <c r="AG7" s="2983"/>
      <c r="AH7" s="2983"/>
      <c r="AI7" s="2983"/>
      <c r="AJ7" s="2984"/>
      <c r="AK7" s="620"/>
      <c r="AL7" s="620"/>
      <c r="AM7" s="620"/>
      <c r="AN7" s="620"/>
      <c r="AO7" s="620"/>
      <c r="AP7" s="620"/>
      <c r="AQ7" s="620"/>
      <c r="AR7" s="620"/>
      <c r="AS7" s="620"/>
      <c r="AZ7" s="2981"/>
      <c r="BA7" s="2981"/>
      <c r="BB7" s="2981"/>
      <c r="BC7" s="2599" t="s">
        <v>1279</v>
      </c>
      <c r="BD7" s="2599"/>
      <c r="BE7" s="2599"/>
      <c r="BF7" s="2599"/>
      <c r="BG7" s="2599"/>
      <c r="BH7" s="2599"/>
      <c r="BI7" s="2599"/>
      <c r="BJ7" s="2599"/>
      <c r="BK7" s="2599"/>
      <c r="BL7" s="2599"/>
      <c r="BM7" s="2599"/>
      <c r="BN7" s="2599"/>
      <c r="CH7" s="623"/>
      <c r="CJ7" s="618"/>
    </row>
    <row r="8" spans="1:103" ht="13.9" customHeight="1" x14ac:dyDescent="0.4">
      <c r="G8" s="2599" t="s">
        <v>1280</v>
      </c>
      <c r="H8" s="2599"/>
      <c r="I8" s="2599"/>
      <c r="J8" s="2599"/>
      <c r="K8" s="2599"/>
      <c r="L8" s="2599"/>
      <c r="M8" s="2599"/>
      <c r="N8" s="2599"/>
      <c r="O8" s="2982"/>
      <c r="P8" s="2983"/>
      <c r="Q8" s="2983"/>
      <c r="R8" s="2983"/>
      <c r="S8" s="2983"/>
      <c r="T8" s="2983"/>
      <c r="U8" s="2983"/>
      <c r="V8" s="2983"/>
      <c r="W8" s="2983"/>
      <c r="X8" s="2983"/>
      <c r="Y8" s="2983"/>
      <c r="Z8" s="2983"/>
      <c r="AA8" s="2983"/>
      <c r="AB8" s="2983"/>
      <c r="AC8" s="2983"/>
      <c r="AD8" s="2983"/>
      <c r="AE8" s="2983"/>
      <c r="AF8" s="2983"/>
      <c r="AG8" s="2983"/>
      <c r="AH8" s="2983"/>
      <c r="AI8" s="2983"/>
      <c r="AJ8" s="2984"/>
      <c r="AK8" s="620"/>
      <c r="AL8" s="620"/>
      <c r="AM8" s="620"/>
      <c r="AN8" s="620"/>
      <c r="AO8" s="620"/>
      <c r="AP8" s="620"/>
      <c r="AQ8" s="620"/>
      <c r="AR8" s="620"/>
      <c r="AS8" s="620"/>
      <c r="AZ8" s="2981"/>
      <c r="BA8" s="2981"/>
      <c r="BB8" s="2981"/>
      <c r="BC8" s="2599" t="s">
        <v>1281</v>
      </c>
      <c r="BD8" s="2599"/>
      <c r="BE8" s="2599"/>
      <c r="BF8" s="2599"/>
      <c r="BG8" s="2599"/>
      <c r="BH8" s="2599"/>
      <c r="BI8" s="2599"/>
      <c r="BJ8" s="2599"/>
      <c r="BK8" s="2599"/>
      <c r="BL8" s="2599"/>
      <c r="BM8" s="2599"/>
      <c r="BN8" s="2599"/>
      <c r="BO8" s="326"/>
      <c r="BP8" s="326"/>
      <c r="BQ8" s="326"/>
      <c r="BR8" s="618"/>
      <c r="BS8" s="618"/>
      <c r="BT8" s="618"/>
      <c r="BU8" s="618"/>
      <c r="BV8" s="618"/>
      <c r="BW8" s="618"/>
      <c r="BX8" s="618"/>
      <c r="BY8" s="618"/>
      <c r="BZ8" s="618"/>
      <c r="CA8" s="618"/>
      <c r="CB8" s="618"/>
      <c r="CC8" s="618"/>
      <c r="CH8" s="623"/>
      <c r="CJ8" s="618"/>
    </row>
    <row r="9" spans="1:103" ht="13.9" customHeight="1" x14ac:dyDescent="0.4">
      <c r="G9" s="2599" t="s">
        <v>1282</v>
      </c>
      <c r="H9" s="2599"/>
      <c r="I9" s="2599"/>
      <c r="J9" s="2599"/>
      <c r="K9" s="2599"/>
      <c r="L9" s="2599"/>
      <c r="M9" s="2599"/>
      <c r="N9" s="2599"/>
      <c r="O9" s="2977"/>
      <c r="P9" s="2977"/>
      <c r="Q9" s="2977"/>
      <c r="R9" s="2977"/>
      <c r="S9" s="2977"/>
      <c r="T9" s="2977"/>
      <c r="U9" s="2977"/>
      <c r="V9" s="2977"/>
      <c r="W9" s="2977"/>
      <c r="X9" s="2977"/>
      <c r="Y9" s="2977"/>
      <c r="Z9" s="2977"/>
      <c r="AA9" s="2977"/>
      <c r="AB9" s="2977"/>
      <c r="AC9" s="2610" t="s">
        <v>1283</v>
      </c>
      <c r="AD9" s="2608"/>
      <c r="AE9" s="2608"/>
      <c r="AF9" s="2609"/>
      <c r="AG9" s="2978"/>
      <c r="AH9" s="2979"/>
      <c r="AI9" s="2979"/>
      <c r="AJ9" s="2980"/>
      <c r="AK9" s="620"/>
      <c r="AL9" s="620"/>
      <c r="AM9" s="620"/>
      <c r="AN9" s="620"/>
      <c r="AO9" s="620"/>
      <c r="AP9" s="620"/>
      <c r="AQ9" s="620"/>
      <c r="AR9" s="620"/>
      <c r="AS9" s="620"/>
      <c r="AZ9" s="2981"/>
      <c r="BA9" s="2981"/>
      <c r="BB9" s="2981"/>
      <c r="BC9" s="2599" t="s">
        <v>1433</v>
      </c>
      <c r="BD9" s="2599"/>
      <c r="BE9" s="2599"/>
      <c r="BF9" s="2599"/>
      <c r="BG9" s="2599"/>
      <c r="BH9" s="2599"/>
      <c r="BI9" s="2599"/>
      <c r="BJ9" s="2599"/>
      <c r="BK9" s="2599"/>
      <c r="BL9" s="2599"/>
      <c r="BM9" s="2599"/>
      <c r="BN9" s="2599"/>
      <c r="BO9" s="326"/>
      <c r="BP9" s="326"/>
      <c r="BQ9" s="326"/>
      <c r="BR9" s="618"/>
      <c r="BS9" s="618"/>
      <c r="BT9" s="618"/>
      <c r="BU9" s="618"/>
      <c r="BV9" s="618"/>
      <c r="BW9" s="618"/>
      <c r="BX9" s="618"/>
      <c r="BY9" s="618"/>
      <c r="BZ9" s="618"/>
      <c r="CA9" s="618"/>
      <c r="CB9" s="618"/>
      <c r="CC9" s="618"/>
      <c r="CJ9" s="618"/>
      <c r="CK9" s="618"/>
      <c r="CL9" s="618"/>
      <c r="CM9" s="618"/>
      <c r="CN9" s="625"/>
      <c r="CO9" s="625"/>
      <c r="CP9" s="625"/>
      <c r="CQ9" s="618"/>
      <c r="CR9" s="618"/>
      <c r="CS9" s="618"/>
      <c r="CT9" s="618"/>
      <c r="CU9" s="618"/>
      <c r="CV9" s="618"/>
      <c r="CW9" s="325"/>
      <c r="CX9" s="325"/>
      <c r="CY9" s="325"/>
    </row>
    <row r="10" spans="1:103" ht="13.9" customHeight="1" x14ac:dyDescent="0.4">
      <c r="E10" s="620"/>
      <c r="F10" s="620"/>
      <c r="G10" s="620"/>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Y10" s="620"/>
      <c r="AZ10" s="352" t="s">
        <v>1285</v>
      </c>
      <c r="BA10" s="620"/>
      <c r="BB10" s="620"/>
      <c r="BC10" s="620"/>
      <c r="BD10" s="620"/>
      <c r="BE10" s="620"/>
      <c r="BF10" s="620"/>
      <c r="BG10" s="620"/>
      <c r="BH10" s="620"/>
      <c r="BI10" s="620"/>
      <c r="BJ10" s="620"/>
      <c r="BO10" s="326"/>
      <c r="BP10" s="326"/>
      <c r="BQ10" s="326"/>
      <c r="BR10" s="618"/>
      <c r="BS10" s="618"/>
      <c r="BT10" s="618"/>
      <c r="BU10" s="618"/>
      <c r="BV10" s="618"/>
      <c r="BW10" s="618"/>
      <c r="BX10" s="618"/>
      <c r="BY10" s="618"/>
      <c r="BZ10" s="618"/>
      <c r="CA10" s="618"/>
      <c r="CB10" s="618"/>
      <c r="CC10" s="618"/>
      <c r="CG10" s="620"/>
    </row>
    <row r="11" spans="1:103" ht="13.9" customHeight="1" thickBot="1" x14ac:dyDescent="0.45">
      <c r="G11" s="622"/>
      <c r="AT11" s="623"/>
      <c r="BU11" s="620"/>
      <c r="BV11" s="620"/>
      <c r="BW11" s="620"/>
      <c r="BX11" s="620"/>
      <c r="BY11" s="620"/>
      <c r="BZ11" s="620"/>
      <c r="CA11" s="620"/>
    </row>
    <row r="12" spans="1:103" ht="13.9" customHeight="1" thickBot="1" x14ac:dyDescent="0.45">
      <c r="E12" s="619" t="s">
        <v>1434</v>
      </c>
      <c r="S12" s="2985" t="s">
        <v>1435</v>
      </c>
      <c r="T12" s="2986"/>
      <c r="U12" s="2986"/>
      <c r="V12" s="2986"/>
      <c r="W12" s="2986"/>
      <c r="X12" s="2986"/>
      <c r="Y12" s="2986"/>
      <c r="Z12" s="2986"/>
      <c r="AA12" s="2986"/>
      <c r="AB12" s="2986"/>
      <c r="AC12" s="2986"/>
      <c r="AD12" s="2986"/>
      <c r="AE12" s="2986"/>
      <c r="AF12" s="2986"/>
      <c r="AG12" s="2986"/>
      <c r="AH12" s="2986"/>
      <c r="AI12" s="2986"/>
      <c r="AJ12" s="2986"/>
      <c r="AK12" s="2986"/>
      <c r="AL12" s="2986"/>
      <c r="AM12" s="2986"/>
      <c r="AN12" s="2986"/>
      <c r="AO12" s="2986"/>
      <c r="AP12" s="2986"/>
      <c r="AQ12" s="2986"/>
      <c r="AR12" s="2986"/>
      <c r="AS12" s="2986"/>
      <c r="AT12" s="2986"/>
      <c r="AU12" s="2986"/>
      <c r="AV12" s="2986"/>
      <c r="AW12" s="2986"/>
      <c r="AX12" s="2986"/>
      <c r="AY12" s="2986"/>
      <c r="AZ12" s="2986"/>
      <c r="BA12" s="2986"/>
      <c r="BB12" s="2986"/>
      <c r="BC12" s="2986"/>
      <c r="BD12" s="2986"/>
      <c r="BE12" s="2986"/>
      <c r="BF12" s="2986"/>
      <c r="BG12" s="2986"/>
      <c r="BH12" s="2986"/>
      <c r="BI12" s="2986"/>
      <c r="BJ12" s="2986"/>
      <c r="BK12" s="2986"/>
      <c r="BL12" s="2986"/>
      <c r="BM12" s="2986"/>
      <c r="BN12" s="2986"/>
      <c r="BO12" s="2986"/>
      <c r="BP12" s="2986"/>
      <c r="BQ12" s="2986"/>
      <c r="BR12" s="2986"/>
      <c r="BS12" s="2986"/>
      <c r="BT12" s="2986"/>
      <c r="BU12" s="2986"/>
      <c r="BV12" s="2986"/>
      <c r="BW12" s="2986"/>
      <c r="BX12" s="2986"/>
      <c r="BY12" s="2987"/>
    </row>
    <row r="13" spans="1:103" ht="13.9" customHeight="1" thickBot="1" x14ac:dyDescent="0.45">
      <c r="S13" s="2988" t="s">
        <v>1360</v>
      </c>
      <c r="T13" s="2989"/>
      <c r="U13" s="2989"/>
      <c r="V13" s="2989"/>
      <c r="W13" s="2989"/>
      <c r="X13" s="2989"/>
      <c r="Y13" s="2989"/>
      <c r="Z13" s="2989"/>
      <c r="AA13" s="2990"/>
      <c r="AB13" s="2988" t="s">
        <v>1361</v>
      </c>
      <c r="AC13" s="2989"/>
      <c r="AD13" s="2989"/>
      <c r="AE13" s="2989"/>
      <c r="AF13" s="2989"/>
      <c r="AG13" s="2989"/>
      <c r="AH13" s="2989"/>
      <c r="AI13" s="2989"/>
      <c r="AJ13" s="2990"/>
      <c r="AK13" s="2988" t="s">
        <v>563</v>
      </c>
      <c r="AL13" s="2989"/>
      <c r="AM13" s="2989"/>
      <c r="AN13" s="2989"/>
      <c r="AO13" s="2989"/>
      <c r="AP13" s="2989"/>
      <c r="AQ13" s="2989"/>
      <c r="AR13" s="2989"/>
      <c r="AS13" s="2990"/>
      <c r="AT13" s="2989" t="s">
        <v>561</v>
      </c>
      <c r="AU13" s="2989"/>
      <c r="AV13" s="2989"/>
      <c r="AW13" s="2989"/>
      <c r="AX13" s="2989"/>
      <c r="AY13" s="2989"/>
      <c r="AZ13" s="2989"/>
      <c r="BA13" s="2989"/>
      <c r="BB13" s="2989"/>
      <c r="BC13" s="2988" t="s">
        <v>559</v>
      </c>
      <c r="BD13" s="2989"/>
      <c r="BE13" s="2989"/>
      <c r="BF13" s="2989"/>
      <c r="BG13" s="2989"/>
      <c r="BH13" s="2989"/>
      <c r="BI13" s="2989"/>
      <c r="BJ13" s="2989"/>
      <c r="BK13" s="2990"/>
      <c r="BL13" s="2988" t="s">
        <v>556</v>
      </c>
      <c r="BM13" s="2989"/>
      <c r="BN13" s="2989"/>
      <c r="BO13" s="2989"/>
      <c r="BP13" s="2989"/>
      <c r="BQ13" s="2989"/>
      <c r="BR13" s="2989"/>
      <c r="BS13" s="2989"/>
      <c r="BT13" s="2990"/>
      <c r="BU13" s="2991" t="s">
        <v>1303</v>
      </c>
      <c r="BV13" s="2992"/>
      <c r="BW13" s="2992"/>
      <c r="BX13" s="2992"/>
      <c r="BY13" s="2993"/>
    </row>
    <row r="14" spans="1:103" ht="21.75" customHeight="1" x14ac:dyDescent="0.4">
      <c r="G14" s="3010"/>
      <c r="H14" s="3011"/>
      <c r="I14" s="3011"/>
      <c r="J14" s="3011"/>
      <c r="K14" s="3011"/>
      <c r="L14" s="3011"/>
      <c r="M14" s="3011" t="s">
        <v>1301</v>
      </c>
      <c r="N14" s="3011"/>
      <c r="O14" s="3011"/>
      <c r="P14" s="3011"/>
      <c r="Q14" s="3011"/>
      <c r="R14" s="3013"/>
      <c r="S14" s="2999" t="s">
        <v>1436</v>
      </c>
      <c r="T14" s="2999"/>
      <c r="U14" s="2999"/>
      <c r="V14" s="2999"/>
      <c r="W14" s="2999"/>
      <c r="X14" s="3000"/>
      <c r="Y14" s="3015" t="s">
        <v>1437</v>
      </c>
      <c r="Z14" s="3016"/>
      <c r="AA14" s="3017"/>
      <c r="AB14" s="2998" t="s">
        <v>1436</v>
      </c>
      <c r="AC14" s="2999"/>
      <c r="AD14" s="2999"/>
      <c r="AE14" s="2999"/>
      <c r="AF14" s="2999"/>
      <c r="AG14" s="3000"/>
      <c r="AH14" s="3001" t="s">
        <v>1438</v>
      </c>
      <c r="AI14" s="2999"/>
      <c r="AJ14" s="3002"/>
      <c r="AK14" s="2998" t="s">
        <v>1436</v>
      </c>
      <c r="AL14" s="2999"/>
      <c r="AM14" s="2999"/>
      <c r="AN14" s="2999"/>
      <c r="AO14" s="2999"/>
      <c r="AP14" s="3000"/>
      <c r="AQ14" s="3001" t="s">
        <v>1438</v>
      </c>
      <c r="AR14" s="2999"/>
      <c r="AS14" s="3002"/>
      <c r="AT14" s="2998" t="s">
        <v>1436</v>
      </c>
      <c r="AU14" s="2999"/>
      <c r="AV14" s="2999"/>
      <c r="AW14" s="2999"/>
      <c r="AX14" s="2999"/>
      <c r="AY14" s="3000"/>
      <c r="AZ14" s="3001" t="s">
        <v>1438</v>
      </c>
      <c r="BA14" s="2999"/>
      <c r="BB14" s="2999"/>
      <c r="BC14" s="2998" t="s">
        <v>1436</v>
      </c>
      <c r="BD14" s="2999"/>
      <c r="BE14" s="2999"/>
      <c r="BF14" s="2999"/>
      <c r="BG14" s="2999"/>
      <c r="BH14" s="3000"/>
      <c r="BI14" s="3001" t="s">
        <v>1438</v>
      </c>
      <c r="BJ14" s="2999"/>
      <c r="BK14" s="3002"/>
      <c r="BL14" s="2998" t="s">
        <v>1436</v>
      </c>
      <c r="BM14" s="2999"/>
      <c r="BN14" s="2999"/>
      <c r="BO14" s="2999"/>
      <c r="BP14" s="2999"/>
      <c r="BQ14" s="3000"/>
      <c r="BR14" s="3001" t="s">
        <v>1438</v>
      </c>
      <c r="BS14" s="2999"/>
      <c r="BT14" s="3002"/>
      <c r="BU14" s="2994"/>
      <c r="BV14" s="2598"/>
      <c r="BW14" s="2598"/>
      <c r="BX14" s="2598"/>
      <c r="BY14" s="2995"/>
    </row>
    <row r="15" spans="1:103" ht="21.75" customHeight="1" x14ac:dyDescent="0.4">
      <c r="G15" s="3012"/>
      <c r="H15" s="2599"/>
      <c r="I15" s="2599"/>
      <c r="J15" s="2599"/>
      <c r="K15" s="2599"/>
      <c r="L15" s="2599"/>
      <c r="M15" s="2599"/>
      <c r="N15" s="2599"/>
      <c r="O15" s="2599"/>
      <c r="P15" s="2599"/>
      <c r="Q15" s="2599"/>
      <c r="R15" s="3014"/>
      <c r="S15" s="3003"/>
      <c r="T15" s="3003"/>
      <c r="U15" s="3009"/>
      <c r="V15" s="3005" t="s">
        <v>1439</v>
      </c>
      <c r="W15" s="3006"/>
      <c r="X15" s="3007"/>
      <c r="Y15" s="3018"/>
      <c r="Z15" s="3019"/>
      <c r="AA15" s="3020"/>
      <c r="AB15" s="3008"/>
      <c r="AC15" s="3003"/>
      <c r="AD15" s="3009"/>
      <c r="AE15" s="3005" t="s">
        <v>1439</v>
      </c>
      <c r="AF15" s="3006"/>
      <c r="AG15" s="3007"/>
      <c r="AH15" s="3003"/>
      <c r="AI15" s="3003"/>
      <c r="AJ15" s="3004"/>
      <c r="AK15" s="3008"/>
      <c r="AL15" s="3003"/>
      <c r="AM15" s="3009"/>
      <c r="AN15" s="3005" t="s">
        <v>1439</v>
      </c>
      <c r="AO15" s="3006"/>
      <c r="AP15" s="3007"/>
      <c r="AQ15" s="3003"/>
      <c r="AR15" s="3003"/>
      <c r="AS15" s="3004"/>
      <c r="AT15" s="3008"/>
      <c r="AU15" s="3003"/>
      <c r="AV15" s="3009"/>
      <c r="AW15" s="3005" t="s">
        <v>1439</v>
      </c>
      <c r="AX15" s="3006"/>
      <c r="AY15" s="3007"/>
      <c r="AZ15" s="3003"/>
      <c r="BA15" s="3003"/>
      <c r="BB15" s="3003"/>
      <c r="BC15" s="3008"/>
      <c r="BD15" s="3003"/>
      <c r="BE15" s="3009"/>
      <c r="BF15" s="3005" t="s">
        <v>1439</v>
      </c>
      <c r="BG15" s="3006"/>
      <c r="BH15" s="3007"/>
      <c r="BI15" s="3003"/>
      <c r="BJ15" s="3003"/>
      <c r="BK15" s="3004"/>
      <c r="BL15" s="3008"/>
      <c r="BM15" s="3003"/>
      <c r="BN15" s="3009"/>
      <c r="BO15" s="3005" t="s">
        <v>1439</v>
      </c>
      <c r="BP15" s="3006"/>
      <c r="BQ15" s="3007"/>
      <c r="BR15" s="3003"/>
      <c r="BS15" s="3003"/>
      <c r="BT15" s="3004"/>
      <c r="BU15" s="2996"/>
      <c r="BV15" s="2622"/>
      <c r="BW15" s="2622"/>
      <c r="BX15" s="2622"/>
      <c r="BY15" s="2997"/>
    </row>
    <row r="16" spans="1:103" ht="13.9" customHeight="1" x14ac:dyDescent="0.4">
      <c r="G16" s="3012" t="s">
        <v>1304</v>
      </c>
      <c r="H16" s="2599"/>
      <c r="I16" s="2599"/>
      <c r="J16" s="2599"/>
      <c r="K16" s="2599"/>
      <c r="L16" s="2599"/>
      <c r="M16" s="3030">
        <v>30</v>
      </c>
      <c r="N16" s="3031"/>
      <c r="O16" s="3031"/>
      <c r="P16" s="3031"/>
      <c r="Q16" s="2622" t="s">
        <v>1275</v>
      </c>
      <c r="R16" s="2997"/>
      <c r="S16" s="3021">
        <v>0</v>
      </c>
      <c r="T16" s="3021"/>
      <c r="U16" s="3021"/>
      <c r="V16" s="3022"/>
      <c r="W16" s="3023"/>
      <c r="X16" s="3024"/>
      <c r="Y16" s="3025">
        <v>0</v>
      </c>
      <c r="Z16" s="3026"/>
      <c r="AA16" s="3027"/>
      <c r="AB16" s="3028">
        <v>0</v>
      </c>
      <c r="AC16" s="3026"/>
      <c r="AD16" s="3026"/>
      <c r="AE16" s="3022"/>
      <c r="AF16" s="3023"/>
      <c r="AG16" s="3024"/>
      <c r="AH16" s="3025">
        <v>0</v>
      </c>
      <c r="AI16" s="3026"/>
      <c r="AJ16" s="3027"/>
      <c r="AK16" s="3028">
        <v>0</v>
      </c>
      <c r="AL16" s="3026"/>
      <c r="AM16" s="3026"/>
      <c r="AN16" s="3022"/>
      <c r="AO16" s="3023"/>
      <c r="AP16" s="3024"/>
      <c r="AQ16" s="3025">
        <v>0</v>
      </c>
      <c r="AR16" s="3026"/>
      <c r="AS16" s="3027"/>
      <c r="AT16" s="3028">
        <v>0</v>
      </c>
      <c r="AU16" s="3026"/>
      <c r="AV16" s="3026"/>
      <c r="AW16" s="3025">
        <v>0</v>
      </c>
      <c r="AX16" s="3026"/>
      <c r="AY16" s="3026"/>
      <c r="AZ16" s="3025">
        <v>0</v>
      </c>
      <c r="BA16" s="3026"/>
      <c r="BB16" s="3027"/>
      <c r="BC16" s="3028">
        <v>0</v>
      </c>
      <c r="BD16" s="3026"/>
      <c r="BE16" s="3026"/>
      <c r="BF16" s="3025">
        <v>0</v>
      </c>
      <c r="BG16" s="3026"/>
      <c r="BH16" s="3026"/>
      <c r="BI16" s="3025">
        <v>0</v>
      </c>
      <c r="BJ16" s="3026"/>
      <c r="BK16" s="3027"/>
      <c r="BL16" s="3028">
        <v>0</v>
      </c>
      <c r="BM16" s="3026"/>
      <c r="BN16" s="3026"/>
      <c r="BO16" s="3025">
        <v>0</v>
      </c>
      <c r="BP16" s="3026"/>
      <c r="BQ16" s="3026"/>
      <c r="BR16" s="3025">
        <v>0</v>
      </c>
      <c r="BS16" s="3026"/>
      <c r="BT16" s="3027"/>
      <c r="BU16" s="2617">
        <f t="shared" ref="BU16:BU27" si="0">S16+Y16+AH16+AB16+AK16+AQ16+AT16+AZ16+BC16+BI16+BL16+BR16</f>
        <v>0</v>
      </c>
      <c r="BV16" s="2617"/>
      <c r="BW16" s="2617"/>
      <c r="BX16" s="2608" t="s">
        <v>1284</v>
      </c>
      <c r="BY16" s="3029"/>
    </row>
    <row r="17" spans="7:80" ht="13.9" customHeight="1" x14ac:dyDescent="0.4">
      <c r="G17" s="3012" t="s">
        <v>1305</v>
      </c>
      <c r="H17" s="2599"/>
      <c r="I17" s="2599"/>
      <c r="J17" s="2599"/>
      <c r="K17" s="2599"/>
      <c r="L17" s="2599"/>
      <c r="M17" s="3030">
        <v>31</v>
      </c>
      <c r="N17" s="3031"/>
      <c r="O17" s="3031"/>
      <c r="P17" s="3031"/>
      <c r="Q17" s="2622" t="s">
        <v>1275</v>
      </c>
      <c r="R17" s="2997"/>
      <c r="S17" s="3021">
        <v>0</v>
      </c>
      <c r="T17" s="3021"/>
      <c r="U17" s="3021"/>
      <c r="V17" s="3022"/>
      <c r="W17" s="3023"/>
      <c r="X17" s="3024"/>
      <c r="Y17" s="3025">
        <v>0</v>
      </c>
      <c r="Z17" s="3026"/>
      <c r="AA17" s="3027"/>
      <c r="AB17" s="3028">
        <v>0</v>
      </c>
      <c r="AC17" s="3026"/>
      <c r="AD17" s="3026"/>
      <c r="AE17" s="3022"/>
      <c r="AF17" s="3023"/>
      <c r="AG17" s="3024"/>
      <c r="AH17" s="3025">
        <v>0</v>
      </c>
      <c r="AI17" s="3026"/>
      <c r="AJ17" s="3027"/>
      <c r="AK17" s="3028">
        <v>0</v>
      </c>
      <c r="AL17" s="3026"/>
      <c r="AM17" s="3026"/>
      <c r="AN17" s="3022"/>
      <c r="AO17" s="3023"/>
      <c r="AP17" s="3024"/>
      <c r="AQ17" s="3025">
        <v>0</v>
      </c>
      <c r="AR17" s="3026"/>
      <c r="AS17" s="3027"/>
      <c r="AT17" s="3028">
        <v>0</v>
      </c>
      <c r="AU17" s="3026"/>
      <c r="AV17" s="3026"/>
      <c r="AW17" s="3025">
        <v>0</v>
      </c>
      <c r="AX17" s="3026"/>
      <c r="AY17" s="3026"/>
      <c r="AZ17" s="3025">
        <v>0</v>
      </c>
      <c r="BA17" s="3026"/>
      <c r="BB17" s="3027"/>
      <c r="BC17" s="3028">
        <v>0</v>
      </c>
      <c r="BD17" s="3026"/>
      <c r="BE17" s="3026"/>
      <c r="BF17" s="3025">
        <v>0</v>
      </c>
      <c r="BG17" s="3026"/>
      <c r="BH17" s="3026"/>
      <c r="BI17" s="3025">
        <v>0</v>
      </c>
      <c r="BJ17" s="3026"/>
      <c r="BK17" s="3027"/>
      <c r="BL17" s="3028">
        <v>0</v>
      </c>
      <c r="BM17" s="3026"/>
      <c r="BN17" s="3026"/>
      <c r="BO17" s="3025">
        <v>0</v>
      </c>
      <c r="BP17" s="3026"/>
      <c r="BQ17" s="3026"/>
      <c r="BR17" s="3025">
        <v>0</v>
      </c>
      <c r="BS17" s="3026"/>
      <c r="BT17" s="3027"/>
      <c r="BU17" s="2617">
        <f t="shared" si="0"/>
        <v>0</v>
      </c>
      <c r="BV17" s="2617"/>
      <c r="BW17" s="2617"/>
      <c r="BX17" s="2608" t="s">
        <v>1284</v>
      </c>
      <c r="BY17" s="3029"/>
    </row>
    <row r="18" spans="7:80" ht="13.9" customHeight="1" x14ac:dyDescent="0.4">
      <c r="G18" s="3012" t="s">
        <v>1306</v>
      </c>
      <c r="H18" s="2599"/>
      <c r="I18" s="2599"/>
      <c r="J18" s="2599"/>
      <c r="K18" s="2599"/>
      <c r="L18" s="2599"/>
      <c r="M18" s="3030">
        <v>30</v>
      </c>
      <c r="N18" s="3031"/>
      <c r="O18" s="3031"/>
      <c r="P18" s="3031"/>
      <c r="Q18" s="2622" t="s">
        <v>1275</v>
      </c>
      <c r="R18" s="2997"/>
      <c r="S18" s="3021">
        <v>0</v>
      </c>
      <c r="T18" s="3021"/>
      <c r="U18" s="3021"/>
      <c r="V18" s="3022"/>
      <c r="W18" s="3023"/>
      <c r="X18" s="3024"/>
      <c r="Y18" s="3025">
        <v>0</v>
      </c>
      <c r="Z18" s="3026"/>
      <c r="AA18" s="3027"/>
      <c r="AB18" s="3028">
        <v>0</v>
      </c>
      <c r="AC18" s="3026"/>
      <c r="AD18" s="3026"/>
      <c r="AE18" s="3022"/>
      <c r="AF18" s="3023"/>
      <c r="AG18" s="3024"/>
      <c r="AH18" s="3025">
        <v>0</v>
      </c>
      <c r="AI18" s="3026"/>
      <c r="AJ18" s="3027"/>
      <c r="AK18" s="3028">
        <v>0</v>
      </c>
      <c r="AL18" s="3026"/>
      <c r="AM18" s="3026"/>
      <c r="AN18" s="3022"/>
      <c r="AO18" s="3023"/>
      <c r="AP18" s="3024"/>
      <c r="AQ18" s="3025">
        <v>0</v>
      </c>
      <c r="AR18" s="3026"/>
      <c r="AS18" s="3027"/>
      <c r="AT18" s="3028">
        <v>0</v>
      </c>
      <c r="AU18" s="3026"/>
      <c r="AV18" s="3026"/>
      <c r="AW18" s="3025">
        <v>0</v>
      </c>
      <c r="AX18" s="3026"/>
      <c r="AY18" s="3026"/>
      <c r="AZ18" s="3025">
        <v>0</v>
      </c>
      <c r="BA18" s="3026"/>
      <c r="BB18" s="3027"/>
      <c r="BC18" s="3028">
        <v>0</v>
      </c>
      <c r="BD18" s="3026"/>
      <c r="BE18" s="3026"/>
      <c r="BF18" s="3025">
        <v>0</v>
      </c>
      <c r="BG18" s="3026"/>
      <c r="BH18" s="3026"/>
      <c r="BI18" s="3025">
        <v>0</v>
      </c>
      <c r="BJ18" s="3026"/>
      <c r="BK18" s="3027"/>
      <c r="BL18" s="3028">
        <v>0</v>
      </c>
      <c r="BM18" s="3026"/>
      <c r="BN18" s="3026"/>
      <c r="BO18" s="3025">
        <v>0</v>
      </c>
      <c r="BP18" s="3026"/>
      <c r="BQ18" s="3026"/>
      <c r="BR18" s="3025">
        <v>0</v>
      </c>
      <c r="BS18" s="3026"/>
      <c r="BT18" s="3027"/>
      <c r="BU18" s="2617">
        <f t="shared" si="0"/>
        <v>0</v>
      </c>
      <c r="BV18" s="2617"/>
      <c r="BW18" s="2617"/>
      <c r="BX18" s="2608" t="s">
        <v>1284</v>
      </c>
      <c r="BY18" s="3029"/>
    </row>
    <row r="19" spans="7:80" ht="13.9" customHeight="1" x14ac:dyDescent="0.4">
      <c r="G19" s="3012" t="s">
        <v>1307</v>
      </c>
      <c r="H19" s="2599"/>
      <c r="I19" s="2599"/>
      <c r="J19" s="2599"/>
      <c r="K19" s="2599"/>
      <c r="L19" s="2599"/>
      <c r="M19" s="3030">
        <v>31</v>
      </c>
      <c r="N19" s="3031"/>
      <c r="O19" s="3031"/>
      <c r="P19" s="3031"/>
      <c r="Q19" s="2622" t="s">
        <v>1275</v>
      </c>
      <c r="R19" s="2997"/>
      <c r="S19" s="3021">
        <v>0</v>
      </c>
      <c r="T19" s="3021"/>
      <c r="U19" s="3021"/>
      <c r="V19" s="3022"/>
      <c r="W19" s="3023"/>
      <c r="X19" s="3024"/>
      <c r="Y19" s="3025">
        <v>0</v>
      </c>
      <c r="Z19" s="3026"/>
      <c r="AA19" s="3027"/>
      <c r="AB19" s="3028">
        <v>0</v>
      </c>
      <c r="AC19" s="3026"/>
      <c r="AD19" s="3026"/>
      <c r="AE19" s="3022"/>
      <c r="AF19" s="3023"/>
      <c r="AG19" s="3024"/>
      <c r="AH19" s="3025">
        <v>0</v>
      </c>
      <c r="AI19" s="3026"/>
      <c r="AJ19" s="3027"/>
      <c r="AK19" s="3028">
        <v>0</v>
      </c>
      <c r="AL19" s="3026"/>
      <c r="AM19" s="3026"/>
      <c r="AN19" s="3022"/>
      <c r="AO19" s="3023"/>
      <c r="AP19" s="3024"/>
      <c r="AQ19" s="3025">
        <v>0</v>
      </c>
      <c r="AR19" s="3026"/>
      <c r="AS19" s="3027"/>
      <c r="AT19" s="3028">
        <v>0</v>
      </c>
      <c r="AU19" s="3026"/>
      <c r="AV19" s="3026"/>
      <c r="AW19" s="3025">
        <v>0</v>
      </c>
      <c r="AX19" s="3026"/>
      <c r="AY19" s="3026"/>
      <c r="AZ19" s="3025">
        <v>0</v>
      </c>
      <c r="BA19" s="3026"/>
      <c r="BB19" s="3027"/>
      <c r="BC19" s="3028">
        <v>0</v>
      </c>
      <c r="BD19" s="3026"/>
      <c r="BE19" s="3026"/>
      <c r="BF19" s="3025">
        <v>0</v>
      </c>
      <c r="BG19" s="3026"/>
      <c r="BH19" s="3026"/>
      <c r="BI19" s="3025">
        <v>0</v>
      </c>
      <c r="BJ19" s="3026"/>
      <c r="BK19" s="3027"/>
      <c r="BL19" s="3028">
        <v>0</v>
      </c>
      <c r="BM19" s="3026"/>
      <c r="BN19" s="3026"/>
      <c r="BO19" s="3025">
        <v>0</v>
      </c>
      <c r="BP19" s="3026"/>
      <c r="BQ19" s="3026"/>
      <c r="BR19" s="3025">
        <v>0</v>
      </c>
      <c r="BS19" s="3026"/>
      <c r="BT19" s="3027"/>
      <c r="BU19" s="2617">
        <f t="shared" si="0"/>
        <v>0</v>
      </c>
      <c r="BV19" s="2617"/>
      <c r="BW19" s="2617"/>
      <c r="BX19" s="2608" t="s">
        <v>1284</v>
      </c>
      <c r="BY19" s="3029"/>
    </row>
    <row r="20" spans="7:80" ht="13.9" customHeight="1" x14ac:dyDescent="0.4">
      <c r="G20" s="3012" t="s">
        <v>1308</v>
      </c>
      <c r="H20" s="2599"/>
      <c r="I20" s="2599"/>
      <c r="J20" s="2599"/>
      <c r="K20" s="2599"/>
      <c r="L20" s="2599"/>
      <c r="M20" s="3030">
        <v>30</v>
      </c>
      <c r="N20" s="3031"/>
      <c r="O20" s="3031"/>
      <c r="P20" s="3031"/>
      <c r="Q20" s="2622" t="s">
        <v>1275</v>
      </c>
      <c r="R20" s="2997"/>
      <c r="S20" s="3021">
        <v>0</v>
      </c>
      <c r="T20" s="3021"/>
      <c r="U20" s="3021"/>
      <c r="V20" s="3022"/>
      <c r="W20" s="3023"/>
      <c r="X20" s="3024"/>
      <c r="Y20" s="3025">
        <v>0</v>
      </c>
      <c r="Z20" s="3026"/>
      <c r="AA20" s="3027"/>
      <c r="AB20" s="3028">
        <v>0</v>
      </c>
      <c r="AC20" s="3026"/>
      <c r="AD20" s="3026"/>
      <c r="AE20" s="3022"/>
      <c r="AF20" s="3023"/>
      <c r="AG20" s="3024"/>
      <c r="AH20" s="3025">
        <v>0</v>
      </c>
      <c r="AI20" s="3026"/>
      <c r="AJ20" s="3027"/>
      <c r="AK20" s="3028">
        <v>0</v>
      </c>
      <c r="AL20" s="3026"/>
      <c r="AM20" s="3026"/>
      <c r="AN20" s="3022"/>
      <c r="AO20" s="3023"/>
      <c r="AP20" s="3024"/>
      <c r="AQ20" s="3025">
        <v>0</v>
      </c>
      <c r="AR20" s="3026"/>
      <c r="AS20" s="3027"/>
      <c r="AT20" s="3028">
        <v>0</v>
      </c>
      <c r="AU20" s="3026"/>
      <c r="AV20" s="3026"/>
      <c r="AW20" s="3025">
        <v>0</v>
      </c>
      <c r="AX20" s="3026"/>
      <c r="AY20" s="3026"/>
      <c r="AZ20" s="3025">
        <v>0</v>
      </c>
      <c r="BA20" s="3026"/>
      <c r="BB20" s="3027"/>
      <c r="BC20" s="3028">
        <v>0</v>
      </c>
      <c r="BD20" s="3026"/>
      <c r="BE20" s="3026"/>
      <c r="BF20" s="3025">
        <v>0</v>
      </c>
      <c r="BG20" s="3026"/>
      <c r="BH20" s="3026"/>
      <c r="BI20" s="3025">
        <v>0</v>
      </c>
      <c r="BJ20" s="3026"/>
      <c r="BK20" s="3027"/>
      <c r="BL20" s="3028">
        <v>0</v>
      </c>
      <c r="BM20" s="3026"/>
      <c r="BN20" s="3026"/>
      <c r="BO20" s="3025">
        <v>0</v>
      </c>
      <c r="BP20" s="3026"/>
      <c r="BQ20" s="3026"/>
      <c r="BR20" s="3025">
        <v>0</v>
      </c>
      <c r="BS20" s="3026"/>
      <c r="BT20" s="3027"/>
      <c r="BU20" s="2617">
        <f t="shared" si="0"/>
        <v>0</v>
      </c>
      <c r="BV20" s="2617"/>
      <c r="BW20" s="2617"/>
      <c r="BX20" s="2608" t="s">
        <v>1284</v>
      </c>
      <c r="BY20" s="3029"/>
    </row>
    <row r="21" spans="7:80" ht="13.9" customHeight="1" x14ac:dyDescent="0.4">
      <c r="G21" s="3012" t="s">
        <v>1309</v>
      </c>
      <c r="H21" s="2599"/>
      <c r="I21" s="2599"/>
      <c r="J21" s="2599"/>
      <c r="K21" s="2599"/>
      <c r="L21" s="2599"/>
      <c r="M21" s="3030">
        <v>30</v>
      </c>
      <c r="N21" s="3031"/>
      <c r="O21" s="3031"/>
      <c r="P21" s="3031"/>
      <c r="Q21" s="2622" t="s">
        <v>1275</v>
      </c>
      <c r="R21" s="2997"/>
      <c r="S21" s="3021">
        <v>0</v>
      </c>
      <c r="T21" s="3021"/>
      <c r="U21" s="3021"/>
      <c r="V21" s="3022"/>
      <c r="W21" s="3023"/>
      <c r="X21" s="3024"/>
      <c r="Y21" s="3025">
        <v>0</v>
      </c>
      <c r="Z21" s="3026"/>
      <c r="AA21" s="3027"/>
      <c r="AB21" s="3028">
        <v>0</v>
      </c>
      <c r="AC21" s="3026"/>
      <c r="AD21" s="3026"/>
      <c r="AE21" s="3022"/>
      <c r="AF21" s="3023"/>
      <c r="AG21" s="3024"/>
      <c r="AH21" s="3025">
        <v>0</v>
      </c>
      <c r="AI21" s="3026"/>
      <c r="AJ21" s="3027"/>
      <c r="AK21" s="3028">
        <v>0</v>
      </c>
      <c r="AL21" s="3026"/>
      <c r="AM21" s="3026"/>
      <c r="AN21" s="3022"/>
      <c r="AO21" s="3023"/>
      <c r="AP21" s="3024"/>
      <c r="AQ21" s="3025">
        <v>0</v>
      </c>
      <c r="AR21" s="3026"/>
      <c r="AS21" s="3027"/>
      <c r="AT21" s="3028">
        <v>0</v>
      </c>
      <c r="AU21" s="3026"/>
      <c r="AV21" s="3026"/>
      <c r="AW21" s="3025">
        <v>0</v>
      </c>
      <c r="AX21" s="3026"/>
      <c r="AY21" s="3026"/>
      <c r="AZ21" s="3025">
        <v>0</v>
      </c>
      <c r="BA21" s="3026"/>
      <c r="BB21" s="3027"/>
      <c r="BC21" s="3028">
        <v>0</v>
      </c>
      <c r="BD21" s="3026"/>
      <c r="BE21" s="3026"/>
      <c r="BF21" s="3025">
        <v>0</v>
      </c>
      <c r="BG21" s="3026"/>
      <c r="BH21" s="3026"/>
      <c r="BI21" s="3025">
        <v>0</v>
      </c>
      <c r="BJ21" s="3026"/>
      <c r="BK21" s="3027"/>
      <c r="BL21" s="3028">
        <v>0</v>
      </c>
      <c r="BM21" s="3026"/>
      <c r="BN21" s="3026"/>
      <c r="BO21" s="3025">
        <v>0</v>
      </c>
      <c r="BP21" s="3026"/>
      <c r="BQ21" s="3026"/>
      <c r="BR21" s="3025">
        <v>0</v>
      </c>
      <c r="BS21" s="3026"/>
      <c r="BT21" s="3027"/>
      <c r="BU21" s="2617">
        <f t="shared" si="0"/>
        <v>0</v>
      </c>
      <c r="BV21" s="2617"/>
      <c r="BW21" s="2617"/>
      <c r="BX21" s="2608" t="s">
        <v>1284</v>
      </c>
      <c r="BY21" s="3029"/>
    </row>
    <row r="22" spans="7:80" ht="13.9" customHeight="1" x14ac:dyDescent="0.4">
      <c r="G22" s="3012" t="s">
        <v>1310</v>
      </c>
      <c r="H22" s="2599"/>
      <c r="I22" s="2599"/>
      <c r="J22" s="2599"/>
      <c r="K22" s="2599"/>
      <c r="L22" s="2599"/>
      <c r="M22" s="3030">
        <v>31</v>
      </c>
      <c r="N22" s="3031"/>
      <c r="O22" s="3031"/>
      <c r="P22" s="3031"/>
      <c r="Q22" s="2622" t="s">
        <v>1275</v>
      </c>
      <c r="R22" s="2997"/>
      <c r="S22" s="3021">
        <v>0</v>
      </c>
      <c r="T22" s="3021"/>
      <c r="U22" s="3021"/>
      <c r="V22" s="3022"/>
      <c r="W22" s="3023"/>
      <c r="X22" s="3024"/>
      <c r="Y22" s="3025">
        <v>0</v>
      </c>
      <c r="Z22" s="3026"/>
      <c r="AA22" s="3027"/>
      <c r="AB22" s="3028">
        <v>0</v>
      </c>
      <c r="AC22" s="3026"/>
      <c r="AD22" s="3026"/>
      <c r="AE22" s="3022"/>
      <c r="AF22" s="3023"/>
      <c r="AG22" s="3024"/>
      <c r="AH22" s="3025">
        <v>0</v>
      </c>
      <c r="AI22" s="3026"/>
      <c r="AJ22" s="3027"/>
      <c r="AK22" s="3028">
        <v>0</v>
      </c>
      <c r="AL22" s="3026"/>
      <c r="AM22" s="3026"/>
      <c r="AN22" s="3022"/>
      <c r="AO22" s="3023"/>
      <c r="AP22" s="3024"/>
      <c r="AQ22" s="3025">
        <v>0</v>
      </c>
      <c r="AR22" s="3026"/>
      <c r="AS22" s="3027"/>
      <c r="AT22" s="3028">
        <v>0</v>
      </c>
      <c r="AU22" s="3026"/>
      <c r="AV22" s="3026"/>
      <c r="AW22" s="3025">
        <v>0</v>
      </c>
      <c r="AX22" s="3026"/>
      <c r="AY22" s="3026"/>
      <c r="AZ22" s="3025">
        <v>0</v>
      </c>
      <c r="BA22" s="3026"/>
      <c r="BB22" s="3027"/>
      <c r="BC22" s="3028">
        <v>0</v>
      </c>
      <c r="BD22" s="3026"/>
      <c r="BE22" s="3026"/>
      <c r="BF22" s="3025">
        <v>0</v>
      </c>
      <c r="BG22" s="3026"/>
      <c r="BH22" s="3026"/>
      <c r="BI22" s="3025">
        <v>0</v>
      </c>
      <c r="BJ22" s="3026"/>
      <c r="BK22" s="3027"/>
      <c r="BL22" s="3028">
        <v>0</v>
      </c>
      <c r="BM22" s="3026"/>
      <c r="BN22" s="3026"/>
      <c r="BO22" s="3025">
        <v>0</v>
      </c>
      <c r="BP22" s="3026"/>
      <c r="BQ22" s="3026"/>
      <c r="BR22" s="3025">
        <v>0</v>
      </c>
      <c r="BS22" s="3026"/>
      <c r="BT22" s="3027"/>
      <c r="BU22" s="2617">
        <f t="shared" si="0"/>
        <v>0</v>
      </c>
      <c r="BV22" s="2617"/>
      <c r="BW22" s="2617"/>
      <c r="BX22" s="2608" t="s">
        <v>1284</v>
      </c>
      <c r="BY22" s="3029"/>
    </row>
    <row r="23" spans="7:80" ht="13.9" customHeight="1" x14ac:dyDescent="0.4">
      <c r="G23" s="3012" t="s">
        <v>1311</v>
      </c>
      <c r="H23" s="2599"/>
      <c r="I23" s="2599"/>
      <c r="J23" s="2599"/>
      <c r="K23" s="2599"/>
      <c r="L23" s="2599"/>
      <c r="M23" s="3030">
        <v>30</v>
      </c>
      <c r="N23" s="3031"/>
      <c r="O23" s="3031"/>
      <c r="P23" s="3031"/>
      <c r="Q23" s="2622" t="s">
        <v>1275</v>
      </c>
      <c r="R23" s="2997"/>
      <c r="S23" s="3021">
        <v>0</v>
      </c>
      <c r="T23" s="3021"/>
      <c r="U23" s="3021"/>
      <c r="V23" s="3022"/>
      <c r="W23" s="3023"/>
      <c r="X23" s="3024"/>
      <c r="Y23" s="3025">
        <v>0</v>
      </c>
      <c r="Z23" s="3026"/>
      <c r="AA23" s="3027"/>
      <c r="AB23" s="3028">
        <v>0</v>
      </c>
      <c r="AC23" s="3026"/>
      <c r="AD23" s="3026"/>
      <c r="AE23" s="3022"/>
      <c r="AF23" s="3023"/>
      <c r="AG23" s="3024"/>
      <c r="AH23" s="3025">
        <v>0</v>
      </c>
      <c r="AI23" s="3026"/>
      <c r="AJ23" s="3027"/>
      <c r="AK23" s="3028">
        <v>0</v>
      </c>
      <c r="AL23" s="3026"/>
      <c r="AM23" s="3026"/>
      <c r="AN23" s="3022"/>
      <c r="AO23" s="3023"/>
      <c r="AP23" s="3024"/>
      <c r="AQ23" s="3025">
        <v>0</v>
      </c>
      <c r="AR23" s="3026"/>
      <c r="AS23" s="3027"/>
      <c r="AT23" s="3028">
        <v>0</v>
      </c>
      <c r="AU23" s="3026"/>
      <c r="AV23" s="3026"/>
      <c r="AW23" s="3025">
        <v>0</v>
      </c>
      <c r="AX23" s="3026"/>
      <c r="AY23" s="3026"/>
      <c r="AZ23" s="3025">
        <v>0</v>
      </c>
      <c r="BA23" s="3026"/>
      <c r="BB23" s="3027"/>
      <c r="BC23" s="3028">
        <v>0</v>
      </c>
      <c r="BD23" s="3026"/>
      <c r="BE23" s="3026"/>
      <c r="BF23" s="3025">
        <v>0</v>
      </c>
      <c r="BG23" s="3026"/>
      <c r="BH23" s="3026"/>
      <c r="BI23" s="3025">
        <v>0</v>
      </c>
      <c r="BJ23" s="3026"/>
      <c r="BK23" s="3027"/>
      <c r="BL23" s="3028">
        <v>0</v>
      </c>
      <c r="BM23" s="3026"/>
      <c r="BN23" s="3026"/>
      <c r="BO23" s="3025">
        <v>0</v>
      </c>
      <c r="BP23" s="3026"/>
      <c r="BQ23" s="3026"/>
      <c r="BR23" s="3025">
        <v>0</v>
      </c>
      <c r="BS23" s="3026"/>
      <c r="BT23" s="3027"/>
      <c r="BU23" s="2617">
        <f t="shared" si="0"/>
        <v>0</v>
      </c>
      <c r="BV23" s="2617"/>
      <c r="BW23" s="2617"/>
      <c r="BX23" s="2608" t="s">
        <v>1284</v>
      </c>
      <c r="BY23" s="3029"/>
    </row>
    <row r="24" spans="7:80" ht="13.9" customHeight="1" x14ac:dyDescent="0.4">
      <c r="G24" s="3012" t="s">
        <v>1312</v>
      </c>
      <c r="H24" s="2599"/>
      <c r="I24" s="2599"/>
      <c r="J24" s="2599"/>
      <c r="K24" s="2599"/>
      <c r="L24" s="2599"/>
      <c r="M24" s="3030">
        <v>31</v>
      </c>
      <c r="N24" s="3031"/>
      <c r="O24" s="3031"/>
      <c r="P24" s="3031"/>
      <c r="Q24" s="2622" t="s">
        <v>1275</v>
      </c>
      <c r="R24" s="2997"/>
      <c r="S24" s="3021">
        <v>0</v>
      </c>
      <c r="T24" s="3021"/>
      <c r="U24" s="3021"/>
      <c r="V24" s="3022"/>
      <c r="W24" s="3023"/>
      <c r="X24" s="3024"/>
      <c r="Y24" s="3025">
        <v>0</v>
      </c>
      <c r="Z24" s="3026"/>
      <c r="AA24" s="3027"/>
      <c r="AB24" s="3028">
        <v>0</v>
      </c>
      <c r="AC24" s="3026"/>
      <c r="AD24" s="3026"/>
      <c r="AE24" s="3022"/>
      <c r="AF24" s="3023"/>
      <c r="AG24" s="3024"/>
      <c r="AH24" s="3025">
        <v>0</v>
      </c>
      <c r="AI24" s="3026"/>
      <c r="AJ24" s="3027"/>
      <c r="AK24" s="3028">
        <v>0</v>
      </c>
      <c r="AL24" s="3026"/>
      <c r="AM24" s="3026"/>
      <c r="AN24" s="3022"/>
      <c r="AO24" s="3023"/>
      <c r="AP24" s="3024"/>
      <c r="AQ24" s="3025">
        <v>0</v>
      </c>
      <c r="AR24" s="3026"/>
      <c r="AS24" s="3027"/>
      <c r="AT24" s="3028">
        <v>0</v>
      </c>
      <c r="AU24" s="3026"/>
      <c r="AV24" s="3026"/>
      <c r="AW24" s="3025">
        <v>0</v>
      </c>
      <c r="AX24" s="3026"/>
      <c r="AY24" s="3026"/>
      <c r="AZ24" s="3025">
        <v>0</v>
      </c>
      <c r="BA24" s="3026"/>
      <c r="BB24" s="3027"/>
      <c r="BC24" s="3028">
        <v>0</v>
      </c>
      <c r="BD24" s="3026"/>
      <c r="BE24" s="3026"/>
      <c r="BF24" s="3025">
        <v>0</v>
      </c>
      <c r="BG24" s="3026"/>
      <c r="BH24" s="3026"/>
      <c r="BI24" s="3025">
        <v>0</v>
      </c>
      <c r="BJ24" s="3026"/>
      <c r="BK24" s="3027"/>
      <c r="BL24" s="3028">
        <v>0</v>
      </c>
      <c r="BM24" s="3026"/>
      <c r="BN24" s="3026"/>
      <c r="BO24" s="3025">
        <v>0</v>
      </c>
      <c r="BP24" s="3026"/>
      <c r="BQ24" s="3026"/>
      <c r="BR24" s="3025">
        <v>0</v>
      </c>
      <c r="BS24" s="3026"/>
      <c r="BT24" s="3027"/>
      <c r="BU24" s="2617">
        <f t="shared" si="0"/>
        <v>0</v>
      </c>
      <c r="BV24" s="2617"/>
      <c r="BW24" s="2617"/>
      <c r="BX24" s="2608" t="s">
        <v>1284</v>
      </c>
      <c r="BY24" s="3029"/>
      <c r="CB24" s="628"/>
    </row>
    <row r="25" spans="7:80" ht="13.9" customHeight="1" x14ac:dyDescent="0.4">
      <c r="G25" s="3012" t="s">
        <v>1313</v>
      </c>
      <c r="H25" s="2599"/>
      <c r="I25" s="2599"/>
      <c r="J25" s="2599"/>
      <c r="K25" s="2599"/>
      <c r="L25" s="2599"/>
      <c r="M25" s="3030">
        <v>30</v>
      </c>
      <c r="N25" s="3031"/>
      <c r="O25" s="3031"/>
      <c r="P25" s="3031"/>
      <c r="Q25" s="2622" t="s">
        <v>1275</v>
      </c>
      <c r="R25" s="2997"/>
      <c r="S25" s="3021">
        <v>0</v>
      </c>
      <c r="T25" s="3021"/>
      <c r="U25" s="3021"/>
      <c r="V25" s="3022"/>
      <c r="W25" s="3023"/>
      <c r="X25" s="3024"/>
      <c r="Y25" s="3025">
        <v>0</v>
      </c>
      <c r="Z25" s="3026"/>
      <c r="AA25" s="3027"/>
      <c r="AB25" s="3028">
        <v>0</v>
      </c>
      <c r="AC25" s="3026"/>
      <c r="AD25" s="3026"/>
      <c r="AE25" s="3022"/>
      <c r="AF25" s="3023"/>
      <c r="AG25" s="3024"/>
      <c r="AH25" s="3025">
        <v>0</v>
      </c>
      <c r="AI25" s="3026"/>
      <c r="AJ25" s="3027"/>
      <c r="AK25" s="3028">
        <v>0</v>
      </c>
      <c r="AL25" s="3026"/>
      <c r="AM25" s="3026"/>
      <c r="AN25" s="3022"/>
      <c r="AO25" s="3023"/>
      <c r="AP25" s="3024"/>
      <c r="AQ25" s="3025">
        <v>0</v>
      </c>
      <c r="AR25" s="3026"/>
      <c r="AS25" s="3027"/>
      <c r="AT25" s="3028">
        <v>0</v>
      </c>
      <c r="AU25" s="3026"/>
      <c r="AV25" s="3026"/>
      <c r="AW25" s="3025">
        <v>0</v>
      </c>
      <c r="AX25" s="3026"/>
      <c r="AY25" s="3026"/>
      <c r="AZ25" s="3025">
        <v>0</v>
      </c>
      <c r="BA25" s="3026"/>
      <c r="BB25" s="3027"/>
      <c r="BC25" s="3028">
        <v>0</v>
      </c>
      <c r="BD25" s="3026"/>
      <c r="BE25" s="3026"/>
      <c r="BF25" s="3025">
        <v>0</v>
      </c>
      <c r="BG25" s="3026"/>
      <c r="BH25" s="3026"/>
      <c r="BI25" s="3025">
        <v>0</v>
      </c>
      <c r="BJ25" s="3026"/>
      <c r="BK25" s="3027"/>
      <c r="BL25" s="3028">
        <v>0</v>
      </c>
      <c r="BM25" s="3026"/>
      <c r="BN25" s="3026"/>
      <c r="BO25" s="3025">
        <v>0</v>
      </c>
      <c r="BP25" s="3026"/>
      <c r="BQ25" s="3026"/>
      <c r="BR25" s="3025">
        <v>0</v>
      </c>
      <c r="BS25" s="3026"/>
      <c r="BT25" s="3027"/>
      <c r="BU25" s="2617">
        <f t="shared" si="0"/>
        <v>0</v>
      </c>
      <c r="BV25" s="2617"/>
      <c r="BW25" s="2617"/>
      <c r="BX25" s="2608" t="s">
        <v>1284</v>
      </c>
      <c r="BY25" s="3029"/>
    </row>
    <row r="26" spans="7:80" ht="13.9" customHeight="1" x14ac:dyDescent="0.4">
      <c r="G26" s="3012" t="s">
        <v>1314</v>
      </c>
      <c r="H26" s="2599"/>
      <c r="I26" s="2599"/>
      <c r="J26" s="2599"/>
      <c r="K26" s="2599"/>
      <c r="L26" s="2599"/>
      <c r="M26" s="3030">
        <v>27</v>
      </c>
      <c r="N26" s="3031"/>
      <c r="O26" s="3031"/>
      <c r="P26" s="3031"/>
      <c r="Q26" s="2622" t="s">
        <v>1275</v>
      </c>
      <c r="R26" s="2997"/>
      <c r="S26" s="3021">
        <v>0</v>
      </c>
      <c r="T26" s="3021"/>
      <c r="U26" s="3021"/>
      <c r="V26" s="3022"/>
      <c r="W26" s="3023"/>
      <c r="X26" s="3024"/>
      <c r="Y26" s="3025">
        <v>0</v>
      </c>
      <c r="Z26" s="3026"/>
      <c r="AA26" s="3027"/>
      <c r="AB26" s="3028">
        <v>0</v>
      </c>
      <c r="AC26" s="3026"/>
      <c r="AD26" s="3026"/>
      <c r="AE26" s="3022"/>
      <c r="AF26" s="3023"/>
      <c r="AG26" s="3024"/>
      <c r="AH26" s="3025">
        <v>0</v>
      </c>
      <c r="AI26" s="3026"/>
      <c r="AJ26" s="3027"/>
      <c r="AK26" s="3028">
        <v>0</v>
      </c>
      <c r="AL26" s="3026"/>
      <c r="AM26" s="3026"/>
      <c r="AN26" s="3022"/>
      <c r="AO26" s="3023"/>
      <c r="AP26" s="3024"/>
      <c r="AQ26" s="3025">
        <v>0</v>
      </c>
      <c r="AR26" s="3026"/>
      <c r="AS26" s="3027"/>
      <c r="AT26" s="3028">
        <v>0</v>
      </c>
      <c r="AU26" s="3026"/>
      <c r="AV26" s="3026"/>
      <c r="AW26" s="3025">
        <v>0</v>
      </c>
      <c r="AX26" s="3026"/>
      <c r="AY26" s="3026"/>
      <c r="AZ26" s="3025">
        <v>0</v>
      </c>
      <c r="BA26" s="3026"/>
      <c r="BB26" s="3027"/>
      <c r="BC26" s="3028">
        <v>0</v>
      </c>
      <c r="BD26" s="3026"/>
      <c r="BE26" s="3026"/>
      <c r="BF26" s="3025">
        <v>0</v>
      </c>
      <c r="BG26" s="3026"/>
      <c r="BH26" s="3026"/>
      <c r="BI26" s="3025">
        <v>0</v>
      </c>
      <c r="BJ26" s="3026"/>
      <c r="BK26" s="3027"/>
      <c r="BL26" s="3028">
        <v>0</v>
      </c>
      <c r="BM26" s="3026"/>
      <c r="BN26" s="3026"/>
      <c r="BO26" s="3025">
        <v>0</v>
      </c>
      <c r="BP26" s="3026"/>
      <c r="BQ26" s="3026"/>
      <c r="BR26" s="3025">
        <v>0</v>
      </c>
      <c r="BS26" s="3026"/>
      <c r="BT26" s="3027"/>
      <c r="BU26" s="2617">
        <f t="shared" si="0"/>
        <v>0</v>
      </c>
      <c r="BV26" s="2617"/>
      <c r="BW26" s="2617"/>
      <c r="BX26" s="2608" t="s">
        <v>1284</v>
      </c>
      <c r="BY26" s="3029"/>
    </row>
    <row r="27" spans="7:80" ht="13.9" customHeight="1" x14ac:dyDescent="0.4">
      <c r="G27" s="3012" t="s">
        <v>1315</v>
      </c>
      <c r="H27" s="2599"/>
      <c r="I27" s="2599"/>
      <c r="J27" s="2599"/>
      <c r="K27" s="2599"/>
      <c r="L27" s="2599"/>
      <c r="M27" s="3030">
        <v>31</v>
      </c>
      <c r="N27" s="3031"/>
      <c r="O27" s="3031"/>
      <c r="P27" s="3031"/>
      <c r="Q27" s="2622" t="s">
        <v>1275</v>
      </c>
      <c r="R27" s="2997"/>
      <c r="S27" s="3021">
        <v>0</v>
      </c>
      <c r="T27" s="3021"/>
      <c r="U27" s="3021"/>
      <c r="V27" s="3022"/>
      <c r="W27" s="3023"/>
      <c r="X27" s="3024"/>
      <c r="Y27" s="3025">
        <v>0</v>
      </c>
      <c r="Z27" s="3026"/>
      <c r="AA27" s="3027"/>
      <c r="AB27" s="3028">
        <v>0</v>
      </c>
      <c r="AC27" s="3026"/>
      <c r="AD27" s="3026"/>
      <c r="AE27" s="3022"/>
      <c r="AF27" s="3023"/>
      <c r="AG27" s="3024"/>
      <c r="AH27" s="3025">
        <v>0</v>
      </c>
      <c r="AI27" s="3026"/>
      <c r="AJ27" s="3027"/>
      <c r="AK27" s="3028">
        <v>0</v>
      </c>
      <c r="AL27" s="3026"/>
      <c r="AM27" s="3026"/>
      <c r="AN27" s="3022"/>
      <c r="AO27" s="3023"/>
      <c r="AP27" s="3024"/>
      <c r="AQ27" s="3025">
        <v>0</v>
      </c>
      <c r="AR27" s="3026"/>
      <c r="AS27" s="3027"/>
      <c r="AT27" s="3028">
        <v>0</v>
      </c>
      <c r="AU27" s="3026"/>
      <c r="AV27" s="3026"/>
      <c r="AW27" s="3025">
        <v>0</v>
      </c>
      <c r="AX27" s="3026"/>
      <c r="AY27" s="3026"/>
      <c r="AZ27" s="3025">
        <v>0</v>
      </c>
      <c r="BA27" s="3026"/>
      <c r="BB27" s="3027"/>
      <c r="BC27" s="3028">
        <v>0</v>
      </c>
      <c r="BD27" s="3026"/>
      <c r="BE27" s="3026"/>
      <c r="BF27" s="3025">
        <v>0</v>
      </c>
      <c r="BG27" s="3026"/>
      <c r="BH27" s="3026"/>
      <c r="BI27" s="3025">
        <v>0</v>
      </c>
      <c r="BJ27" s="3026"/>
      <c r="BK27" s="3027"/>
      <c r="BL27" s="3028">
        <v>0</v>
      </c>
      <c r="BM27" s="3026"/>
      <c r="BN27" s="3026"/>
      <c r="BO27" s="3025">
        <v>0</v>
      </c>
      <c r="BP27" s="3026"/>
      <c r="BQ27" s="3026"/>
      <c r="BR27" s="3025">
        <v>0</v>
      </c>
      <c r="BS27" s="3026"/>
      <c r="BT27" s="3027"/>
      <c r="BU27" s="2617">
        <f t="shared" si="0"/>
        <v>0</v>
      </c>
      <c r="BV27" s="2617"/>
      <c r="BW27" s="2617"/>
      <c r="BX27" s="2608" t="s">
        <v>1284</v>
      </c>
      <c r="BY27" s="3029"/>
    </row>
    <row r="28" spans="7:80" ht="13.9" customHeight="1" x14ac:dyDescent="0.4">
      <c r="G28" s="3012" t="s">
        <v>1303</v>
      </c>
      <c r="H28" s="2599"/>
      <c r="I28" s="2599"/>
      <c r="J28" s="2599"/>
      <c r="K28" s="2599"/>
      <c r="L28" s="2599"/>
      <c r="M28" s="2626">
        <f>SUM(M16:P27)</f>
        <v>362</v>
      </c>
      <c r="N28" s="2627"/>
      <c r="O28" s="2627"/>
      <c r="P28" s="2627"/>
      <c r="Q28" s="2622" t="s">
        <v>1275</v>
      </c>
      <c r="R28" s="2997"/>
      <c r="S28" s="2629">
        <f>SUM(S16:U27)</f>
        <v>0</v>
      </c>
      <c r="T28" s="2629"/>
      <c r="U28" s="2629"/>
      <c r="V28" s="3046"/>
      <c r="W28" s="3047"/>
      <c r="X28" s="3048"/>
      <c r="Y28" s="2628">
        <f>SUM(Y16:AA27)</f>
        <v>0</v>
      </c>
      <c r="Z28" s="2629"/>
      <c r="AA28" s="3033"/>
      <c r="AB28" s="3032">
        <f>SUM(AB16:AD27)</f>
        <v>0</v>
      </c>
      <c r="AC28" s="2617"/>
      <c r="AD28" s="2617"/>
      <c r="AE28" s="3046"/>
      <c r="AF28" s="3047"/>
      <c r="AG28" s="3048"/>
      <c r="AH28" s="2628">
        <f>SUM(AH16:AJ27)</f>
        <v>0</v>
      </c>
      <c r="AI28" s="2629"/>
      <c r="AJ28" s="3033"/>
      <c r="AK28" s="3032">
        <f>SUM(AK16:AM27)</f>
        <v>0</v>
      </c>
      <c r="AL28" s="2617"/>
      <c r="AM28" s="2617"/>
      <c r="AN28" s="3046"/>
      <c r="AO28" s="3047"/>
      <c r="AP28" s="3048"/>
      <c r="AQ28" s="2628">
        <f>SUM(AQ16:AS27)</f>
        <v>0</v>
      </c>
      <c r="AR28" s="2629"/>
      <c r="AS28" s="3033"/>
      <c r="AT28" s="2617">
        <f>SUM(AT16:AV27)</f>
        <v>0</v>
      </c>
      <c r="AU28" s="2617"/>
      <c r="AV28" s="2617"/>
      <c r="AW28" s="2628">
        <f>SUM(AW16:AY27)</f>
        <v>0</v>
      </c>
      <c r="AX28" s="2629"/>
      <c r="AY28" s="2629"/>
      <c r="AZ28" s="2628">
        <f>SUM(AZ16:BB27)</f>
        <v>0</v>
      </c>
      <c r="BA28" s="2629"/>
      <c r="BB28" s="2629"/>
      <c r="BC28" s="3032">
        <f>SUM(BC16:BE27)</f>
        <v>0</v>
      </c>
      <c r="BD28" s="2617"/>
      <c r="BE28" s="2617"/>
      <c r="BF28" s="2628">
        <f>SUM(BF16:BH27)</f>
        <v>0</v>
      </c>
      <c r="BG28" s="2629"/>
      <c r="BH28" s="2629"/>
      <c r="BI28" s="2628">
        <f>SUM(BI16:BK27)</f>
        <v>0</v>
      </c>
      <c r="BJ28" s="2629"/>
      <c r="BK28" s="3033"/>
      <c r="BL28" s="3032">
        <f>SUM(BL16:BN27)</f>
        <v>0</v>
      </c>
      <c r="BM28" s="2617"/>
      <c r="BN28" s="2617"/>
      <c r="BO28" s="2628">
        <f>SUM(BO16:BQ27)</f>
        <v>0</v>
      </c>
      <c r="BP28" s="2629"/>
      <c r="BQ28" s="2629"/>
      <c r="BR28" s="2628">
        <f>SUM(BR16:BT27)</f>
        <v>0</v>
      </c>
      <c r="BS28" s="2629"/>
      <c r="BT28" s="3033"/>
      <c r="BU28" s="2617">
        <f>SUM(BU16:BW27)</f>
        <v>0</v>
      </c>
      <c r="BV28" s="2617"/>
      <c r="BW28" s="2617"/>
      <c r="BX28" s="2608" t="s">
        <v>1284</v>
      </c>
      <c r="BY28" s="3029"/>
    </row>
    <row r="29" spans="7:80" ht="21.75" customHeight="1" thickBot="1" x14ac:dyDescent="0.45">
      <c r="G29" s="3034" t="s">
        <v>1440</v>
      </c>
      <c r="H29" s="3035"/>
      <c r="I29" s="3035"/>
      <c r="J29" s="3035"/>
      <c r="K29" s="3035"/>
      <c r="L29" s="3036"/>
      <c r="M29" s="3037"/>
      <c r="N29" s="3038"/>
      <c r="O29" s="3038"/>
      <c r="P29" s="3038"/>
      <c r="Q29" s="3038"/>
      <c r="R29" s="3039"/>
      <c r="S29" s="3040">
        <f>IFERROR(ROUNDUP(S28/$M$28,1),"0")</f>
        <v>0</v>
      </c>
      <c r="T29" s="3040"/>
      <c r="U29" s="3040"/>
      <c r="V29" s="3041"/>
      <c r="W29" s="3042"/>
      <c r="X29" s="3043"/>
      <c r="Y29" s="3044">
        <f>IFERROR(ROUNDUP(Y28/$M$28,1),"0")</f>
        <v>0</v>
      </c>
      <c r="Z29" s="3040"/>
      <c r="AA29" s="3045"/>
      <c r="AB29" s="3051">
        <f>IFERROR(ROUNDUP(AB28/$M$28,1),"0")</f>
        <v>0</v>
      </c>
      <c r="AC29" s="3040"/>
      <c r="AD29" s="3040"/>
      <c r="AE29" s="3041"/>
      <c r="AF29" s="3042"/>
      <c r="AG29" s="3043"/>
      <c r="AH29" s="3044">
        <f>IFERROR(ROUNDUP(AH28/$M$28,1),"0")</f>
        <v>0</v>
      </c>
      <c r="AI29" s="3040"/>
      <c r="AJ29" s="3045"/>
      <c r="AK29" s="3051">
        <f>IFERROR(ROUNDUP(AK28/$M$28,1),"0")</f>
        <v>0</v>
      </c>
      <c r="AL29" s="3040"/>
      <c r="AM29" s="3040"/>
      <c r="AN29" s="3041"/>
      <c r="AO29" s="3042"/>
      <c r="AP29" s="3043"/>
      <c r="AQ29" s="3044">
        <f>IFERROR(ROUNDUP(AQ28/$M$28,1),"0")</f>
        <v>0</v>
      </c>
      <c r="AR29" s="3040"/>
      <c r="AS29" s="3045"/>
      <c r="AT29" s="3040">
        <f>IFERROR(ROUNDUP(AT28/$M$28,1),"0")</f>
        <v>0</v>
      </c>
      <c r="AU29" s="3040"/>
      <c r="AV29" s="3040"/>
      <c r="AW29" s="3044">
        <f>IFERROR(ROUNDUP(AW28/$M$28,1),"0")</f>
        <v>0</v>
      </c>
      <c r="AX29" s="3040"/>
      <c r="AY29" s="3040"/>
      <c r="AZ29" s="3044">
        <f>IFERROR(ROUNDUP(AZ28/$M$28,1),"0")</f>
        <v>0</v>
      </c>
      <c r="BA29" s="3040"/>
      <c r="BB29" s="3040"/>
      <c r="BC29" s="3051">
        <f>IFERROR(ROUNDUP(BC28/$M$28,1),"0")</f>
        <v>0</v>
      </c>
      <c r="BD29" s="3040"/>
      <c r="BE29" s="3040"/>
      <c r="BF29" s="3044">
        <f>IFERROR(ROUNDUP(BF28/$M$28,1),"0")</f>
        <v>0</v>
      </c>
      <c r="BG29" s="3040"/>
      <c r="BH29" s="3040"/>
      <c r="BI29" s="3044">
        <f>IFERROR(ROUNDUP(BI28/$M$28,1),"0")</f>
        <v>0</v>
      </c>
      <c r="BJ29" s="3040"/>
      <c r="BK29" s="3045"/>
      <c r="BL29" s="3051">
        <f>IFERROR(ROUNDUP(BL28/$M$28,1),"0")</f>
        <v>0</v>
      </c>
      <c r="BM29" s="3040"/>
      <c r="BN29" s="3040"/>
      <c r="BO29" s="3044">
        <f>IFERROR(ROUNDUP(BO28/$M$28,1),"0")</f>
        <v>0</v>
      </c>
      <c r="BP29" s="3040"/>
      <c r="BQ29" s="3040"/>
      <c r="BR29" s="3044">
        <f>IFERROR(ROUNDUP(BR28/$M$28,1),"0")</f>
        <v>0</v>
      </c>
      <c r="BS29" s="3040"/>
      <c r="BT29" s="3045"/>
      <c r="BU29" s="3052">
        <f>S29+AB29+AK29+AT29+BC29+BL29</f>
        <v>0</v>
      </c>
      <c r="BV29" s="3052"/>
      <c r="BW29" s="3052"/>
      <c r="BX29" s="3053" t="s">
        <v>1284</v>
      </c>
      <c r="BY29" s="3054"/>
    </row>
    <row r="30" spans="7:80" ht="13.9" customHeight="1" thickBot="1" x14ac:dyDescent="0.45">
      <c r="G30" s="3055" t="s">
        <v>1441</v>
      </c>
      <c r="H30" s="3056"/>
      <c r="I30" s="3056"/>
      <c r="J30" s="3056"/>
      <c r="K30" s="3056"/>
      <c r="L30" s="3056"/>
      <c r="M30" s="3056"/>
      <c r="N30" s="3056"/>
      <c r="O30" s="3056"/>
      <c r="P30" s="3056"/>
      <c r="Q30" s="3056"/>
      <c r="R30" s="3057"/>
      <c r="S30" s="3058">
        <f>S29+Y29</f>
        <v>0</v>
      </c>
      <c r="T30" s="3049"/>
      <c r="U30" s="3049"/>
      <c r="V30" s="3049"/>
      <c r="W30" s="3049"/>
      <c r="X30" s="3049"/>
      <c r="Y30" s="3049"/>
      <c r="Z30" s="3049"/>
      <c r="AA30" s="3049"/>
      <c r="AB30" s="3049">
        <f>AB29+AH29</f>
        <v>0</v>
      </c>
      <c r="AC30" s="3049"/>
      <c r="AD30" s="3049"/>
      <c r="AE30" s="3049"/>
      <c r="AF30" s="3049"/>
      <c r="AG30" s="3049"/>
      <c r="AH30" s="3049"/>
      <c r="AI30" s="3049"/>
      <c r="AJ30" s="3049"/>
      <c r="AK30" s="3049">
        <f>AK29+AQ29</f>
        <v>0</v>
      </c>
      <c r="AL30" s="3049"/>
      <c r="AM30" s="3049"/>
      <c r="AN30" s="3049"/>
      <c r="AO30" s="3049"/>
      <c r="AP30" s="3049"/>
      <c r="AQ30" s="3049"/>
      <c r="AR30" s="3049"/>
      <c r="AS30" s="3049"/>
      <c r="AT30" s="3049">
        <f>AT29+AZ29</f>
        <v>0</v>
      </c>
      <c r="AU30" s="3049"/>
      <c r="AV30" s="3049"/>
      <c r="AW30" s="3049"/>
      <c r="AX30" s="3049"/>
      <c r="AY30" s="3049"/>
      <c r="AZ30" s="3049"/>
      <c r="BA30" s="3049"/>
      <c r="BB30" s="3049"/>
      <c r="BC30" s="3049">
        <f>BC29+BI29</f>
        <v>0</v>
      </c>
      <c r="BD30" s="3049"/>
      <c r="BE30" s="3049"/>
      <c r="BF30" s="3049"/>
      <c r="BG30" s="3049"/>
      <c r="BH30" s="3049"/>
      <c r="BI30" s="3049"/>
      <c r="BJ30" s="3049"/>
      <c r="BK30" s="3049"/>
      <c r="BL30" s="3049">
        <f>BL29+BR29</f>
        <v>0</v>
      </c>
      <c r="BM30" s="3049"/>
      <c r="BN30" s="3049"/>
      <c r="BO30" s="3049"/>
      <c r="BP30" s="3049"/>
      <c r="BQ30" s="3049"/>
      <c r="BR30" s="3049"/>
      <c r="BS30" s="3049"/>
      <c r="BT30" s="3050"/>
      <c r="BU30" s="327"/>
      <c r="BV30" s="327"/>
      <c r="BW30" s="327"/>
      <c r="BX30" s="744"/>
      <c r="BY30" s="744"/>
    </row>
    <row r="31" spans="7:80" ht="13.9" customHeight="1" x14ac:dyDescent="0.4">
      <c r="G31" s="324"/>
      <c r="H31" s="324"/>
      <c r="I31" s="324"/>
      <c r="J31" s="324"/>
      <c r="K31" s="324"/>
      <c r="L31" s="324"/>
      <c r="M31" s="744"/>
      <c r="N31" s="744"/>
      <c r="O31" s="744"/>
      <c r="P31" s="744"/>
      <c r="Q31" s="744"/>
      <c r="R31" s="744"/>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c r="BS31" s="327"/>
      <c r="BT31" s="327"/>
      <c r="BU31" s="327"/>
      <c r="BV31" s="327"/>
      <c r="BW31" s="327"/>
      <c r="BX31" s="744"/>
      <c r="BY31" s="744"/>
    </row>
    <row r="32" spans="7:80" ht="13.9" customHeight="1" x14ac:dyDescent="0.4">
      <c r="G32" s="350" t="s">
        <v>1442</v>
      </c>
      <c r="H32" s="351"/>
      <c r="I32" s="351"/>
      <c r="J32" s="351"/>
      <c r="K32" s="351"/>
      <c r="L32" s="351"/>
      <c r="M32" s="351"/>
      <c r="N32" s="351"/>
      <c r="O32" s="351"/>
      <c r="P32" s="351"/>
      <c r="Q32" s="351"/>
      <c r="R32" s="351"/>
      <c r="S32" s="351"/>
      <c r="T32" s="351"/>
      <c r="U32" s="351"/>
      <c r="V32" s="351"/>
      <c r="W32" s="351"/>
      <c r="X32" s="618"/>
      <c r="Y32" s="618"/>
      <c r="Z32" s="618"/>
      <c r="AA32" s="618"/>
      <c r="AB32" s="618"/>
      <c r="AC32" s="618"/>
      <c r="AD32" s="618"/>
      <c r="AE32" s="618"/>
      <c r="AF32" s="618"/>
      <c r="AG32" s="618"/>
      <c r="AH32" s="618"/>
      <c r="AI32" s="618"/>
      <c r="AJ32" s="618"/>
      <c r="AK32" s="618"/>
      <c r="AL32" s="618"/>
      <c r="AM32" s="618"/>
      <c r="AN32" s="618"/>
      <c r="AO32" s="618"/>
      <c r="AP32" s="618"/>
      <c r="AQ32" s="618"/>
      <c r="AR32" s="618"/>
      <c r="AS32" s="618"/>
      <c r="AT32" s="618"/>
      <c r="AU32" s="618"/>
      <c r="AV32" s="618"/>
      <c r="AW32" s="618"/>
      <c r="AX32" s="618"/>
      <c r="AY32" s="618"/>
      <c r="AZ32" s="618"/>
      <c r="BA32" s="618"/>
      <c r="BB32" s="618"/>
      <c r="BC32" s="618"/>
      <c r="BD32" s="618"/>
      <c r="BE32" s="618"/>
      <c r="BF32" s="618"/>
      <c r="BG32" s="618"/>
      <c r="BH32" s="618"/>
      <c r="BI32" s="618"/>
      <c r="BJ32" s="618"/>
      <c r="BK32" s="618"/>
      <c r="BL32" s="618"/>
      <c r="BM32" s="618"/>
      <c r="BN32" s="618"/>
      <c r="BO32" s="618"/>
      <c r="BP32" s="618"/>
      <c r="BQ32" s="618"/>
      <c r="BR32" s="618"/>
      <c r="BS32" s="618"/>
      <c r="BT32" s="618"/>
      <c r="BU32" s="618"/>
      <c r="BV32" s="618"/>
      <c r="BW32" s="618"/>
      <c r="BX32" s="618"/>
      <c r="BY32" s="630" t="str">
        <f>IFERROR(IF(BU29&gt;#REF!,"「１　事業者名等」の定員数を超過しています。",""),"")</f>
        <v/>
      </c>
    </row>
    <row r="33" spans="7:77" ht="13.9" customHeight="1" x14ac:dyDescent="0.4">
      <c r="G33" s="350" t="s">
        <v>1443</v>
      </c>
      <c r="H33" s="351"/>
      <c r="I33" s="351"/>
      <c r="J33" s="351"/>
      <c r="K33" s="351"/>
      <c r="L33" s="351"/>
      <c r="M33" s="351"/>
      <c r="N33" s="351"/>
      <c r="O33" s="351"/>
      <c r="P33" s="351"/>
      <c r="Q33" s="351"/>
      <c r="R33" s="351"/>
      <c r="S33" s="351"/>
      <c r="T33" s="351"/>
      <c r="U33" s="351"/>
      <c r="V33" s="351"/>
      <c r="W33" s="351"/>
      <c r="X33" s="618"/>
      <c r="Y33" s="618"/>
      <c r="Z33" s="618"/>
      <c r="AA33" s="618"/>
      <c r="AB33" s="618"/>
      <c r="AC33" s="618"/>
      <c r="AD33" s="618"/>
      <c r="AE33" s="618"/>
      <c r="AF33" s="618"/>
      <c r="AG33" s="618"/>
      <c r="AH33" s="618"/>
      <c r="AI33" s="618"/>
      <c r="AJ33" s="618"/>
      <c r="AK33" s="618"/>
      <c r="AL33" s="618"/>
      <c r="AM33" s="618"/>
      <c r="AN33" s="618"/>
      <c r="AO33" s="618"/>
      <c r="AP33" s="618"/>
      <c r="AQ33" s="618"/>
      <c r="AR33" s="618"/>
      <c r="AS33" s="618"/>
      <c r="AT33" s="618"/>
      <c r="AU33" s="618"/>
      <c r="AV33" s="618"/>
      <c r="AW33" s="618"/>
      <c r="AX33" s="618"/>
      <c r="AY33" s="618"/>
      <c r="AZ33" s="618"/>
      <c r="BA33" s="618"/>
      <c r="BB33" s="618"/>
      <c r="BC33" s="618"/>
      <c r="BD33" s="618"/>
      <c r="BE33" s="618"/>
      <c r="BF33" s="618"/>
      <c r="BG33" s="618"/>
      <c r="BH33" s="618"/>
      <c r="BI33" s="618"/>
      <c r="BJ33" s="618"/>
      <c r="BK33" s="618"/>
      <c r="BL33" s="618"/>
      <c r="BM33" s="618"/>
      <c r="BN33" s="618"/>
      <c r="BO33" s="618"/>
      <c r="BP33" s="618"/>
      <c r="BQ33" s="618"/>
      <c r="BR33" s="618"/>
      <c r="BS33" s="618"/>
      <c r="BT33" s="618"/>
      <c r="BU33" s="618"/>
      <c r="BV33" s="618"/>
      <c r="BW33" s="618"/>
      <c r="BX33" s="618"/>
      <c r="BY33" s="618"/>
    </row>
    <row r="34" spans="7:77" ht="13.9" customHeight="1" x14ac:dyDescent="0.4">
      <c r="G34" s="350" t="s">
        <v>1444</v>
      </c>
      <c r="H34" s="351"/>
      <c r="I34" s="351"/>
      <c r="J34" s="351"/>
      <c r="K34" s="351"/>
      <c r="L34" s="351"/>
      <c r="M34" s="351"/>
      <c r="N34" s="351"/>
      <c r="O34" s="351"/>
      <c r="P34" s="351"/>
      <c r="Q34" s="351"/>
      <c r="R34" s="351"/>
      <c r="S34" s="351"/>
      <c r="T34" s="351"/>
      <c r="U34" s="351"/>
      <c r="V34" s="351"/>
      <c r="W34" s="351"/>
      <c r="X34" s="618"/>
      <c r="Y34" s="618"/>
      <c r="Z34" s="618"/>
      <c r="AA34" s="618"/>
      <c r="AB34" s="618"/>
      <c r="AC34" s="618"/>
      <c r="AD34" s="618"/>
      <c r="AE34" s="618"/>
      <c r="AF34" s="618"/>
      <c r="AG34" s="618"/>
      <c r="AH34" s="618"/>
      <c r="AI34" s="618"/>
      <c r="AJ34" s="618"/>
      <c r="AK34" s="618"/>
      <c r="AL34" s="618"/>
      <c r="AM34" s="618"/>
      <c r="AN34" s="618"/>
      <c r="AO34" s="618"/>
      <c r="AP34" s="618"/>
      <c r="AQ34" s="618"/>
      <c r="AR34" s="618"/>
      <c r="AS34" s="618"/>
      <c r="AT34" s="618"/>
      <c r="AU34" s="618"/>
      <c r="AV34" s="618"/>
      <c r="AW34" s="618"/>
      <c r="AX34" s="618"/>
      <c r="AY34" s="618"/>
      <c r="AZ34" s="618"/>
      <c r="BA34" s="618"/>
      <c r="BB34" s="618"/>
      <c r="BC34" s="618"/>
      <c r="BD34" s="618"/>
      <c r="BE34" s="618"/>
      <c r="BF34" s="618"/>
      <c r="BG34" s="618"/>
      <c r="BH34" s="618"/>
      <c r="BI34" s="618"/>
      <c r="BJ34" s="618"/>
      <c r="BK34" s="618"/>
      <c r="BL34" s="618"/>
      <c r="BM34" s="618"/>
      <c r="BN34" s="618"/>
      <c r="BO34" s="618"/>
      <c r="BP34" s="618"/>
      <c r="BQ34" s="618"/>
      <c r="BR34" s="618"/>
      <c r="BS34" s="618"/>
      <c r="BT34" s="618"/>
      <c r="BU34" s="618"/>
      <c r="BV34" s="618"/>
      <c r="BW34" s="618"/>
      <c r="BX34" s="618"/>
      <c r="BY34" s="618"/>
    </row>
    <row r="35" spans="7:77" ht="13.9" customHeight="1" x14ac:dyDescent="0.4">
      <c r="G35" s="350" t="s">
        <v>1445</v>
      </c>
      <c r="H35" s="351"/>
      <c r="I35" s="351"/>
      <c r="J35" s="351"/>
      <c r="K35" s="351"/>
      <c r="L35" s="351"/>
      <c r="M35" s="351"/>
      <c r="N35" s="351"/>
      <c r="O35" s="351"/>
      <c r="P35" s="351"/>
      <c r="Q35" s="351"/>
      <c r="R35" s="351"/>
      <c r="S35" s="351"/>
      <c r="T35" s="351"/>
      <c r="U35" s="351"/>
      <c r="V35" s="351"/>
      <c r="W35" s="351"/>
      <c r="X35" s="618"/>
      <c r="Y35" s="618"/>
      <c r="Z35" s="618"/>
      <c r="AA35" s="618"/>
      <c r="AB35" s="618"/>
      <c r="AC35" s="618"/>
      <c r="AD35" s="618"/>
      <c r="AE35" s="618"/>
      <c r="AF35" s="618"/>
      <c r="AG35" s="618"/>
      <c r="AH35" s="618"/>
      <c r="AI35" s="618"/>
      <c r="AJ35" s="618"/>
      <c r="AK35" s="618"/>
      <c r="AL35" s="618"/>
      <c r="AM35" s="618"/>
      <c r="AN35" s="618"/>
      <c r="AO35" s="618"/>
      <c r="AP35" s="618"/>
      <c r="AQ35" s="618"/>
      <c r="AR35" s="618"/>
      <c r="AS35" s="618"/>
      <c r="AT35" s="618"/>
      <c r="AU35" s="618"/>
      <c r="AV35" s="618"/>
      <c r="AW35" s="618"/>
      <c r="AX35" s="618"/>
      <c r="AY35" s="618"/>
      <c r="AZ35" s="618"/>
      <c r="BA35" s="618"/>
      <c r="BB35" s="618"/>
      <c r="BC35" s="618"/>
      <c r="BD35" s="618"/>
      <c r="BE35" s="618"/>
      <c r="BF35" s="618"/>
      <c r="BG35" s="618"/>
      <c r="BH35" s="618"/>
      <c r="BI35" s="618"/>
      <c r="BJ35" s="618"/>
      <c r="BK35" s="618"/>
      <c r="BL35" s="618"/>
      <c r="BM35" s="618"/>
      <c r="BN35" s="618"/>
      <c r="BO35" s="618"/>
      <c r="BP35" s="618"/>
      <c r="BQ35" s="618"/>
      <c r="BR35" s="618"/>
      <c r="BS35" s="618"/>
      <c r="BT35" s="618"/>
      <c r="BU35" s="618"/>
      <c r="BV35" s="618"/>
      <c r="BW35" s="618"/>
      <c r="BX35" s="618"/>
      <c r="BY35" s="618"/>
    </row>
    <row r="36" spans="7:77" ht="13.9" customHeight="1" x14ac:dyDescent="0.4"/>
    <row r="37" spans="7:77" ht="13.9" customHeight="1" x14ac:dyDescent="0.4"/>
    <row r="38" spans="7:77" ht="13.9" customHeight="1" x14ac:dyDescent="0.4"/>
    <row r="39" spans="7:77" ht="13.9" customHeight="1" x14ac:dyDescent="0.4"/>
    <row r="40" spans="7:77" ht="13.9" customHeight="1" x14ac:dyDescent="0.4"/>
    <row r="41" spans="7:77" ht="13.9" customHeight="1" x14ac:dyDescent="0.4"/>
    <row r="42" spans="7:77" ht="13.9" customHeight="1" x14ac:dyDescent="0.4"/>
    <row r="43" spans="7:77" ht="13.9" customHeight="1" x14ac:dyDescent="0.4"/>
    <row r="44" spans="7:77" ht="13.9" customHeight="1" x14ac:dyDescent="0.4"/>
    <row r="45" spans="7:77" ht="13.9" customHeight="1" x14ac:dyDescent="0.4"/>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11"/>
  <dataValidations count="4">
    <dataValidation type="whole" allowBlank="1" showInputMessage="1" showErrorMessage="1" error="入力月の月日数を超過しています" sqref="M17:P17 M19:P20 M22:P22 M24:P25 M27:P27" xr:uid="{803E768A-45B7-46DC-A236-DD928E7689BD}">
      <formula1>0</formula1>
      <formula2>31</formula2>
    </dataValidation>
    <dataValidation type="whole" allowBlank="1" showInputMessage="1" showErrorMessage="1" error="入力月の月日数を超過しています" sqref="M26:P26" xr:uid="{401993E6-3E89-494A-A3BE-1EC4587A3CF4}">
      <formula1>0</formula1>
      <formula2>29</formula2>
    </dataValidation>
    <dataValidation type="whole" allowBlank="1" showInputMessage="1" showErrorMessage="1" error="入力月の月日数を超過しています" sqref="M16:P16 M18:P18 M21:P21 M23:P23" xr:uid="{E92E0331-DB0E-4749-97CA-26B3697E2147}">
      <formula1>0</formula1>
      <formula2>30</formula2>
    </dataValidation>
    <dataValidation type="list" allowBlank="1" showInputMessage="1" showErrorMessage="1" sqref="BE2:BK2 BO8:BQ10 CG10 AZ7:BB9" xr:uid="{7A0AB0DD-3A10-4D95-AE58-05C5EB567FE1}">
      <formula1>$T$3:$T$4</formula1>
    </dataValidation>
  </dataValidations>
  <printOptions horizontalCentered="1" verticalCentered="1"/>
  <pageMargins left="0.25" right="0.25" top="0.75" bottom="0.75" header="0.3" footer="0.3"/>
  <pageSetup paperSize="9" scale="7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7A90F-2003-4EDD-8D5F-126B3B5DC4C5}">
  <dimension ref="A1:L27"/>
  <sheetViews>
    <sheetView view="pageBreakPreview" zoomScaleNormal="100" zoomScaleSheetLayoutView="100" workbookViewId="0"/>
  </sheetViews>
  <sheetFormatPr defaultRowHeight="13.5" x14ac:dyDescent="0.4"/>
  <cols>
    <col min="1" max="1" width="8.5" style="581" customWidth="1"/>
    <col min="2" max="2" width="15.625" style="581" customWidth="1"/>
    <col min="3" max="3" width="9.75" style="581" customWidth="1"/>
    <col min="4" max="4" width="15.25" style="581" customWidth="1"/>
    <col min="5" max="5" width="17.5" style="581" customWidth="1"/>
    <col min="6" max="6" width="12.75" style="581" customWidth="1"/>
    <col min="7" max="7" width="11" style="581" customWidth="1"/>
    <col min="8" max="8" width="5" style="581" customWidth="1"/>
    <col min="9" max="9" width="3.625" style="581" customWidth="1"/>
    <col min="10" max="10" width="8.375" style="581" customWidth="1"/>
    <col min="11" max="11" width="1" style="581" customWidth="1"/>
    <col min="12" max="12" width="2.5" style="581" customWidth="1"/>
    <col min="13" max="259" width="9" style="581"/>
    <col min="260" max="260" width="1.125" style="581" customWidth="1"/>
    <col min="261" max="262" width="15.625" style="581" customWidth="1"/>
    <col min="263" max="263" width="15.25" style="581" customWidth="1"/>
    <col min="264" max="264" width="17.5" style="581" customWidth="1"/>
    <col min="265" max="265" width="15.125" style="581" customWidth="1"/>
    <col min="266" max="266" width="15.25" style="581" customWidth="1"/>
    <col min="267" max="267" width="3.75" style="581" customWidth="1"/>
    <col min="268" max="268" width="2.5" style="581" customWidth="1"/>
    <col min="269" max="515" width="9" style="581"/>
    <col min="516" max="516" width="1.125" style="581" customWidth="1"/>
    <col min="517" max="518" width="15.625" style="581" customWidth="1"/>
    <col min="519" max="519" width="15.25" style="581" customWidth="1"/>
    <col min="520" max="520" width="17.5" style="581" customWidth="1"/>
    <col min="521" max="521" width="15.125" style="581" customWidth="1"/>
    <col min="522" max="522" width="15.25" style="581" customWidth="1"/>
    <col min="523" max="523" width="3.75" style="581" customWidth="1"/>
    <col min="524" max="524" width="2.5" style="581" customWidth="1"/>
    <col min="525" max="771" width="9" style="581"/>
    <col min="772" max="772" width="1.125" style="581" customWidth="1"/>
    <col min="773" max="774" width="15.625" style="581" customWidth="1"/>
    <col min="775" max="775" width="15.25" style="581" customWidth="1"/>
    <col min="776" max="776" width="17.5" style="581" customWidth="1"/>
    <col min="777" max="777" width="15.125" style="581" customWidth="1"/>
    <col min="778" max="778" width="15.25" style="581" customWidth="1"/>
    <col min="779" max="779" width="3.75" style="581" customWidth="1"/>
    <col min="780" max="780" width="2.5" style="581" customWidth="1"/>
    <col min="781" max="1027" width="9" style="581"/>
    <col min="1028" max="1028" width="1.125" style="581" customWidth="1"/>
    <col min="1029" max="1030" width="15.625" style="581" customWidth="1"/>
    <col min="1031" max="1031" width="15.25" style="581" customWidth="1"/>
    <col min="1032" max="1032" width="17.5" style="581" customWidth="1"/>
    <col min="1033" max="1033" width="15.125" style="581" customWidth="1"/>
    <col min="1034" max="1034" width="15.25" style="581" customWidth="1"/>
    <col min="1035" max="1035" width="3.75" style="581" customWidth="1"/>
    <col min="1036" max="1036" width="2.5" style="581" customWidth="1"/>
    <col min="1037" max="1283" width="9" style="581"/>
    <col min="1284" max="1284" width="1.125" style="581" customWidth="1"/>
    <col min="1285" max="1286" width="15.625" style="581" customWidth="1"/>
    <col min="1287" max="1287" width="15.25" style="581" customWidth="1"/>
    <col min="1288" max="1288" width="17.5" style="581" customWidth="1"/>
    <col min="1289" max="1289" width="15.125" style="581" customWidth="1"/>
    <col min="1290" max="1290" width="15.25" style="581" customWidth="1"/>
    <col min="1291" max="1291" width="3.75" style="581" customWidth="1"/>
    <col min="1292" max="1292" width="2.5" style="581" customWidth="1"/>
    <col min="1293" max="1539" width="9" style="581"/>
    <col min="1540" max="1540" width="1.125" style="581" customWidth="1"/>
    <col min="1541" max="1542" width="15.625" style="581" customWidth="1"/>
    <col min="1543" max="1543" width="15.25" style="581" customWidth="1"/>
    <col min="1544" max="1544" width="17.5" style="581" customWidth="1"/>
    <col min="1545" max="1545" width="15.125" style="581" customWidth="1"/>
    <col min="1546" max="1546" width="15.25" style="581" customWidth="1"/>
    <col min="1547" max="1547" width="3.75" style="581" customWidth="1"/>
    <col min="1548" max="1548" width="2.5" style="581" customWidth="1"/>
    <col min="1549" max="1795" width="9" style="581"/>
    <col min="1796" max="1796" width="1.125" style="581" customWidth="1"/>
    <col min="1797" max="1798" width="15.625" style="581" customWidth="1"/>
    <col min="1799" max="1799" width="15.25" style="581" customWidth="1"/>
    <col min="1800" max="1800" width="17.5" style="581" customWidth="1"/>
    <col min="1801" max="1801" width="15.125" style="581" customWidth="1"/>
    <col min="1802" max="1802" width="15.25" style="581" customWidth="1"/>
    <col min="1803" max="1803" width="3.75" style="581" customWidth="1"/>
    <col min="1804" max="1804" width="2.5" style="581" customWidth="1"/>
    <col min="1805" max="2051" width="9" style="581"/>
    <col min="2052" max="2052" width="1.125" style="581" customWidth="1"/>
    <col min="2053" max="2054" width="15.625" style="581" customWidth="1"/>
    <col min="2055" max="2055" width="15.25" style="581" customWidth="1"/>
    <col min="2056" max="2056" width="17.5" style="581" customWidth="1"/>
    <col min="2057" max="2057" width="15.125" style="581" customWidth="1"/>
    <col min="2058" max="2058" width="15.25" style="581" customWidth="1"/>
    <col min="2059" max="2059" width="3.75" style="581" customWidth="1"/>
    <col min="2060" max="2060" width="2.5" style="581" customWidth="1"/>
    <col min="2061" max="2307" width="9" style="581"/>
    <col min="2308" max="2308" width="1.125" style="581" customWidth="1"/>
    <col min="2309" max="2310" width="15.625" style="581" customWidth="1"/>
    <col min="2311" max="2311" width="15.25" style="581" customWidth="1"/>
    <col min="2312" max="2312" width="17.5" style="581" customWidth="1"/>
    <col min="2313" max="2313" width="15.125" style="581" customWidth="1"/>
    <col min="2314" max="2314" width="15.25" style="581" customWidth="1"/>
    <col min="2315" max="2315" width="3.75" style="581" customWidth="1"/>
    <col min="2316" max="2316" width="2.5" style="581" customWidth="1"/>
    <col min="2317" max="2563" width="9" style="581"/>
    <col min="2564" max="2564" width="1.125" style="581" customWidth="1"/>
    <col min="2565" max="2566" width="15.625" style="581" customWidth="1"/>
    <col min="2567" max="2567" width="15.25" style="581" customWidth="1"/>
    <col min="2568" max="2568" width="17.5" style="581" customWidth="1"/>
    <col min="2569" max="2569" width="15.125" style="581" customWidth="1"/>
    <col min="2570" max="2570" width="15.25" style="581" customWidth="1"/>
    <col min="2571" max="2571" width="3.75" style="581" customWidth="1"/>
    <col min="2572" max="2572" width="2.5" style="581" customWidth="1"/>
    <col min="2573" max="2819" width="9" style="581"/>
    <col min="2820" max="2820" width="1.125" style="581" customWidth="1"/>
    <col min="2821" max="2822" width="15.625" style="581" customWidth="1"/>
    <col min="2823" max="2823" width="15.25" style="581" customWidth="1"/>
    <col min="2824" max="2824" width="17.5" style="581" customWidth="1"/>
    <col min="2825" max="2825" width="15.125" style="581" customWidth="1"/>
    <col min="2826" max="2826" width="15.25" style="581" customWidth="1"/>
    <col min="2827" max="2827" width="3.75" style="581" customWidth="1"/>
    <col min="2828" max="2828" width="2.5" style="581" customWidth="1"/>
    <col min="2829" max="3075" width="9" style="581"/>
    <col min="3076" max="3076" width="1.125" style="581" customWidth="1"/>
    <col min="3077" max="3078" width="15.625" style="581" customWidth="1"/>
    <col min="3079" max="3079" width="15.25" style="581" customWidth="1"/>
    <col min="3080" max="3080" width="17.5" style="581" customWidth="1"/>
    <col min="3081" max="3081" width="15.125" style="581" customWidth="1"/>
    <col min="3082" max="3082" width="15.25" style="581" customWidth="1"/>
    <col min="3083" max="3083" width="3.75" style="581" customWidth="1"/>
    <col min="3084" max="3084" width="2.5" style="581" customWidth="1"/>
    <col min="3085" max="3331" width="9" style="581"/>
    <col min="3332" max="3332" width="1.125" style="581" customWidth="1"/>
    <col min="3333" max="3334" width="15.625" style="581" customWidth="1"/>
    <col min="3335" max="3335" width="15.25" style="581" customWidth="1"/>
    <col min="3336" max="3336" width="17.5" style="581" customWidth="1"/>
    <col min="3337" max="3337" width="15.125" style="581" customWidth="1"/>
    <col min="3338" max="3338" width="15.25" style="581" customWidth="1"/>
    <col min="3339" max="3339" width="3.75" style="581" customWidth="1"/>
    <col min="3340" max="3340" width="2.5" style="581" customWidth="1"/>
    <col min="3341" max="3587" width="9" style="581"/>
    <col min="3588" max="3588" width="1.125" style="581" customWidth="1"/>
    <col min="3589" max="3590" width="15.625" style="581" customWidth="1"/>
    <col min="3591" max="3591" width="15.25" style="581" customWidth="1"/>
    <col min="3592" max="3592" width="17.5" style="581" customWidth="1"/>
    <col min="3593" max="3593" width="15.125" style="581" customWidth="1"/>
    <col min="3594" max="3594" width="15.25" style="581" customWidth="1"/>
    <col min="3595" max="3595" width="3.75" style="581" customWidth="1"/>
    <col min="3596" max="3596" width="2.5" style="581" customWidth="1"/>
    <col min="3597" max="3843" width="9" style="581"/>
    <col min="3844" max="3844" width="1.125" style="581" customWidth="1"/>
    <col min="3845" max="3846" width="15.625" style="581" customWidth="1"/>
    <col min="3847" max="3847" width="15.25" style="581" customWidth="1"/>
    <col min="3848" max="3848" width="17.5" style="581" customWidth="1"/>
    <col min="3849" max="3849" width="15.125" style="581" customWidth="1"/>
    <col min="3850" max="3850" width="15.25" style="581" customWidth="1"/>
    <col min="3851" max="3851" width="3.75" style="581" customWidth="1"/>
    <col min="3852" max="3852" width="2.5" style="581" customWidth="1"/>
    <col min="3853" max="4099" width="9" style="581"/>
    <col min="4100" max="4100" width="1.125" style="581" customWidth="1"/>
    <col min="4101" max="4102" width="15.625" style="581" customWidth="1"/>
    <col min="4103" max="4103" width="15.25" style="581" customWidth="1"/>
    <col min="4104" max="4104" width="17.5" style="581" customWidth="1"/>
    <col min="4105" max="4105" width="15.125" style="581" customWidth="1"/>
    <col min="4106" max="4106" width="15.25" style="581" customWidth="1"/>
    <col min="4107" max="4107" width="3.75" style="581" customWidth="1"/>
    <col min="4108" max="4108" width="2.5" style="581" customWidth="1"/>
    <col min="4109" max="4355" width="9" style="581"/>
    <col min="4356" max="4356" width="1.125" style="581" customWidth="1"/>
    <col min="4357" max="4358" width="15.625" style="581" customWidth="1"/>
    <col min="4359" max="4359" width="15.25" style="581" customWidth="1"/>
    <col min="4360" max="4360" width="17.5" style="581" customWidth="1"/>
    <col min="4361" max="4361" width="15.125" style="581" customWidth="1"/>
    <col min="4362" max="4362" width="15.25" style="581" customWidth="1"/>
    <col min="4363" max="4363" width="3.75" style="581" customWidth="1"/>
    <col min="4364" max="4364" width="2.5" style="581" customWidth="1"/>
    <col min="4365" max="4611" width="9" style="581"/>
    <col min="4612" max="4612" width="1.125" style="581" customWidth="1"/>
    <col min="4613" max="4614" width="15.625" style="581" customWidth="1"/>
    <col min="4615" max="4615" width="15.25" style="581" customWidth="1"/>
    <col min="4616" max="4616" width="17.5" style="581" customWidth="1"/>
    <col min="4617" max="4617" width="15.125" style="581" customWidth="1"/>
    <col min="4618" max="4618" width="15.25" style="581" customWidth="1"/>
    <col min="4619" max="4619" width="3.75" style="581" customWidth="1"/>
    <col min="4620" max="4620" width="2.5" style="581" customWidth="1"/>
    <col min="4621" max="4867" width="9" style="581"/>
    <col min="4868" max="4868" width="1.125" style="581" customWidth="1"/>
    <col min="4869" max="4870" width="15.625" style="581" customWidth="1"/>
    <col min="4871" max="4871" width="15.25" style="581" customWidth="1"/>
    <col min="4872" max="4872" width="17.5" style="581" customWidth="1"/>
    <col min="4873" max="4873" width="15.125" style="581" customWidth="1"/>
    <col min="4874" max="4874" width="15.25" style="581" customWidth="1"/>
    <col min="4875" max="4875" width="3.75" style="581" customWidth="1"/>
    <col min="4876" max="4876" width="2.5" style="581" customWidth="1"/>
    <col min="4877" max="5123" width="9" style="581"/>
    <col min="5124" max="5124" width="1.125" style="581" customWidth="1"/>
    <col min="5125" max="5126" width="15.625" style="581" customWidth="1"/>
    <col min="5127" max="5127" width="15.25" style="581" customWidth="1"/>
    <col min="5128" max="5128" width="17.5" style="581" customWidth="1"/>
    <col min="5129" max="5129" width="15.125" style="581" customWidth="1"/>
    <col min="5130" max="5130" width="15.25" style="581" customWidth="1"/>
    <col min="5131" max="5131" width="3.75" style="581" customWidth="1"/>
    <col min="5132" max="5132" width="2.5" style="581" customWidth="1"/>
    <col min="5133" max="5379" width="9" style="581"/>
    <col min="5380" max="5380" width="1.125" style="581" customWidth="1"/>
    <col min="5381" max="5382" width="15.625" style="581" customWidth="1"/>
    <col min="5383" max="5383" width="15.25" style="581" customWidth="1"/>
    <col min="5384" max="5384" width="17.5" style="581" customWidth="1"/>
    <col min="5385" max="5385" width="15.125" style="581" customWidth="1"/>
    <col min="5386" max="5386" width="15.25" style="581" customWidth="1"/>
    <col min="5387" max="5387" width="3.75" style="581" customWidth="1"/>
    <col min="5388" max="5388" width="2.5" style="581" customWidth="1"/>
    <col min="5389" max="5635" width="9" style="581"/>
    <col min="5636" max="5636" width="1.125" style="581" customWidth="1"/>
    <col min="5637" max="5638" width="15.625" style="581" customWidth="1"/>
    <col min="5639" max="5639" width="15.25" style="581" customWidth="1"/>
    <col min="5640" max="5640" width="17.5" style="581" customWidth="1"/>
    <col min="5641" max="5641" width="15.125" style="581" customWidth="1"/>
    <col min="5642" max="5642" width="15.25" style="581" customWidth="1"/>
    <col min="5643" max="5643" width="3.75" style="581" customWidth="1"/>
    <col min="5644" max="5644" width="2.5" style="581" customWidth="1"/>
    <col min="5645" max="5891" width="9" style="581"/>
    <col min="5892" max="5892" width="1.125" style="581" customWidth="1"/>
    <col min="5893" max="5894" width="15.625" style="581" customWidth="1"/>
    <col min="5895" max="5895" width="15.25" style="581" customWidth="1"/>
    <col min="5896" max="5896" width="17.5" style="581" customWidth="1"/>
    <col min="5897" max="5897" width="15.125" style="581" customWidth="1"/>
    <col min="5898" max="5898" width="15.25" style="581" customWidth="1"/>
    <col min="5899" max="5899" width="3.75" style="581" customWidth="1"/>
    <col min="5900" max="5900" width="2.5" style="581" customWidth="1"/>
    <col min="5901" max="6147" width="9" style="581"/>
    <col min="6148" max="6148" width="1.125" style="581" customWidth="1"/>
    <col min="6149" max="6150" width="15.625" style="581" customWidth="1"/>
    <col min="6151" max="6151" width="15.25" style="581" customWidth="1"/>
    <col min="6152" max="6152" width="17.5" style="581" customWidth="1"/>
    <col min="6153" max="6153" width="15.125" style="581" customWidth="1"/>
    <col min="6154" max="6154" width="15.25" style="581" customWidth="1"/>
    <col min="6155" max="6155" width="3.75" style="581" customWidth="1"/>
    <col min="6156" max="6156" width="2.5" style="581" customWidth="1"/>
    <col min="6157" max="6403" width="9" style="581"/>
    <col min="6404" max="6404" width="1.125" style="581" customWidth="1"/>
    <col min="6405" max="6406" width="15.625" style="581" customWidth="1"/>
    <col min="6407" max="6407" width="15.25" style="581" customWidth="1"/>
    <col min="6408" max="6408" width="17.5" style="581" customWidth="1"/>
    <col min="6409" max="6409" width="15.125" style="581" customWidth="1"/>
    <col min="6410" max="6410" width="15.25" style="581" customWidth="1"/>
    <col min="6411" max="6411" width="3.75" style="581" customWidth="1"/>
    <col min="6412" max="6412" width="2.5" style="581" customWidth="1"/>
    <col min="6413" max="6659" width="9" style="581"/>
    <col min="6660" max="6660" width="1.125" style="581" customWidth="1"/>
    <col min="6661" max="6662" width="15.625" style="581" customWidth="1"/>
    <col min="6663" max="6663" width="15.25" style="581" customWidth="1"/>
    <col min="6664" max="6664" width="17.5" style="581" customWidth="1"/>
    <col min="6665" max="6665" width="15.125" style="581" customWidth="1"/>
    <col min="6666" max="6666" width="15.25" style="581" customWidth="1"/>
    <col min="6667" max="6667" width="3.75" style="581" customWidth="1"/>
    <col min="6668" max="6668" width="2.5" style="581" customWidth="1"/>
    <col min="6669" max="6915" width="9" style="581"/>
    <col min="6916" max="6916" width="1.125" style="581" customWidth="1"/>
    <col min="6917" max="6918" width="15.625" style="581" customWidth="1"/>
    <col min="6919" max="6919" width="15.25" style="581" customWidth="1"/>
    <col min="6920" max="6920" width="17.5" style="581" customWidth="1"/>
    <col min="6921" max="6921" width="15.125" style="581" customWidth="1"/>
    <col min="6922" max="6922" width="15.25" style="581" customWidth="1"/>
    <col min="6923" max="6923" width="3.75" style="581" customWidth="1"/>
    <col min="6924" max="6924" width="2.5" style="581" customWidth="1"/>
    <col min="6925" max="7171" width="9" style="581"/>
    <col min="7172" max="7172" width="1.125" style="581" customWidth="1"/>
    <col min="7173" max="7174" width="15.625" style="581" customWidth="1"/>
    <col min="7175" max="7175" width="15.25" style="581" customWidth="1"/>
    <col min="7176" max="7176" width="17.5" style="581" customWidth="1"/>
    <col min="7177" max="7177" width="15.125" style="581" customWidth="1"/>
    <col min="7178" max="7178" width="15.25" style="581" customWidth="1"/>
    <col min="7179" max="7179" width="3.75" style="581" customWidth="1"/>
    <col min="7180" max="7180" width="2.5" style="581" customWidth="1"/>
    <col min="7181" max="7427" width="9" style="581"/>
    <col min="7428" max="7428" width="1.125" style="581" customWidth="1"/>
    <col min="7429" max="7430" width="15.625" style="581" customWidth="1"/>
    <col min="7431" max="7431" width="15.25" style="581" customWidth="1"/>
    <col min="7432" max="7432" width="17.5" style="581" customWidth="1"/>
    <col min="7433" max="7433" width="15.125" style="581" customWidth="1"/>
    <col min="7434" max="7434" width="15.25" style="581" customWidth="1"/>
    <col min="7435" max="7435" width="3.75" style="581" customWidth="1"/>
    <col min="7436" max="7436" width="2.5" style="581" customWidth="1"/>
    <col min="7437" max="7683" width="9" style="581"/>
    <col min="7684" max="7684" width="1.125" style="581" customWidth="1"/>
    <col min="7685" max="7686" width="15.625" style="581" customWidth="1"/>
    <col min="7687" max="7687" width="15.25" style="581" customWidth="1"/>
    <col min="7688" max="7688" width="17.5" style="581" customWidth="1"/>
    <col min="7689" max="7689" width="15.125" style="581" customWidth="1"/>
    <col min="7690" max="7690" width="15.25" style="581" customWidth="1"/>
    <col min="7691" max="7691" width="3.75" style="581" customWidth="1"/>
    <col min="7692" max="7692" width="2.5" style="581" customWidth="1"/>
    <col min="7693" max="7939" width="9" style="581"/>
    <col min="7940" max="7940" width="1.125" style="581" customWidth="1"/>
    <col min="7941" max="7942" width="15.625" style="581" customWidth="1"/>
    <col min="7943" max="7943" width="15.25" style="581" customWidth="1"/>
    <col min="7944" max="7944" width="17.5" style="581" customWidth="1"/>
    <col min="7945" max="7945" width="15.125" style="581" customWidth="1"/>
    <col min="7946" max="7946" width="15.25" style="581" customWidth="1"/>
    <col min="7947" max="7947" width="3.75" style="581" customWidth="1"/>
    <col min="7948" max="7948" width="2.5" style="581" customWidth="1"/>
    <col min="7949" max="8195" width="9" style="581"/>
    <col min="8196" max="8196" width="1.125" style="581" customWidth="1"/>
    <col min="8197" max="8198" width="15.625" style="581" customWidth="1"/>
    <col min="8199" max="8199" width="15.25" style="581" customWidth="1"/>
    <col min="8200" max="8200" width="17.5" style="581" customWidth="1"/>
    <col min="8201" max="8201" width="15.125" style="581" customWidth="1"/>
    <col min="8202" max="8202" width="15.25" style="581" customWidth="1"/>
    <col min="8203" max="8203" width="3.75" style="581" customWidth="1"/>
    <col min="8204" max="8204" width="2.5" style="581" customWidth="1"/>
    <col min="8205" max="8451" width="9" style="581"/>
    <col min="8452" max="8452" width="1.125" style="581" customWidth="1"/>
    <col min="8453" max="8454" width="15.625" style="581" customWidth="1"/>
    <col min="8455" max="8455" width="15.25" style="581" customWidth="1"/>
    <col min="8456" max="8456" width="17.5" style="581" customWidth="1"/>
    <col min="8457" max="8457" width="15.125" style="581" customWidth="1"/>
    <col min="8458" max="8458" width="15.25" style="581" customWidth="1"/>
    <col min="8459" max="8459" width="3.75" style="581" customWidth="1"/>
    <col min="8460" max="8460" width="2.5" style="581" customWidth="1"/>
    <col min="8461" max="8707" width="9" style="581"/>
    <col min="8708" max="8708" width="1.125" style="581" customWidth="1"/>
    <col min="8709" max="8710" width="15.625" style="581" customWidth="1"/>
    <col min="8711" max="8711" width="15.25" style="581" customWidth="1"/>
    <col min="8712" max="8712" width="17.5" style="581" customWidth="1"/>
    <col min="8713" max="8713" width="15.125" style="581" customWidth="1"/>
    <col min="8714" max="8714" width="15.25" style="581" customWidth="1"/>
    <col min="8715" max="8715" width="3.75" style="581" customWidth="1"/>
    <col min="8716" max="8716" width="2.5" style="581" customWidth="1"/>
    <col min="8717" max="8963" width="9" style="581"/>
    <col min="8964" max="8964" width="1.125" style="581" customWidth="1"/>
    <col min="8965" max="8966" width="15.625" style="581" customWidth="1"/>
    <col min="8967" max="8967" width="15.25" style="581" customWidth="1"/>
    <col min="8968" max="8968" width="17.5" style="581" customWidth="1"/>
    <col min="8969" max="8969" width="15.125" style="581" customWidth="1"/>
    <col min="8970" max="8970" width="15.25" style="581" customWidth="1"/>
    <col min="8971" max="8971" width="3.75" style="581" customWidth="1"/>
    <col min="8972" max="8972" width="2.5" style="581" customWidth="1"/>
    <col min="8973" max="9219" width="9" style="581"/>
    <col min="9220" max="9220" width="1.125" style="581" customWidth="1"/>
    <col min="9221" max="9222" width="15.625" style="581" customWidth="1"/>
    <col min="9223" max="9223" width="15.25" style="581" customWidth="1"/>
    <col min="9224" max="9224" width="17.5" style="581" customWidth="1"/>
    <col min="9225" max="9225" width="15.125" style="581" customWidth="1"/>
    <col min="9226" max="9226" width="15.25" style="581" customWidth="1"/>
    <col min="9227" max="9227" width="3.75" style="581" customWidth="1"/>
    <col min="9228" max="9228" width="2.5" style="581" customWidth="1"/>
    <col min="9229" max="9475" width="9" style="581"/>
    <col min="9476" max="9476" width="1.125" style="581" customWidth="1"/>
    <col min="9477" max="9478" width="15.625" style="581" customWidth="1"/>
    <col min="9479" max="9479" width="15.25" style="581" customWidth="1"/>
    <col min="9480" max="9480" width="17.5" style="581" customWidth="1"/>
    <col min="9481" max="9481" width="15.125" style="581" customWidth="1"/>
    <col min="9482" max="9482" width="15.25" style="581" customWidth="1"/>
    <col min="9483" max="9483" width="3.75" style="581" customWidth="1"/>
    <col min="9484" max="9484" width="2.5" style="581" customWidth="1"/>
    <col min="9485" max="9731" width="9" style="581"/>
    <col min="9732" max="9732" width="1.125" style="581" customWidth="1"/>
    <col min="9733" max="9734" width="15.625" style="581" customWidth="1"/>
    <col min="9735" max="9735" width="15.25" style="581" customWidth="1"/>
    <col min="9736" max="9736" width="17.5" style="581" customWidth="1"/>
    <col min="9737" max="9737" width="15.125" style="581" customWidth="1"/>
    <col min="9738" max="9738" width="15.25" style="581" customWidth="1"/>
    <col min="9739" max="9739" width="3.75" style="581" customWidth="1"/>
    <col min="9740" max="9740" width="2.5" style="581" customWidth="1"/>
    <col min="9741" max="9987" width="9" style="581"/>
    <col min="9988" max="9988" width="1.125" style="581" customWidth="1"/>
    <col min="9989" max="9990" width="15.625" style="581" customWidth="1"/>
    <col min="9991" max="9991" width="15.25" style="581" customWidth="1"/>
    <col min="9992" max="9992" width="17.5" style="581" customWidth="1"/>
    <col min="9993" max="9993" width="15.125" style="581" customWidth="1"/>
    <col min="9994" max="9994" width="15.25" style="581" customWidth="1"/>
    <col min="9995" max="9995" width="3.75" style="581" customWidth="1"/>
    <col min="9996" max="9996" width="2.5" style="581" customWidth="1"/>
    <col min="9997" max="10243" width="9" style="581"/>
    <col min="10244" max="10244" width="1.125" style="581" customWidth="1"/>
    <col min="10245" max="10246" width="15.625" style="581" customWidth="1"/>
    <col min="10247" max="10247" width="15.25" style="581" customWidth="1"/>
    <col min="10248" max="10248" width="17.5" style="581" customWidth="1"/>
    <col min="10249" max="10249" width="15.125" style="581" customWidth="1"/>
    <col min="10250" max="10250" width="15.25" style="581" customWidth="1"/>
    <col min="10251" max="10251" width="3.75" style="581" customWidth="1"/>
    <col min="10252" max="10252" width="2.5" style="581" customWidth="1"/>
    <col min="10253" max="10499" width="9" style="581"/>
    <col min="10500" max="10500" width="1.125" style="581" customWidth="1"/>
    <col min="10501" max="10502" width="15.625" style="581" customWidth="1"/>
    <col min="10503" max="10503" width="15.25" style="581" customWidth="1"/>
    <col min="10504" max="10504" width="17.5" style="581" customWidth="1"/>
    <col min="10505" max="10505" width="15.125" style="581" customWidth="1"/>
    <col min="10506" max="10506" width="15.25" style="581" customWidth="1"/>
    <col min="10507" max="10507" width="3.75" style="581" customWidth="1"/>
    <col min="10508" max="10508" width="2.5" style="581" customWidth="1"/>
    <col min="10509" max="10755" width="9" style="581"/>
    <col min="10756" max="10756" width="1.125" style="581" customWidth="1"/>
    <col min="10757" max="10758" width="15.625" style="581" customWidth="1"/>
    <col min="10759" max="10759" width="15.25" style="581" customWidth="1"/>
    <col min="10760" max="10760" width="17.5" style="581" customWidth="1"/>
    <col min="10761" max="10761" width="15.125" style="581" customWidth="1"/>
    <col min="10762" max="10762" width="15.25" style="581" customWidth="1"/>
    <col min="10763" max="10763" width="3.75" style="581" customWidth="1"/>
    <col min="10764" max="10764" width="2.5" style="581" customWidth="1"/>
    <col min="10765" max="11011" width="9" style="581"/>
    <col min="11012" max="11012" width="1.125" style="581" customWidth="1"/>
    <col min="11013" max="11014" width="15.625" style="581" customWidth="1"/>
    <col min="11015" max="11015" width="15.25" style="581" customWidth="1"/>
    <col min="11016" max="11016" width="17.5" style="581" customWidth="1"/>
    <col min="11017" max="11017" width="15.125" style="581" customWidth="1"/>
    <col min="11018" max="11018" width="15.25" style="581" customWidth="1"/>
    <col min="11019" max="11019" width="3.75" style="581" customWidth="1"/>
    <col min="11020" max="11020" width="2.5" style="581" customWidth="1"/>
    <col min="11021" max="11267" width="9" style="581"/>
    <col min="11268" max="11268" width="1.125" style="581" customWidth="1"/>
    <col min="11269" max="11270" width="15.625" style="581" customWidth="1"/>
    <col min="11271" max="11271" width="15.25" style="581" customWidth="1"/>
    <col min="11272" max="11272" width="17.5" style="581" customWidth="1"/>
    <col min="11273" max="11273" width="15.125" style="581" customWidth="1"/>
    <col min="11274" max="11274" width="15.25" style="581" customWidth="1"/>
    <col min="11275" max="11275" width="3.75" style="581" customWidth="1"/>
    <col min="11276" max="11276" width="2.5" style="581" customWidth="1"/>
    <col min="11277" max="11523" width="9" style="581"/>
    <col min="11524" max="11524" width="1.125" style="581" customWidth="1"/>
    <col min="11525" max="11526" width="15.625" style="581" customWidth="1"/>
    <col min="11527" max="11527" width="15.25" style="581" customWidth="1"/>
    <col min="11528" max="11528" width="17.5" style="581" customWidth="1"/>
    <col min="11529" max="11529" width="15.125" style="581" customWidth="1"/>
    <col min="11530" max="11530" width="15.25" style="581" customWidth="1"/>
    <col min="11531" max="11531" width="3.75" style="581" customWidth="1"/>
    <col min="11532" max="11532" width="2.5" style="581" customWidth="1"/>
    <col min="11533" max="11779" width="9" style="581"/>
    <col min="11780" max="11780" width="1.125" style="581" customWidth="1"/>
    <col min="11781" max="11782" width="15.625" style="581" customWidth="1"/>
    <col min="11783" max="11783" width="15.25" style="581" customWidth="1"/>
    <col min="11784" max="11784" width="17.5" style="581" customWidth="1"/>
    <col min="11785" max="11785" width="15.125" style="581" customWidth="1"/>
    <col min="11786" max="11786" width="15.25" style="581" customWidth="1"/>
    <col min="11787" max="11787" width="3.75" style="581" customWidth="1"/>
    <col min="11788" max="11788" width="2.5" style="581" customWidth="1"/>
    <col min="11789" max="12035" width="9" style="581"/>
    <col min="12036" max="12036" width="1.125" style="581" customWidth="1"/>
    <col min="12037" max="12038" width="15.625" style="581" customWidth="1"/>
    <col min="12039" max="12039" width="15.25" style="581" customWidth="1"/>
    <col min="12040" max="12040" width="17.5" style="581" customWidth="1"/>
    <col min="12041" max="12041" width="15.125" style="581" customWidth="1"/>
    <col min="12042" max="12042" width="15.25" style="581" customWidth="1"/>
    <col min="12043" max="12043" width="3.75" style="581" customWidth="1"/>
    <col min="12044" max="12044" width="2.5" style="581" customWidth="1"/>
    <col min="12045" max="12291" width="9" style="581"/>
    <col min="12292" max="12292" width="1.125" style="581" customWidth="1"/>
    <col min="12293" max="12294" width="15.625" style="581" customWidth="1"/>
    <col min="12295" max="12295" width="15.25" style="581" customWidth="1"/>
    <col min="12296" max="12296" width="17.5" style="581" customWidth="1"/>
    <col min="12297" max="12297" width="15.125" style="581" customWidth="1"/>
    <col min="12298" max="12298" width="15.25" style="581" customWidth="1"/>
    <col min="12299" max="12299" width="3.75" style="581" customWidth="1"/>
    <col min="12300" max="12300" width="2.5" style="581" customWidth="1"/>
    <col min="12301" max="12547" width="9" style="581"/>
    <col min="12548" max="12548" width="1.125" style="581" customWidth="1"/>
    <col min="12549" max="12550" width="15.625" style="581" customWidth="1"/>
    <col min="12551" max="12551" width="15.25" style="581" customWidth="1"/>
    <col min="12552" max="12552" width="17.5" style="581" customWidth="1"/>
    <col min="12553" max="12553" width="15.125" style="581" customWidth="1"/>
    <col min="12554" max="12554" width="15.25" style="581" customWidth="1"/>
    <col min="12555" max="12555" width="3.75" style="581" customWidth="1"/>
    <col min="12556" max="12556" width="2.5" style="581" customWidth="1"/>
    <col min="12557" max="12803" width="9" style="581"/>
    <col min="12804" max="12804" width="1.125" style="581" customWidth="1"/>
    <col min="12805" max="12806" width="15.625" style="581" customWidth="1"/>
    <col min="12807" max="12807" width="15.25" style="581" customWidth="1"/>
    <col min="12808" max="12808" width="17.5" style="581" customWidth="1"/>
    <col min="12809" max="12809" width="15.125" style="581" customWidth="1"/>
    <col min="12810" max="12810" width="15.25" style="581" customWidth="1"/>
    <col min="12811" max="12811" width="3.75" style="581" customWidth="1"/>
    <col min="12812" max="12812" width="2.5" style="581" customWidth="1"/>
    <col min="12813" max="13059" width="9" style="581"/>
    <col min="13060" max="13060" width="1.125" style="581" customWidth="1"/>
    <col min="13061" max="13062" width="15.625" style="581" customWidth="1"/>
    <col min="13063" max="13063" width="15.25" style="581" customWidth="1"/>
    <col min="13064" max="13064" width="17.5" style="581" customWidth="1"/>
    <col min="13065" max="13065" width="15.125" style="581" customWidth="1"/>
    <col min="13066" max="13066" width="15.25" style="581" customWidth="1"/>
    <col min="13067" max="13067" width="3.75" style="581" customWidth="1"/>
    <col min="13068" max="13068" width="2.5" style="581" customWidth="1"/>
    <col min="13069" max="13315" width="9" style="581"/>
    <col min="13316" max="13316" width="1.125" style="581" customWidth="1"/>
    <col min="13317" max="13318" width="15.625" style="581" customWidth="1"/>
    <col min="13319" max="13319" width="15.25" style="581" customWidth="1"/>
    <col min="13320" max="13320" width="17.5" style="581" customWidth="1"/>
    <col min="13321" max="13321" width="15.125" style="581" customWidth="1"/>
    <col min="13322" max="13322" width="15.25" style="581" customWidth="1"/>
    <col min="13323" max="13323" width="3.75" style="581" customWidth="1"/>
    <col min="13324" max="13324" width="2.5" style="581" customWidth="1"/>
    <col min="13325" max="13571" width="9" style="581"/>
    <col min="13572" max="13572" width="1.125" style="581" customWidth="1"/>
    <col min="13573" max="13574" width="15.625" style="581" customWidth="1"/>
    <col min="13575" max="13575" width="15.25" style="581" customWidth="1"/>
    <col min="13576" max="13576" width="17.5" style="581" customWidth="1"/>
    <col min="13577" max="13577" width="15.125" style="581" customWidth="1"/>
    <col min="13578" max="13578" width="15.25" style="581" customWidth="1"/>
    <col min="13579" max="13579" width="3.75" style="581" customWidth="1"/>
    <col min="13580" max="13580" width="2.5" style="581" customWidth="1"/>
    <col min="13581" max="13827" width="9" style="581"/>
    <col min="13828" max="13828" width="1.125" style="581" customWidth="1"/>
    <col min="13829" max="13830" width="15.625" style="581" customWidth="1"/>
    <col min="13831" max="13831" width="15.25" style="581" customWidth="1"/>
    <col min="13832" max="13832" width="17.5" style="581" customWidth="1"/>
    <col min="13833" max="13833" width="15.125" style="581" customWidth="1"/>
    <col min="13834" max="13834" width="15.25" style="581" customWidth="1"/>
    <col min="13835" max="13835" width="3.75" style="581" customWidth="1"/>
    <col min="13836" max="13836" width="2.5" style="581" customWidth="1"/>
    <col min="13837" max="14083" width="9" style="581"/>
    <col min="14084" max="14084" width="1.125" style="581" customWidth="1"/>
    <col min="14085" max="14086" width="15.625" style="581" customWidth="1"/>
    <col min="14087" max="14087" width="15.25" style="581" customWidth="1"/>
    <col min="14088" max="14088" width="17.5" style="581" customWidth="1"/>
    <col min="14089" max="14089" width="15.125" style="581" customWidth="1"/>
    <col min="14090" max="14090" width="15.25" style="581" customWidth="1"/>
    <col min="14091" max="14091" width="3.75" style="581" customWidth="1"/>
    <col min="14092" max="14092" width="2.5" style="581" customWidth="1"/>
    <col min="14093" max="14339" width="9" style="581"/>
    <col min="14340" max="14340" width="1.125" style="581" customWidth="1"/>
    <col min="14341" max="14342" width="15.625" style="581" customWidth="1"/>
    <col min="14343" max="14343" width="15.25" style="581" customWidth="1"/>
    <col min="14344" max="14344" width="17.5" style="581" customWidth="1"/>
    <col min="14345" max="14345" width="15.125" style="581" customWidth="1"/>
    <col min="14346" max="14346" width="15.25" style="581" customWidth="1"/>
    <col min="14347" max="14347" width="3.75" style="581" customWidth="1"/>
    <col min="14348" max="14348" width="2.5" style="581" customWidth="1"/>
    <col min="14349" max="14595" width="9" style="581"/>
    <col min="14596" max="14596" width="1.125" style="581" customWidth="1"/>
    <col min="14597" max="14598" width="15.625" style="581" customWidth="1"/>
    <col min="14599" max="14599" width="15.25" style="581" customWidth="1"/>
    <col min="14600" max="14600" width="17.5" style="581" customWidth="1"/>
    <col min="14601" max="14601" width="15.125" style="581" customWidth="1"/>
    <col min="14602" max="14602" width="15.25" style="581" customWidth="1"/>
    <col min="14603" max="14603" width="3.75" style="581" customWidth="1"/>
    <col min="14604" max="14604" width="2.5" style="581" customWidth="1"/>
    <col min="14605" max="14851" width="9" style="581"/>
    <col min="14852" max="14852" width="1.125" style="581" customWidth="1"/>
    <col min="14853" max="14854" width="15.625" style="581" customWidth="1"/>
    <col min="14855" max="14855" width="15.25" style="581" customWidth="1"/>
    <col min="14856" max="14856" width="17.5" style="581" customWidth="1"/>
    <col min="14857" max="14857" width="15.125" style="581" customWidth="1"/>
    <col min="14858" max="14858" width="15.25" style="581" customWidth="1"/>
    <col min="14859" max="14859" width="3.75" style="581" customWidth="1"/>
    <col min="14860" max="14860" width="2.5" style="581" customWidth="1"/>
    <col min="14861" max="15107" width="9" style="581"/>
    <col min="15108" max="15108" width="1.125" style="581" customWidth="1"/>
    <col min="15109" max="15110" width="15.625" style="581" customWidth="1"/>
    <col min="15111" max="15111" width="15.25" style="581" customWidth="1"/>
    <col min="15112" max="15112" width="17.5" style="581" customWidth="1"/>
    <col min="15113" max="15113" width="15.125" style="581" customWidth="1"/>
    <col min="15114" max="15114" width="15.25" style="581" customWidth="1"/>
    <col min="15115" max="15115" width="3.75" style="581" customWidth="1"/>
    <col min="15116" max="15116" width="2.5" style="581" customWidth="1"/>
    <col min="15117" max="15363" width="9" style="581"/>
    <col min="15364" max="15364" width="1.125" style="581" customWidth="1"/>
    <col min="15365" max="15366" width="15.625" style="581" customWidth="1"/>
    <col min="15367" max="15367" width="15.25" style="581" customWidth="1"/>
    <col min="15368" max="15368" width="17.5" style="581" customWidth="1"/>
    <col min="15369" max="15369" width="15.125" style="581" customWidth="1"/>
    <col min="15370" max="15370" width="15.25" style="581" customWidth="1"/>
    <col min="15371" max="15371" width="3.75" style="581" customWidth="1"/>
    <col min="15372" max="15372" width="2.5" style="581" customWidth="1"/>
    <col min="15373" max="15619" width="9" style="581"/>
    <col min="15620" max="15620" width="1.125" style="581" customWidth="1"/>
    <col min="15621" max="15622" width="15.625" style="581" customWidth="1"/>
    <col min="15623" max="15623" width="15.25" style="581" customWidth="1"/>
    <col min="15624" max="15624" width="17.5" style="581" customWidth="1"/>
    <col min="15625" max="15625" width="15.125" style="581" customWidth="1"/>
    <col min="15626" max="15626" width="15.25" style="581" customWidth="1"/>
    <col min="15627" max="15627" width="3.75" style="581" customWidth="1"/>
    <col min="15628" max="15628" width="2.5" style="581" customWidth="1"/>
    <col min="15629" max="15875" width="9" style="581"/>
    <col min="15876" max="15876" width="1.125" style="581" customWidth="1"/>
    <col min="15877" max="15878" width="15.625" style="581" customWidth="1"/>
    <col min="15879" max="15879" width="15.25" style="581" customWidth="1"/>
    <col min="15880" max="15880" width="17.5" style="581" customWidth="1"/>
    <col min="15881" max="15881" width="15.125" style="581" customWidth="1"/>
    <col min="15882" max="15882" width="15.25" style="581" customWidth="1"/>
    <col min="15883" max="15883" width="3.75" style="581" customWidth="1"/>
    <col min="15884" max="15884" width="2.5" style="581" customWidth="1"/>
    <col min="15885" max="16131" width="9" style="581"/>
    <col min="16132" max="16132" width="1.125" style="581" customWidth="1"/>
    <col min="16133" max="16134" width="15.625" style="581" customWidth="1"/>
    <col min="16135" max="16135" width="15.25" style="581" customWidth="1"/>
    <col min="16136" max="16136" width="17.5" style="581" customWidth="1"/>
    <col min="16137" max="16137" width="15.125" style="581" customWidth="1"/>
    <col min="16138" max="16138" width="15.25" style="581" customWidth="1"/>
    <col min="16139" max="16139" width="3.75" style="581" customWidth="1"/>
    <col min="16140" max="16140" width="2.5" style="581" customWidth="1"/>
    <col min="16141" max="16384" width="9" style="581"/>
  </cols>
  <sheetData>
    <row r="1" spans="1:12" ht="20.100000000000001" customHeight="1" x14ac:dyDescent="0.4">
      <c r="A1" s="578"/>
      <c r="B1" s="579"/>
      <c r="C1" s="580"/>
      <c r="D1" s="580"/>
      <c r="E1" s="580"/>
      <c r="F1" s="580"/>
      <c r="G1" s="580"/>
      <c r="H1" s="580"/>
      <c r="I1" s="580"/>
      <c r="J1" s="580"/>
    </row>
    <row r="2" spans="1:12" ht="20.100000000000001" customHeight="1" x14ac:dyDescent="0.4">
      <c r="A2" s="578"/>
      <c r="B2" s="579" t="s">
        <v>1446</v>
      </c>
      <c r="C2" s="580"/>
      <c r="D2" s="580"/>
      <c r="E2" s="580"/>
      <c r="F2" s="580"/>
      <c r="G2" s="580"/>
      <c r="H2" s="580"/>
      <c r="I2" s="580"/>
      <c r="J2" s="582" t="s">
        <v>1114</v>
      </c>
    </row>
    <row r="3" spans="1:12" ht="20.100000000000001" customHeight="1" x14ac:dyDescent="0.4">
      <c r="A3" s="3059" t="s">
        <v>1447</v>
      </c>
      <c r="B3" s="3059"/>
      <c r="C3" s="3059"/>
      <c r="D3" s="3059"/>
      <c r="E3" s="3059"/>
      <c r="F3" s="3059"/>
      <c r="G3" s="3059"/>
      <c r="H3" s="3059"/>
      <c r="I3" s="3059"/>
      <c r="J3" s="3059"/>
    </row>
    <row r="4" spans="1:12" ht="20.100000000000001" customHeight="1" x14ac:dyDescent="0.4">
      <c r="A4" s="583"/>
      <c r="B4" s="583"/>
      <c r="C4" s="583"/>
      <c r="D4" s="583"/>
      <c r="E4" s="583"/>
      <c r="F4" s="583"/>
      <c r="G4" s="583"/>
      <c r="H4" s="583"/>
      <c r="I4" s="583"/>
      <c r="J4" s="583"/>
    </row>
    <row r="5" spans="1:12" ht="43.5" customHeight="1" x14ac:dyDescent="0.4">
      <c r="A5" s="583"/>
      <c r="B5" s="584" t="s">
        <v>1448</v>
      </c>
      <c r="C5" s="3060"/>
      <c r="D5" s="3061"/>
      <c r="E5" s="3061"/>
      <c r="F5" s="3061"/>
      <c r="G5" s="3061"/>
      <c r="H5" s="3061"/>
      <c r="I5" s="3061"/>
      <c r="J5" s="3062"/>
      <c r="L5" s="785" t="s">
        <v>913</v>
      </c>
    </row>
    <row r="6" spans="1:12" ht="43.5" customHeight="1" x14ac:dyDescent="0.4">
      <c r="A6" s="580"/>
      <c r="B6" s="585" t="s">
        <v>914</v>
      </c>
      <c r="C6" s="3063" t="s">
        <v>1244</v>
      </c>
      <c r="D6" s="3063"/>
      <c r="E6" s="3063"/>
      <c r="F6" s="3063"/>
      <c r="G6" s="3063"/>
      <c r="H6" s="3063"/>
      <c r="I6" s="3063"/>
      <c r="J6" s="3063"/>
      <c r="K6" s="586"/>
    </row>
    <row r="7" spans="1:12" ht="18.75" customHeight="1" x14ac:dyDescent="0.4">
      <c r="A7" s="580"/>
      <c r="B7" s="3064" t="s">
        <v>1449</v>
      </c>
      <c r="C7" s="3066" t="s">
        <v>1450</v>
      </c>
      <c r="D7" s="3063"/>
      <c r="E7" s="3063"/>
      <c r="F7" s="3063"/>
      <c r="G7" s="3067"/>
      <c r="H7" s="3060" t="s">
        <v>1451</v>
      </c>
      <c r="I7" s="3061"/>
      <c r="J7" s="3062"/>
      <c r="K7" s="586"/>
    </row>
    <row r="8" spans="1:12" ht="43.5" customHeight="1" x14ac:dyDescent="0.4">
      <c r="A8" s="580"/>
      <c r="B8" s="3065"/>
      <c r="C8" s="3068"/>
      <c r="D8" s="3069"/>
      <c r="E8" s="3069"/>
      <c r="F8" s="3069"/>
      <c r="G8" s="3070"/>
      <c r="H8" s="3060"/>
      <c r="I8" s="3061"/>
      <c r="J8" s="3062"/>
      <c r="K8" s="586"/>
    </row>
    <row r="9" spans="1:12" ht="19.5" customHeight="1" x14ac:dyDescent="0.4">
      <c r="A9" s="580"/>
      <c r="B9" s="3087" t="s">
        <v>1452</v>
      </c>
      <c r="C9" s="3066" t="s">
        <v>1453</v>
      </c>
      <c r="D9" s="3063"/>
      <c r="E9" s="3063"/>
      <c r="F9" s="3063"/>
      <c r="G9" s="3063"/>
      <c r="H9" s="3063"/>
      <c r="I9" s="3063"/>
      <c r="J9" s="3063"/>
      <c r="K9" s="586"/>
    </row>
    <row r="10" spans="1:12" ht="40.5" customHeight="1" x14ac:dyDescent="0.4">
      <c r="A10" s="580"/>
      <c r="B10" s="3088"/>
      <c r="C10" s="587" t="s">
        <v>585</v>
      </c>
      <c r="D10" s="587" t="s">
        <v>587</v>
      </c>
      <c r="E10" s="3071" t="s">
        <v>1454</v>
      </c>
      <c r="F10" s="3071"/>
      <c r="G10" s="3071"/>
      <c r="H10" s="3072" t="s">
        <v>1455</v>
      </c>
      <c r="I10" s="3072"/>
      <c r="J10" s="588" t="s">
        <v>1456</v>
      </c>
    </row>
    <row r="11" spans="1:12" ht="19.5" customHeight="1" x14ac:dyDescent="0.4">
      <c r="A11" s="580"/>
      <c r="B11" s="3088"/>
      <c r="C11" s="589"/>
      <c r="D11" s="589"/>
      <c r="E11" s="3071"/>
      <c r="F11" s="3071"/>
      <c r="G11" s="3071"/>
      <c r="H11" s="590"/>
      <c r="I11" s="591" t="s">
        <v>1457</v>
      </c>
      <c r="J11" s="590"/>
    </row>
    <row r="12" spans="1:12" ht="19.5" customHeight="1" x14ac:dyDescent="0.4">
      <c r="A12" s="580"/>
      <c r="B12" s="3088"/>
      <c r="C12" s="589"/>
      <c r="D12" s="589"/>
      <c r="E12" s="3071"/>
      <c r="F12" s="3071"/>
      <c r="G12" s="3071"/>
      <c r="H12" s="590"/>
      <c r="I12" s="591" t="s">
        <v>1457</v>
      </c>
      <c r="J12" s="590"/>
    </row>
    <row r="13" spans="1:12" ht="19.5" customHeight="1" x14ac:dyDescent="0.4">
      <c r="A13" s="580"/>
      <c r="B13" s="3088"/>
      <c r="C13" s="589"/>
      <c r="D13" s="589"/>
      <c r="E13" s="3071"/>
      <c r="F13" s="3071"/>
      <c r="G13" s="3071"/>
      <c r="H13" s="590"/>
      <c r="I13" s="591" t="s">
        <v>1457</v>
      </c>
      <c r="J13" s="590"/>
    </row>
    <row r="14" spans="1:12" ht="19.5" customHeight="1" x14ac:dyDescent="0.4">
      <c r="A14" s="580"/>
      <c r="B14" s="3088"/>
      <c r="C14" s="3068" t="s">
        <v>1458</v>
      </c>
      <c r="D14" s="3069"/>
      <c r="E14" s="3069"/>
      <c r="F14" s="3069"/>
      <c r="G14" s="3069"/>
      <c r="H14" s="3069"/>
      <c r="I14" s="3069"/>
      <c r="J14" s="3070"/>
    </row>
    <row r="15" spans="1:12" ht="40.5" customHeight="1" x14ac:dyDescent="0.4">
      <c r="A15" s="580"/>
      <c r="B15" s="3088"/>
      <c r="C15" s="587" t="s">
        <v>585</v>
      </c>
      <c r="D15" s="587" t="s">
        <v>587</v>
      </c>
      <c r="E15" s="3071" t="s">
        <v>1454</v>
      </c>
      <c r="F15" s="3071"/>
      <c r="G15" s="3071"/>
      <c r="H15" s="3072" t="s">
        <v>1455</v>
      </c>
      <c r="I15" s="3072"/>
      <c r="J15" s="588" t="s">
        <v>1456</v>
      </c>
    </row>
    <row r="16" spans="1:12" ht="19.5" customHeight="1" x14ac:dyDescent="0.4">
      <c r="A16" s="580"/>
      <c r="B16" s="3088"/>
      <c r="C16" s="589"/>
      <c r="D16" s="589"/>
      <c r="E16" s="3071"/>
      <c r="F16" s="3071"/>
      <c r="G16" s="3071"/>
      <c r="H16" s="590"/>
      <c r="I16" s="591" t="s">
        <v>1457</v>
      </c>
      <c r="J16" s="590"/>
      <c r="K16" s="586"/>
    </row>
    <row r="17" spans="1:12" ht="19.5" customHeight="1" x14ac:dyDescent="0.4">
      <c r="A17" s="580"/>
      <c r="B17" s="3088"/>
      <c r="C17" s="589"/>
      <c r="D17" s="589"/>
      <c r="E17" s="3071"/>
      <c r="F17" s="3071"/>
      <c r="G17" s="3071"/>
      <c r="H17" s="590"/>
      <c r="I17" s="591" t="s">
        <v>1457</v>
      </c>
      <c r="J17" s="590"/>
    </row>
    <row r="18" spans="1:12" ht="19.5" customHeight="1" x14ac:dyDescent="0.4">
      <c r="A18" s="580"/>
      <c r="B18" s="3089"/>
      <c r="C18" s="589"/>
      <c r="D18" s="589"/>
      <c r="E18" s="3071"/>
      <c r="F18" s="3071"/>
      <c r="G18" s="3071"/>
      <c r="H18" s="590"/>
      <c r="I18" s="591" t="s">
        <v>1457</v>
      </c>
      <c r="J18" s="590"/>
    </row>
    <row r="19" spans="1:12" ht="19.5" customHeight="1" x14ac:dyDescent="0.4">
      <c r="A19" s="580"/>
      <c r="B19" s="3076" t="s">
        <v>1459</v>
      </c>
      <c r="C19" s="3078" t="s">
        <v>1460</v>
      </c>
      <c r="D19" s="3079"/>
      <c r="E19" s="3079"/>
      <c r="F19" s="3079"/>
      <c r="G19" s="3080"/>
      <c r="H19" s="3060" t="s">
        <v>1461</v>
      </c>
      <c r="I19" s="3061"/>
      <c r="J19" s="3062"/>
    </row>
    <row r="20" spans="1:12" ht="27.75" customHeight="1" x14ac:dyDescent="0.4">
      <c r="A20" s="580"/>
      <c r="B20" s="3077"/>
      <c r="C20" s="3081"/>
      <c r="D20" s="3082"/>
      <c r="E20" s="3082"/>
      <c r="F20" s="3082"/>
      <c r="G20" s="3083"/>
      <c r="H20" s="3084"/>
      <c r="I20" s="3085"/>
      <c r="J20" s="3086"/>
    </row>
    <row r="21" spans="1:12" ht="6" customHeight="1" x14ac:dyDescent="0.4">
      <c r="A21" s="580"/>
      <c r="B21" s="580"/>
      <c r="C21" s="580"/>
      <c r="D21" s="580"/>
      <c r="E21" s="580"/>
      <c r="F21" s="580"/>
      <c r="G21" s="580"/>
      <c r="H21" s="580"/>
      <c r="I21" s="580"/>
      <c r="J21" s="580"/>
    </row>
    <row r="22" spans="1:12" ht="16.5" customHeight="1" x14ac:dyDescent="0.4">
      <c r="A22" s="580"/>
      <c r="B22" s="580" t="s">
        <v>1176</v>
      </c>
      <c r="C22" s="580"/>
      <c r="D22" s="580"/>
      <c r="E22" s="580"/>
      <c r="F22" s="580"/>
      <c r="G22" s="580"/>
      <c r="H22" s="580"/>
      <c r="I22" s="580"/>
      <c r="J22" s="580"/>
      <c r="K22" s="592"/>
      <c r="L22" s="592"/>
    </row>
    <row r="23" spans="1:12" ht="57" customHeight="1" x14ac:dyDescent="0.4">
      <c r="A23" s="580"/>
      <c r="B23" s="3073" t="s">
        <v>1462</v>
      </c>
      <c r="C23" s="3073"/>
      <c r="D23" s="3073"/>
      <c r="E23" s="3073"/>
      <c r="F23" s="3073"/>
      <c r="G23" s="3073"/>
      <c r="H23" s="3073"/>
      <c r="I23" s="3073"/>
      <c r="J23" s="3073"/>
      <c r="K23" s="592"/>
      <c r="L23" s="592"/>
    </row>
    <row r="24" spans="1:12" ht="36" customHeight="1" x14ac:dyDescent="0.4">
      <c r="A24" s="580"/>
      <c r="B24" s="3073" t="s">
        <v>1463</v>
      </c>
      <c r="C24" s="3073"/>
      <c r="D24" s="3073"/>
      <c r="E24" s="3073"/>
      <c r="F24" s="3073"/>
      <c r="G24" s="3073"/>
      <c r="H24" s="3073"/>
      <c r="I24" s="3073"/>
      <c r="J24" s="3073"/>
      <c r="K24" s="592"/>
      <c r="L24" s="592"/>
    </row>
    <row r="25" spans="1:12" ht="30" customHeight="1" x14ac:dyDescent="0.4">
      <c r="A25" s="580"/>
      <c r="B25" s="3074" t="s">
        <v>1464</v>
      </c>
      <c r="C25" s="3074"/>
      <c r="D25" s="3074"/>
      <c r="E25" s="3074"/>
      <c r="F25" s="3074"/>
      <c r="G25" s="3074"/>
      <c r="H25" s="3074"/>
      <c r="I25" s="3074"/>
      <c r="J25" s="3074"/>
      <c r="K25" s="592"/>
      <c r="L25" s="592"/>
    </row>
    <row r="26" spans="1:12" ht="7.5" customHeight="1" x14ac:dyDescent="0.4">
      <c r="B26" s="3075"/>
      <c r="C26" s="3075"/>
      <c r="D26" s="3075"/>
      <c r="E26" s="3075"/>
      <c r="F26" s="3075"/>
      <c r="G26" s="3075"/>
      <c r="H26" s="3075"/>
      <c r="I26" s="3075"/>
      <c r="J26" s="3075"/>
    </row>
    <row r="27" spans="1:12" x14ac:dyDescent="0.4">
      <c r="B27" s="592"/>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11"/>
  <pageMargins left="0.70866141732283472" right="0.70866141732283472" top="0.74803149606299213" bottom="0.74803149606299213" header="0.31496062992125984" footer="0.31496062992125984"/>
  <pageSetup paperSize="9" scale="71"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62B8-D251-4940-B6E8-77D9A66AC3DB}">
  <dimension ref="A1:BG55"/>
  <sheetViews>
    <sheetView view="pageBreakPreview" zoomScaleNormal="100" zoomScaleSheetLayoutView="100" workbookViewId="0">
      <selection activeCell="AJ6" sqref="AJ6"/>
    </sheetView>
  </sheetViews>
  <sheetFormatPr defaultColWidth="3.5" defaultRowHeight="13.5" x14ac:dyDescent="0.15"/>
  <cols>
    <col min="1" max="1" width="1.25" style="634" customWidth="1"/>
    <col min="2" max="2" width="3.125" style="673" customWidth="1"/>
    <col min="3" max="5" width="3.125" style="634" customWidth="1"/>
    <col min="6" max="6" width="7.625" style="634" customWidth="1"/>
    <col min="7" max="30" width="3.125" style="634" customWidth="1"/>
    <col min="31" max="33" width="3.25" style="634" customWidth="1"/>
    <col min="34" max="34" width="3.125" style="634" customWidth="1"/>
    <col min="35" max="35" width="1.25" style="634" customWidth="1"/>
    <col min="36" max="256" width="3.5" style="634"/>
    <col min="257" max="257" width="1.25" style="634" customWidth="1"/>
    <col min="258" max="286" width="3.125" style="634" customWidth="1"/>
    <col min="287" max="289" width="3.25" style="634" customWidth="1"/>
    <col min="290" max="290" width="3.125" style="634" customWidth="1"/>
    <col min="291" max="291" width="1.25" style="634" customWidth="1"/>
    <col min="292" max="512" width="3.5" style="634"/>
    <col min="513" max="513" width="1.25" style="634" customWidth="1"/>
    <col min="514" max="542" width="3.125" style="634" customWidth="1"/>
    <col min="543" max="545" width="3.25" style="634" customWidth="1"/>
    <col min="546" max="546" width="3.125" style="634" customWidth="1"/>
    <col min="547" max="547" width="1.25" style="634" customWidth="1"/>
    <col min="548" max="768" width="3.5" style="634"/>
    <col min="769" max="769" width="1.25" style="634" customWidth="1"/>
    <col min="770" max="798" width="3.125" style="634" customWidth="1"/>
    <col min="799" max="801" width="3.25" style="634" customWidth="1"/>
    <col min="802" max="802" width="3.125" style="634" customWidth="1"/>
    <col min="803" max="803" width="1.25" style="634" customWidth="1"/>
    <col min="804" max="1024" width="3.5" style="634"/>
    <col min="1025" max="1025" width="1.25" style="634" customWidth="1"/>
    <col min="1026" max="1054" width="3.125" style="634" customWidth="1"/>
    <col min="1055" max="1057" width="3.25" style="634" customWidth="1"/>
    <col min="1058" max="1058" width="3.125" style="634" customWidth="1"/>
    <col min="1059" max="1059" width="1.25" style="634" customWidth="1"/>
    <col min="1060" max="1280" width="3.5" style="634"/>
    <col min="1281" max="1281" width="1.25" style="634" customWidth="1"/>
    <col min="1282" max="1310" width="3.125" style="634" customWidth="1"/>
    <col min="1311" max="1313" width="3.25" style="634" customWidth="1"/>
    <col min="1314" max="1314" width="3.125" style="634" customWidth="1"/>
    <col min="1315" max="1315" width="1.25" style="634" customWidth="1"/>
    <col min="1316" max="1536" width="3.5" style="634"/>
    <col min="1537" max="1537" width="1.25" style="634" customWidth="1"/>
    <col min="1538" max="1566" width="3.125" style="634" customWidth="1"/>
    <col min="1567" max="1569" width="3.25" style="634" customWidth="1"/>
    <col min="1570" max="1570" width="3.125" style="634" customWidth="1"/>
    <col min="1571" max="1571" width="1.25" style="634" customWidth="1"/>
    <col min="1572" max="1792" width="3.5" style="634"/>
    <col min="1793" max="1793" width="1.25" style="634" customWidth="1"/>
    <col min="1794" max="1822" width="3.125" style="634" customWidth="1"/>
    <col min="1823" max="1825" width="3.25" style="634" customWidth="1"/>
    <col min="1826" max="1826" width="3.125" style="634" customWidth="1"/>
    <col min="1827" max="1827" width="1.25" style="634" customWidth="1"/>
    <col min="1828" max="2048" width="3.5" style="634"/>
    <col min="2049" max="2049" width="1.25" style="634" customWidth="1"/>
    <col min="2050" max="2078" width="3.125" style="634" customWidth="1"/>
    <col min="2079" max="2081" width="3.25" style="634" customWidth="1"/>
    <col min="2082" max="2082" width="3.125" style="634" customWidth="1"/>
    <col min="2083" max="2083" width="1.25" style="634" customWidth="1"/>
    <col min="2084" max="2304" width="3.5" style="634"/>
    <col min="2305" max="2305" width="1.25" style="634" customWidth="1"/>
    <col min="2306" max="2334" width="3.125" style="634" customWidth="1"/>
    <col min="2335" max="2337" width="3.25" style="634" customWidth="1"/>
    <col min="2338" max="2338" width="3.125" style="634" customWidth="1"/>
    <col min="2339" max="2339" width="1.25" style="634" customWidth="1"/>
    <col min="2340" max="2560" width="3.5" style="634"/>
    <col min="2561" max="2561" width="1.25" style="634" customWidth="1"/>
    <col min="2562" max="2590" width="3.125" style="634" customWidth="1"/>
    <col min="2591" max="2593" width="3.25" style="634" customWidth="1"/>
    <col min="2594" max="2594" width="3.125" style="634" customWidth="1"/>
    <col min="2595" max="2595" width="1.25" style="634" customWidth="1"/>
    <col min="2596" max="2816" width="3.5" style="634"/>
    <col min="2817" max="2817" width="1.25" style="634" customWidth="1"/>
    <col min="2818" max="2846" width="3.125" style="634" customWidth="1"/>
    <col min="2847" max="2849" width="3.25" style="634" customWidth="1"/>
    <col min="2850" max="2850" width="3.125" style="634" customWidth="1"/>
    <col min="2851" max="2851" width="1.25" style="634" customWidth="1"/>
    <col min="2852" max="3072" width="3.5" style="634"/>
    <col min="3073" max="3073" width="1.25" style="634" customWidth="1"/>
    <col min="3074" max="3102" width="3.125" style="634" customWidth="1"/>
    <col min="3103" max="3105" width="3.25" style="634" customWidth="1"/>
    <col min="3106" max="3106" width="3.125" style="634" customWidth="1"/>
    <col min="3107" max="3107" width="1.25" style="634" customWidth="1"/>
    <col min="3108" max="3328" width="3.5" style="634"/>
    <col min="3329" max="3329" width="1.25" style="634" customWidth="1"/>
    <col min="3330" max="3358" width="3.125" style="634" customWidth="1"/>
    <col min="3359" max="3361" width="3.25" style="634" customWidth="1"/>
    <col min="3362" max="3362" width="3.125" style="634" customWidth="1"/>
    <col min="3363" max="3363" width="1.25" style="634" customWidth="1"/>
    <col min="3364" max="3584" width="3.5" style="634"/>
    <col min="3585" max="3585" width="1.25" style="634" customWidth="1"/>
    <col min="3586" max="3614" width="3.125" style="634" customWidth="1"/>
    <col min="3615" max="3617" width="3.25" style="634" customWidth="1"/>
    <col min="3618" max="3618" width="3.125" style="634" customWidth="1"/>
    <col min="3619" max="3619" width="1.25" style="634" customWidth="1"/>
    <col min="3620" max="3840" width="3.5" style="634"/>
    <col min="3841" max="3841" width="1.25" style="634" customWidth="1"/>
    <col min="3842" max="3870" width="3.125" style="634" customWidth="1"/>
    <col min="3871" max="3873" width="3.25" style="634" customWidth="1"/>
    <col min="3874" max="3874" width="3.125" style="634" customWidth="1"/>
    <col min="3875" max="3875" width="1.25" style="634" customWidth="1"/>
    <col min="3876" max="4096" width="3.5" style="634"/>
    <col min="4097" max="4097" width="1.25" style="634" customWidth="1"/>
    <col min="4098" max="4126" width="3.125" style="634" customWidth="1"/>
    <col min="4127" max="4129" width="3.25" style="634" customWidth="1"/>
    <col min="4130" max="4130" width="3.125" style="634" customWidth="1"/>
    <col min="4131" max="4131" width="1.25" style="634" customWidth="1"/>
    <col min="4132" max="4352" width="3.5" style="634"/>
    <col min="4353" max="4353" width="1.25" style="634" customWidth="1"/>
    <col min="4354" max="4382" width="3.125" style="634" customWidth="1"/>
    <col min="4383" max="4385" width="3.25" style="634" customWidth="1"/>
    <col min="4386" max="4386" width="3.125" style="634" customWidth="1"/>
    <col min="4387" max="4387" width="1.25" style="634" customWidth="1"/>
    <col min="4388" max="4608" width="3.5" style="634"/>
    <col min="4609" max="4609" width="1.25" style="634" customWidth="1"/>
    <col min="4610" max="4638" width="3.125" style="634" customWidth="1"/>
    <col min="4639" max="4641" width="3.25" style="634" customWidth="1"/>
    <col min="4642" max="4642" width="3.125" style="634" customWidth="1"/>
    <col min="4643" max="4643" width="1.25" style="634" customWidth="1"/>
    <col min="4644" max="4864" width="3.5" style="634"/>
    <col min="4865" max="4865" width="1.25" style="634" customWidth="1"/>
    <col min="4866" max="4894" width="3.125" style="634" customWidth="1"/>
    <col min="4895" max="4897" width="3.25" style="634" customWidth="1"/>
    <col min="4898" max="4898" width="3.125" style="634" customWidth="1"/>
    <col min="4899" max="4899" width="1.25" style="634" customWidth="1"/>
    <col min="4900" max="5120" width="3.5" style="634"/>
    <col min="5121" max="5121" width="1.25" style="634" customWidth="1"/>
    <col min="5122" max="5150" width="3.125" style="634" customWidth="1"/>
    <col min="5151" max="5153" width="3.25" style="634" customWidth="1"/>
    <col min="5154" max="5154" width="3.125" style="634" customWidth="1"/>
    <col min="5155" max="5155" width="1.25" style="634" customWidth="1"/>
    <col min="5156" max="5376" width="3.5" style="634"/>
    <col min="5377" max="5377" width="1.25" style="634" customWidth="1"/>
    <col min="5378" max="5406" width="3.125" style="634" customWidth="1"/>
    <col min="5407" max="5409" width="3.25" style="634" customWidth="1"/>
    <col min="5410" max="5410" width="3.125" style="634" customWidth="1"/>
    <col min="5411" max="5411" width="1.25" style="634" customWidth="1"/>
    <col min="5412" max="5632" width="3.5" style="634"/>
    <col min="5633" max="5633" width="1.25" style="634" customWidth="1"/>
    <col min="5634" max="5662" width="3.125" style="634" customWidth="1"/>
    <col min="5663" max="5665" width="3.25" style="634" customWidth="1"/>
    <col min="5666" max="5666" width="3.125" style="634" customWidth="1"/>
    <col min="5667" max="5667" width="1.25" style="634" customWidth="1"/>
    <col min="5668" max="5888" width="3.5" style="634"/>
    <col min="5889" max="5889" width="1.25" style="634" customWidth="1"/>
    <col min="5890" max="5918" width="3.125" style="634" customWidth="1"/>
    <col min="5919" max="5921" width="3.25" style="634" customWidth="1"/>
    <col min="5922" max="5922" width="3.125" style="634" customWidth="1"/>
    <col min="5923" max="5923" width="1.25" style="634" customWidth="1"/>
    <col min="5924" max="6144" width="3.5" style="634"/>
    <col min="6145" max="6145" width="1.25" style="634" customWidth="1"/>
    <col min="6146" max="6174" width="3.125" style="634" customWidth="1"/>
    <col min="6175" max="6177" width="3.25" style="634" customWidth="1"/>
    <col min="6178" max="6178" width="3.125" style="634" customWidth="1"/>
    <col min="6179" max="6179" width="1.25" style="634" customWidth="1"/>
    <col min="6180" max="6400" width="3.5" style="634"/>
    <col min="6401" max="6401" width="1.25" style="634" customWidth="1"/>
    <col min="6402" max="6430" width="3.125" style="634" customWidth="1"/>
    <col min="6431" max="6433" width="3.25" style="634" customWidth="1"/>
    <col min="6434" max="6434" width="3.125" style="634" customWidth="1"/>
    <col min="6435" max="6435" width="1.25" style="634" customWidth="1"/>
    <col min="6436" max="6656" width="3.5" style="634"/>
    <col min="6657" max="6657" width="1.25" style="634" customWidth="1"/>
    <col min="6658" max="6686" width="3.125" style="634" customWidth="1"/>
    <col min="6687" max="6689" width="3.25" style="634" customWidth="1"/>
    <col min="6690" max="6690" width="3.125" style="634" customWidth="1"/>
    <col min="6691" max="6691" width="1.25" style="634" customWidth="1"/>
    <col min="6692" max="6912" width="3.5" style="634"/>
    <col min="6913" max="6913" width="1.25" style="634" customWidth="1"/>
    <col min="6914" max="6942" width="3.125" style="634" customWidth="1"/>
    <col min="6943" max="6945" width="3.25" style="634" customWidth="1"/>
    <col min="6946" max="6946" width="3.125" style="634" customWidth="1"/>
    <col min="6947" max="6947" width="1.25" style="634" customWidth="1"/>
    <col min="6948" max="7168" width="3.5" style="634"/>
    <col min="7169" max="7169" width="1.25" style="634" customWidth="1"/>
    <col min="7170" max="7198" width="3.125" style="634" customWidth="1"/>
    <col min="7199" max="7201" width="3.25" style="634" customWidth="1"/>
    <col min="7202" max="7202" width="3.125" style="634" customWidth="1"/>
    <col min="7203" max="7203" width="1.25" style="634" customWidth="1"/>
    <col min="7204" max="7424" width="3.5" style="634"/>
    <col min="7425" max="7425" width="1.25" style="634" customWidth="1"/>
    <col min="7426" max="7454" width="3.125" style="634" customWidth="1"/>
    <col min="7455" max="7457" width="3.25" style="634" customWidth="1"/>
    <col min="7458" max="7458" width="3.125" style="634" customWidth="1"/>
    <col min="7459" max="7459" width="1.25" style="634" customWidth="1"/>
    <col min="7460" max="7680" width="3.5" style="634"/>
    <col min="7681" max="7681" width="1.25" style="634" customWidth="1"/>
    <col min="7682" max="7710" width="3.125" style="634" customWidth="1"/>
    <col min="7711" max="7713" width="3.25" style="634" customWidth="1"/>
    <col min="7714" max="7714" width="3.125" style="634" customWidth="1"/>
    <col min="7715" max="7715" width="1.25" style="634" customWidth="1"/>
    <col min="7716" max="7936" width="3.5" style="634"/>
    <col min="7937" max="7937" width="1.25" style="634" customWidth="1"/>
    <col min="7938" max="7966" width="3.125" style="634" customWidth="1"/>
    <col min="7967" max="7969" width="3.25" style="634" customWidth="1"/>
    <col min="7970" max="7970" width="3.125" style="634" customWidth="1"/>
    <col min="7971" max="7971" width="1.25" style="634" customWidth="1"/>
    <col min="7972" max="8192" width="3.5" style="634"/>
    <col min="8193" max="8193" width="1.25" style="634" customWidth="1"/>
    <col min="8194" max="8222" width="3.125" style="634" customWidth="1"/>
    <col min="8223" max="8225" width="3.25" style="634" customWidth="1"/>
    <col min="8226" max="8226" width="3.125" style="634" customWidth="1"/>
    <col min="8227" max="8227" width="1.25" style="634" customWidth="1"/>
    <col min="8228" max="8448" width="3.5" style="634"/>
    <col min="8449" max="8449" width="1.25" style="634" customWidth="1"/>
    <col min="8450" max="8478" width="3.125" style="634" customWidth="1"/>
    <col min="8479" max="8481" width="3.25" style="634" customWidth="1"/>
    <col min="8482" max="8482" width="3.125" style="634" customWidth="1"/>
    <col min="8483" max="8483" width="1.25" style="634" customWidth="1"/>
    <col min="8484" max="8704" width="3.5" style="634"/>
    <col min="8705" max="8705" width="1.25" style="634" customWidth="1"/>
    <col min="8706" max="8734" width="3.125" style="634" customWidth="1"/>
    <col min="8735" max="8737" width="3.25" style="634" customWidth="1"/>
    <col min="8738" max="8738" width="3.125" style="634" customWidth="1"/>
    <col min="8739" max="8739" width="1.25" style="634" customWidth="1"/>
    <col min="8740" max="8960" width="3.5" style="634"/>
    <col min="8961" max="8961" width="1.25" style="634" customWidth="1"/>
    <col min="8962" max="8990" width="3.125" style="634" customWidth="1"/>
    <col min="8991" max="8993" width="3.25" style="634" customWidth="1"/>
    <col min="8994" max="8994" width="3.125" style="634" customWidth="1"/>
    <col min="8995" max="8995" width="1.25" style="634" customWidth="1"/>
    <col min="8996" max="9216" width="3.5" style="634"/>
    <col min="9217" max="9217" width="1.25" style="634" customWidth="1"/>
    <col min="9218" max="9246" width="3.125" style="634" customWidth="1"/>
    <col min="9247" max="9249" width="3.25" style="634" customWidth="1"/>
    <col min="9250" max="9250" width="3.125" style="634" customWidth="1"/>
    <col min="9251" max="9251" width="1.25" style="634" customWidth="1"/>
    <col min="9252" max="9472" width="3.5" style="634"/>
    <col min="9473" max="9473" width="1.25" style="634" customWidth="1"/>
    <col min="9474" max="9502" width="3.125" style="634" customWidth="1"/>
    <col min="9503" max="9505" width="3.25" style="634" customWidth="1"/>
    <col min="9506" max="9506" width="3.125" style="634" customWidth="1"/>
    <col min="9507" max="9507" width="1.25" style="634" customWidth="1"/>
    <col min="9508" max="9728" width="3.5" style="634"/>
    <col min="9729" max="9729" width="1.25" style="634" customWidth="1"/>
    <col min="9730" max="9758" width="3.125" style="634" customWidth="1"/>
    <col min="9759" max="9761" width="3.25" style="634" customWidth="1"/>
    <col min="9762" max="9762" width="3.125" style="634" customWidth="1"/>
    <col min="9763" max="9763" width="1.25" style="634" customWidth="1"/>
    <col min="9764" max="9984" width="3.5" style="634"/>
    <col min="9985" max="9985" width="1.25" style="634" customWidth="1"/>
    <col min="9986" max="10014" width="3.125" style="634" customWidth="1"/>
    <col min="10015" max="10017" width="3.25" style="634" customWidth="1"/>
    <col min="10018" max="10018" width="3.125" style="634" customWidth="1"/>
    <col min="10019" max="10019" width="1.25" style="634" customWidth="1"/>
    <col min="10020" max="10240" width="3.5" style="634"/>
    <col min="10241" max="10241" width="1.25" style="634" customWidth="1"/>
    <col min="10242" max="10270" width="3.125" style="634" customWidth="1"/>
    <col min="10271" max="10273" width="3.25" style="634" customWidth="1"/>
    <col min="10274" max="10274" width="3.125" style="634" customWidth="1"/>
    <col min="10275" max="10275" width="1.25" style="634" customWidth="1"/>
    <col min="10276" max="10496" width="3.5" style="634"/>
    <col min="10497" max="10497" width="1.25" style="634" customWidth="1"/>
    <col min="10498" max="10526" width="3.125" style="634" customWidth="1"/>
    <col min="10527" max="10529" width="3.25" style="634" customWidth="1"/>
    <col min="10530" max="10530" width="3.125" style="634" customWidth="1"/>
    <col min="10531" max="10531" width="1.25" style="634" customWidth="1"/>
    <col min="10532" max="10752" width="3.5" style="634"/>
    <col min="10753" max="10753" width="1.25" style="634" customWidth="1"/>
    <col min="10754" max="10782" width="3.125" style="634" customWidth="1"/>
    <col min="10783" max="10785" width="3.25" style="634" customWidth="1"/>
    <col min="10786" max="10786" width="3.125" style="634" customWidth="1"/>
    <col min="10787" max="10787" width="1.25" style="634" customWidth="1"/>
    <col min="10788" max="11008" width="3.5" style="634"/>
    <col min="11009" max="11009" width="1.25" style="634" customWidth="1"/>
    <col min="11010" max="11038" width="3.125" style="634" customWidth="1"/>
    <col min="11039" max="11041" width="3.25" style="634" customWidth="1"/>
    <col min="11042" max="11042" width="3.125" style="634" customWidth="1"/>
    <col min="11043" max="11043" width="1.25" style="634" customWidth="1"/>
    <col min="11044" max="11264" width="3.5" style="634"/>
    <col min="11265" max="11265" width="1.25" style="634" customWidth="1"/>
    <col min="11266" max="11294" width="3.125" style="634" customWidth="1"/>
    <col min="11295" max="11297" width="3.25" style="634" customWidth="1"/>
    <col min="11298" max="11298" width="3.125" style="634" customWidth="1"/>
    <col min="11299" max="11299" width="1.25" style="634" customWidth="1"/>
    <col min="11300" max="11520" width="3.5" style="634"/>
    <col min="11521" max="11521" width="1.25" style="634" customWidth="1"/>
    <col min="11522" max="11550" width="3.125" style="634" customWidth="1"/>
    <col min="11551" max="11553" width="3.25" style="634" customWidth="1"/>
    <col min="11554" max="11554" width="3.125" style="634" customWidth="1"/>
    <col min="11555" max="11555" width="1.25" style="634" customWidth="1"/>
    <col min="11556" max="11776" width="3.5" style="634"/>
    <col min="11777" max="11777" width="1.25" style="634" customWidth="1"/>
    <col min="11778" max="11806" width="3.125" style="634" customWidth="1"/>
    <col min="11807" max="11809" width="3.25" style="634" customWidth="1"/>
    <col min="11810" max="11810" width="3.125" style="634" customWidth="1"/>
    <col min="11811" max="11811" width="1.25" style="634" customWidth="1"/>
    <col min="11812" max="12032" width="3.5" style="634"/>
    <col min="12033" max="12033" width="1.25" style="634" customWidth="1"/>
    <col min="12034" max="12062" width="3.125" style="634" customWidth="1"/>
    <col min="12063" max="12065" width="3.25" style="634" customWidth="1"/>
    <col min="12066" max="12066" width="3.125" style="634" customWidth="1"/>
    <col min="12067" max="12067" width="1.25" style="634" customWidth="1"/>
    <col min="12068" max="12288" width="3.5" style="634"/>
    <col min="12289" max="12289" width="1.25" style="634" customWidth="1"/>
    <col min="12290" max="12318" width="3.125" style="634" customWidth="1"/>
    <col min="12319" max="12321" width="3.25" style="634" customWidth="1"/>
    <col min="12322" max="12322" width="3.125" style="634" customWidth="1"/>
    <col min="12323" max="12323" width="1.25" style="634" customWidth="1"/>
    <col min="12324" max="12544" width="3.5" style="634"/>
    <col min="12545" max="12545" width="1.25" style="634" customWidth="1"/>
    <col min="12546" max="12574" width="3.125" style="634" customWidth="1"/>
    <col min="12575" max="12577" width="3.25" style="634" customWidth="1"/>
    <col min="12578" max="12578" width="3.125" style="634" customWidth="1"/>
    <col min="12579" max="12579" width="1.25" style="634" customWidth="1"/>
    <col min="12580" max="12800" width="3.5" style="634"/>
    <col min="12801" max="12801" width="1.25" style="634" customWidth="1"/>
    <col min="12802" max="12830" width="3.125" style="634" customWidth="1"/>
    <col min="12831" max="12833" width="3.25" style="634" customWidth="1"/>
    <col min="12834" max="12834" width="3.125" style="634" customWidth="1"/>
    <col min="12835" max="12835" width="1.25" style="634" customWidth="1"/>
    <col min="12836" max="13056" width="3.5" style="634"/>
    <col min="13057" max="13057" width="1.25" style="634" customWidth="1"/>
    <col min="13058" max="13086" width="3.125" style="634" customWidth="1"/>
    <col min="13087" max="13089" width="3.25" style="634" customWidth="1"/>
    <col min="13090" max="13090" width="3.125" style="634" customWidth="1"/>
    <col min="13091" max="13091" width="1.25" style="634" customWidth="1"/>
    <col min="13092" max="13312" width="3.5" style="634"/>
    <col min="13313" max="13313" width="1.25" style="634" customWidth="1"/>
    <col min="13314" max="13342" width="3.125" style="634" customWidth="1"/>
    <col min="13343" max="13345" width="3.25" style="634" customWidth="1"/>
    <col min="13346" max="13346" width="3.125" style="634" customWidth="1"/>
    <col min="13347" max="13347" width="1.25" style="634" customWidth="1"/>
    <col min="13348" max="13568" width="3.5" style="634"/>
    <col min="13569" max="13569" width="1.25" style="634" customWidth="1"/>
    <col min="13570" max="13598" width="3.125" style="634" customWidth="1"/>
    <col min="13599" max="13601" width="3.25" style="634" customWidth="1"/>
    <col min="13602" max="13602" width="3.125" style="634" customWidth="1"/>
    <col min="13603" max="13603" width="1.25" style="634" customWidth="1"/>
    <col min="13604" max="13824" width="3.5" style="634"/>
    <col min="13825" max="13825" width="1.25" style="634" customWidth="1"/>
    <col min="13826" max="13854" width="3.125" style="634" customWidth="1"/>
    <col min="13855" max="13857" width="3.25" style="634" customWidth="1"/>
    <col min="13858" max="13858" width="3.125" style="634" customWidth="1"/>
    <col min="13859" max="13859" width="1.25" style="634" customWidth="1"/>
    <col min="13860" max="14080" width="3.5" style="634"/>
    <col min="14081" max="14081" width="1.25" style="634" customWidth="1"/>
    <col min="14082" max="14110" width="3.125" style="634" customWidth="1"/>
    <col min="14111" max="14113" width="3.25" style="634" customWidth="1"/>
    <col min="14114" max="14114" width="3.125" style="634" customWidth="1"/>
    <col min="14115" max="14115" width="1.25" style="634" customWidth="1"/>
    <col min="14116" max="14336" width="3.5" style="634"/>
    <col min="14337" max="14337" width="1.25" style="634" customWidth="1"/>
    <col min="14338" max="14366" width="3.125" style="634" customWidth="1"/>
    <col min="14367" max="14369" width="3.25" style="634" customWidth="1"/>
    <col min="14370" max="14370" width="3.125" style="634" customWidth="1"/>
    <col min="14371" max="14371" width="1.25" style="634" customWidth="1"/>
    <col min="14372" max="14592" width="3.5" style="634"/>
    <col min="14593" max="14593" width="1.25" style="634" customWidth="1"/>
    <col min="14594" max="14622" width="3.125" style="634" customWidth="1"/>
    <col min="14623" max="14625" width="3.25" style="634" customWidth="1"/>
    <col min="14626" max="14626" width="3.125" style="634" customWidth="1"/>
    <col min="14627" max="14627" width="1.25" style="634" customWidth="1"/>
    <col min="14628" max="14848" width="3.5" style="634"/>
    <col min="14849" max="14849" width="1.25" style="634" customWidth="1"/>
    <col min="14850" max="14878" width="3.125" style="634" customWidth="1"/>
    <col min="14879" max="14881" width="3.25" style="634" customWidth="1"/>
    <col min="14882" max="14882" width="3.125" style="634" customWidth="1"/>
    <col min="14883" max="14883" width="1.25" style="634" customWidth="1"/>
    <col min="14884" max="15104" width="3.5" style="634"/>
    <col min="15105" max="15105" width="1.25" style="634" customWidth="1"/>
    <col min="15106" max="15134" width="3.125" style="634" customWidth="1"/>
    <col min="15135" max="15137" width="3.25" style="634" customWidth="1"/>
    <col min="15138" max="15138" width="3.125" style="634" customWidth="1"/>
    <col min="15139" max="15139" width="1.25" style="634" customWidth="1"/>
    <col min="15140" max="15360" width="3.5" style="634"/>
    <col min="15361" max="15361" width="1.25" style="634" customWidth="1"/>
    <col min="15362" max="15390" width="3.125" style="634" customWidth="1"/>
    <col min="15391" max="15393" width="3.25" style="634" customWidth="1"/>
    <col min="15394" max="15394" width="3.125" style="634" customWidth="1"/>
    <col min="15395" max="15395" width="1.25" style="634" customWidth="1"/>
    <col min="15396" max="15616" width="3.5" style="634"/>
    <col min="15617" max="15617" width="1.25" style="634" customWidth="1"/>
    <col min="15618" max="15646" width="3.125" style="634" customWidth="1"/>
    <col min="15647" max="15649" width="3.25" style="634" customWidth="1"/>
    <col min="15650" max="15650" width="3.125" style="634" customWidth="1"/>
    <col min="15651" max="15651" width="1.25" style="634" customWidth="1"/>
    <col min="15652" max="15872" width="3.5" style="634"/>
    <col min="15873" max="15873" width="1.25" style="634" customWidth="1"/>
    <col min="15874" max="15902" width="3.125" style="634" customWidth="1"/>
    <col min="15903" max="15905" width="3.25" style="634" customWidth="1"/>
    <col min="15906" max="15906" width="3.125" style="634" customWidth="1"/>
    <col min="15907" max="15907" width="1.25" style="634" customWidth="1"/>
    <col min="15908" max="16128" width="3.5" style="634"/>
    <col min="16129" max="16129" width="1.25" style="634" customWidth="1"/>
    <col min="16130" max="16158" width="3.125" style="634" customWidth="1"/>
    <col min="16159" max="16161" width="3.25" style="634" customWidth="1"/>
    <col min="16162" max="16162" width="3.125" style="634" customWidth="1"/>
    <col min="16163" max="16163" width="1.25" style="634" customWidth="1"/>
    <col min="16164" max="16384" width="3.5" style="634"/>
  </cols>
  <sheetData>
    <row r="1" spans="2:59" s="632" customFormat="1" x14ac:dyDescent="0.4"/>
    <row r="2" spans="2:59" s="632" customFormat="1" x14ac:dyDescent="0.4">
      <c r="Y2" s="633"/>
      <c r="Z2" s="3092"/>
      <c r="AA2" s="3092"/>
      <c r="AB2" s="633" t="s">
        <v>153</v>
      </c>
      <c r="AC2" s="3092"/>
      <c r="AD2" s="3092"/>
      <c r="AE2" s="633" t="s">
        <v>681</v>
      </c>
      <c r="AF2" s="3092"/>
      <c r="AG2" s="3092"/>
      <c r="AH2" s="633" t="s">
        <v>155</v>
      </c>
    </row>
    <row r="3" spans="2:59" s="632" customFormat="1" x14ac:dyDescent="0.4">
      <c r="AH3" s="633"/>
    </row>
    <row r="4" spans="2:59" s="632" customFormat="1" ht="17.25" x14ac:dyDescent="0.4">
      <c r="B4" s="3093" t="s">
        <v>1465</v>
      </c>
      <c r="C4" s="3093"/>
      <c r="D4" s="3093"/>
      <c r="E4" s="3093"/>
      <c r="F4" s="3093"/>
      <c r="G4" s="3093"/>
      <c r="H4" s="3093"/>
      <c r="I4" s="3093"/>
      <c r="J4" s="3093"/>
      <c r="K4" s="3093"/>
      <c r="L4" s="3093"/>
      <c r="M4" s="3093"/>
      <c r="N4" s="3093"/>
      <c r="O4" s="3093"/>
      <c r="P4" s="3093"/>
      <c r="Q4" s="3093"/>
      <c r="R4" s="3093"/>
      <c r="S4" s="3093"/>
      <c r="T4" s="3093"/>
      <c r="U4" s="3093"/>
      <c r="V4" s="3093"/>
      <c r="W4" s="3093"/>
      <c r="X4" s="3093"/>
      <c r="Y4" s="3093"/>
      <c r="Z4" s="3093"/>
      <c r="AA4" s="3093"/>
      <c r="AB4" s="3093"/>
      <c r="AC4" s="3093"/>
      <c r="AD4" s="3093"/>
      <c r="AE4" s="3093"/>
      <c r="AF4" s="3093"/>
      <c r="AG4" s="3093"/>
      <c r="AH4" s="3093"/>
    </row>
    <row r="5" spans="2:59" s="632" customFormat="1" x14ac:dyDescent="0.4"/>
    <row r="6" spans="2:59" s="632" customFormat="1" ht="21" customHeight="1" x14ac:dyDescent="0.4">
      <c r="B6" s="3094" t="s">
        <v>1466</v>
      </c>
      <c r="C6" s="3094"/>
      <c r="D6" s="3094"/>
      <c r="E6" s="3094"/>
      <c r="F6" s="3095"/>
      <c r="G6" s="3101"/>
      <c r="H6" s="3102"/>
      <c r="I6" s="3102"/>
      <c r="J6" s="3102"/>
      <c r="K6" s="3102"/>
      <c r="L6" s="3102"/>
      <c r="M6" s="3102"/>
      <c r="N6" s="3102"/>
      <c r="O6" s="3102"/>
      <c r="P6" s="3102"/>
      <c r="Q6" s="3102"/>
      <c r="R6" s="3102"/>
      <c r="S6" s="3102"/>
      <c r="T6" s="3102"/>
      <c r="U6" s="3102"/>
      <c r="V6" s="3102"/>
      <c r="W6" s="3102"/>
      <c r="X6" s="3102"/>
      <c r="Y6" s="3102"/>
      <c r="Z6" s="3102"/>
      <c r="AA6" s="3102"/>
      <c r="AB6" s="3102"/>
      <c r="AC6" s="3102"/>
      <c r="AD6" s="3102"/>
      <c r="AE6" s="3102"/>
      <c r="AF6" s="3102"/>
      <c r="AG6" s="3102"/>
      <c r="AH6" s="3103"/>
      <c r="AJ6" s="785" t="s">
        <v>913</v>
      </c>
    </row>
    <row r="7" spans="2:59" ht="21" customHeight="1" x14ac:dyDescent="0.15">
      <c r="B7" s="3095" t="s">
        <v>1467</v>
      </c>
      <c r="C7" s="3096"/>
      <c r="D7" s="3096"/>
      <c r="E7" s="3096"/>
      <c r="F7" s="3097"/>
      <c r="G7" s="3098" t="s">
        <v>1468</v>
      </c>
      <c r="H7" s="3099"/>
      <c r="I7" s="3099"/>
      <c r="J7" s="3099"/>
      <c r="K7" s="3099"/>
      <c r="L7" s="3099"/>
      <c r="M7" s="3099"/>
      <c r="N7" s="3099"/>
      <c r="O7" s="3099"/>
      <c r="P7" s="3099"/>
      <c r="Q7" s="3099"/>
      <c r="R7" s="3099"/>
      <c r="S7" s="3099"/>
      <c r="T7" s="3099"/>
      <c r="U7" s="3099"/>
      <c r="V7" s="3099"/>
      <c r="W7" s="3099"/>
      <c r="X7" s="3099"/>
      <c r="Y7" s="3099"/>
      <c r="Z7" s="3099"/>
      <c r="AA7" s="3099"/>
      <c r="AB7" s="3099"/>
      <c r="AC7" s="3099"/>
      <c r="AD7" s="3099"/>
      <c r="AE7" s="3099"/>
      <c r="AF7" s="3099"/>
      <c r="AG7" s="3099"/>
      <c r="AH7" s="3100"/>
    </row>
    <row r="8" spans="2:59" ht="21" customHeight="1" x14ac:dyDescent="0.15">
      <c r="B8" s="3105" t="s">
        <v>1469</v>
      </c>
      <c r="C8" s="3106"/>
      <c r="D8" s="3106"/>
      <c r="E8" s="3106"/>
      <c r="F8" s="3107"/>
      <c r="G8" s="635"/>
      <c r="H8" s="3106" t="s">
        <v>1470</v>
      </c>
      <c r="I8" s="3106"/>
      <c r="J8" s="3106"/>
      <c r="K8" s="3106"/>
      <c r="L8" s="3106"/>
      <c r="M8" s="3106"/>
      <c r="N8" s="3106"/>
      <c r="O8" s="3106"/>
      <c r="P8" s="3106"/>
      <c r="Q8" s="3106"/>
      <c r="R8" s="3106"/>
      <c r="S8" s="3106"/>
      <c r="T8" s="636"/>
      <c r="U8" s="1067"/>
      <c r="V8" s="1068" t="s">
        <v>1471</v>
      </c>
      <c r="W8" s="1068"/>
      <c r="X8" s="1069"/>
      <c r="Y8" s="1069"/>
      <c r="Z8" s="1069"/>
      <c r="AA8" s="1069"/>
      <c r="AB8" s="1069"/>
      <c r="AC8" s="1069"/>
      <c r="AD8" s="1069"/>
      <c r="AE8" s="1069"/>
      <c r="AF8" s="1069"/>
      <c r="AG8" s="1069"/>
      <c r="AH8" s="637"/>
    </row>
    <row r="9" spans="2:59" ht="21" customHeight="1" x14ac:dyDescent="0.15">
      <c r="B9" s="3108"/>
      <c r="C9" s="3109"/>
      <c r="D9" s="3109"/>
      <c r="E9" s="3109"/>
      <c r="F9" s="3109"/>
      <c r="G9" s="638"/>
      <c r="H9" s="632" t="s">
        <v>1472</v>
      </c>
      <c r="I9" s="639"/>
      <c r="J9" s="639"/>
      <c r="K9" s="639"/>
      <c r="L9" s="639"/>
      <c r="M9" s="639"/>
      <c r="N9" s="639"/>
      <c r="O9" s="639"/>
      <c r="P9" s="639"/>
      <c r="Q9" s="639"/>
      <c r="R9" s="639"/>
      <c r="S9" s="1070"/>
      <c r="T9" s="636"/>
      <c r="U9" s="640"/>
      <c r="V9" s="632"/>
      <c r="W9" s="632"/>
      <c r="X9" s="641"/>
      <c r="Y9" s="641"/>
      <c r="Z9" s="641"/>
      <c r="AA9" s="641"/>
      <c r="AB9" s="641"/>
      <c r="AC9" s="641"/>
      <c r="AD9" s="641"/>
      <c r="AE9" s="641"/>
      <c r="AF9" s="641"/>
      <c r="AG9" s="641"/>
      <c r="AH9" s="642"/>
    </row>
    <row r="10" spans="2:59" ht="21" customHeight="1" x14ac:dyDescent="0.15">
      <c r="B10" s="3105" t="s">
        <v>1473</v>
      </c>
      <c r="C10" s="3106"/>
      <c r="D10" s="3106"/>
      <c r="E10" s="3106"/>
      <c r="F10" s="3107"/>
      <c r="G10" s="635"/>
      <c r="H10" s="1068" t="s">
        <v>1474</v>
      </c>
      <c r="I10" s="1071"/>
      <c r="J10" s="1071"/>
      <c r="K10" s="1071"/>
      <c r="L10" s="1071"/>
      <c r="M10" s="1071"/>
      <c r="N10" s="1071"/>
      <c r="O10" s="1071"/>
      <c r="P10" s="1071"/>
      <c r="Q10" s="1071"/>
      <c r="R10" s="1071"/>
      <c r="S10" s="639"/>
      <c r="T10" s="1071"/>
      <c r="U10" s="1067"/>
      <c r="V10" s="1067"/>
      <c r="W10" s="1067"/>
      <c r="X10" s="1068"/>
      <c r="Y10" s="1069"/>
      <c r="Z10" s="1069"/>
      <c r="AA10" s="1069"/>
      <c r="AB10" s="1069"/>
      <c r="AC10" s="1069"/>
      <c r="AD10" s="1069"/>
      <c r="AE10" s="1069"/>
      <c r="AF10" s="1069"/>
      <c r="AG10" s="1069"/>
      <c r="AH10" s="637"/>
    </row>
    <row r="11" spans="2:59" ht="21" customHeight="1" x14ac:dyDescent="0.15">
      <c r="B11" s="3110"/>
      <c r="C11" s="3111"/>
      <c r="D11" s="3111"/>
      <c r="E11" s="3111"/>
      <c r="F11" s="3112"/>
      <c r="G11" s="1072"/>
      <c r="H11" s="1073" t="s">
        <v>1475</v>
      </c>
      <c r="I11" s="1070"/>
      <c r="J11" s="1070"/>
      <c r="K11" s="1070"/>
      <c r="L11" s="1070"/>
      <c r="M11" s="1070"/>
      <c r="N11" s="1070"/>
      <c r="O11" s="1070"/>
      <c r="P11" s="1070"/>
      <c r="Q11" s="1070"/>
      <c r="R11" s="1070"/>
      <c r="S11" s="1070"/>
      <c r="T11" s="1070"/>
      <c r="U11" s="1074"/>
      <c r="V11" s="1074"/>
      <c r="W11" s="1074"/>
      <c r="X11" s="1074"/>
      <c r="Y11" s="1074"/>
      <c r="Z11" s="1074"/>
      <c r="AA11" s="1074"/>
      <c r="AB11" s="1074"/>
      <c r="AC11" s="1074"/>
      <c r="AD11" s="1074"/>
      <c r="AE11" s="1074"/>
      <c r="AF11" s="1074"/>
      <c r="AG11" s="1074"/>
      <c r="AH11" s="1075"/>
    </row>
    <row r="12" spans="2:59" ht="13.5" customHeight="1" x14ac:dyDescent="0.15">
      <c r="B12" s="632"/>
      <c r="C12" s="632"/>
      <c r="D12" s="632"/>
      <c r="E12" s="632"/>
      <c r="F12" s="632"/>
      <c r="G12" s="640"/>
      <c r="H12" s="632"/>
      <c r="I12" s="639"/>
      <c r="J12" s="639"/>
      <c r="K12" s="639"/>
      <c r="L12" s="639"/>
      <c r="M12" s="639"/>
      <c r="N12" s="639"/>
      <c r="O12" s="639"/>
      <c r="P12" s="639"/>
      <c r="Q12" s="639"/>
      <c r="R12" s="639"/>
      <c r="S12" s="639"/>
      <c r="T12" s="639"/>
      <c r="U12" s="641"/>
      <c r="V12" s="641"/>
      <c r="W12" s="641"/>
      <c r="X12" s="641"/>
      <c r="Y12" s="641"/>
      <c r="Z12" s="641"/>
      <c r="AA12" s="641"/>
      <c r="AB12" s="641"/>
      <c r="AC12" s="641"/>
      <c r="AD12" s="641"/>
      <c r="AE12" s="641"/>
      <c r="AF12" s="641"/>
      <c r="AG12" s="641"/>
      <c r="AH12" s="641"/>
    </row>
    <row r="13" spans="2:59" ht="21" customHeight="1" x14ac:dyDescent="0.15">
      <c r="B13" s="643" t="s">
        <v>1476</v>
      </c>
      <c r="C13" s="1068"/>
      <c r="D13" s="1068"/>
      <c r="E13" s="1068"/>
      <c r="F13" s="1068"/>
      <c r="G13" s="1067"/>
      <c r="H13" s="1068"/>
      <c r="I13" s="1071"/>
      <c r="J13" s="1071"/>
      <c r="K13" s="1071"/>
      <c r="L13" s="1071"/>
      <c r="M13" s="1071"/>
      <c r="N13" s="1071"/>
      <c r="O13" s="1071"/>
      <c r="P13" s="1071"/>
      <c r="Q13" s="1071"/>
      <c r="R13" s="1071"/>
      <c r="S13" s="1071"/>
      <c r="T13" s="1071"/>
      <c r="U13" s="1069"/>
      <c r="V13" s="1069"/>
      <c r="W13" s="1069"/>
      <c r="X13" s="1069"/>
      <c r="Y13" s="1069"/>
      <c r="Z13" s="1069"/>
      <c r="AA13" s="1069"/>
      <c r="AB13" s="1069"/>
      <c r="AC13" s="1069"/>
      <c r="AD13" s="1069"/>
      <c r="AE13" s="1069"/>
      <c r="AF13" s="1069"/>
      <c r="AG13" s="1069"/>
      <c r="AH13" s="637"/>
    </row>
    <row r="14" spans="2:59" ht="21" customHeight="1" x14ac:dyDescent="0.15">
      <c r="B14" s="644"/>
      <c r="C14" s="632" t="s">
        <v>1477</v>
      </c>
      <c r="D14" s="632"/>
      <c r="E14" s="632"/>
      <c r="F14" s="632"/>
      <c r="G14" s="640"/>
      <c r="H14" s="632"/>
      <c r="I14" s="639"/>
      <c r="J14" s="639"/>
      <c r="K14" s="639"/>
      <c r="L14" s="639"/>
      <c r="M14" s="639"/>
      <c r="N14" s="639"/>
      <c r="O14" s="639"/>
      <c r="P14" s="639"/>
      <c r="Q14" s="639"/>
      <c r="R14" s="639"/>
      <c r="S14" s="639"/>
      <c r="T14" s="639"/>
      <c r="U14" s="641"/>
      <c r="V14" s="641"/>
      <c r="W14" s="641"/>
      <c r="X14" s="641"/>
      <c r="Y14" s="641"/>
      <c r="Z14" s="641"/>
      <c r="AA14" s="641"/>
      <c r="AB14" s="641"/>
      <c r="AC14" s="641"/>
      <c r="AD14" s="641"/>
      <c r="AE14" s="641"/>
      <c r="AF14" s="641"/>
      <c r="AG14" s="641"/>
      <c r="AH14" s="642"/>
    </row>
    <row r="15" spans="2:59" ht="21" customHeight="1" x14ac:dyDescent="0.15">
      <c r="B15" s="645"/>
      <c r="C15" s="3113" t="s">
        <v>1478</v>
      </c>
      <c r="D15" s="3113"/>
      <c r="E15" s="3113"/>
      <c r="F15" s="3113"/>
      <c r="G15" s="3113"/>
      <c r="H15" s="3113"/>
      <c r="I15" s="3113"/>
      <c r="J15" s="3113"/>
      <c r="K15" s="3113"/>
      <c r="L15" s="3113"/>
      <c r="M15" s="3113"/>
      <c r="N15" s="3113"/>
      <c r="O15" s="3113"/>
      <c r="P15" s="3113"/>
      <c r="Q15" s="3113"/>
      <c r="R15" s="3113"/>
      <c r="S15" s="3113"/>
      <c r="T15" s="3113"/>
      <c r="U15" s="3113"/>
      <c r="V15" s="3113"/>
      <c r="W15" s="3113"/>
      <c r="X15" s="3113"/>
      <c r="Y15" s="3113"/>
      <c r="Z15" s="3113"/>
      <c r="AA15" s="3090" t="s">
        <v>1479</v>
      </c>
      <c r="AB15" s="3090"/>
      <c r="AC15" s="3090"/>
      <c r="AD15" s="3090"/>
      <c r="AE15" s="3090"/>
      <c r="AF15" s="3090"/>
      <c r="AG15" s="3090"/>
      <c r="AH15" s="642"/>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row>
    <row r="16" spans="2:59" ht="21" customHeight="1" x14ac:dyDescent="0.15">
      <c r="B16" s="645"/>
      <c r="C16" s="3091"/>
      <c r="D16" s="3091"/>
      <c r="E16" s="3091"/>
      <c r="F16" s="3091"/>
      <c r="G16" s="3091"/>
      <c r="H16" s="3091"/>
      <c r="I16" s="3091"/>
      <c r="J16" s="3091"/>
      <c r="K16" s="3091"/>
      <c r="L16" s="3091"/>
      <c r="M16" s="3091"/>
      <c r="N16" s="3091"/>
      <c r="O16" s="3091"/>
      <c r="P16" s="3091"/>
      <c r="Q16" s="3091"/>
      <c r="R16" s="3091"/>
      <c r="S16" s="3091"/>
      <c r="T16" s="3091"/>
      <c r="U16" s="3091"/>
      <c r="V16" s="3091"/>
      <c r="W16" s="3091"/>
      <c r="X16" s="3091"/>
      <c r="Y16" s="3091"/>
      <c r="Z16" s="3091"/>
      <c r="AA16" s="647"/>
      <c r="AB16" s="647"/>
      <c r="AC16" s="647"/>
      <c r="AD16" s="647"/>
      <c r="AE16" s="647"/>
      <c r="AF16" s="647"/>
      <c r="AG16" s="647"/>
      <c r="AH16" s="642"/>
      <c r="AK16" s="646"/>
      <c r="AL16" s="646"/>
      <c r="AM16" s="646"/>
      <c r="AN16" s="646"/>
      <c r="AO16" s="646"/>
      <c r="AP16" s="646"/>
      <c r="AQ16" s="646"/>
      <c r="AR16" s="646"/>
      <c r="AS16" s="646"/>
      <c r="AT16" s="646"/>
      <c r="AU16" s="646"/>
      <c r="AV16" s="646"/>
      <c r="AW16" s="646"/>
      <c r="AX16" s="646"/>
      <c r="AY16" s="646"/>
      <c r="AZ16" s="646"/>
      <c r="BA16" s="646"/>
      <c r="BB16" s="646"/>
      <c r="BC16" s="646"/>
      <c r="BD16" s="646"/>
      <c r="BE16" s="646"/>
      <c r="BF16" s="646"/>
      <c r="BG16" s="646"/>
    </row>
    <row r="17" spans="2:59" ht="9" customHeight="1" x14ac:dyDescent="0.15">
      <c r="B17" s="645"/>
      <c r="C17" s="1076"/>
      <c r="D17" s="1076"/>
      <c r="E17" s="1076"/>
      <c r="F17" s="1076"/>
      <c r="G17" s="1076"/>
      <c r="H17" s="1076"/>
      <c r="I17" s="1076"/>
      <c r="J17" s="1076"/>
      <c r="K17" s="1076"/>
      <c r="L17" s="1076"/>
      <c r="M17" s="1076"/>
      <c r="N17" s="1076"/>
      <c r="O17" s="1076"/>
      <c r="P17" s="1076"/>
      <c r="Q17" s="1076"/>
      <c r="R17" s="1076"/>
      <c r="S17" s="1076"/>
      <c r="T17" s="1076"/>
      <c r="U17" s="1076"/>
      <c r="V17" s="1076"/>
      <c r="W17" s="1076"/>
      <c r="X17" s="1076"/>
      <c r="Y17" s="1076"/>
      <c r="Z17" s="1076"/>
      <c r="AA17" s="1069"/>
      <c r="AB17" s="1069"/>
      <c r="AC17" s="1069"/>
      <c r="AD17" s="1069"/>
      <c r="AE17" s="1069"/>
      <c r="AF17" s="1069"/>
      <c r="AG17" s="1069"/>
      <c r="AH17" s="642"/>
      <c r="AK17" s="648"/>
      <c r="AL17" s="648"/>
      <c r="AM17" s="648"/>
      <c r="AN17" s="648"/>
      <c r="AO17" s="648"/>
      <c r="AP17" s="648"/>
      <c r="AQ17" s="648"/>
      <c r="AR17" s="648"/>
      <c r="AS17" s="648"/>
      <c r="AT17" s="648"/>
      <c r="AU17" s="648"/>
      <c r="AV17" s="648"/>
      <c r="AW17" s="648"/>
      <c r="AX17" s="648"/>
      <c r="AY17" s="648"/>
      <c r="AZ17" s="648"/>
      <c r="BA17" s="648"/>
      <c r="BB17" s="648"/>
      <c r="BC17" s="648"/>
      <c r="BD17" s="648"/>
      <c r="BE17" s="648"/>
      <c r="BF17" s="648"/>
      <c r="BG17" s="648"/>
    </row>
    <row r="18" spans="2:59" ht="21" customHeight="1" x14ac:dyDescent="0.15">
      <c r="B18" s="645"/>
      <c r="C18" s="1077" t="s">
        <v>1480</v>
      </c>
      <c r="D18" s="1078"/>
      <c r="E18" s="1078"/>
      <c r="F18" s="1078"/>
      <c r="G18" s="649"/>
      <c r="H18" s="641"/>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2"/>
    </row>
    <row r="19" spans="2:59" ht="21" customHeight="1" x14ac:dyDescent="0.15">
      <c r="B19" s="645"/>
      <c r="C19" s="3113" t="s">
        <v>1481</v>
      </c>
      <c r="D19" s="3113"/>
      <c r="E19" s="3113"/>
      <c r="F19" s="3113"/>
      <c r="G19" s="3113"/>
      <c r="H19" s="3113"/>
      <c r="I19" s="3113"/>
      <c r="J19" s="3113"/>
      <c r="K19" s="3113"/>
      <c r="L19" s="3113"/>
      <c r="M19" s="3113"/>
      <c r="N19" s="3113"/>
      <c r="O19" s="3113"/>
      <c r="P19" s="3113"/>
      <c r="Q19" s="3113"/>
      <c r="R19" s="3113"/>
      <c r="S19" s="3113"/>
      <c r="T19" s="3113"/>
      <c r="U19" s="3113"/>
      <c r="V19" s="3113"/>
      <c r="W19" s="3113"/>
      <c r="X19" s="3113"/>
      <c r="Y19" s="3113"/>
      <c r="Z19" s="3113"/>
      <c r="AA19" s="3090" t="s">
        <v>1479</v>
      </c>
      <c r="AB19" s="3090"/>
      <c r="AC19" s="3090"/>
      <c r="AD19" s="3090"/>
      <c r="AE19" s="3090"/>
      <c r="AF19" s="3090"/>
      <c r="AG19" s="3090"/>
      <c r="AH19" s="642"/>
    </row>
    <row r="20" spans="2:59" ht="20.100000000000001" customHeight="1" x14ac:dyDescent="0.15">
      <c r="B20" s="650"/>
      <c r="C20" s="3113"/>
      <c r="D20" s="3113"/>
      <c r="E20" s="3113"/>
      <c r="F20" s="3113"/>
      <c r="G20" s="3113"/>
      <c r="H20" s="3113"/>
      <c r="I20" s="3113"/>
      <c r="J20" s="3113"/>
      <c r="K20" s="3113"/>
      <c r="L20" s="3113"/>
      <c r="M20" s="3113"/>
      <c r="N20" s="3113"/>
      <c r="O20" s="3113"/>
      <c r="P20" s="3113"/>
      <c r="Q20" s="3113"/>
      <c r="R20" s="3113"/>
      <c r="S20" s="3113"/>
      <c r="T20" s="3113"/>
      <c r="U20" s="3113"/>
      <c r="V20" s="3113"/>
      <c r="W20" s="3113"/>
      <c r="X20" s="3113"/>
      <c r="Y20" s="3113"/>
      <c r="Z20" s="3091"/>
      <c r="AA20" s="651"/>
      <c r="AB20" s="651"/>
      <c r="AC20" s="651"/>
      <c r="AD20" s="651"/>
      <c r="AE20" s="651"/>
      <c r="AF20" s="651"/>
      <c r="AG20" s="651"/>
      <c r="AH20" s="652"/>
    </row>
    <row r="21" spans="2:59" s="632" customFormat="1" ht="20.100000000000001" customHeight="1" x14ac:dyDescent="0.15">
      <c r="B21" s="650"/>
      <c r="C21" s="3114" t="s">
        <v>1482</v>
      </c>
      <c r="D21" s="3115"/>
      <c r="E21" s="3115"/>
      <c r="F21" s="3115"/>
      <c r="G21" s="3115"/>
      <c r="H21" s="3115"/>
      <c r="I21" s="3115"/>
      <c r="J21" s="3115"/>
      <c r="K21" s="3115"/>
      <c r="L21" s="3115"/>
      <c r="M21" s="635"/>
      <c r="N21" s="1068" t="s">
        <v>1483</v>
      </c>
      <c r="O21" s="1068"/>
      <c r="P21" s="1068"/>
      <c r="Q21" s="1071"/>
      <c r="R21" s="1071"/>
      <c r="S21" s="1071"/>
      <c r="T21" s="1071"/>
      <c r="U21" s="1071"/>
      <c r="V21" s="1071"/>
      <c r="W21" s="1067"/>
      <c r="X21" s="1068" t="s">
        <v>1484</v>
      </c>
      <c r="Y21" s="933"/>
      <c r="Z21" s="933"/>
      <c r="AA21" s="1071"/>
      <c r="AB21" s="1071"/>
      <c r="AC21" s="1071"/>
      <c r="AD21" s="1071"/>
      <c r="AE21" s="1071"/>
      <c r="AF21" s="1071"/>
      <c r="AG21" s="653"/>
      <c r="AH21" s="642"/>
    </row>
    <row r="22" spans="2:59" s="632" customFormat="1" ht="20.100000000000001" customHeight="1" x14ac:dyDescent="0.15">
      <c r="B22" s="645"/>
      <c r="C22" s="3116"/>
      <c r="D22" s="3117"/>
      <c r="E22" s="3117"/>
      <c r="F22" s="3117"/>
      <c r="G22" s="3117"/>
      <c r="H22" s="3117"/>
      <c r="I22" s="3117"/>
      <c r="J22" s="3117"/>
      <c r="K22" s="3117"/>
      <c r="L22" s="3117"/>
      <c r="M22" s="1072"/>
      <c r="N22" s="1073" t="s">
        <v>1485</v>
      </c>
      <c r="O22" s="1073"/>
      <c r="P22" s="1073"/>
      <c r="Q22" s="1070"/>
      <c r="R22" s="1070"/>
      <c r="S22" s="1070"/>
      <c r="T22" s="1070"/>
      <c r="U22" s="1070"/>
      <c r="V22" s="1070"/>
      <c r="W22" s="1079"/>
      <c r="X22" s="1073" t="s">
        <v>1486</v>
      </c>
      <c r="Y22" s="654"/>
      <c r="Z22" s="654"/>
      <c r="AA22" s="1070"/>
      <c r="AB22" s="1070"/>
      <c r="AC22" s="1070"/>
      <c r="AD22" s="1070"/>
      <c r="AE22" s="1070"/>
      <c r="AF22" s="1070"/>
      <c r="AG22" s="1077"/>
      <c r="AH22" s="642"/>
    </row>
    <row r="23" spans="2:59" s="632" customFormat="1" ht="9" customHeight="1" x14ac:dyDescent="0.15">
      <c r="B23" s="645"/>
      <c r="C23" s="1080"/>
      <c r="D23" s="1080"/>
      <c r="E23" s="1080"/>
      <c r="F23" s="1080"/>
      <c r="G23" s="1080"/>
      <c r="H23" s="1080"/>
      <c r="I23" s="1080"/>
      <c r="J23" s="1080"/>
      <c r="K23" s="1080"/>
      <c r="L23" s="1080"/>
      <c r="M23" s="1080"/>
      <c r="N23" s="1080"/>
      <c r="O23" s="1080"/>
      <c r="P23" s="1080"/>
      <c r="Q23" s="1080"/>
      <c r="R23" s="1080"/>
      <c r="S23" s="1080"/>
      <c r="T23" s="1080"/>
      <c r="U23" s="1080"/>
      <c r="V23" s="1080"/>
      <c r="W23" s="1080"/>
      <c r="X23" s="1080"/>
      <c r="Y23" s="1080"/>
      <c r="Z23" s="1080"/>
      <c r="AA23" s="636"/>
      <c r="AC23" s="639"/>
      <c r="AD23" s="639"/>
      <c r="AE23" s="639"/>
      <c r="AF23" s="639"/>
      <c r="AG23" s="639"/>
      <c r="AH23" s="642"/>
    </row>
    <row r="24" spans="2:59" s="632" customFormat="1" ht="20.100000000000001" customHeight="1" x14ac:dyDescent="0.4">
      <c r="B24" s="645"/>
      <c r="C24" s="3118" t="s">
        <v>1487</v>
      </c>
      <c r="D24" s="3118"/>
      <c r="E24" s="3118"/>
      <c r="F24" s="3118"/>
      <c r="G24" s="3118"/>
      <c r="H24" s="3118"/>
      <c r="I24" s="3118"/>
      <c r="J24" s="3118"/>
      <c r="K24" s="3118"/>
      <c r="L24" s="3118"/>
      <c r="M24" s="3118"/>
      <c r="N24" s="3118"/>
      <c r="O24" s="3118"/>
      <c r="P24" s="3118"/>
      <c r="Q24" s="3118"/>
      <c r="R24" s="3118"/>
      <c r="S24" s="3118"/>
      <c r="T24" s="3118"/>
      <c r="U24" s="3118"/>
      <c r="V24" s="3118"/>
      <c r="W24" s="3118"/>
      <c r="X24" s="3118"/>
      <c r="Y24" s="3118"/>
      <c r="Z24" s="3118"/>
      <c r="AA24" s="641"/>
      <c r="AB24" s="641"/>
      <c r="AC24" s="641"/>
      <c r="AD24" s="641"/>
      <c r="AE24" s="641"/>
      <c r="AF24" s="641"/>
      <c r="AG24" s="641"/>
      <c r="AH24" s="642"/>
    </row>
    <row r="25" spans="2:59" s="632" customFormat="1" ht="20.100000000000001" customHeight="1" x14ac:dyDescent="0.4">
      <c r="B25" s="650"/>
      <c r="C25" s="3104"/>
      <c r="D25" s="3104"/>
      <c r="E25" s="3104"/>
      <c r="F25" s="3104"/>
      <c r="G25" s="3104"/>
      <c r="H25" s="3104"/>
      <c r="I25" s="3104"/>
      <c r="J25" s="3104"/>
      <c r="K25" s="3104"/>
      <c r="L25" s="3104"/>
      <c r="M25" s="3104"/>
      <c r="N25" s="3104"/>
      <c r="O25" s="3104"/>
      <c r="P25" s="3104"/>
      <c r="Q25" s="3104"/>
      <c r="R25" s="3104"/>
      <c r="S25" s="3104"/>
      <c r="T25" s="3104"/>
      <c r="U25" s="3104"/>
      <c r="V25" s="3104"/>
      <c r="W25" s="3104"/>
      <c r="X25" s="3104"/>
      <c r="Y25" s="3104"/>
      <c r="Z25" s="3104"/>
      <c r="AA25" s="650"/>
      <c r="AB25" s="639"/>
      <c r="AC25" s="639"/>
      <c r="AD25" s="639"/>
      <c r="AE25" s="639"/>
      <c r="AF25" s="639"/>
      <c r="AG25" s="639"/>
      <c r="AH25" s="655"/>
    </row>
    <row r="26" spans="2:59" s="632" customFormat="1" ht="9" customHeight="1" x14ac:dyDescent="0.4">
      <c r="B26" s="650"/>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55"/>
    </row>
    <row r="27" spans="2:59" s="632" customFormat="1" ht="24" customHeight="1" x14ac:dyDescent="0.4">
      <c r="B27" s="645"/>
      <c r="C27" s="3113" t="s">
        <v>1488</v>
      </c>
      <c r="D27" s="3113"/>
      <c r="E27" s="3113"/>
      <c r="F27" s="3113"/>
      <c r="G27" s="3113"/>
      <c r="H27" s="3113"/>
      <c r="I27" s="3113"/>
      <c r="J27" s="3113"/>
      <c r="K27" s="3119"/>
      <c r="L27" s="3119"/>
      <c r="M27" s="3119"/>
      <c r="N27" s="3119"/>
      <c r="O27" s="3119"/>
      <c r="P27" s="3119"/>
      <c r="Q27" s="3119"/>
      <c r="R27" s="3119" t="s">
        <v>153</v>
      </c>
      <c r="S27" s="3119"/>
      <c r="T27" s="3119"/>
      <c r="U27" s="3119"/>
      <c r="V27" s="3119"/>
      <c r="W27" s="3119"/>
      <c r="X27" s="3119"/>
      <c r="Y27" s="3119"/>
      <c r="Z27" s="3119" t="s">
        <v>154</v>
      </c>
      <c r="AA27" s="3119"/>
      <c r="AB27" s="3119"/>
      <c r="AC27" s="3119"/>
      <c r="AD27" s="3119"/>
      <c r="AE27" s="3119"/>
      <c r="AF27" s="3119"/>
      <c r="AG27" s="3121" t="s">
        <v>155</v>
      </c>
      <c r="AH27" s="642"/>
    </row>
    <row r="28" spans="2:59" s="632" customFormat="1" ht="20.100000000000001" customHeight="1" x14ac:dyDescent="0.4">
      <c r="B28" s="645"/>
      <c r="C28" s="3113"/>
      <c r="D28" s="3113"/>
      <c r="E28" s="3113"/>
      <c r="F28" s="3113"/>
      <c r="G28" s="3113"/>
      <c r="H28" s="3113"/>
      <c r="I28" s="3113"/>
      <c r="J28" s="3113"/>
      <c r="K28" s="3120"/>
      <c r="L28" s="3120"/>
      <c r="M28" s="3120"/>
      <c r="N28" s="3120"/>
      <c r="O28" s="3120"/>
      <c r="P28" s="3120"/>
      <c r="Q28" s="3120"/>
      <c r="R28" s="3120"/>
      <c r="S28" s="3120"/>
      <c r="T28" s="3120"/>
      <c r="U28" s="3120"/>
      <c r="V28" s="3120"/>
      <c r="W28" s="3120"/>
      <c r="X28" s="3120"/>
      <c r="Y28" s="3120"/>
      <c r="Z28" s="3120"/>
      <c r="AA28" s="3120"/>
      <c r="AB28" s="3120"/>
      <c r="AC28" s="3120"/>
      <c r="AD28" s="3120"/>
      <c r="AE28" s="3120"/>
      <c r="AF28" s="3120"/>
      <c r="AG28" s="3122"/>
      <c r="AH28" s="642"/>
    </row>
    <row r="29" spans="2:59" s="632" customFormat="1" ht="13.5" customHeight="1" x14ac:dyDescent="0.4">
      <c r="B29" s="1081"/>
      <c r="C29" s="1073"/>
      <c r="D29" s="1073"/>
      <c r="E29" s="1073"/>
      <c r="F29" s="1073"/>
      <c r="G29" s="1073"/>
      <c r="H29" s="1073"/>
      <c r="I29" s="1073"/>
      <c r="J29" s="1073"/>
      <c r="K29" s="1073"/>
      <c r="L29" s="1073"/>
      <c r="M29" s="1073"/>
      <c r="N29" s="1073"/>
      <c r="O29" s="1073"/>
      <c r="P29" s="1073"/>
      <c r="Q29" s="1073"/>
      <c r="R29" s="1073"/>
      <c r="S29" s="1073"/>
      <c r="T29" s="1073"/>
      <c r="U29" s="1073"/>
      <c r="V29" s="1073"/>
      <c r="W29" s="1073"/>
      <c r="X29" s="1073"/>
      <c r="Y29" s="1073"/>
      <c r="Z29" s="1073"/>
      <c r="AA29" s="1073"/>
      <c r="AB29" s="1073"/>
      <c r="AC29" s="1073"/>
      <c r="AD29" s="1073"/>
      <c r="AE29" s="1073"/>
      <c r="AF29" s="1073"/>
      <c r="AG29" s="1073"/>
      <c r="AH29" s="1082"/>
    </row>
    <row r="30" spans="2:59" s="632" customFormat="1" ht="13.5" customHeight="1" x14ac:dyDescent="0.4"/>
    <row r="31" spans="2:59" s="632" customFormat="1" ht="20.100000000000001" customHeight="1" x14ac:dyDescent="0.4">
      <c r="B31" s="643" t="s">
        <v>1489</v>
      </c>
      <c r="C31" s="1068"/>
      <c r="D31" s="1068"/>
      <c r="E31" s="1068"/>
      <c r="F31" s="1068"/>
      <c r="G31" s="1068"/>
      <c r="H31" s="1068"/>
      <c r="I31" s="1068"/>
      <c r="J31" s="1068"/>
      <c r="K31" s="1068"/>
      <c r="L31" s="1068"/>
      <c r="M31" s="1068"/>
      <c r="N31" s="1068"/>
      <c r="O31" s="1068"/>
      <c r="P31" s="1068"/>
      <c r="Q31" s="1068"/>
      <c r="R31" s="1068"/>
      <c r="S31" s="1068"/>
      <c r="T31" s="1068"/>
      <c r="U31" s="1068"/>
      <c r="V31" s="1068"/>
      <c r="W31" s="1068"/>
      <c r="X31" s="1068"/>
      <c r="Y31" s="1068"/>
      <c r="Z31" s="1068"/>
      <c r="AA31" s="1068"/>
      <c r="AB31" s="1068"/>
      <c r="AC31" s="1068"/>
      <c r="AD31" s="1068"/>
      <c r="AE31" s="1068"/>
      <c r="AF31" s="1068"/>
      <c r="AG31" s="1068"/>
      <c r="AH31" s="656"/>
    </row>
    <row r="32" spans="2:59" s="632" customFormat="1" ht="20.100000000000001" customHeight="1" x14ac:dyDescent="0.4">
      <c r="B32" s="645"/>
      <c r="C32" s="3123" t="s">
        <v>1490</v>
      </c>
      <c r="D32" s="3123"/>
      <c r="E32" s="3123"/>
      <c r="F32" s="3123"/>
      <c r="G32" s="3123"/>
      <c r="H32" s="3123"/>
      <c r="I32" s="3123"/>
      <c r="J32" s="3123"/>
      <c r="K32" s="3123"/>
      <c r="L32" s="3123"/>
      <c r="M32" s="3123"/>
      <c r="N32" s="3123"/>
      <c r="O32" s="3123"/>
      <c r="P32" s="3123"/>
      <c r="Q32" s="3123"/>
      <c r="R32" s="3123"/>
      <c r="S32" s="3123"/>
      <c r="T32" s="3123"/>
      <c r="U32" s="3123"/>
      <c r="V32" s="3123"/>
      <c r="W32" s="3123"/>
      <c r="X32" s="3123"/>
      <c r="Y32" s="3123"/>
      <c r="Z32" s="3123"/>
      <c r="AA32" s="3123"/>
      <c r="AB32" s="3123"/>
      <c r="AC32" s="3123"/>
      <c r="AD32" s="3123"/>
      <c r="AE32" s="3123"/>
      <c r="AF32" s="641"/>
      <c r="AG32" s="641"/>
      <c r="AH32" s="642"/>
    </row>
    <row r="33" spans="1:40" s="632" customFormat="1" ht="20.100000000000001" customHeight="1" x14ac:dyDescent="0.4">
      <c r="B33" s="657"/>
      <c r="C33" s="3124" t="s">
        <v>1478</v>
      </c>
      <c r="D33" s="3113"/>
      <c r="E33" s="3113"/>
      <c r="F33" s="3113"/>
      <c r="G33" s="3113"/>
      <c r="H33" s="3113"/>
      <c r="I33" s="3113"/>
      <c r="J33" s="3113"/>
      <c r="K33" s="3113"/>
      <c r="L33" s="3113"/>
      <c r="M33" s="3113"/>
      <c r="N33" s="3113"/>
      <c r="O33" s="3113"/>
      <c r="P33" s="3113"/>
      <c r="Q33" s="3113"/>
      <c r="R33" s="3113"/>
      <c r="S33" s="3113"/>
      <c r="T33" s="3113"/>
      <c r="U33" s="3113"/>
      <c r="V33" s="3113"/>
      <c r="W33" s="3113"/>
      <c r="X33" s="3113"/>
      <c r="Y33" s="3113"/>
      <c r="Z33" s="3113"/>
      <c r="AA33" s="3090" t="s">
        <v>1479</v>
      </c>
      <c r="AB33" s="3090"/>
      <c r="AC33" s="3090"/>
      <c r="AD33" s="3090"/>
      <c r="AE33" s="3090"/>
      <c r="AF33" s="3090"/>
      <c r="AG33" s="3090"/>
      <c r="AH33" s="658"/>
    </row>
    <row r="34" spans="1:40" s="632" customFormat="1" ht="20.100000000000001" customHeight="1" x14ac:dyDescent="0.4">
      <c r="B34" s="659"/>
      <c r="C34" s="3124"/>
      <c r="D34" s="3113"/>
      <c r="E34" s="3113"/>
      <c r="F34" s="3113"/>
      <c r="G34" s="3113"/>
      <c r="H34" s="3113"/>
      <c r="I34" s="3113"/>
      <c r="J34" s="3113"/>
      <c r="K34" s="3113"/>
      <c r="L34" s="3113"/>
      <c r="M34" s="3113"/>
      <c r="N34" s="3113"/>
      <c r="O34" s="3113"/>
      <c r="P34" s="3113"/>
      <c r="Q34" s="3113"/>
      <c r="R34" s="3113"/>
      <c r="S34" s="3113"/>
      <c r="T34" s="3113"/>
      <c r="U34" s="3113"/>
      <c r="V34" s="3113"/>
      <c r="W34" s="3113"/>
      <c r="X34" s="3113"/>
      <c r="Y34" s="3113"/>
      <c r="Z34" s="3113"/>
      <c r="AA34" s="660"/>
      <c r="AB34" s="651"/>
      <c r="AC34" s="651"/>
      <c r="AD34" s="651"/>
      <c r="AE34" s="651"/>
      <c r="AF34" s="651"/>
      <c r="AG34" s="661"/>
      <c r="AH34" s="658"/>
    </row>
    <row r="35" spans="1:40" s="632" customFormat="1" ht="9" customHeight="1" x14ac:dyDescent="0.4">
      <c r="B35" s="650"/>
      <c r="C35" s="662"/>
      <c r="D35" s="662"/>
      <c r="E35" s="662"/>
      <c r="F35" s="662"/>
      <c r="G35" s="662"/>
      <c r="H35" s="662"/>
      <c r="I35" s="662"/>
      <c r="J35" s="662"/>
      <c r="K35" s="662"/>
      <c r="L35" s="662"/>
      <c r="M35" s="662"/>
      <c r="N35" s="662"/>
      <c r="O35" s="662"/>
      <c r="P35" s="662"/>
      <c r="Q35" s="662"/>
      <c r="R35" s="662"/>
      <c r="S35" s="662"/>
      <c r="T35" s="662"/>
      <c r="U35" s="662"/>
      <c r="V35" s="662"/>
      <c r="W35" s="662"/>
      <c r="X35" s="662"/>
      <c r="Y35" s="662"/>
      <c r="Z35" s="662"/>
      <c r="AA35" s="641"/>
      <c r="AB35" s="641"/>
      <c r="AC35" s="641"/>
      <c r="AD35" s="641"/>
      <c r="AE35" s="641"/>
      <c r="AF35" s="641"/>
      <c r="AG35" s="641"/>
      <c r="AH35" s="642"/>
    </row>
    <row r="36" spans="1:40" s="632" customFormat="1" ht="20.100000000000001" customHeight="1" x14ac:dyDescent="0.15">
      <c r="B36" s="650"/>
      <c r="C36" s="3114" t="s">
        <v>1482</v>
      </c>
      <c r="D36" s="3115"/>
      <c r="E36" s="3115"/>
      <c r="F36" s="3115"/>
      <c r="G36" s="3115"/>
      <c r="H36" s="3115"/>
      <c r="I36" s="3115"/>
      <c r="J36" s="3115"/>
      <c r="K36" s="3115"/>
      <c r="L36" s="3115"/>
      <c r="M36" s="635"/>
      <c r="N36" s="1068" t="s">
        <v>1491</v>
      </c>
      <c r="O36" s="1068"/>
      <c r="P36" s="1068"/>
      <c r="Q36" s="1071"/>
      <c r="R36" s="1071"/>
      <c r="S36" s="1071"/>
      <c r="T36" s="1071"/>
      <c r="U36" s="1071"/>
      <c r="V36" s="1071"/>
      <c r="W36" s="1067"/>
      <c r="X36" s="1068" t="s">
        <v>1484</v>
      </c>
      <c r="Y36" s="933"/>
      <c r="Z36" s="933"/>
      <c r="AA36" s="1071"/>
      <c r="AB36" s="1071"/>
      <c r="AC36" s="1071"/>
      <c r="AD36" s="1071"/>
      <c r="AE36" s="1071"/>
      <c r="AF36" s="1071"/>
      <c r="AG36" s="1071"/>
      <c r="AH36" s="658"/>
    </row>
    <row r="37" spans="1:40" s="632" customFormat="1" ht="20.100000000000001" customHeight="1" x14ac:dyDescent="0.15">
      <c r="B37" s="650"/>
      <c r="C37" s="3116"/>
      <c r="D37" s="3117"/>
      <c r="E37" s="3117"/>
      <c r="F37" s="3117"/>
      <c r="G37" s="3117"/>
      <c r="H37" s="3117"/>
      <c r="I37" s="3117"/>
      <c r="J37" s="3117"/>
      <c r="K37" s="3117"/>
      <c r="L37" s="3117"/>
      <c r="M37" s="1072"/>
      <c r="N37" s="1073" t="s">
        <v>1492</v>
      </c>
      <c r="O37" s="1073"/>
      <c r="P37" s="1073"/>
      <c r="Q37" s="1070"/>
      <c r="R37" s="1070"/>
      <c r="S37" s="1070"/>
      <c r="T37" s="1070"/>
      <c r="U37" s="1070"/>
      <c r="V37" s="1070"/>
      <c r="W37" s="1070"/>
      <c r="X37" s="1070"/>
      <c r="Y37" s="1079"/>
      <c r="Z37" s="1073"/>
      <c r="AA37" s="1070"/>
      <c r="AB37" s="654"/>
      <c r="AC37" s="654"/>
      <c r="AD37" s="654"/>
      <c r="AE37" s="654"/>
      <c r="AF37" s="654"/>
      <c r="AG37" s="1070"/>
      <c r="AH37" s="658"/>
    </row>
    <row r="38" spans="1:40" s="632" customFormat="1" ht="9" customHeight="1" x14ac:dyDescent="0.4">
      <c r="B38" s="650"/>
      <c r="C38" s="662"/>
      <c r="D38" s="662"/>
      <c r="E38" s="662"/>
      <c r="F38" s="662"/>
      <c r="G38" s="662"/>
      <c r="H38" s="662"/>
      <c r="I38" s="662"/>
      <c r="J38" s="662"/>
      <c r="K38" s="662"/>
      <c r="L38" s="662"/>
      <c r="M38" s="640"/>
      <c r="Q38" s="639"/>
      <c r="R38" s="639"/>
      <c r="S38" s="639"/>
      <c r="T38" s="639"/>
      <c r="U38" s="639"/>
      <c r="V38" s="639"/>
      <c r="W38" s="639"/>
      <c r="X38" s="639"/>
      <c r="Y38" s="640"/>
      <c r="AA38" s="639"/>
      <c r="AB38" s="639"/>
      <c r="AC38" s="639"/>
      <c r="AD38" s="639"/>
      <c r="AE38" s="639"/>
      <c r="AF38" s="639"/>
      <c r="AG38" s="639"/>
      <c r="AH38" s="642"/>
    </row>
    <row r="39" spans="1:40" s="632" customFormat="1" ht="20.100000000000001" customHeight="1" x14ac:dyDescent="0.4">
      <c r="B39" s="645"/>
      <c r="C39" s="3113" t="s">
        <v>1493</v>
      </c>
      <c r="D39" s="3113"/>
      <c r="E39" s="3113"/>
      <c r="F39" s="3113"/>
      <c r="G39" s="3113"/>
      <c r="H39" s="3113"/>
      <c r="I39" s="3113"/>
      <c r="J39" s="3113"/>
      <c r="K39" s="3128"/>
      <c r="L39" s="3129"/>
      <c r="M39" s="3129"/>
      <c r="N39" s="3129"/>
      <c r="O39" s="3129"/>
      <c r="P39" s="3129"/>
      <c r="Q39" s="3129"/>
      <c r="R39" s="663" t="s">
        <v>153</v>
      </c>
      <c r="S39" s="3129"/>
      <c r="T39" s="3129"/>
      <c r="U39" s="3129"/>
      <c r="V39" s="3129"/>
      <c r="W39" s="3129"/>
      <c r="X39" s="3129"/>
      <c r="Y39" s="3129"/>
      <c r="Z39" s="663" t="s">
        <v>154</v>
      </c>
      <c r="AA39" s="3129"/>
      <c r="AB39" s="3129"/>
      <c r="AC39" s="3129"/>
      <c r="AD39" s="3129"/>
      <c r="AE39" s="3129"/>
      <c r="AF39" s="3129"/>
      <c r="AG39" s="664" t="s">
        <v>155</v>
      </c>
      <c r="AH39" s="665"/>
    </row>
    <row r="40" spans="1:40" s="632" customFormat="1" ht="10.5" customHeight="1" x14ac:dyDescent="0.4">
      <c r="B40" s="1083"/>
      <c r="C40" s="1080"/>
      <c r="D40" s="1080"/>
      <c r="E40" s="1080"/>
      <c r="F40" s="1080"/>
      <c r="G40" s="1080"/>
      <c r="H40" s="1080"/>
      <c r="I40" s="1080"/>
      <c r="J40" s="1080"/>
      <c r="K40" s="1084"/>
      <c r="L40" s="1084"/>
      <c r="M40" s="1084"/>
      <c r="N40" s="1084"/>
      <c r="O40" s="1084"/>
      <c r="P40" s="1084"/>
      <c r="Q40" s="1084"/>
      <c r="R40" s="1084"/>
      <c r="S40" s="1084"/>
      <c r="T40" s="1084"/>
      <c r="U40" s="1084"/>
      <c r="V40" s="1084"/>
      <c r="W40" s="1084"/>
      <c r="X40" s="1084"/>
      <c r="Y40" s="1084"/>
      <c r="Z40" s="1084"/>
      <c r="AA40" s="1084"/>
      <c r="AB40" s="1084"/>
      <c r="AC40" s="1084"/>
      <c r="AD40" s="1084"/>
      <c r="AE40" s="1084"/>
      <c r="AF40" s="1084"/>
      <c r="AG40" s="1084"/>
      <c r="AH40" s="1085"/>
    </row>
    <row r="41" spans="1:40" s="632" customFormat="1" ht="6" customHeight="1" x14ac:dyDescent="0.4">
      <c r="B41" s="662"/>
      <c r="C41" s="662"/>
      <c r="D41" s="662"/>
      <c r="E41" s="662"/>
      <c r="F41" s="662"/>
      <c r="X41" s="666"/>
      <c r="Y41" s="666"/>
    </row>
    <row r="42" spans="1:40" s="632" customFormat="1" x14ac:dyDescent="0.4">
      <c r="B42" s="3125" t="s">
        <v>1494</v>
      </c>
      <c r="C42" s="3125"/>
      <c r="D42" s="667" t="s">
        <v>1495</v>
      </c>
      <c r="E42" s="668"/>
      <c r="F42" s="668"/>
      <c r="G42" s="668"/>
      <c r="H42" s="668"/>
      <c r="I42" s="668"/>
      <c r="J42" s="668"/>
      <c r="K42" s="668"/>
      <c r="L42" s="668"/>
      <c r="M42" s="668"/>
      <c r="N42" s="668"/>
      <c r="O42" s="668"/>
      <c r="P42" s="668"/>
      <c r="Q42" s="668"/>
      <c r="R42" s="668"/>
      <c r="S42" s="668"/>
      <c r="T42" s="668"/>
      <c r="U42" s="668"/>
      <c r="V42" s="668"/>
      <c r="W42" s="668"/>
      <c r="X42" s="668"/>
      <c r="Y42" s="668"/>
      <c r="Z42" s="668"/>
      <c r="AA42" s="668"/>
      <c r="AB42" s="668"/>
      <c r="AC42" s="668"/>
      <c r="AD42" s="668"/>
      <c r="AE42" s="668"/>
      <c r="AF42" s="668"/>
      <c r="AG42" s="668"/>
      <c r="AH42" s="668"/>
    </row>
    <row r="43" spans="1:40" s="632" customFormat="1" ht="13.5" customHeight="1" x14ac:dyDescent="0.4">
      <c r="B43" s="3125" t="s">
        <v>1496</v>
      </c>
      <c r="C43" s="3125"/>
      <c r="D43" s="667" t="s">
        <v>1497</v>
      </c>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7"/>
    </row>
    <row r="44" spans="1:40" s="632" customFormat="1" x14ac:dyDescent="0.4">
      <c r="B44" s="3125" t="s">
        <v>1498</v>
      </c>
      <c r="C44" s="3125"/>
      <c r="D44" s="669" t="s">
        <v>1499</v>
      </c>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row>
    <row r="45" spans="1:40" ht="13.5" customHeight="1" x14ac:dyDescent="0.15">
      <c r="B45" s="3125" t="s">
        <v>1500</v>
      </c>
      <c r="C45" s="3125"/>
      <c r="D45" s="667" t="s">
        <v>1501</v>
      </c>
      <c r="E45" s="668"/>
      <c r="F45" s="668"/>
      <c r="G45" s="668"/>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row>
    <row r="46" spans="1:40" s="671" customFormat="1" x14ac:dyDescent="0.15">
      <c r="B46" s="640"/>
      <c r="C46" s="639"/>
      <c r="D46" s="667" t="s">
        <v>1502</v>
      </c>
      <c r="E46" s="668"/>
      <c r="F46" s="668"/>
      <c r="G46" s="668"/>
      <c r="H46" s="668"/>
      <c r="I46" s="668"/>
      <c r="J46" s="668"/>
      <c r="K46" s="668"/>
      <c r="L46" s="668"/>
      <c r="M46" s="668"/>
      <c r="N46" s="668"/>
      <c r="O46" s="668"/>
      <c r="P46" s="668"/>
      <c r="Q46" s="668"/>
      <c r="R46" s="668"/>
      <c r="S46" s="668"/>
      <c r="T46" s="668"/>
      <c r="U46" s="668"/>
      <c r="V46" s="668"/>
      <c r="W46" s="668"/>
      <c r="X46" s="668"/>
      <c r="Y46" s="668"/>
      <c r="Z46" s="668"/>
      <c r="AA46" s="668"/>
      <c r="AB46" s="668"/>
      <c r="AC46" s="668"/>
      <c r="AD46" s="668"/>
      <c r="AE46" s="668"/>
      <c r="AF46" s="668"/>
      <c r="AG46" s="668"/>
      <c r="AH46" s="668"/>
    </row>
    <row r="47" spans="1:40" s="671" customFormat="1" ht="13.5" customHeight="1" x14ac:dyDescent="0.15">
      <c r="A47" s="636"/>
      <c r="B47" s="672" t="s">
        <v>1503</v>
      </c>
      <c r="C47" s="672"/>
      <c r="D47" s="3126" t="s">
        <v>1504</v>
      </c>
      <c r="E47" s="3126"/>
      <c r="F47" s="3126"/>
      <c r="G47" s="3126"/>
      <c r="H47" s="3126"/>
      <c r="I47" s="3126"/>
      <c r="J47" s="3126"/>
      <c r="K47" s="3126"/>
      <c r="L47" s="3126"/>
      <c r="M47" s="3126"/>
      <c r="N47" s="3126"/>
      <c r="O47" s="3126"/>
      <c r="P47" s="3126"/>
      <c r="Q47" s="3126"/>
      <c r="R47" s="3126"/>
      <c r="S47" s="3126"/>
      <c r="T47" s="3126"/>
      <c r="U47" s="3126"/>
      <c r="V47" s="3126"/>
      <c r="W47" s="3126"/>
      <c r="X47" s="3126"/>
      <c r="Y47" s="3126"/>
      <c r="Z47" s="3126"/>
      <c r="AA47" s="3126"/>
      <c r="AB47" s="3126"/>
      <c r="AC47" s="3126"/>
      <c r="AD47" s="3126"/>
      <c r="AE47" s="3126"/>
      <c r="AF47" s="3126"/>
      <c r="AG47" s="3126"/>
      <c r="AH47" s="3126"/>
      <c r="AI47" s="636"/>
      <c r="AJ47" s="636"/>
      <c r="AK47" s="636"/>
      <c r="AL47" s="636"/>
      <c r="AM47" s="636"/>
      <c r="AN47" s="636"/>
    </row>
    <row r="48" spans="1:40" s="671" customFormat="1" ht="12.75" customHeight="1" x14ac:dyDescent="0.15">
      <c r="A48" s="636"/>
      <c r="B48" s="672" t="s">
        <v>1505</v>
      </c>
      <c r="C48" s="636"/>
      <c r="D48" s="3127" t="s">
        <v>1506</v>
      </c>
      <c r="E48" s="3127"/>
      <c r="F48" s="3127"/>
      <c r="G48" s="3127"/>
      <c r="H48" s="3127"/>
      <c r="I48" s="3127"/>
      <c r="J48" s="3127"/>
      <c r="K48" s="3127"/>
      <c r="L48" s="3127"/>
      <c r="M48" s="3127"/>
      <c r="N48" s="3127"/>
      <c r="O48" s="3127"/>
      <c r="P48" s="3127"/>
      <c r="Q48" s="3127"/>
      <c r="R48" s="3127"/>
      <c r="S48" s="3127"/>
      <c r="T48" s="3127"/>
      <c r="U48" s="3127"/>
      <c r="V48" s="3127"/>
      <c r="W48" s="3127"/>
      <c r="X48" s="3127"/>
      <c r="Y48" s="3127"/>
      <c r="Z48" s="3127"/>
      <c r="AA48" s="3127"/>
      <c r="AB48" s="3127"/>
      <c r="AC48" s="3127"/>
      <c r="AD48" s="3127"/>
      <c r="AE48" s="3127"/>
      <c r="AF48" s="3127"/>
      <c r="AG48" s="3127"/>
      <c r="AH48" s="3127"/>
      <c r="AI48" s="636"/>
      <c r="AJ48" s="636"/>
      <c r="AK48" s="636"/>
      <c r="AL48" s="636"/>
      <c r="AM48" s="636"/>
      <c r="AN48" s="636"/>
    </row>
    <row r="49" spans="1:40" s="671" customFormat="1" x14ac:dyDescent="0.15">
      <c r="A49" s="636"/>
      <c r="B49" s="636"/>
      <c r="C49" s="636"/>
      <c r="D49" s="672" t="s">
        <v>1507</v>
      </c>
      <c r="E49" s="636"/>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6"/>
      <c r="AL49" s="636"/>
      <c r="AM49" s="636"/>
      <c r="AN49" s="636"/>
    </row>
    <row r="50" spans="1:40" s="671" customFormat="1" x14ac:dyDescent="0.15">
      <c r="A50" s="636"/>
      <c r="B50" s="636"/>
      <c r="C50" s="636"/>
      <c r="D50" s="636"/>
      <c r="E50" s="636"/>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row>
    <row r="51" spans="1:40" ht="156" customHeight="1" x14ac:dyDescent="0.15">
      <c r="A51" s="636"/>
      <c r="B51" s="636"/>
      <c r="C51" s="636"/>
      <c r="D51" s="636"/>
      <c r="E51" s="636"/>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row>
    <row r="52" spans="1:40" x14ac:dyDescent="0.15">
      <c r="A52" s="636"/>
      <c r="B52" s="636"/>
      <c r="C52" s="636"/>
      <c r="D52" s="636"/>
      <c r="E52" s="636"/>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row>
    <row r="53" spans="1:40" x14ac:dyDescent="0.15">
      <c r="A53" s="636"/>
      <c r="B53" s="636"/>
      <c r="C53" s="636"/>
      <c r="D53" s="636"/>
      <c r="E53" s="636"/>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row>
    <row r="54" spans="1:40" x14ac:dyDescent="0.15">
      <c r="A54" s="636"/>
      <c r="B54" s="636"/>
      <c r="C54" s="636"/>
      <c r="D54" s="636"/>
      <c r="E54" s="636"/>
      <c r="F54" s="636"/>
      <c r="G54" s="636"/>
      <c r="H54" s="636"/>
      <c r="I54" s="636"/>
      <c r="J54" s="636"/>
      <c r="K54" s="636"/>
      <c r="L54" s="636"/>
      <c r="M54" s="636"/>
      <c r="N54" s="636"/>
      <c r="O54" s="636"/>
      <c r="P54" s="636"/>
      <c r="Q54" s="636"/>
      <c r="R54" s="636"/>
      <c r="S54" s="636"/>
      <c r="T54" s="636"/>
      <c r="U54" s="636"/>
      <c r="V54" s="636"/>
      <c r="W54" s="636"/>
      <c r="X54" s="636"/>
      <c r="Y54" s="636"/>
      <c r="Z54" s="636"/>
      <c r="AA54" s="636"/>
      <c r="AB54" s="636"/>
      <c r="AC54" s="636"/>
      <c r="AD54" s="636"/>
      <c r="AE54" s="636"/>
      <c r="AF54" s="636"/>
      <c r="AG54" s="636"/>
      <c r="AH54" s="636"/>
      <c r="AI54" s="636"/>
      <c r="AJ54" s="636"/>
      <c r="AK54" s="636"/>
      <c r="AL54" s="636"/>
      <c r="AM54" s="636"/>
      <c r="AN54" s="636"/>
    </row>
    <row r="55" spans="1:40" x14ac:dyDescent="0.15">
      <c r="A55" s="636"/>
      <c r="B55" s="636"/>
      <c r="C55" s="636"/>
      <c r="D55" s="636"/>
      <c r="E55" s="636"/>
      <c r="F55" s="636"/>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6"/>
      <c r="AL55" s="636"/>
      <c r="AM55" s="636"/>
      <c r="AN55" s="636"/>
    </row>
  </sheetData>
  <mergeCells count="42">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 ref="G6:AH6"/>
  </mergeCells>
  <phoneticPr fontId="11"/>
  <pageMargins left="0.7" right="0.7" top="0.75" bottom="0.75" header="0.3" footer="0.3"/>
  <pageSetup paperSize="9" scale="7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0123A8F-AA38-4F34-B84D-E6C938B8F18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4448F-2449-45F0-B075-7EEE83AEF5B8}">
  <dimension ref="A1:AO36"/>
  <sheetViews>
    <sheetView view="pageBreakPreview" zoomScaleSheetLayoutView="100" workbookViewId="0">
      <selection activeCell="AS10" sqref="AS10"/>
    </sheetView>
  </sheetViews>
  <sheetFormatPr defaultColWidth="8.625" defaultRowHeight="21" customHeight="1" x14ac:dyDescent="0.4"/>
  <cols>
    <col min="1" max="18" width="2.625" style="231" customWidth="1"/>
    <col min="19" max="34" width="2.875" style="231" customWidth="1"/>
    <col min="35" max="39" width="2.625" style="231" customWidth="1"/>
    <col min="40" max="40" width="2.5" style="231" customWidth="1"/>
    <col min="41" max="41" width="9" style="231" customWidth="1"/>
    <col min="42" max="42" width="2.5" style="231" customWidth="1"/>
    <col min="43" max="16384" width="8.625" style="231"/>
  </cols>
  <sheetData>
    <row r="1" spans="1:41" ht="20.100000000000001" customHeight="1" x14ac:dyDescent="0.4"/>
    <row r="2" spans="1:41" ht="20.100000000000001" customHeight="1" x14ac:dyDescent="0.4">
      <c r="AD2" s="3130" t="s">
        <v>1508</v>
      </c>
      <c r="AE2" s="3130"/>
      <c r="AF2" s="3130"/>
      <c r="AG2" s="3130"/>
      <c r="AH2" s="3130"/>
      <c r="AI2" s="3130"/>
      <c r="AJ2" s="3130"/>
      <c r="AK2" s="3130"/>
      <c r="AL2" s="3130"/>
    </row>
    <row r="3" spans="1:41" ht="20.100000000000001" customHeight="1" x14ac:dyDescent="0.4"/>
    <row r="4" spans="1:41" ht="20.100000000000001" customHeight="1" x14ac:dyDescent="0.4">
      <c r="B4" s="3131" t="s">
        <v>1509</v>
      </c>
      <c r="C4" s="3131"/>
      <c r="D4" s="3131"/>
      <c r="E4" s="3131"/>
      <c r="F4" s="3131"/>
      <c r="G4" s="3131"/>
      <c r="H4" s="3131"/>
      <c r="I4" s="3131"/>
      <c r="J4" s="3131"/>
      <c r="K4" s="3131"/>
      <c r="L4" s="3131"/>
      <c r="M4" s="3131"/>
      <c r="N4" s="3131"/>
      <c r="O4" s="3131"/>
      <c r="P4" s="3131"/>
      <c r="Q4" s="3131"/>
      <c r="R4" s="3131"/>
      <c r="S4" s="3131"/>
      <c r="T4" s="3131"/>
      <c r="U4" s="3131"/>
      <c r="V4" s="3131"/>
      <c r="W4" s="3131"/>
      <c r="X4" s="3131"/>
      <c r="Y4" s="3131"/>
      <c r="Z4" s="3131"/>
      <c r="AA4" s="3131"/>
      <c r="AB4" s="3131"/>
      <c r="AC4" s="3131"/>
      <c r="AD4" s="3131"/>
      <c r="AE4" s="3131"/>
      <c r="AF4" s="3131"/>
      <c r="AG4" s="3131"/>
      <c r="AH4" s="3131"/>
      <c r="AI4" s="3131"/>
      <c r="AJ4" s="3131"/>
      <c r="AK4" s="3131"/>
      <c r="AL4" s="3131"/>
    </row>
    <row r="5" spans="1:41" s="82" customFormat="1" ht="20.100000000000001" customHeight="1" x14ac:dyDescent="0.4">
      <c r="A5" s="676"/>
      <c r="B5" s="425"/>
      <c r="C5" s="425"/>
      <c r="D5" s="425"/>
      <c r="E5" s="425"/>
      <c r="F5" s="425"/>
      <c r="G5" s="425"/>
      <c r="H5" s="425"/>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row>
    <row r="6" spans="1:41" s="82" customFormat="1" ht="29.25" customHeight="1" x14ac:dyDescent="0.4">
      <c r="A6" s="676"/>
      <c r="B6" s="3132" t="s">
        <v>957</v>
      </c>
      <c r="C6" s="3132"/>
      <c r="D6" s="3132"/>
      <c r="E6" s="3132"/>
      <c r="F6" s="3132"/>
      <c r="G6" s="3132"/>
      <c r="H6" s="3132"/>
      <c r="I6" s="3132"/>
      <c r="J6" s="3132"/>
      <c r="K6" s="3132"/>
      <c r="L6" s="3133"/>
      <c r="M6" s="3133"/>
      <c r="N6" s="3133"/>
      <c r="O6" s="3133"/>
      <c r="P6" s="3133"/>
      <c r="Q6" s="3133"/>
      <c r="R6" s="3133"/>
      <c r="S6" s="3133"/>
      <c r="T6" s="3133"/>
      <c r="U6" s="3133"/>
      <c r="V6" s="3133"/>
      <c r="W6" s="3133"/>
      <c r="X6" s="3133"/>
      <c r="Y6" s="3133"/>
      <c r="Z6" s="3133"/>
      <c r="AA6" s="3133"/>
      <c r="AB6" s="3133"/>
      <c r="AC6" s="3133"/>
      <c r="AD6" s="3133"/>
      <c r="AE6" s="3133"/>
      <c r="AF6" s="3133"/>
      <c r="AG6" s="3133"/>
      <c r="AH6" s="3133"/>
      <c r="AI6" s="3133"/>
      <c r="AJ6" s="3133"/>
      <c r="AK6" s="3133"/>
      <c r="AL6" s="3133"/>
      <c r="AN6" s="785" t="s">
        <v>913</v>
      </c>
    </row>
    <row r="7" spans="1:41" s="82" customFormat="1" ht="31.5" customHeight="1" x14ac:dyDescent="0.4">
      <c r="A7" s="676"/>
      <c r="B7" s="3132" t="s">
        <v>958</v>
      </c>
      <c r="C7" s="3132"/>
      <c r="D7" s="3132"/>
      <c r="E7" s="3132"/>
      <c r="F7" s="3132"/>
      <c r="G7" s="3132"/>
      <c r="H7" s="3132"/>
      <c r="I7" s="3132"/>
      <c r="J7" s="3132"/>
      <c r="K7" s="3132"/>
      <c r="L7" s="3134"/>
      <c r="M7" s="3134"/>
      <c r="N7" s="3134"/>
      <c r="O7" s="3134"/>
      <c r="P7" s="3134"/>
      <c r="Q7" s="3134"/>
      <c r="R7" s="3134"/>
      <c r="S7" s="3134"/>
      <c r="T7" s="3134"/>
      <c r="U7" s="3134"/>
      <c r="V7" s="3134"/>
      <c r="W7" s="3134"/>
      <c r="X7" s="3134"/>
      <c r="Y7" s="3134"/>
      <c r="Z7" s="3134"/>
      <c r="AA7" s="3135" t="s">
        <v>1510</v>
      </c>
      <c r="AB7" s="3135"/>
      <c r="AC7" s="3135"/>
      <c r="AD7" s="3135"/>
      <c r="AE7" s="3135"/>
      <c r="AF7" s="3135"/>
      <c r="AG7" s="3135"/>
      <c r="AH7" s="3135"/>
      <c r="AI7" s="3136" t="s">
        <v>1511</v>
      </c>
      <c r="AJ7" s="3136"/>
      <c r="AK7" s="3136"/>
      <c r="AL7" s="3136"/>
    </row>
    <row r="8" spans="1:41" s="82" customFormat="1" ht="29.25" customHeight="1" x14ac:dyDescent="0.4">
      <c r="B8" s="3137" t="s">
        <v>1512</v>
      </c>
      <c r="C8" s="3137"/>
      <c r="D8" s="3137"/>
      <c r="E8" s="3137"/>
      <c r="F8" s="3137"/>
      <c r="G8" s="3137"/>
      <c r="H8" s="3137"/>
      <c r="I8" s="3137"/>
      <c r="J8" s="3137"/>
      <c r="K8" s="3137"/>
      <c r="L8" s="3133" t="s">
        <v>1513</v>
      </c>
      <c r="M8" s="3133"/>
      <c r="N8" s="3133"/>
      <c r="O8" s="3133"/>
      <c r="P8" s="3133"/>
      <c r="Q8" s="3133"/>
      <c r="R8" s="3133"/>
      <c r="S8" s="3133"/>
      <c r="T8" s="3133"/>
      <c r="U8" s="3133"/>
      <c r="V8" s="3133"/>
      <c r="W8" s="3133"/>
      <c r="X8" s="3133"/>
      <c r="Y8" s="3133"/>
      <c r="Z8" s="3133"/>
      <c r="AA8" s="3133"/>
      <c r="AB8" s="3133"/>
      <c r="AC8" s="3133"/>
      <c r="AD8" s="3133"/>
      <c r="AE8" s="3133"/>
      <c r="AF8" s="3133"/>
      <c r="AG8" s="3133"/>
      <c r="AH8" s="3133"/>
      <c r="AI8" s="3133"/>
      <c r="AJ8" s="3133"/>
      <c r="AK8" s="3133"/>
      <c r="AL8" s="3133"/>
    </row>
    <row r="9" spans="1:41" ht="12.75" customHeight="1" thickBot="1" x14ac:dyDescent="0.45">
      <c r="B9" s="731"/>
      <c r="C9" s="731"/>
      <c r="D9" s="731"/>
      <c r="E9" s="731"/>
      <c r="F9" s="731"/>
      <c r="G9" s="731"/>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row>
    <row r="10" spans="1:41" ht="21" customHeight="1" x14ac:dyDescent="0.4">
      <c r="B10" s="3138" t="s">
        <v>963</v>
      </c>
      <c r="C10" s="3139"/>
      <c r="D10" s="3139"/>
      <c r="E10" s="3139"/>
      <c r="F10" s="3139"/>
      <c r="G10" s="3139"/>
      <c r="H10" s="3139"/>
      <c r="I10" s="3139"/>
      <c r="J10" s="3139"/>
      <c r="K10" s="3139"/>
      <c r="L10" s="3139"/>
      <c r="M10" s="3139"/>
      <c r="N10" s="3139"/>
      <c r="O10" s="3139"/>
      <c r="P10" s="3139"/>
      <c r="Q10" s="3139"/>
      <c r="R10" s="3139"/>
      <c r="S10" s="3139"/>
      <c r="T10" s="3139"/>
      <c r="U10" s="3139"/>
      <c r="V10" s="3139"/>
      <c r="W10" s="3139"/>
      <c r="X10" s="3139"/>
      <c r="Y10" s="3139"/>
      <c r="Z10" s="3139"/>
      <c r="AA10" s="3139"/>
      <c r="AB10" s="3139"/>
      <c r="AC10" s="3139"/>
      <c r="AD10" s="3139"/>
      <c r="AE10" s="3139"/>
      <c r="AF10" s="3139"/>
      <c r="AG10" s="3139"/>
      <c r="AH10" s="3139"/>
      <c r="AI10" s="3139"/>
      <c r="AJ10" s="3139"/>
      <c r="AK10" s="3139"/>
      <c r="AL10" s="3140"/>
    </row>
    <row r="11" spans="1:41" ht="27.75" customHeight="1" x14ac:dyDescent="0.4">
      <c r="B11" s="3141" t="s">
        <v>1514</v>
      </c>
      <c r="C11" s="3142"/>
      <c r="D11" s="3142"/>
      <c r="E11" s="3142"/>
      <c r="F11" s="3142"/>
      <c r="G11" s="3142"/>
      <c r="H11" s="3142"/>
      <c r="I11" s="3142"/>
      <c r="J11" s="3142"/>
      <c r="K11" s="3142"/>
      <c r="L11" s="3142"/>
      <c r="M11" s="3142"/>
      <c r="N11" s="3142"/>
      <c r="O11" s="3142"/>
      <c r="P11" s="3142"/>
      <c r="Q11" s="3142"/>
      <c r="R11" s="3142"/>
      <c r="S11" s="3143"/>
      <c r="T11" s="3143"/>
      <c r="U11" s="3143"/>
      <c r="V11" s="3143"/>
      <c r="W11" s="3143"/>
      <c r="X11" s="3143"/>
      <c r="Y11" s="3143"/>
      <c r="Z11" s="3143"/>
      <c r="AA11" s="3143"/>
      <c r="AB11" s="3143"/>
      <c r="AC11" s="3143"/>
      <c r="AD11" s="3143"/>
      <c r="AE11" s="1086" t="s">
        <v>965</v>
      </c>
      <c r="AF11" s="1087"/>
      <c r="AG11" s="3144"/>
      <c r="AH11" s="3144"/>
      <c r="AI11" s="3144"/>
      <c r="AJ11" s="3144"/>
      <c r="AK11" s="3144"/>
      <c r="AL11" s="3145"/>
      <c r="AO11" s="732"/>
    </row>
    <row r="12" spans="1:41" ht="27.75" customHeight="1" thickBot="1" x14ac:dyDescent="0.45">
      <c r="B12" s="733"/>
      <c r="C12" s="3151" t="s">
        <v>1515</v>
      </c>
      <c r="D12" s="3151"/>
      <c r="E12" s="3151"/>
      <c r="F12" s="3151"/>
      <c r="G12" s="3151"/>
      <c r="H12" s="3151"/>
      <c r="I12" s="3151"/>
      <c r="J12" s="3151"/>
      <c r="K12" s="3151"/>
      <c r="L12" s="3151"/>
      <c r="M12" s="3151"/>
      <c r="N12" s="3151"/>
      <c r="O12" s="3151"/>
      <c r="P12" s="3151"/>
      <c r="Q12" s="3151"/>
      <c r="R12" s="3151"/>
      <c r="S12" s="3148">
        <f>ROUNDUP(S11*30%,1)</f>
        <v>0</v>
      </c>
      <c r="T12" s="3148"/>
      <c r="U12" s="3148"/>
      <c r="V12" s="3148"/>
      <c r="W12" s="3148"/>
      <c r="X12" s="3148"/>
      <c r="Y12" s="3148"/>
      <c r="Z12" s="3148"/>
      <c r="AA12" s="3148"/>
      <c r="AB12" s="3148"/>
      <c r="AC12" s="3148"/>
      <c r="AD12" s="3148"/>
      <c r="AE12" s="1088" t="s">
        <v>965</v>
      </c>
      <c r="AF12" s="1088"/>
      <c r="AG12" s="3149"/>
      <c r="AH12" s="3149"/>
      <c r="AI12" s="3149"/>
      <c r="AJ12" s="3149"/>
      <c r="AK12" s="3149"/>
      <c r="AL12" s="3150"/>
    </row>
    <row r="13" spans="1:41" ht="27.75" customHeight="1" thickTop="1" x14ac:dyDescent="0.4">
      <c r="B13" s="3152" t="s">
        <v>1516</v>
      </c>
      <c r="C13" s="3153"/>
      <c r="D13" s="3153"/>
      <c r="E13" s="3153"/>
      <c r="F13" s="3153"/>
      <c r="G13" s="3153"/>
      <c r="H13" s="3153"/>
      <c r="I13" s="3153"/>
      <c r="J13" s="3153"/>
      <c r="K13" s="3153"/>
      <c r="L13" s="3153"/>
      <c r="M13" s="3153"/>
      <c r="N13" s="3153"/>
      <c r="O13" s="3153"/>
      <c r="P13" s="3153"/>
      <c r="Q13" s="3153"/>
      <c r="R13" s="3153"/>
      <c r="S13" s="3154" t="e">
        <f>ROUNDUP(AG14/AG15,1)</f>
        <v>#DIV/0!</v>
      </c>
      <c r="T13" s="3154"/>
      <c r="U13" s="3154"/>
      <c r="V13" s="3154"/>
      <c r="W13" s="3154"/>
      <c r="X13" s="3154"/>
      <c r="Y13" s="3154"/>
      <c r="Z13" s="3154"/>
      <c r="AA13" s="3154"/>
      <c r="AB13" s="3154"/>
      <c r="AC13" s="3154"/>
      <c r="AD13" s="3154"/>
      <c r="AE13" s="930" t="s">
        <v>965</v>
      </c>
      <c r="AF13" s="930"/>
      <c r="AG13" s="3155" t="s">
        <v>1517</v>
      </c>
      <c r="AH13" s="3155"/>
      <c r="AI13" s="3155"/>
      <c r="AJ13" s="3155"/>
      <c r="AK13" s="3155"/>
      <c r="AL13" s="3156"/>
    </row>
    <row r="14" spans="1:41" ht="27.75" customHeight="1" x14ac:dyDescent="0.4">
      <c r="B14" s="3157" t="s">
        <v>1518</v>
      </c>
      <c r="C14" s="3158"/>
      <c r="D14" s="3158"/>
      <c r="E14" s="3158"/>
      <c r="F14" s="3158"/>
      <c r="G14" s="3158"/>
      <c r="H14" s="3158"/>
      <c r="I14" s="3158"/>
      <c r="J14" s="3158"/>
      <c r="K14" s="3158"/>
      <c r="L14" s="3158"/>
      <c r="M14" s="3158"/>
      <c r="N14" s="3158"/>
      <c r="O14" s="3158"/>
      <c r="P14" s="3158"/>
      <c r="Q14" s="3158"/>
      <c r="R14" s="3158"/>
      <c r="S14" s="3158"/>
      <c r="T14" s="3158"/>
      <c r="U14" s="3158"/>
      <c r="V14" s="3158"/>
      <c r="W14" s="3158"/>
      <c r="X14" s="3158"/>
      <c r="Y14" s="3158"/>
      <c r="Z14" s="3158"/>
      <c r="AA14" s="3158"/>
      <c r="AB14" s="3158"/>
      <c r="AC14" s="3158"/>
      <c r="AD14" s="3158"/>
      <c r="AE14" s="3158"/>
      <c r="AF14" s="3159"/>
      <c r="AG14" s="3160"/>
      <c r="AH14" s="3160"/>
      <c r="AI14" s="3160"/>
      <c r="AJ14" s="3160"/>
      <c r="AK14" s="3160"/>
      <c r="AL14" s="3161"/>
    </row>
    <row r="15" spans="1:41" ht="27.75" customHeight="1" thickBot="1" x14ac:dyDescent="0.45">
      <c r="B15" s="3162" t="s">
        <v>1519</v>
      </c>
      <c r="C15" s="3163"/>
      <c r="D15" s="3163"/>
      <c r="E15" s="3163"/>
      <c r="F15" s="3163"/>
      <c r="G15" s="3163"/>
      <c r="H15" s="3163"/>
      <c r="I15" s="3163"/>
      <c r="J15" s="3163"/>
      <c r="K15" s="3163"/>
      <c r="L15" s="3163"/>
      <c r="M15" s="3163"/>
      <c r="N15" s="3163"/>
      <c r="O15" s="3163"/>
      <c r="P15" s="3163"/>
      <c r="Q15" s="3163"/>
      <c r="R15" s="3163"/>
      <c r="S15" s="3163"/>
      <c r="T15" s="3163"/>
      <c r="U15" s="3163"/>
      <c r="V15" s="3163"/>
      <c r="W15" s="3163"/>
      <c r="X15" s="3163"/>
      <c r="Y15" s="3163"/>
      <c r="Z15" s="3163"/>
      <c r="AA15" s="3163"/>
      <c r="AB15" s="3163"/>
      <c r="AC15" s="3163"/>
      <c r="AD15" s="3163"/>
      <c r="AE15" s="3163"/>
      <c r="AF15" s="3164"/>
      <c r="AG15" s="3165"/>
      <c r="AH15" s="3165"/>
      <c r="AI15" s="3165"/>
      <c r="AJ15" s="3165"/>
      <c r="AK15" s="3165"/>
      <c r="AL15" s="3166"/>
    </row>
    <row r="16" spans="1:41" ht="12.75" customHeight="1" thickBot="1" x14ac:dyDescent="0.45">
      <c r="B16" s="734"/>
      <c r="C16" s="735"/>
      <c r="D16" s="735"/>
      <c r="E16" s="735"/>
      <c r="F16" s="735"/>
      <c r="G16" s="735"/>
      <c r="H16" s="735"/>
      <c r="I16" s="735"/>
      <c r="J16" s="735"/>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35"/>
      <c r="AL16" s="735"/>
    </row>
    <row r="17" spans="2:38" ht="21" customHeight="1" x14ac:dyDescent="0.4">
      <c r="B17" s="3138" t="s">
        <v>1520</v>
      </c>
      <c r="C17" s="3139"/>
      <c r="D17" s="3139"/>
      <c r="E17" s="3139"/>
      <c r="F17" s="3139"/>
      <c r="G17" s="3139"/>
      <c r="H17" s="3139"/>
      <c r="I17" s="3139"/>
      <c r="J17" s="3139"/>
      <c r="K17" s="3139"/>
      <c r="L17" s="3139"/>
      <c r="M17" s="3139"/>
      <c r="N17" s="3139"/>
      <c r="O17" s="3139"/>
      <c r="P17" s="3139"/>
      <c r="Q17" s="3139"/>
      <c r="R17" s="3139"/>
      <c r="S17" s="3139"/>
      <c r="T17" s="3139"/>
      <c r="U17" s="3139"/>
      <c r="V17" s="3139"/>
      <c r="W17" s="3139"/>
      <c r="X17" s="3139"/>
      <c r="Y17" s="3139"/>
      <c r="Z17" s="3139"/>
      <c r="AA17" s="3139"/>
      <c r="AB17" s="3139"/>
      <c r="AC17" s="3139"/>
      <c r="AD17" s="3139"/>
      <c r="AE17" s="3139"/>
      <c r="AF17" s="3139"/>
      <c r="AG17" s="3139"/>
      <c r="AH17" s="3139"/>
      <c r="AI17" s="3139"/>
      <c r="AJ17" s="3139"/>
      <c r="AK17" s="3139"/>
      <c r="AL17" s="3140"/>
    </row>
    <row r="18" spans="2:38" ht="27.75" customHeight="1" thickBot="1" x14ac:dyDescent="0.45">
      <c r="B18" s="3146" t="s">
        <v>1521</v>
      </c>
      <c r="C18" s="3147"/>
      <c r="D18" s="3147"/>
      <c r="E18" s="3147"/>
      <c r="F18" s="3147"/>
      <c r="G18" s="3147"/>
      <c r="H18" s="3147"/>
      <c r="I18" s="3147"/>
      <c r="J18" s="3147"/>
      <c r="K18" s="3147"/>
      <c r="L18" s="3147"/>
      <c r="M18" s="3147"/>
      <c r="N18" s="3147"/>
      <c r="O18" s="3147"/>
      <c r="P18" s="3147"/>
      <c r="Q18" s="3147"/>
      <c r="R18" s="3147"/>
      <c r="S18" s="3148">
        <f>ROUNDUP(S11/50,1)</f>
        <v>0</v>
      </c>
      <c r="T18" s="3148"/>
      <c r="U18" s="3148"/>
      <c r="V18" s="3148"/>
      <c r="W18" s="3148"/>
      <c r="X18" s="3148"/>
      <c r="Y18" s="3148"/>
      <c r="Z18" s="3148"/>
      <c r="AA18" s="3148"/>
      <c r="AB18" s="3148"/>
      <c r="AC18" s="3148"/>
      <c r="AD18" s="3148"/>
      <c r="AE18" s="1089" t="s">
        <v>965</v>
      </c>
      <c r="AF18" s="1090"/>
      <c r="AG18" s="3149"/>
      <c r="AH18" s="3149"/>
      <c r="AI18" s="3149"/>
      <c r="AJ18" s="3149"/>
      <c r="AK18" s="3149"/>
      <c r="AL18" s="3150"/>
    </row>
    <row r="19" spans="2:38" ht="27.75" customHeight="1" thickTop="1" thickBot="1" x14ac:dyDescent="0.45">
      <c r="B19" s="3167" t="s">
        <v>1522</v>
      </c>
      <c r="C19" s="3168"/>
      <c r="D19" s="3168"/>
      <c r="E19" s="3168"/>
      <c r="F19" s="3168"/>
      <c r="G19" s="3168"/>
      <c r="H19" s="3168"/>
      <c r="I19" s="3168"/>
      <c r="J19" s="3168"/>
      <c r="K19" s="3168"/>
      <c r="L19" s="3168"/>
      <c r="M19" s="3168"/>
      <c r="N19" s="3168"/>
      <c r="O19" s="3168"/>
      <c r="P19" s="3168"/>
      <c r="Q19" s="3168"/>
      <c r="R19" s="3168"/>
      <c r="S19" s="3169"/>
      <c r="T19" s="3169"/>
      <c r="U19" s="3169"/>
      <c r="V19" s="3169"/>
      <c r="W19" s="3169"/>
      <c r="X19" s="3169"/>
      <c r="Y19" s="3169"/>
      <c r="Z19" s="3169"/>
      <c r="AA19" s="3169"/>
      <c r="AB19" s="3169"/>
      <c r="AC19" s="3169"/>
      <c r="AD19" s="3169"/>
      <c r="AE19" s="931" t="s">
        <v>965</v>
      </c>
      <c r="AF19" s="932"/>
      <c r="AG19" s="3170" t="s">
        <v>1523</v>
      </c>
      <c r="AH19" s="3170"/>
      <c r="AI19" s="3170"/>
      <c r="AJ19" s="3170"/>
      <c r="AK19" s="3170"/>
      <c r="AL19" s="3171"/>
    </row>
    <row r="20" spans="2:38" ht="12.75" customHeight="1" thickBot="1" x14ac:dyDescent="0.45">
      <c r="B20" s="735"/>
      <c r="C20" s="735"/>
      <c r="D20" s="735"/>
      <c r="E20" s="735"/>
      <c r="F20" s="735"/>
      <c r="G20" s="735"/>
      <c r="H20" s="735"/>
      <c r="I20" s="735"/>
      <c r="J20" s="735"/>
      <c r="K20" s="735"/>
      <c r="L20" s="735"/>
      <c r="M20" s="735"/>
      <c r="N20" s="735"/>
      <c r="O20" s="735"/>
      <c r="P20" s="735"/>
      <c r="Q20" s="735"/>
      <c r="R20" s="735"/>
      <c r="S20" s="736"/>
      <c r="T20" s="736"/>
      <c r="U20" s="736"/>
      <c r="V20" s="736"/>
      <c r="W20" s="736"/>
      <c r="X20" s="736"/>
      <c r="Y20" s="736"/>
      <c r="Z20" s="736"/>
      <c r="AA20" s="736"/>
      <c r="AB20" s="736"/>
      <c r="AC20" s="736"/>
      <c r="AD20" s="736"/>
      <c r="AE20" s="737"/>
      <c r="AF20" s="737"/>
      <c r="AG20" s="738"/>
      <c r="AH20" s="738"/>
      <c r="AI20" s="738"/>
      <c r="AJ20" s="738"/>
      <c r="AK20" s="738"/>
      <c r="AL20" s="738"/>
    </row>
    <row r="21" spans="2:38" ht="27.75" customHeight="1" thickBot="1" x14ac:dyDescent="0.45">
      <c r="B21" s="3138" t="s">
        <v>1524</v>
      </c>
      <c r="C21" s="3139"/>
      <c r="D21" s="3139"/>
      <c r="E21" s="3139"/>
      <c r="F21" s="3139"/>
      <c r="G21" s="3139"/>
      <c r="H21" s="3139"/>
      <c r="I21" s="3139"/>
      <c r="J21" s="3139"/>
      <c r="K21" s="3139"/>
      <c r="L21" s="3139"/>
      <c r="M21" s="3139"/>
      <c r="N21" s="3139"/>
      <c r="O21" s="3139"/>
      <c r="P21" s="3139"/>
      <c r="Q21" s="3139"/>
      <c r="R21" s="3139"/>
      <c r="S21" s="3139"/>
      <c r="T21" s="3139"/>
      <c r="U21" s="3139"/>
      <c r="V21" s="3139"/>
      <c r="W21" s="3139"/>
      <c r="X21" s="3139"/>
      <c r="Y21" s="3139"/>
      <c r="Z21" s="3139"/>
      <c r="AA21" s="3139"/>
      <c r="AB21" s="3139"/>
      <c r="AC21" s="3139"/>
      <c r="AD21" s="3139"/>
      <c r="AE21" s="3139"/>
      <c r="AF21" s="3139"/>
      <c r="AG21" s="3139"/>
      <c r="AH21" s="3139"/>
      <c r="AI21" s="3139"/>
      <c r="AJ21" s="3139"/>
      <c r="AK21" s="3139"/>
      <c r="AL21" s="3140"/>
    </row>
    <row r="22" spans="2:38" ht="27.75" customHeight="1" x14ac:dyDescent="0.4">
      <c r="B22" s="3172" t="s">
        <v>1525</v>
      </c>
      <c r="C22" s="3173"/>
      <c r="D22" s="3173"/>
      <c r="E22" s="3173"/>
      <c r="F22" s="3173"/>
      <c r="G22" s="3173"/>
      <c r="H22" s="3173"/>
      <c r="I22" s="3173"/>
      <c r="J22" s="3173"/>
      <c r="K22" s="3173"/>
      <c r="L22" s="3173"/>
      <c r="M22" s="3173"/>
      <c r="N22" s="3173"/>
      <c r="O22" s="3173"/>
      <c r="P22" s="3173"/>
      <c r="Q22" s="3173"/>
      <c r="R22" s="3174"/>
      <c r="S22" s="3177" t="s">
        <v>1526</v>
      </c>
      <c r="T22" s="3173"/>
      <c r="U22" s="3173"/>
      <c r="V22" s="3173"/>
      <c r="W22" s="3173"/>
      <c r="X22" s="3173"/>
      <c r="Y22" s="3173"/>
      <c r="Z22" s="3173"/>
      <c r="AA22" s="3173"/>
      <c r="AB22" s="3173"/>
      <c r="AC22" s="3173"/>
      <c r="AD22" s="3173"/>
      <c r="AE22" s="3173"/>
      <c r="AF22" s="3173"/>
      <c r="AG22" s="3173"/>
      <c r="AH22" s="3173"/>
      <c r="AI22" s="3178"/>
      <c r="AJ22" s="3178"/>
      <c r="AK22" s="3178"/>
      <c r="AL22" s="3179"/>
    </row>
    <row r="23" spans="2:38" ht="47.25" customHeight="1" x14ac:dyDescent="0.4">
      <c r="B23" s="3175"/>
      <c r="C23" s="3176"/>
      <c r="D23" s="3176"/>
      <c r="E23" s="3176"/>
      <c r="F23" s="3176"/>
      <c r="G23" s="3176"/>
      <c r="H23" s="3176"/>
      <c r="I23" s="3176"/>
      <c r="J23" s="3176"/>
      <c r="K23" s="3176"/>
      <c r="L23" s="3176"/>
      <c r="M23" s="3176"/>
      <c r="N23" s="3176"/>
      <c r="O23" s="3176"/>
      <c r="P23" s="3176"/>
      <c r="Q23" s="3176"/>
      <c r="R23" s="3176"/>
      <c r="S23" s="3180" t="s">
        <v>1527</v>
      </c>
      <c r="T23" s="3180"/>
      <c r="U23" s="3180"/>
      <c r="V23" s="3180"/>
      <c r="W23" s="3180"/>
      <c r="X23" s="3180"/>
      <c r="Y23" s="3180"/>
      <c r="Z23" s="3180"/>
      <c r="AA23" s="3180"/>
      <c r="AB23" s="3180"/>
      <c r="AC23" s="3180"/>
      <c r="AD23" s="3180"/>
      <c r="AE23" s="3180"/>
      <c r="AF23" s="3180" t="s">
        <v>1455</v>
      </c>
      <c r="AG23" s="3180"/>
      <c r="AH23" s="3180"/>
      <c r="AI23" s="3181" t="s">
        <v>1456</v>
      </c>
      <c r="AJ23" s="3181"/>
      <c r="AK23" s="3181"/>
      <c r="AL23" s="3182"/>
    </row>
    <row r="24" spans="2:38" ht="27.75" customHeight="1" x14ac:dyDescent="0.4">
      <c r="B24" s="739">
        <v>1</v>
      </c>
      <c r="C24" s="3183"/>
      <c r="D24" s="3183"/>
      <c r="E24" s="3183"/>
      <c r="F24" s="3183"/>
      <c r="G24" s="3183"/>
      <c r="H24" s="3183"/>
      <c r="I24" s="3183"/>
      <c r="J24" s="3183"/>
      <c r="K24" s="3183"/>
      <c r="L24" s="3183"/>
      <c r="M24" s="3183"/>
      <c r="N24" s="3183"/>
      <c r="O24" s="3183"/>
      <c r="P24" s="3183"/>
      <c r="Q24" s="3183"/>
      <c r="R24" s="3183"/>
      <c r="S24" s="3183"/>
      <c r="T24" s="3183"/>
      <c r="U24" s="3183"/>
      <c r="V24" s="3183"/>
      <c r="W24" s="3183"/>
      <c r="X24" s="3183"/>
      <c r="Y24" s="3183"/>
      <c r="Z24" s="3183"/>
      <c r="AA24" s="3183"/>
      <c r="AB24" s="3183"/>
      <c r="AC24" s="3183"/>
      <c r="AD24" s="3183"/>
      <c r="AE24" s="3183"/>
      <c r="AF24" s="3183"/>
      <c r="AG24" s="3183"/>
      <c r="AH24" s="740" t="s">
        <v>1457</v>
      </c>
      <c r="AI24" s="3183"/>
      <c r="AJ24" s="3183"/>
      <c r="AK24" s="3183"/>
      <c r="AL24" s="3184"/>
    </row>
    <row r="25" spans="2:38" ht="27.75" customHeight="1" x14ac:dyDescent="0.4">
      <c r="B25" s="739">
        <v>2</v>
      </c>
      <c r="C25" s="3183"/>
      <c r="D25" s="3183"/>
      <c r="E25" s="3183"/>
      <c r="F25" s="3183"/>
      <c r="G25" s="3183"/>
      <c r="H25" s="3183"/>
      <c r="I25" s="3183"/>
      <c r="J25" s="3183"/>
      <c r="K25" s="3183"/>
      <c r="L25" s="3183"/>
      <c r="M25" s="3183"/>
      <c r="N25" s="3183"/>
      <c r="O25" s="3183"/>
      <c r="P25" s="3183"/>
      <c r="Q25" s="3183"/>
      <c r="R25" s="3183"/>
      <c r="S25" s="3183"/>
      <c r="T25" s="3183"/>
      <c r="U25" s="3183"/>
      <c r="V25" s="3183"/>
      <c r="W25" s="3183"/>
      <c r="X25" s="3183"/>
      <c r="Y25" s="3183"/>
      <c r="Z25" s="3183"/>
      <c r="AA25" s="3183"/>
      <c r="AB25" s="3183"/>
      <c r="AC25" s="3183"/>
      <c r="AD25" s="3183"/>
      <c r="AE25" s="3183"/>
      <c r="AF25" s="3183"/>
      <c r="AG25" s="3183"/>
      <c r="AH25" s="740" t="s">
        <v>1457</v>
      </c>
      <c r="AI25" s="3183"/>
      <c r="AJ25" s="3183"/>
      <c r="AK25" s="3183"/>
      <c r="AL25" s="3184"/>
    </row>
    <row r="26" spans="2:38" ht="27.75" customHeight="1" x14ac:dyDescent="0.4">
      <c r="B26" s="739">
        <v>3</v>
      </c>
      <c r="C26" s="3183"/>
      <c r="D26" s="3183"/>
      <c r="E26" s="3183"/>
      <c r="F26" s="3183"/>
      <c r="G26" s="3183"/>
      <c r="H26" s="3183"/>
      <c r="I26" s="3183"/>
      <c r="J26" s="3183"/>
      <c r="K26" s="3183"/>
      <c r="L26" s="3183"/>
      <c r="M26" s="3183"/>
      <c r="N26" s="3183"/>
      <c r="O26" s="3183"/>
      <c r="P26" s="3183"/>
      <c r="Q26" s="3183"/>
      <c r="R26" s="3183"/>
      <c r="S26" s="3183"/>
      <c r="T26" s="3183"/>
      <c r="U26" s="3183"/>
      <c r="V26" s="3183"/>
      <c r="W26" s="3183"/>
      <c r="X26" s="3183"/>
      <c r="Y26" s="3183"/>
      <c r="Z26" s="3183"/>
      <c r="AA26" s="3183"/>
      <c r="AB26" s="3183"/>
      <c r="AC26" s="3183"/>
      <c r="AD26" s="3183"/>
      <c r="AE26" s="3183"/>
      <c r="AF26" s="3183"/>
      <c r="AG26" s="3183"/>
      <c r="AH26" s="740" t="s">
        <v>1457</v>
      </c>
      <c r="AI26" s="3183"/>
      <c r="AJ26" s="3183"/>
      <c r="AK26" s="3183"/>
      <c r="AL26" s="3184"/>
    </row>
    <row r="27" spans="2:38" ht="27.75" customHeight="1" thickBot="1" x14ac:dyDescent="0.45">
      <c r="B27" s="741">
        <v>4</v>
      </c>
      <c r="C27" s="3186"/>
      <c r="D27" s="3186"/>
      <c r="E27" s="3186"/>
      <c r="F27" s="3186"/>
      <c r="G27" s="3186"/>
      <c r="H27" s="3186"/>
      <c r="I27" s="3186"/>
      <c r="J27" s="3186"/>
      <c r="K27" s="3186"/>
      <c r="L27" s="3186"/>
      <c r="M27" s="3186"/>
      <c r="N27" s="3186"/>
      <c r="O27" s="3186"/>
      <c r="P27" s="3186"/>
      <c r="Q27" s="3186"/>
      <c r="R27" s="3186"/>
      <c r="S27" s="3186"/>
      <c r="T27" s="3186"/>
      <c r="U27" s="3186"/>
      <c r="V27" s="3186"/>
      <c r="W27" s="3186"/>
      <c r="X27" s="3186"/>
      <c r="Y27" s="3186"/>
      <c r="Z27" s="3186"/>
      <c r="AA27" s="3186"/>
      <c r="AB27" s="3186"/>
      <c r="AC27" s="3186"/>
      <c r="AD27" s="3186"/>
      <c r="AE27" s="3186"/>
      <c r="AF27" s="3186"/>
      <c r="AG27" s="3186"/>
      <c r="AH27" s="742" t="s">
        <v>1457</v>
      </c>
      <c r="AI27" s="3186"/>
      <c r="AJ27" s="3186"/>
      <c r="AK27" s="3186"/>
      <c r="AL27" s="3187"/>
    </row>
    <row r="28" spans="2:38" ht="15" customHeight="1" x14ac:dyDescent="0.4">
      <c r="B28" s="3188" t="s">
        <v>1528</v>
      </c>
      <c r="C28" s="3189"/>
      <c r="D28" s="3189"/>
      <c r="E28" s="3189"/>
      <c r="F28" s="3189"/>
      <c r="G28" s="3189"/>
      <c r="H28" s="3189"/>
      <c r="I28" s="3189"/>
      <c r="J28" s="3189"/>
      <c r="K28" s="3189"/>
      <c r="L28" s="3189"/>
      <c r="M28" s="3189"/>
      <c r="N28" s="3189"/>
      <c r="O28" s="3189"/>
      <c r="P28" s="3189"/>
      <c r="Q28" s="3189"/>
      <c r="R28" s="3189"/>
      <c r="S28" s="3189"/>
      <c r="T28" s="3189"/>
      <c r="U28" s="3189"/>
      <c r="V28" s="3189"/>
      <c r="W28" s="3189"/>
      <c r="X28" s="3189"/>
      <c r="Y28" s="3189"/>
      <c r="Z28" s="3189"/>
      <c r="AA28" s="3189"/>
      <c r="AB28" s="3189"/>
      <c r="AC28" s="3189"/>
      <c r="AD28" s="3189"/>
      <c r="AE28" s="3189"/>
      <c r="AF28" s="3189"/>
      <c r="AG28" s="3189"/>
      <c r="AH28" s="3189"/>
      <c r="AI28" s="3192" t="s">
        <v>1451</v>
      </c>
      <c r="AJ28" s="3192"/>
      <c r="AK28" s="3192"/>
      <c r="AL28" s="3193"/>
    </row>
    <row r="29" spans="2:38" ht="36.75" customHeight="1" thickBot="1" x14ac:dyDescent="0.45">
      <c r="B29" s="3190"/>
      <c r="C29" s="3191"/>
      <c r="D29" s="3191"/>
      <c r="E29" s="3191"/>
      <c r="F29" s="3191"/>
      <c r="G29" s="3191"/>
      <c r="H29" s="3191"/>
      <c r="I29" s="3191"/>
      <c r="J29" s="3191"/>
      <c r="K29" s="3191"/>
      <c r="L29" s="3191"/>
      <c r="M29" s="3191"/>
      <c r="N29" s="3191"/>
      <c r="O29" s="3191"/>
      <c r="P29" s="3191"/>
      <c r="Q29" s="3191"/>
      <c r="R29" s="3191"/>
      <c r="S29" s="3191"/>
      <c r="T29" s="3191"/>
      <c r="U29" s="3191"/>
      <c r="V29" s="3191"/>
      <c r="W29" s="3191"/>
      <c r="X29" s="3191"/>
      <c r="Y29" s="3191"/>
      <c r="Z29" s="3191"/>
      <c r="AA29" s="3191"/>
      <c r="AB29" s="3191"/>
      <c r="AC29" s="3191"/>
      <c r="AD29" s="3191"/>
      <c r="AE29" s="3191"/>
      <c r="AF29" s="3191"/>
      <c r="AG29" s="3191"/>
      <c r="AH29" s="3191"/>
      <c r="AI29" s="3194"/>
      <c r="AJ29" s="3194"/>
      <c r="AK29" s="3194"/>
      <c r="AL29" s="3195"/>
    </row>
    <row r="30" spans="2:38" ht="9.75" customHeight="1" x14ac:dyDescent="0.4">
      <c r="B30" s="734"/>
      <c r="C30" s="735"/>
      <c r="D30" s="735"/>
      <c r="E30" s="735"/>
      <c r="F30" s="735"/>
      <c r="G30" s="735"/>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row>
    <row r="31" spans="2:38" ht="22.5" customHeight="1" x14ac:dyDescent="0.4">
      <c r="B31" s="3196" t="s">
        <v>982</v>
      </c>
      <c r="C31" s="3196"/>
      <c r="D31" s="3196"/>
      <c r="E31" s="3196"/>
      <c r="F31" s="3196"/>
      <c r="G31" s="3196"/>
      <c r="H31" s="3197" t="s">
        <v>1529</v>
      </c>
      <c r="I31" s="3197"/>
      <c r="J31" s="3197"/>
      <c r="K31" s="3197"/>
      <c r="L31" s="3197"/>
      <c r="M31" s="3197"/>
      <c r="N31" s="3197"/>
      <c r="O31" s="3197"/>
      <c r="P31" s="3197"/>
      <c r="Q31" s="3197"/>
      <c r="R31" s="3197"/>
      <c r="S31" s="3197"/>
      <c r="T31" s="3197"/>
      <c r="U31" s="3197"/>
      <c r="V31" s="3197"/>
      <c r="W31" s="3197"/>
      <c r="X31" s="3197"/>
      <c r="Y31" s="3197"/>
      <c r="Z31" s="3197"/>
      <c r="AA31" s="3197"/>
      <c r="AB31" s="3197"/>
      <c r="AC31" s="3197"/>
      <c r="AD31" s="3197"/>
      <c r="AE31" s="3197"/>
      <c r="AF31" s="3197"/>
      <c r="AG31" s="3197"/>
      <c r="AH31" s="3197"/>
      <c r="AI31" s="3197"/>
      <c r="AJ31" s="3197"/>
      <c r="AK31" s="3197"/>
      <c r="AL31" s="3197"/>
    </row>
    <row r="32" spans="2:38" ht="8.25" customHeight="1" x14ac:dyDescent="0.4">
      <c r="B32" s="734"/>
      <c r="C32" s="735"/>
      <c r="D32" s="735"/>
      <c r="E32" s="735"/>
      <c r="F32" s="735"/>
      <c r="G32" s="735"/>
      <c r="H32" s="735"/>
      <c r="I32" s="735"/>
      <c r="J32" s="735"/>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35"/>
    </row>
    <row r="33" spans="2:39" s="302" customFormat="1" ht="17.25" customHeight="1" x14ac:dyDescent="0.4">
      <c r="B33" s="3185" t="s">
        <v>1530</v>
      </c>
      <c r="C33" s="3185"/>
      <c r="D33" s="3185"/>
      <c r="E33" s="3185"/>
      <c r="F33" s="3185"/>
      <c r="G33" s="3185"/>
      <c r="H33" s="3185"/>
      <c r="I33" s="3185"/>
      <c r="J33" s="3185"/>
      <c r="K33" s="3185"/>
      <c r="L33" s="3185"/>
      <c r="M33" s="3185"/>
      <c r="N33" s="3185"/>
      <c r="O33" s="3185"/>
      <c r="P33" s="3185"/>
      <c r="Q33" s="3185"/>
      <c r="R33" s="3185"/>
      <c r="S33" s="3185"/>
      <c r="T33" s="3185"/>
      <c r="U33" s="3185"/>
      <c r="V33" s="3185"/>
      <c r="W33" s="3185"/>
      <c r="X33" s="3185"/>
      <c r="Y33" s="3185"/>
      <c r="Z33" s="3185"/>
      <c r="AA33" s="3185"/>
      <c r="AB33" s="3185"/>
      <c r="AC33" s="3185"/>
      <c r="AD33" s="3185"/>
      <c r="AE33" s="3185"/>
      <c r="AF33" s="3185"/>
      <c r="AG33" s="3185"/>
      <c r="AH33" s="3185"/>
      <c r="AI33" s="3185"/>
      <c r="AJ33" s="3185"/>
      <c r="AK33" s="3185"/>
      <c r="AL33" s="3185"/>
    </row>
    <row r="34" spans="2:39" s="302" customFormat="1" ht="45.75" customHeight="1" x14ac:dyDescent="0.4">
      <c r="B34" s="3185"/>
      <c r="C34" s="3185"/>
      <c r="D34" s="3185"/>
      <c r="E34" s="3185"/>
      <c r="F34" s="3185"/>
      <c r="G34" s="3185"/>
      <c r="H34" s="3185"/>
      <c r="I34" s="3185"/>
      <c r="J34" s="3185"/>
      <c r="K34" s="3185"/>
      <c r="L34" s="3185"/>
      <c r="M34" s="3185"/>
      <c r="N34" s="3185"/>
      <c r="O34" s="3185"/>
      <c r="P34" s="3185"/>
      <c r="Q34" s="3185"/>
      <c r="R34" s="3185"/>
      <c r="S34" s="3185"/>
      <c r="T34" s="3185"/>
      <c r="U34" s="3185"/>
      <c r="V34" s="3185"/>
      <c r="W34" s="3185"/>
      <c r="X34" s="3185"/>
      <c r="Y34" s="3185"/>
      <c r="Z34" s="3185"/>
      <c r="AA34" s="3185"/>
      <c r="AB34" s="3185"/>
      <c r="AC34" s="3185"/>
      <c r="AD34" s="3185"/>
      <c r="AE34" s="3185"/>
      <c r="AF34" s="3185"/>
      <c r="AG34" s="3185"/>
      <c r="AH34" s="3185"/>
      <c r="AI34" s="3185"/>
      <c r="AJ34" s="3185"/>
      <c r="AK34" s="3185"/>
      <c r="AL34" s="3185"/>
      <c r="AM34" s="392"/>
    </row>
    <row r="35" spans="2:39" s="302" customFormat="1" ht="9" customHeight="1" x14ac:dyDescent="0.4">
      <c r="B35" s="302" t="s">
        <v>988</v>
      </c>
      <c r="AM35" s="743"/>
    </row>
    <row r="36" spans="2:39" s="302" customFormat="1" ht="21" customHeight="1" x14ac:dyDescent="0.4">
      <c r="B36" s="302" t="s">
        <v>988</v>
      </c>
      <c r="AM36" s="743"/>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11"/>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46</vt:i4>
      </vt:variant>
    </vt:vector>
  </HeadingPairs>
  <TitlesOfParts>
    <vt:vector size="94" baseType="lpstr">
      <vt:lpstr>グループホーム（書類一覧表）</vt:lpstr>
      <vt:lpstr>グループホーム（加算）</vt:lpstr>
      <vt:lpstr>指定申請書</vt:lpstr>
      <vt:lpstr>運営内容変更（事前協議）書</vt:lpstr>
      <vt:lpstr>変更届出書</vt:lpstr>
      <vt:lpstr>付表7</vt:lpstr>
      <vt:lpstr>給付費算定に係る届出書</vt:lpstr>
      <vt:lpstr>体制等状況一覧</vt:lpstr>
      <vt:lpstr>職員配置計算表</vt:lpstr>
      <vt:lpstr>勤務体制一覧表</vt:lpstr>
      <vt:lpstr>組織体制図</vt:lpstr>
      <vt:lpstr>経歴書</vt:lpstr>
      <vt:lpstr>実務経験証明書</vt:lpstr>
      <vt:lpstr>主たる障害特定理由</vt:lpstr>
      <vt:lpstr>苦情解決措置の概要</vt:lpstr>
      <vt:lpstr>誓約書</vt:lpstr>
      <vt:lpstr>誓約書_別紙①</vt:lpstr>
      <vt:lpstr>入居予定者</vt:lpstr>
      <vt:lpstr>（参考）入居者家賃積算資料</vt:lpstr>
      <vt:lpstr>運営内容届出書</vt:lpstr>
      <vt:lpstr>災害時情報共有システム</vt:lpstr>
      <vt:lpstr>業務管理体制届出書</vt:lpstr>
      <vt:lpstr>連絡先登録票</vt:lpstr>
      <vt:lpstr>福祉専門職員配置等加算</vt:lpstr>
      <vt:lpstr>視覚・聴覚言語障害者支援体制加算(Ⅰ・Ⅱ)</vt:lpstr>
      <vt:lpstr>看護職員配置加算</vt:lpstr>
      <vt:lpstr>夜間支援体制等加算</vt:lpstr>
      <vt:lpstr>夜間支援体制等加算　注釈付き</vt:lpstr>
      <vt:lpstr>夜勤職員加配加算（日中サービス支援型）</vt:lpstr>
      <vt:lpstr>重度障害者支援加算</vt:lpstr>
      <vt:lpstr>地域生活移行個別支援加算</vt:lpstr>
      <vt:lpstr>精神障害者地域移行特別加算</vt:lpstr>
      <vt:lpstr>強度行動障害者地域移行支援加算</vt:lpstr>
      <vt:lpstr>強度行動障害者体験利用加算</vt:lpstr>
      <vt:lpstr>医療連携体制加算（Ⅶ）</vt:lpstr>
      <vt:lpstr>通勤者生活支援加算</vt:lpstr>
      <vt:lpstr>医療的ケア対応支援加算</vt:lpstr>
      <vt:lpstr>自立生活支援加算Ⅰ（居住支援連携体制加算）</vt:lpstr>
      <vt:lpstr>自立生活支援加算Ⅲ</vt:lpstr>
      <vt:lpstr>別紙　参考書類</vt:lpstr>
      <vt:lpstr>別紙　参考書類 (記載例と解説)</vt:lpstr>
      <vt:lpstr>人員配置体制加算</vt:lpstr>
      <vt:lpstr>別添参考様式（人員配置体制確認表）</vt:lpstr>
      <vt:lpstr>別添参考様式（人員配置体制確認表 （記載例））</vt:lpstr>
      <vt:lpstr>参考表</vt:lpstr>
      <vt:lpstr>ピアサポート実施加算（共同生活援助）</vt:lpstr>
      <vt:lpstr>障害者支援施設等感染対策向上加算</vt:lpstr>
      <vt:lpstr>高次脳機能障害者支援体制加算</vt:lpstr>
      <vt:lpstr>高次脳機能障害者支援体制加算!Excel_BuiltIn_Print_Area</vt:lpstr>
      <vt:lpstr>'視覚・聴覚言語障害者支援体制加算(Ⅰ・Ⅱ)'!Excel_BuiltIn_Print_Area</vt:lpstr>
      <vt:lpstr>'（参考）入居者家賃積算資料'!Print_Area</vt:lpstr>
      <vt:lpstr>'グループホーム（加算）'!Print_Area</vt:lpstr>
      <vt:lpstr>'グループホーム（書類一覧表）'!Print_Area</vt:lpstr>
      <vt:lpstr>'ピアサポート実施加算（共同生活援助）'!Print_Area</vt:lpstr>
      <vt:lpstr>医療的ケア対応支援加算!Print_Area</vt:lpstr>
      <vt:lpstr>'医療連携体制加算（Ⅶ）'!Print_Area</vt:lpstr>
      <vt:lpstr>看護職員配置加算!Print_Area</vt:lpstr>
      <vt:lpstr>給付費算定に係る届出書!Print_Area</vt:lpstr>
      <vt:lpstr>強度行動障害者体験利用加算!Print_Area</vt:lpstr>
      <vt:lpstr>強度行動障害者地域移行支援加算!Print_Area</vt:lpstr>
      <vt:lpstr>勤務体制一覧表!Print_Area</vt:lpstr>
      <vt:lpstr>苦情解決措置の概要!Print_Area</vt:lpstr>
      <vt:lpstr>経歴書!Print_Area</vt:lpstr>
      <vt:lpstr>高次脳機能障害者支援体制加算!Print_Area</vt:lpstr>
      <vt:lpstr>災害時情報共有システム!Print_Area</vt:lpstr>
      <vt:lpstr>参考表!Print_Area</vt:lpstr>
      <vt:lpstr>'視覚・聴覚言語障害者支援体制加算(Ⅰ・Ⅱ)'!Print_Area</vt:lpstr>
      <vt:lpstr>'自立生活支援加算Ⅰ（居住支援連携体制加算）'!Print_Area</vt:lpstr>
      <vt:lpstr>自立生活支援加算Ⅲ!Print_Area</vt:lpstr>
      <vt:lpstr>実務経験証明書!Print_Area</vt:lpstr>
      <vt:lpstr>主たる障害特定理由!Print_Area</vt:lpstr>
      <vt:lpstr>重度障害者支援加算!Print_Area</vt:lpstr>
      <vt:lpstr>障害者支援施設等感染対策向上加算!Print_Area</vt:lpstr>
      <vt:lpstr>職員配置計算表!Print_Area</vt:lpstr>
      <vt:lpstr>人員配置体制加算!Print_Area</vt:lpstr>
      <vt:lpstr>精神障害者地域移行特別加算!Print_Area</vt:lpstr>
      <vt:lpstr>誓約書!Print_Area</vt:lpstr>
      <vt:lpstr>誓約書_別紙①!Print_Area</vt:lpstr>
      <vt:lpstr>組織体制図!Print_Area</vt:lpstr>
      <vt:lpstr>体制等状況一覧!Print_Area</vt:lpstr>
      <vt:lpstr>地域生活移行個別支援加算!Print_Area</vt:lpstr>
      <vt:lpstr>通勤者生活支援加算!Print_Area</vt:lpstr>
      <vt:lpstr>入居予定者!Print_Area</vt:lpstr>
      <vt:lpstr>付表7!Print_Area</vt:lpstr>
      <vt:lpstr>福祉専門職員配置等加算!Print_Area</vt:lpstr>
      <vt:lpstr>'別紙　参考書類'!Print_Area</vt:lpstr>
      <vt:lpstr>'別紙　参考書類 (記載例と解説)'!Print_Area</vt:lpstr>
      <vt:lpstr>'別添参考様式（人員配置体制確認表 （記載例））'!Print_Area</vt:lpstr>
      <vt:lpstr>'別添参考様式（人員配置体制確認表）'!Print_Area</vt:lpstr>
      <vt:lpstr>夜間支援体制等加算!Print_Area</vt:lpstr>
      <vt:lpstr>'夜間支援体制等加算　注釈付き'!Print_Area</vt:lpstr>
      <vt:lpstr>'夜勤職員加配加算（日中サービス支援型）'!Print_Area</vt:lpstr>
      <vt:lpstr>連絡先登録票!Print_Area</vt:lpstr>
      <vt:lpstr>体制等状況一覧!Print_Titles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2025-01-30T09:54:22Z</dcterms:created>
  <dcterms:modified xsi:type="dcterms:W3CDTF">2025-02-05T23:36:06Z</dcterms:modified>
  <cp:category/>
  <cp:contentStatus/>
</cp:coreProperties>
</file>