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xr:revisionPtr revIDLastSave="0" documentId="13_ncr:1_{26684DEE-436E-470D-B6DE-F29E28FAA7C9}" xr6:coauthVersionLast="47" xr6:coauthVersionMax="47" xr10:uidLastSave="{00000000-0000-0000-0000-000000000000}"/>
  <bookViews>
    <workbookView xWindow="-120" yWindow="-120" windowWidth="24240" windowHeight="13140" tabRatio="836" xr2:uid="{00000000-000D-0000-FFFF-FFFF00000000}"/>
  </bookViews>
  <sheets>
    <sheet name="個別表" sheetId="35" r:id="rId1"/>
    <sheet name="別紙１－１" sheetId="16" r:id="rId2"/>
    <sheet name="附属様式" sheetId="34" r:id="rId3"/>
    <sheet name="別紙１－２" sheetId="25" r:id="rId4"/>
    <sheet name="【記入例】別紙１－２" sheetId="42" r:id="rId5"/>
    <sheet name="別紙２－１" sheetId="15" r:id="rId6"/>
    <sheet name="別紙３－１" sheetId="39" r:id="rId7"/>
    <sheet name="予算書抄本" sheetId="22" r:id="rId8"/>
    <sheet name="担当者名簿" sheetId="36" r:id="rId9"/>
  </sheets>
  <definedNames>
    <definedName name="_xlnm._FilterDatabase" localSheetId="1" hidden="1">'別紙１－１'!$M$14:$N$14</definedName>
    <definedName name="_xlnm.Print_Area" localSheetId="4">'【記入例】別紙１－２'!$B$2:$L$101</definedName>
    <definedName name="_xlnm.Print_Area" localSheetId="0">個別表!$A$1:$V$34</definedName>
    <definedName name="_xlnm.Print_Area" localSheetId="8">担当者名簿!$A$1:$C$11</definedName>
    <definedName name="_xlnm.Print_Area" localSheetId="2">附属様式!$A$1:$M$57</definedName>
    <definedName name="_xlnm.Print_Area" localSheetId="1">'別紙１－１'!$A$2:$AB$21</definedName>
    <definedName name="_xlnm.Print_Area" localSheetId="3">'別紙１－２'!$B$2:$L$101</definedName>
    <definedName name="_xlnm.Print_Area" localSheetId="5">'別紙２－１'!$A$1:$Y$19</definedName>
    <definedName name="_xlnm.Print_Area" localSheetId="6">'別紙３－１'!$A$1:$E$35</definedName>
    <definedName name="_xlnm.Print_Area" localSheetId="7">予算書抄本!$B$1:$F$37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5" l="1"/>
  <c r="V11" i="15"/>
  <c r="T11" i="15"/>
  <c r="J18" i="35"/>
  <c r="Y37" i="16"/>
  <c r="Q11" i="15"/>
  <c r="P11" i="15"/>
  <c r="J56" i="25"/>
  <c r="D52" i="25" s="1"/>
  <c r="J47" i="25"/>
  <c r="D44" i="25" s="1"/>
  <c r="D31" i="25"/>
  <c r="J25" i="25"/>
  <c r="D23" i="25" s="1"/>
  <c r="B14" i="16"/>
  <c r="P52" i="35"/>
  <c r="J52" i="35"/>
  <c r="P18" i="35"/>
  <c r="Q43" i="35" l="1"/>
  <c r="I43" i="35"/>
  <c r="Q9" i="35"/>
  <c r="I9" i="35"/>
  <c r="C3" i="36" l="1"/>
  <c r="E3" i="39"/>
  <c r="H3" i="34"/>
  <c r="D5" i="25"/>
  <c r="C5" i="25"/>
  <c r="D6" i="25"/>
  <c r="C6" i="25"/>
  <c r="B3" i="34"/>
  <c r="A14" i="16"/>
  <c r="E3" i="34" s="1"/>
  <c r="H2" i="25" l="1"/>
  <c r="D36" i="25" l="1"/>
  <c r="D82" i="42"/>
  <c r="D67" i="42"/>
  <c r="D58" i="42"/>
  <c r="D74" i="42"/>
  <c r="D56" i="42"/>
  <c r="D50" i="42"/>
  <c r="D42" i="42"/>
  <c r="D31" i="42"/>
  <c r="D14" i="42"/>
  <c r="M37" i="16"/>
  <c r="R37" i="16"/>
  <c r="T37" i="16"/>
  <c r="X37" i="16" s="1"/>
  <c r="Z37" i="16" s="1"/>
  <c r="W37" i="16"/>
  <c r="I37" i="16"/>
  <c r="W14" i="16"/>
  <c r="D56" i="25"/>
  <c r="D82" i="25"/>
  <c r="D67" i="25"/>
  <c r="D58" i="25"/>
  <c r="D74" i="25" s="1"/>
  <c r="D50" i="25"/>
  <c r="M14" i="16"/>
  <c r="R14" i="16" s="1"/>
  <c r="T14" i="16" s="1"/>
  <c r="X14" i="16" s="1"/>
  <c r="I14" i="16"/>
  <c r="E5" i="25" s="1"/>
  <c r="D42" i="25"/>
  <c r="D30" i="22"/>
  <c r="D16" i="22"/>
  <c r="Y14" i="16" l="1"/>
  <c r="Z14" i="16" s="1"/>
  <c r="D36" i="42"/>
  <c r="D83" i="42" s="1"/>
  <c r="D83" i="25"/>
  <c r="J1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 authorId="0" shapeId="0" xr:uid="{C27CE0EF-D62C-43AF-BF00-6CDE3E3F681D}">
      <text>
        <r>
          <rPr>
            <sz val="9"/>
            <color indexed="81"/>
            <rFont val="MS P ゴシック"/>
            <family val="3"/>
            <charset val="128"/>
          </rPr>
          <t>プルダウンリストから選択してください</t>
        </r>
      </text>
    </comment>
    <comment ref="K14" authorId="0" shapeId="0" xr:uid="{4A86D187-C073-4C7B-8B8F-2696B3900CE0}">
      <text>
        <r>
          <rPr>
            <sz val="9"/>
            <color indexed="81"/>
            <rFont val="MS P ゴシック"/>
            <family val="3"/>
            <charset val="128"/>
          </rPr>
          <t>准看護師養成所においては准看護師試験合格者数を入力します。</t>
        </r>
      </text>
    </comment>
    <comment ref="Q14" authorId="0" shapeId="0" xr:uid="{07E7EF5C-C8FD-4D9B-9FE0-07876C87E73B}">
      <text>
        <r>
          <rPr>
            <sz val="9"/>
            <color indexed="81"/>
            <rFont val="MS P ゴシック"/>
            <family val="3"/>
            <charset val="128"/>
          </rPr>
          <t>准看護師養成所においては准看護師試験合格者数を入力します。</t>
        </r>
      </text>
    </comment>
    <comment ref="A16" authorId="0" shapeId="0" xr:uid="{031162E4-8DD8-4E1B-8B00-733DA424716C}">
      <text>
        <r>
          <rPr>
            <sz val="9"/>
            <color indexed="81"/>
            <rFont val="MS P ゴシック"/>
            <family val="3"/>
            <charset val="128"/>
          </rPr>
          <t>水色セルは自動計算になっているので入力不要です。</t>
        </r>
      </text>
    </comment>
    <comment ref="J18" authorId="0" shapeId="0" xr:uid="{68DDCC50-8020-4A4E-AD7E-53EAC1B86880}">
      <text>
        <r>
          <rPr>
            <sz val="9"/>
            <color indexed="81"/>
            <rFont val="MS P ゴシック"/>
            <family val="3"/>
            <charset val="128"/>
          </rPr>
          <t>県内外施設就業者数、進学者、その他を合わせると卒業者数と一致します。</t>
        </r>
      </text>
    </comment>
    <comment ref="P18" authorId="0" shapeId="0" xr:uid="{A2E3530B-A99B-4A87-9E95-6868CD165AB0}">
      <text>
        <r>
          <rPr>
            <sz val="9"/>
            <color indexed="81"/>
            <rFont val="MS P ゴシック"/>
            <family val="3"/>
            <charset val="128"/>
          </rPr>
          <t>県内外施設就業者数、進学者、その他を合わせると卒業者数と一致します。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 authorId="0" shapeId="0" xr:uid="{EDCB4B10-BDB4-42F8-9EF3-BF18EBC3120B}">
      <text>
        <r>
          <rPr>
            <b/>
            <sz val="12"/>
            <color indexed="81"/>
            <rFont val="MS P ゴシック"/>
            <family val="3"/>
            <charset val="128"/>
          </rPr>
          <t>プルダウンリストから選択してください</t>
        </r>
      </text>
    </comment>
    <comment ref="K14" authorId="0" shapeId="0" xr:uid="{A5F5DF44-CCDF-4080-AD4F-6CAAC3AD0D3B}">
      <text>
        <r>
          <rPr>
            <sz val="12"/>
            <color indexed="81"/>
            <rFont val="MS P ゴシック"/>
            <family val="3"/>
            <charset val="128"/>
          </rPr>
          <t>当該年度（＝令和７年度）４月１５日時点の生徒現員と生徒定員を比べて</t>
        </r>
        <r>
          <rPr>
            <b/>
            <u/>
            <sz val="12"/>
            <color indexed="81"/>
            <rFont val="MS P ゴシック"/>
            <family val="3"/>
            <charset val="128"/>
          </rPr>
          <t>少ない方の人数</t>
        </r>
        <r>
          <rPr>
            <sz val="12"/>
            <color indexed="81"/>
            <rFont val="MS P ゴシック"/>
            <family val="3"/>
            <charset val="128"/>
          </rPr>
          <t>を入力してください。</t>
        </r>
      </text>
    </comment>
    <comment ref="S18" authorId="0" shapeId="0" xr:uid="{05F90A43-27EA-4B2D-9A76-6360ED4200C9}">
      <text>
        <r>
          <rPr>
            <sz val="14"/>
            <color indexed="81"/>
            <rFont val="MS P ゴシック"/>
            <family val="3"/>
            <charset val="128"/>
          </rPr>
          <t>水色セルは自動計算になっているので入力不要です。</t>
        </r>
      </text>
    </comment>
    <comment ref="D36" authorId="0" shapeId="0" xr:uid="{00000000-0006-0000-0100-000002000000}">
      <text>
        <r>
          <rPr>
            <sz val="14"/>
            <color indexed="81"/>
            <rFont val="ＭＳ Ｐゴシック"/>
            <family val="3"/>
            <charset val="128"/>
          </rPr>
          <t>附属様式『ア』の合計額と一致のこと。</t>
        </r>
        <r>
          <rPr>
            <b/>
            <sz val="9"/>
            <color indexed="81"/>
            <rFont val="ＭＳ Ｐゴシック"/>
            <family val="3"/>
            <charset val="128"/>
          </rPr>
          <t xml:space="preserve">
</t>
        </r>
      </text>
    </comment>
    <comment ref="G36" authorId="0" shapeId="0" xr:uid="{00000000-0006-0000-0100-000003000000}">
      <text>
        <r>
          <rPr>
            <sz val="14"/>
            <color indexed="81"/>
            <rFont val="ＭＳ Ｐゴシック"/>
            <family val="3"/>
            <charset val="128"/>
          </rPr>
          <t>附属様式『ウ』の合計額と一致のこと。
また</t>
        </r>
        <r>
          <rPr>
            <b/>
            <sz val="14"/>
            <color indexed="81"/>
            <rFont val="ＭＳ Ｐゴシック"/>
            <family val="3"/>
            <charset val="128"/>
          </rPr>
          <t>、Aの上段とBの上段は一致</t>
        </r>
        <r>
          <rPr>
            <sz val="14"/>
            <color indexed="81"/>
            <rFont val="ＭＳ Ｐゴシック"/>
            <family val="3"/>
            <charset val="128"/>
          </rPr>
          <t>し、歳入歳出予算書抄本の合計額とも一致する。</t>
        </r>
        <r>
          <rPr>
            <sz val="9"/>
            <color indexed="81"/>
            <rFont val="ＭＳ Ｐゴシック"/>
            <family val="3"/>
            <charset val="128"/>
          </rPr>
          <t xml:space="preserve">
</t>
        </r>
      </text>
    </comment>
    <comment ref="D37" authorId="0" shapeId="0" xr:uid="{00000000-0006-0000-0100-000004000000}">
      <text>
        <r>
          <rPr>
            <sz val="14"/>
            <color indexed="81"/>
            <rFont val="ＭＳ Ｐゴシック"/>
            <family val="3"/>
            <charset val="128"/>
          </rPr>
          <t>附属様式『イ』の合計額と一致のこと。</t>
        </r>
        <r>
          <rPr>
            <sz val="9"/>
            <color indexed="81"/>
            <rFont val="ＭＳ Ｐゴシック"/>
            <family val="3"/>
            <charset val="128"/>
          </rPr>
          <t xml:space="preserve">
</t>
        </r>
      </text>
    </comment>
    <comment ref="G37" authorId="0" shapeId="0" xr:uid="{00000000-0006-0000-0100-000005000000}">
      <text>
        <r>
          <rPr>
            <sz val="14"/>
            <color indexed="81"/>
            <rFont val="ＭＳ Ｐゴシック"/>
            <family val="3"/>
            <charset val="128"/>
          </rPr>
          <t>附属様式『エ』の合計額と一致のこと。</t>
        </r>
        <r>
          <rPr>
            <sz val="9"/>
            <color indexed="81"/>
            <rFont val="ＭＳ Ｐゴシック"/>
            <family val="3"/>
            <charset val="128"/>
          </rPr>
          <t xml:space="preserve">
</t>
        </r>
      </text>
    </comment>
    <comment ref="J37" authorId="0" shapeId="0" xr:uid="{00000000-0006-0000-0100-000006000000}">
      <text>
        <r>
          <rPr>
            <sz val="14"/>
            <color indexed="81"/>
            <rFont val="ＭＳ Ｐゴシック"/>
            <family val="3"/>
            <charset val="128"/>
          </rPr>
          <t>別紙１－２の合計額と一致のこと。</t>
        </r>
        <r>
          <rPr>
            <sz val="9"/>
            <color indexed="81"/>
            <rFont val="ＭＳ Ｐゴシック"/>
            <family val="3"/>
            <charset val="128"/>
          </rPr>
          <t xml:space="preserve">
</t>
        </r>
      </text>
    </comment>
    <comment ref="S37" authorId="0" shapeId="0" xr:uid="{00000000-0006-0000-0100-000007000000}">
      <text>
        <r>
          <rPr>
            <sz val="14"/>
            <color indexed="81"/>
            <rFont val="ＭＳ Ｐゴシック"/>
            <family val="3"/>
            <charset val="128"/>
          </rPr>
          <t>基準額はプルダウンメニューから該当するものを選択してください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134E93A8-50BB-4AC3-9EE6-8A5A211E241E}">
      <text>
        <r>
          <rPr>
            <b/>
            <sz val="9"/>
            <color indexed="81"/>
            <rFont val="MS P ゴシック"/>
            <family val="3"/>
            <charset val="128"/>
          </rPr>
          <t>設置主体、養成所名、課程については「別紙1－1」で入力した内容が反映されます。</t>
        </r>
        <r>
          <rPr>
            <sz val="9"/>
            <color indexed="81"/>
            <rFont val="MS P ゴシック"/>
            <family val="3"/>
            <charset val="128"/>
          </rPr>
          <t xml:space="preserve">
</t>
        </r>
      </text>
    </comment>
    <comment ref="D6" authorId="0" shapeId="0" xr:uid="{00000000-0006-0000-0200-000001000000}">
      <text>
        <r>
          <rPr>
            <b/>
            <sz val="9"/>
            <color indexed="81"/>
            <rFont val="ＭＳ Ｐゴシック"/>
            <family val="3"/>
            <charset val="128"/>
          </rPr>
          <t>当補助金上での総事業費として該当する歳出額のみ イ に再掲してください。非該当の場合にはイ欄には「－」として表示してください。</t>
        </r>
      </text>
    </comment>
    <comment ref="J6" authorId="0" shapeId="0" xr:uid="{00000000-0006-0000-0200-000002000000}">
      <text>
        <r>
          <rPr>
            <b/>
            <sz val="9"/>
            <color indexed="81"/>
            <rFont val="ＭＳ Ｐゴシック"/>
            <family val="3"/>
            <charset val="128"/>
          </rPr>
          <t>当補助金上での寄付金その他の収入額として該当する歳入額（予算額）のみ エ に再掲してください。
非該当の場合には、エには「－」として表示してください。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A2514098-600F-40D9-81D2-3B08E6E2997B}">
      <text>
        <r>
          <rPr>
            <sz val="14"/>
            <color indexed="81"/>
            <rFont val="MS P ゴシック"/>
            <family val="3"/>
            <charset val="128"/>
          </rPr>
          <t>A～C欄について、「別紙1－1」で入力した金額が反映されています。</t>
        </r>
      </text>
    </comment>
    <comment ref="D23" authorId="0" shapeId="0" xr:uid="{85E56810-F617-47C4-8CE8-326E96C8E122}">
      <text>
        <r>
          <rPr>
            <sz val="14"/>
            <color indexed="81"/>
            <rFont val="MS P ゴシック"/>
            <family val="3"/>
            <charset val="128"/>
          </rPr>
          <t>右の備品購入費計が反映されます。</t>
        </r>
      </text>
    </comment>
    <comment ref="F31" authorId="0" shapeId="0" xr:uid="{12B87A89-0B5A-454B-ACFF-16FDF381F7C9}">
      <text>
        <r>
          <rPr>
            <sz val="14"/>
            <color indexed="81"/>
            <rFont val="MS P ゴシック"/>
            <family val="3"/>
            <charset val="128"/>
          </rPr>
          <t>別紙2-1の部外教員時間数と同じになります。</t>
        </r>
      </text>
    </comment>
    <comment ref="G31" authorId="0" shapeId="0" xr:uid="{C98B58E3-3DFB-4461-83BD-490DB359F4E8}">
      <text>
        <r>
          <rPr>
            <sz val="14"/>
            <color indexed="81"/>
            <rFont val="MS P ゴシック"/>
            <family val="3"/>
            <charset val="128"/>
          </rPr>
          <t>別紙2-1の部外教員担当者数と同じになります。</t>
        </r>
      </text>
    </comment>
    <comment ref="H32" authorId="0" shapeId="0" xr:uid="{684BCE49-CCC4-40EE-9157-37407F1237BA}">
      <text>
        <r>
          <rPr>
            <sz val="14"/>
            <color indexed="81"/>
            <rFont val="MS P ゴシック"/>
            <family val="3"/>
            <charset val="128"/>
          </rPr>
          <t xml:space="preserve">・基本的には、左欄の講義時間数及び別紙2-1の部外教員時間数と同じになります。
・講義時間数と支給時間数が一致しない場合は、理由を記載ください。
</t>
        </r>
      </text>
    </comment>
    <comment ref="D83" authorId="0" shapeId="0" xr:uid="{732F6BF4-DBAF-42E5-A2E2-9A01B67545E5}">
      <text>
        <r>
          <rPr>
            <sz val="14"/>
            <color indexed="81"/>
            <rFont val="MS P ゴシック"/>
            <family val="3"/>
            <charset val="128"/>
          </rPr>
          <t>この金額が「別紙1－1」のＤ欄の額になります。
※数値が「別紙1-1」のD欄に反映されます。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1" authorId="0" shapeId="0" xr:uid="{3702E6F3-8132-4D52-BDFF-72BBBBB195E3}">
      <text>
        <r>
          <rPr>
            <sz val="12"/>
            <color indexed="81"/>
            <rFont val="MS P ゴシック"/>
            <family val="3"/>
            <charset val="128"/>
          </rPr>
          <t>別紙1-2の講師実人員の数値が反映されるようになっていますが、違う場合には訂正ください。</t>
        </r>
      </text>
    </comment>
    <comment ref="U11" authorId="0" shapeId="0" xr:uid="{AEAB9BD0-2493-47F7-B2FF-5014EE372B07}">
      <text>
        <r>
          <rPr>
            <sz val="12"/>
            <color indexed="81"/>
            <rFont val="MS P ゴシック"/>
            <family val="3"/>
            <charset val="128"/>
          </rPr>
          <t>別紙1-2の講義時間数の数値が反映されるようになっていますが、違う場合には訂正ください。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98FC4B70-8089-4311-B7A5-3EBDE090777C}">
      <text>
        <r>
          <rPr>
            <sz val="11"/>
            <color indexed="81"/>
            <rFont val="MS P ゴシック"/>
            <family val="3"/>
            <charset val="128"/>
          </rPr>
          <t>今年度、専任教員養成講習会を受講している方がいる場合には必ず作成してください。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700-000001000000}">
      <text>
        <r>
          <rPr>
            <b/>
            <sz val="9"/>
            <color indexed="81"/>
            <rFont val="ＭＳ Ｐゴシック"/>
            <family val="3"/>
            <charset val="128"/>
          </rPr>
          <t>養成所としてのすべての歳入、歳出額を記入すること。</t>
        </r>
        <r>
          <rPr>
            <sz val="9"/>
            <color indexed="81"/>
            <rFont val="ＭＳ Ｐゴシック"/>
            <family val="3"/>
            <charset val="128"/>
          </rPr>
          <t xml:space="preserve">
</t>
        </r>
      </text>
    </comment>
    <comment ref="D16" authorId="0" shapeId="0" xr:uid="{00000000-0006-0000-0700-000002000000}">
      <text>
        <r>
          <rPr>
            <sz val="9"/>
            <color indexed="81"/>
            <rFont val="ＭＳ Ｐゴシック"/>
            <family val="3"/>
            <charset val="128"/>
          </rPr>
          <t>歳入合計は附属様式のウの合計と一致し、歳出合計とも一致すること。</t>
        </r>
      </text>
    </comment>
    <comment ref="D30" authorId="0" shapeId="0" xr:uid="{00000000-0006-0000-0700-000003000000}">
      <text>
        <r>
          <rPr>
            <sz val="9"/>
            <color indexed="81"/>
            <rFont val="ＭＳ Ｐゴシック"/>
            <family val="3"/>
            <charset val="128"/>
          </rPr>
          <t>歳出合計は附属様式のアの合計と一致し、歳入合計とも一致すること。</t>
        </r>
      </text>
    </comment>
  </commentList>
</comments>
</file>

<file path=xl/sharedStrings.xml><?xml version="1.0" encoding="utf-8"?>
<sst xmlns="http://schemas.openxmlformats.org/spreadsheetml/2006/main" count="871" uniqueCount="407">
  <si>
    <t>令和７年度看護師等養成所設置状況（個別表）</t>
    <rPh sb="0" eb="2">
      <t>レイワ</t>
    </rPh>
    <rPh sb="3" eb="5">
      <t>ネンド</t>
    </rPh>
    <rPh sb="5" eb="8">
      <t>カンゴシ</t>
    </rPh>
    <rPh sb="8" eb="9">
      <t>トウ</t>
    </rPh>
    <rPh sb="9" eb="12">
      <t>ヨウセイジョ</t>
    </rPh>
    <rPh sb="12" eb="14">
      <t>セッチ</t>
    </rPh>
    <rPh sb="14" eb="16">
      <t>ジョウキョウ</t>
    </rPh>
    <rPh sb="17" eb="19">
      <t>コベツ</t>
    </rPh>
    <rPh sb="19" eb="20">
      <t>ヒョウ</t>
    </rPh>
    <phoneticPr fontId="13"/>
  </si>
  <si>
    <t>課程区分</t>
    <rPh sb="0" eb="2">
      <t>カテイ</t>
    </rPh>
    <rPh sb="2" eb="4">
      <t>クブン</t>
    </rPh>
    <phoneticPr fontId="13"/>
  </si>
  <si>
    <t>養 成 所 名</t>
    <rPh sb="0" eb="3">
      <t>ヨウセイ</t>
    </rPh>
    <rPh sb="4" eb="5">
      <t>ジョ</t>
    </rPh>
    <rPh sb="6" eb="7">
      <t>メイ</t>
    </rPh>
    <phoneticPr fontId="13"/>
  </si>
  <si>
    <t>設置主体</t>
    <rPh sb="0" eb="2">
      <t>セッチ</t>
    </rPh>
    <rPh sb="2" eb="4">
      <t>シュタイ</t>
    </rPh>
    <phoneticPr fontId="13"/>
  </si>
  <si>
    <t>指定・認定年月日</t>
    <rPh sb="0" eb="2">
      <t>シテイ</t>
    </rPh>
    <rPh sb="3" eb="5">
      <t>ニンテイ</t>
    </rPh>
    <rPh sb="5" eb="8">
      <t>ネンガッピ</t>
    </rPh>
    <phoneticPr fontId="13"/>
  </si>
  <si>
    <t>令和７年４月１５日現在</t>
    <rPh sb="0" eb="2">
      <t>レイワ</t>
    </rPh>
    <rPh sb="9" eb="11">
      <t>ゲンザイ</t>
    </rPh>
    <phoneticPr fontId="13"/>
  </si>
  <si>
    <t>(クラス
編成数)</t>
    <rPh sb="5" eb="7">
      <t>ヘンセイ</t>
    </rPh>
    <rPh sb="7" eb="8">
      <t>スウ</t>
    </rPh>
    <phoneticPr fontId="13"/>
  </si>
  <si>
    <r>
      <t>生徒現員数（</t>
    </r>
    <r>
      <rPr>
        <sz val="11"/>
        <color rgb="FFFF0000"/>
        <rFont val="ＭＳ Ｐゴシック"/>
        <family val="3"/>
        <charset val="128"/>
      </rPr>
      <t>令和７年４月１５日現在</t>
    </r>
    <r>
      <rPr>
        <sz val="11"/>
        <rFont val="ＭＳ Ｐゴシック"/>
        <family val="3"/>
        <charset val="128"/>
      </rPr>
      <t>）</t>
    </r>
    <rPh sb="0" eb="2">
      <t>セイト</t>
    </rPh>
    <rPh sb="2" eb="5">
      <t>ゲンインスウ</t>
    </rPh>
    <rPh sb="6" eb="8">
      <t>レイワ</t>
    </rPh>
    <rPh sb="15" eb="17">
      <t>ゲンザイ</t>
    </rPh>
    <phoneticPr fontId="13"/>
  </si>
  <si>
    <t>生徒納付金（前年度入学者）</t>
    <rPh sb="0" eb="2">
      <t>セイト</t>
    </rPh>
    <rPh sb="2" eb="5">
      <t>ノウフキン</t>
    </rPh>
    <rPh sb="6" eb="9">
      <t>ゼンネンド</t>
    </rPh>
    <rPh sb="9" eb="12">
      <t>ニュウガクシャ</t>
    </rPh>
    <phoneticPr fontId="13"/>
  </si>
  <si>
    <t>専任教員数</t>
    <rPh sb="0" eb="2">
      <t>センニン</t>
    </rPh>
    <rPh sb="2" eb="5">
      <t>キョウインスウ</t>
    </rPh>
    <phoneticPr fontId="13"/>
  </si>
  <si>
    <t>事　務</t>
    <rPh sb="0" eb="1">
      <t>コト</t>
    </rPh>
    <rPh sb="2" eb="3">
      <t>ツトム</t>
    </rPh>
    <phoneticPr fontId="13"/>
  </si>
  <si>
    <t>生徒総</t>
    <phoneticPr fontId="13"/>
  </si>
  <si>
    <t>養成所指定</t>
    <rPh sb="0" eb="3">
      <t>ヨウセイジョ</t>
    </rPh>
    <rPh sb="3" eb="5">
      <t>シテイ</t>
    </rPh>
    <phoneticPr fontId="13"/>
  </si>
  <si>
    <t>専修　 学 校 認 可</t>
    <rPh sb="0" eb="2">
      <t>センシュウ</t>
    </rPh>
    <rPh sb="4" eb="7">
      <t>ガッコウ</t>
    </rPh>
    <rPh sb="8" eb="11">
      <t>ニンカ</t>
    </rPh>
    <phoneticPr fontId="13"/>
  </si>
  <si>
    <t>職員数</t>
    <rPh sb="0" eb="3">
      <t>ショクインスウ</t>
    </rPh>
    <phoneticPr fontId="13"/>
  </si>
  <si>
    <t>定員数</t>
    <rPh sb="0" eb="3">
      <t>テイインスウ</t>
    </rPh>
    <phoneticPr fontId="13"/>
  </si>
  <si>
    <t>１学年</t>
    <rPh sb="1" eb="3">
      <t>ガクネン</t>
    </rPh>
    <phoneticPr fontId="13"/>
  </si>
  <si>
    <t>２学年</t>
    <rPh sb="1" eb="3">
      <t>ガクネン</t>
    </rPh>
    <phoneticPr fontId="13"/>
  </si>
  <si>
    <t>３学年</t>
    <rPh sb="1" eb="3">
      <t>ガクネン</t>
    </rPh>
    <phoneticPr fontId="13"/>
  </si>
  <si>
    <t>４学年</t>
    <rPh sb="1" eb="3">
      <t>ガクネン</t>
    </rPh>
    <phoneticPr fontId="13"/>
  </si>
  <si>
    <t>計</t>
    <rPh sb="0" eb="1">
      <t>ケイ</t>
    </rPh>
    <phoneticPr fontId="13"/>
  </si>
  <si>
    <t>入学金</t>
    <rPh sb="0" eb="3">
      <t>ニュウガクキン</t>
    </rPh>
    <phoneticPr fontId="13"/>
  </si>
  <si>
    <t>授業料</t>
    <rPh sb="0" eb="3">
      <t>ジュギョウリョウ</t>
    </rPh>
    <phoneticPr fontId="13"/>
  </si>
  <si>
    <t>実習費</t>
    <rPh sb="0" eb="3">
      <t>ジッシュウヒ</t>
    </rPh>
    <phoneticPr fontId="13"/>
  </si>
  <si>
    <t>施設費</t>
    <rPh sb="0" eb="3">
      <t>シセツヒ</t>
    </rPh>
    <phoneticPr fontId="13"/>
  </si>
  <si>
    <t>その他</t>
    <rPh sb="0" eb="3">
      <t>ソノタ</t>
    </rPh>
    <phoneticPr fontId="13"/>
  </si>
  <si>
    <t>年月日</t>
    <rPh sb="0" eb="3">
      <t>ネンガッピ</t>
    </rPh>
    <phoneticPr fontId="13"/>
  </si>
  <si>
    <t>各種　年月日・番号</t>
    <rPh sb="0" eb="2">
      <t>カクシュ</t>
    </rPh>
    <rPh sb="3" eb="6">
      <t>ネンガッピ</t>
    </rPh>
    <rPh sb="7" eb="9">
      <t>バンゴウ</t>
    </rPh>
    <phoneticPr fontId="13"/>
  </si>
  <si>
    <t>ａ</t>
    <phoneticPr fontId="13"/>
  </si>
  <si>
    <t>ｂ</t>
    <phoneticPr fontId="13"/>
  </si>
  <si>
    <t>ｃ</t>
    <phoneticPr fontId="13"/>
  </si>
  <si>
    <t>（年額）</t>
    <rPh sb="1" eb="3">
      <t>ネンガク</t>
    </rPh>
    <phoneticPr fontId="13"/>
  </si>
  <si>
    <t>人</t>
    <rPh sb="0" eb="1">
      <t>ヒト</t>
    </rPh>
    <phoneticPr fontId="13"/>
  </si>
  <si>
    <t>円</t>
    <rPh sb="0" eb="1">
      <t>エン</t>
    </rPh>
    <phoneticPr fontId="13"/>
  </si>
  <si>
    <t>(　　　）</t>
    <phoneticPr fontId="13"/>
  </si>
  <si>
    <t>その他の事項</t>
    <rPh sb="2" eb="3">
      <t>タ</t>
    </rPh>
    <rPh sb="4" eb="6">
      <t>ジコウ</t>
    </rPh>
    <phoneticPr fontId="13"/>
  </si>
  <si>
    <t>備考</t>
    <rPh sb="0" eb="2">
      <t>ビコウ</t>
    </rPh>
    <phoneticPr fontId="13"/>
  </si>
  <si>
    <t>令和５年度</t>
    <rPh sb="0" eb="2">
      <t>レイワ</t>
    </rPh>
    <rPh sb="3" eb="5">
      <t>ネンド</t>
    </rPh>
    <rPh sb="4" eb="5">
      <t>ド</t>
    </rPh>
    <phoneticPr fontId="13"/>
  </si>
  <si>
    <t>令和６年度</t>
    <rPh sb="0" eb="2">
      <t>レイワ</t>
    </rPh>
    <rPh sb="3" eb="5">
      <t>ネンド</t>
    </rPh>
    <phoneticPr fontId="13"/>
  </si>
  <si>
    <t>卒業者数</t>
    <rPh sb="0" eb="3">
      <t>ソツギョウシャ</t>
    </rPh>
    <rPh sb="3" eb="4">
      <t>スウ</t>
    </rPh>
    <phoneticPr fontId="13"/>
  </si>
  <si>
    <t>国家試験
合格者数
（再掲）</t>
    <rPh sb="0" eb="2">
      <t>コッカ</t>
    </rPh>
    <rPh sb="2" eb="4">
      <t>シケン</t>
    </rPh>
    <rPh sb="5" eb="8">
      <t>ゴウカクシャ</t>
    </rPh>
    <rPh sb="8" eb="9">
      <t>スウ</t>
    </rPh>
    <rPh sb="11" eb="13">
      <t>サイケイ</t>
    </rPh>
    <phoneticPr fontId="13"/>
  </si>
  <si>
    <r>
      <t>県</t>
    </r>
    <r>
      <rPr>
        <b/>
        <u/>
        <sz val="8"/>
        <rFont val="ＭＳ Ｐゴシック"/>
        <family val="3"/>
        <charset val="128"/>
      </rPr>
      <t>内</t>
    </r>
    <r>
      <rPr>
        <sz val="8"/>
        <rFont val="ＭＳ Ｐゴシック"/>
        <family val="3"/>
        <charset val="128"/>
      </rPr>
      <t>施設就業者数</t>
    </r>
    <rPh sb="0" eb="2">
      <t>ケンナイ</t>
    </rPh>
    <rPh sb="2" eb="4">
      <t>シセツ</t>
    </rPh>
    <rPh sb="4" eb="7">
      <t>シュウギョウシャ</t>
    </rPh>
    <rPh sb="7" eb="8">
      <t>スウ</t>
    </rPh>
    <phoneticPr fontId="13"/>
  </si>
  <si>
    <r>
      <t>県</t>
    </r>
    <r>
      <rPr>
        <b/>
        <u/>
        <sz val="8"/>
        <rFont val="ＭＳ Ｐゴシック"/>
        <family val="3"/>
        <charset val="128"/>
      </rPr>
      <t>外</t>
    </r>
    <r>
      <rPr>
        <sz val="8"/>
        <rFont val="ＭＳ Ｐゴシック"/>
        <family val="3"/>
        <charset val="128"/>
      </rPr>
      <t>施設就業者数</t>
    </r>
    <rPh sb="0" eb="2">
      <t>ケンガイ</t>
    </rPh>
    <rPh sb="2" eb="4">
      <t>シセツ</t>
    </rPh>
    <rPh sb="4" eb="7">
      <t>シュウギョウシャ</t>
    </rPh>
    <rPh sb="7" eb="8">
      <t>スウ</t>
    </rPh>
    <phoneticPr fontId="13"/>
  </si>
  <si>
    <t>進学者</t>
    <rPh sb="0" eb="3">
      <t>シンガクシャ</t>
    </rPh>
    <phoneticPr fontId="13"/>
  </si>
  <si>
    <t>その他</t>
    <rPh sb="2" eb="3">
      <t>タ</t>
    </rPh>
    <phoneticPr fontId="13"/>
  </si>
  <si>
    <t>人</t>
    <rPh sb="0" eb="1">
      <t>ニン</t>
    </rPh>
    <phoneticPr fontId="13"/>
  </si>
  <si>
    <t>（注）　１　「設置主体」欄は、別紙を参考に記入すること。</t>
    <rPh sb="1" eb="2">
      <t>チュウ</t>
    </rPh>
    <rPh sb="7" eb="9">
      <t>セッチ</t>
    </rPh>
    <rPh sb="9" eb="11">
      <t>シュタイ</t>
    </rPh>
    <rPh sb="12" eb="13">
      <t>ラン</t>
    </rPh>
    <rPh sb="15" eb="17">
      <t>ベッシ</t>
    </rPh>
    <rPh sb="18" eb="20">
      <t>サンコウ</t>
    </rPh>
    <rPh sb="21" eb="23">
      <t>キニュウ</t>
    </rPh>
    <phoneticPr fontId="13"/>
  </si>
  <si>
    <r>
      <t>　　　　２　専任教員、事務職員、生徒数については、</t>
    </r>
    <r>
      <rPr>
        <sz val="11"/>
        <color rgb="FFFF0000"/>
        <rFont val="ＭＳ Ｐ明朝"/>
        <family val="1"/>
        <charset val="128"/>
      </rPr>
      <t>令和７年</t>
    </r>
    <r>
      <rPr>
        <sz val="11"/>
        <color indexed="10"/>
        <rFont val="ＭＳ Ｐ明朝"/>
        <family val="1"/>
        <charset val="128"/>
      </rPr>
      <t>４月１５日現在</t>
    </r>
    <r>
      <rPr>
        <sz val="11"/>
        <rFont val="ＭＳ Ｐ明朝"/>
        <family val="1"/>
        <charset val="128"/>
      </rPr>
      <t>で記入すること。</t>
    </r>
    <rPh sb="6" eb="8">
      <t>センニン</t>
    </rPh>
    <rPh sb="8" eb="10">
      <t>キョウイン</t>
    </rPh>
    <rPh sb="11" eb="13">
      <t>ジム</t>
    </rPh>
    <rPh sb="13" eb="15">
      <t>ショクイン</t>
    </rPh>
    <rPh sb="16" eb="19">
      <t>セイトスウ</t>
    </rPh>
    <rPh sb="25" eb="27">
      <t>レイワ</t>
    </rPh>
    <rPh sb="28" eb="29">
      <t>ネン</t>
    </rPh>
    <rPh sb="30" eb="31">
      <t>ガツ</t>
    </rPh>
    <rPh sb="33" eb="34">
      <t>ニチ</t>
    </rPh>
    <rPh sb="34" eb="36">
      <t>ゲンザイ</t>
    </rPh>
    <rPh sb="37" eb="39">
      <t>キニュウ</t>
    </rPh>
    <phoneticPr fontId="13"/>
  </si>
  <si>
    <r>
      <t>　　　</t>
    </r>
    <r>
      <rPr>
        <sz val="11"/>
        <rFont val="ＭＳ Ｐ明朝"/>
        <family val="1"/>
        <charset val="128"/>
      </rPr>
      <t>　　　「生徒現員数（</t>
    </r>
    <r>
      <rPr>
        <sz val="11"/>
        <color rgb="FFFF0000"/>
        <rFont val="ＭＳ Ｐ明朝"/>
        <family val="1"/>
        <charset val="128"/>
      </rPr>
      <t>令和７年４月１５日現在</t>
    </r>
    <r>
      <rPr>
        <sz val="11"/>
        <rFont val="ＭＳ Ｐ明朝"/>
        <family val="1"/>
        <charset val="128"/>
      </rPr>
      <t>）」については、その人数の算定にあたり、休学中で今年度復学する見込がない者、あるいは復学しても修学期間が短期で進級、卒業に影響がある者は除外すること。</t>
    </r>
    <rPh sb="13" eb="15">
      <t>レイワ</t>
    </rPh>
    <phoneticPr fontId="13"/>
  </si>
  <si>
    <r>
      <t>　　　　３　</t>
    </r>
    <r>
      <rPr>
        <u/>
        <sz val="11"/>
        <rFont val="ＭＳ Ｐ明朝"/>
        <family val="1"/>
        <charset val="128"/>
      </rPr>
      <t>役職名と氏名が記入された、養成所の組織図</t>
    </r>
    <r>
      <rPr>
        <sz val="11"/>
        <rFont val="ＭＳ Ｐ明朝"/>
        <family val="1"/>
        <charset val="128"/>
      </rPr>
      <t>を添付すること。（</t>
    </r>
    <r>
      <rPr>
        <sz val="11"/>
        <color rgb="FFFF0000"/>
        <rFont val="ＭＳ Ｐ明朝"/>
        <family val="1"/>
        <charset val="128"/>
      </rPr>
      <t>令和７年</t>
    </r>
    <r>
      <rPr>
        <sz val="11"/>
        <color indexed="10"/>
        <rFont val="ＭＳ Ｐ明朝"/>
        <family val="1"/>
        <charset val="128"/>
      </rPr>
      <t>４月１５日現在</t>
    </r>
    <r>
      <rPr>
        <sz val="11"/>
        <rFont val="ＭＳ Ｐ明朝"/>
        <family val="1"/>
        <charset val="128"/>
      </rPr>
      <t>）</t>
    </r>
    <rPh sb="6" eb="9">
      <t>ヤクショクメイ</t>
    </rPh>
    <rPh sb="10" eb="12">
      <t>シメイ</t>
    </rPh>
    <rPh sb="13" eb="15">
      <t>キニュウ</t>
    </rPh>
    <rPh sb="19" eb="22">
      <t>ヨウセイジョ</t>
    </rPh>
    <rPh sb="23" eb="25">
      <t>ソシキ</t>
    </rPh>
    <rPh sb="25" eb="26">
      <t>ズ</t>
    </rPh>
    <rPh sb="27" eb="29">
      <t>テンプ</t>
    </rPh>
    <rPh sb="35" eb="37">
      <t>レイワ</t>
    </rPh>
    <rPh sb="38" eb="39">
      <t>ネン</t>
    </rPh>
    <rPh sb="40" eb="41">
      <t>ガツ</t>
    </rPh>
    <rPh sb="43" eb="44">
      <t>ニチ</t>
    </rPh>
    <rPh sb="44" eb="46">
      <t>ゲンザイ</t>
    </rPh>
    <phoneticPr fontId="13"/>
  </si>
  <si>
    <t>　　　　４　「専任教員数」欄のｂ欄には学生指導担当者数を、ｃ欄には実習調整者数を、ａ欄にはｂ及びｃ以外の専任教員数を記入すること。</t>
    <rPh sb="7" eb="9">
      <t>センニン</t>
    </rPh>
    <rPh sb="9" eb="11">
      <t>キョウイン</t>
    </rPh>
    <rPh sb="11" eb="12">
      <t>スウ</t>
    </rPh>
    <rPh sb="13" eb="14">
      <t>ラン</t>
    </rPh>
    <rPh sb="16" eb="17">
      <t>ラン</t>
    </rPh>
    <rPh sb="19" eb="21">
      <t>ガクセイ</t>
    </rPh>
    <rPh sb="21" eb="23">
      <t>シドウ</t>
    </rPh>
    <rPh sb="23" eb="26">
      <t>タントウシャ</t>
    </rPh>
    <rPh sb="26" eb="27">
      <t>スウ</t>
    </rPh>
    <rPh sb="30" eb="31">
      <t>ラン</t>
    </rPh>
    <rPh sb="33" eb="35">
      <t>ジッシュウ</t>
    </rPh>
    <rPh sb="35" eb="37">
      <t>チョウセイ</t>
    </rPh>
    <rPh sb="37" eb="38">
      <t>シャ</t>
    </rPh>
    <rPh sb="38" eb="39">
      <t>スウ</t>
    </rPh>
    <rPh sb="42" eb="43">
      <t>ラン</t>
    </rPh>
    <rPh sb="46" eb="47">
      <t>オヨ</t>
    </rPh>
    <rPh sb="49" eb="51">
      <t>イガイ</t>
    </rPh>
    <rPh sb="52" eb="54">
      <t>センニン</t>
    </rPh>
    <rPh sb="54" eb="57">
      <t>キョウインスウ</t>
    </rPh>
    <rPh sb="58" eb="60">
      <t>キニュウ</t>
    </rPh>
    <phoneticPr fontId="13"/>
  </si>
  <si>
    <r>
      <t>　　　　５　「クラス編成数」欄は、</t>
    </r>
    <r>
      <rPr>
        <u/>
        <sz val="11"/>
        <rFont val="ＭＳ Ｐ明朝"/>
        <family val="1"/>
        <charset val="128"/>
      </rPr>
      <t>１学年２クラス以上行っている養成所についてのみ、その旨記入</t>
    </r>
    <r>
      <rPr>
        <sz val="11"/>
        <rFont val="ＭＳ Ｐ明朝"/>
        <family val="1"/>
        <charset val="128"/>
      </rPr>
      <t>すること。（例：２クラス運営の場合→２）</t>
    </r>
    <rPh sb="10" eb="12">
      <t>ヘンセイ</t>
    </rPh>
    <rPh sb="12" eb="13">
      <t>スウ</t>
    </rPh>
    <rPh sb="14" eb="15">
      <t>ラン</t>
    </rPh>
    <rPh sb="18" eb="20">
      <t>ガクネン</t>
    </rPh>
    <rPh sb="24" eb="26">
      <t>イジョウ</t>
    </rPh>
    <rPh sb="26" eb="27">
      <t>オコナ</t>
    </rPh>
    <rPh sb="31" eb="34">
      <t>ヨウセイジョ</t>
    </rPh>
    <rPh sb="41" eb="44">
      <t>ソノムネ</t>
    </rPh>
    <rPh sb="44" eb="46">
      <t>キニュウ</t>
    </rPh>
    <rPh sb="52" eb="53">
      <t>レイ</t>
    </rPh>
    <rPh sb="58" eb="60">
      <t>ウンエイ</t>
    </rPh>
    <rPh sb="61" eb="63">
      <t>バアイ</t>
    </rPh>
    <phoneticPr fontId="13"/>
  </si>
  <si>
    <t>　　　　６　「養成所指定年月日」欄については、指定年月日及び厚生労働大臣、文部科学大臣指定別を記入すること。ただし、准看護師課程については、指定年月日のみ記入すること。</t>
    <rPh sb="7" eb="10">
      <t>ヨウセイジョ</t>
    </rPh>
    <rPh sb="10" eb="12">
      <t>シテイ</t>
    </rPh>
    <rPh sb="12" eb="15">
      <t>ネンガッピ</t>
    </rPh>
    <rPh sb="16" eb="17">
      <t>ラン</t>
    </rPh>
    <rPh sb="23" eb="25">
      <t>シテイ</t>
    </rPh>
    <rPh sb="25" eb="28">
      <t>ネンガッピ</t>
    </rPh>
    <rPh sb="28" eb="29">
      <t>オヨ</t>
    </rPh>
    <rPh sb="30" eb="32">
      <t>コウセイ</t>
    </rPh>
    <rPh sb="32" eb="34">
      <t>ロウドウ</t>
    </rPh>
    <rPh sb="34" eb="36">
      <t>ダイジン</t>
    </rPh>
    <rPh sb="37" eb="39">
      <t>モンブ</t>
    </rPh>
    <rPh sb="39" eb="41">
      <t>カガク</t>
    </rPh>
    <rPh sb="41" eb="43">
      <t>ダイジン</t>
    </rPh>
    <rPh sb="43" eb="45">
      <t>シテイ</t>
    </rPh>
    <rPh sb="45" eb="46">
      <t>ベツ</t>
    </rPh>
    <rPh sb="47" eb="49">
      <t>キニュウ</t>
    </rPh>
    <rPh sb="58" eb="62">
      <t>ジュンカンゴシ</t>
    </rPh>
    <rPh sb="62" eb="64">
      <t>カテイ</t>
    </rPh>
    <rPh sb="70" eb="72">
      <t>シテイ</t>
    </rPh>
    <rPh sb="72" eb="75">
      <t>ネンガッピ</t>
    </rPh>
    <rPh sb="77" eb="79">
      <t>キニュウ</t>
    </rPh>
    <phoneticPr fontId="13"/>
  </si>
  <si>
    <r>
      <t>　　　　７　「生徒納付金」は、</t>
    </r>
    <r>
      <rPr>
        <sz val="11"/>
        <color indexed="10"/>
        <rFont val="ＭＳ Ｐ明朝"/>
        <family val="1"/>
        <charset val="128"/>
      </rPr>
      <t>前年度入学者</t>
    </r>
    <r>
      <rPr>
        <sz val="11"/>
        <rFont val="ＭＳ Ｐ明朝"/>
        <family val="1"/>
        <charset val="128"/>
      </rPr>
      <t>に対する徴収額を記入すること。</t>
    </r>
    <rPh sb="7" eb="9">
      <t>セイト</t>
    </rPh>
    <rPh sb="9" eb="11">
      <t>ノウフ</t>
    </rPh>
    <rPh sb="15" eb="16">
      <t>マエ</t>
    </rPh>
    <rPh sb="16" eb="18">
      <t>ネンド</t>
    </rPh>
    <rPh sb="18" eb="21">
      <t>ニュウガクシャ</t>
    </rPh>
    <rPh sb="22" eb="23">
      <t>タイ</t>
    </rPh>
    <rPh sb="25" eb="28">
      <t>チョウシュウガク</t>
    </rPh>
    <rPh sb="29" eb="31">
      <t>キニュウ</t>
    </rPh>
    <phoneticPr fontId="13"/>
  </si>
  <si>
    <r>
      <t>　　　　８　「その他の事項」については、</t>
    </r>
    <r>
      <rPr>
        <sz val="11"/>
        <color rgb="FFFF0000"/>
        <rFont val="ＭＳ Ｐ明朝"/>
        <family val="1"/>
        <charset val="128"/>
      </rPr>
      <t>各年度末時点の人数</t>
    </r>
    <r>
      <rPr>
        <sz val="11"/>
        <rFont val="ＭＳ Ｐ明朝"/>
        <family val="1"/>
        <charset val="128"/>
      </rPr>
      <t>を記載すること。なお、「県内施設就業者数」、「県外施設就業者数」、「進学者」と「その他」の合計人数は、「卒業者数」に一致すること。</t>
    </r>
    <rPh sb="20" eb="21">
      <t>カク</t>
    </rPh>
    <rPh sb="21" eb="24">
      <t>ネンドマツ</t>
    </rPh>
    <phoneticPr fontId="13"/>
  </si>
  <si>
    <r>
      <t>また、</t>
    </r>
    <r>
      <rPr>
        <sz val="11"/>
        <rFont val="ＭＳ Ｐゴシック"/>
        <family val="3"/>
        <charset val="128"/>
      </rPr>
      <t>卒業者数のうち、国家試験合格者数（准看護師養成所においては、准看護師試験合格者数）も記載</t>
    </r>
    <r>
      <rPr>
        <sz val="11"/>
        <rFont val="ＭＳ Ｐ明朝"/>
        <family val="1"/>
        <charset val="128"/>
      </rPr>
      <t>すること。</t>
    </r>
    <phoneticPr fontId="13"/>
  </si>
  <si>
    <r>
      <t>なお、</t>
    </r>
    <r>
      <rPr>
        <sz val="11"/>
        <rFont val="ＭＳ Ｐゴシック"/>
        <family val="3"/>
        <charset val="128"/>
      </rPr>
      <t>准看護師養成所卒業後、就業と進学を同時に行う</t>
    </r>
    <r>
      <rPr>
        <sz val="11"/>
        <rFont val="ＭＳ Ｐ明朝"/>
        <family val="1"/>
        <charset val="128"/>
      </rPr>
      <t>（例：医療機関等で准看護師として就業し、かつ進学もする等）</t>
    </r>
    <r>
      <rPr>
        <sz val="11"/>
        <rFont val="ＭＳ Ｐゴシック"/>
        <family val="3"/>
        <charset val="128"/>
      </rPr>
      <t>場合は、「就業者数」に計上すること。</t>
    </r>
    <phoneticPr fontId="13"/>
  </si>
  <si>
    <r>
      <t>　　　　９　当該年度</t>
    </r>
    <r>
      <rPr>
        <sz val="11"/>
        <color indexed="10"/>
        <rFont val="ＭＳ Ｐ明朝"/>
        <family val="1"/>
        <charset val="128"/>
      </rPr>
      <t>以降</t>
    </r>
    <r>
      <rPr>
        <sz val="11"/>
        <rFont val="ＭＳ Ｐ明朝"/>
        <family val="1"/>
        <charset val="128"/>
      </rPr>
      <t>に募集停止を予定している養成所は備考欄に記載すること。</t>
    </r>
    <rPh sb="6" eb="8">
      <t>トウガイ</t>
    </rPh>
    <rPh sb="8" eb="10">
      <t>ネンド</t>
    </rPh>
    <rPh sb="10" eb="12">
      <t>イコウ</t>
    </rPh>
    <rPh sb="13" eb="15">
      <t>ボシュウ</t>
    </rPh>
    <rPh sb="15" eb="17">
      <t>テイシ</t>
    </rPh>
    <rPh sb="18" eb="20">
      <t>ヨテイ</t>
    </rPh>
    <rPh sb="24" eb="27">
      <t>ヨウセイジョ</t>
    </rPh>
    <rPh sb="28" eb="30">
      <t>ビコウ</t>
    </rPh>
    <rPh sb="30" eb="31">
      <t>ラン</t>
    </rPh>
    <rPh sb="32" eb="34">
      <t>キサイ</t>
    </rPh>
    <phoneticPr fontId="13"/>
  </si>
  <si>
    <t>（記入例）</t>
    <rPh sb="1" eb="3">
      <t>キニュウ</t>
    </rPh>
    <rPh sb="3" eb="4">
      <t>レイ</t>
    </rPh>
    <phoneticPr fontId="13"/>
  </si>
  <si>
    <t>（２）</t>
    <phoneticPr fontId="13"/>
  </si>
  <si>
    <t>看護師（３年課程）全日制</t>
    <rPh sb="0" eb="3">
      <t>カンゴシ</t>
    </rPh>
    <rPh sb="5" eb="6">
      <t>ネン</t>
    </rPh>
    <rPh sb="6" eb="8">
      <t>カテイ</t>
    </rPh>
    <rPh sb="9" eb="12">
      <t>ゼンニチセイ</t>
    </rPh>
    <phoneticPr fontId="1"/>
  </si>
  <si>
    <t>○○高等
看護学院</t>
    <rPh sb="2" eb="4">
      <t>コウトウ</t>
    </rPh>
    <rPh sb="5" eb="7">
      <t>カンゴ</t>
    </rPh>
    <rPh sb="7" eb="9">
      <t>ガクイン</t>
    </rPh>
    <phoneticPr fontId="13"/>
  </si>
  <si>
    <t>○○市
医師会</t>
    <rPh sb="2" eb="3">
      <t>シ</t>
    </rPh>
    <rPh sb="4" eb="7">
      <t>イシカイ</t>
    </rPh>
    <phoneticPr fontId="13"/>
  </si>
  <si>
    <t>S〇年〇月〇日</t>
    <rPh sb="2" eb="3">
      <t>ネン</t>
    </rPh>
    <rPh sb="4" eb="5">
      <t>ツキ</t>
    </rPh>
    <rPh sb="6" eb="7">
      <t>ニチ</t>
    </rPh>
    <phoneticPr fontId="13"/>
  </si>
  <si>
    <t>専　S〇年〇月〇日
第○○○○号</t>
    <rPh sb="0" eb="1">
      <t>セン</t>
    </rPh>
    <rPh sb="4" eb="5">
      <t>ネン</t>
    </rPh>
    <rPh sb="6" eb="7">
      <t>ガツ</t>
    </rPh>
    <rPh sb="8" eb="9">
      <t>ニチ</t>
    </rPh>
    <phoneticPr fontId="13"/>
  </si>
  <si>
    <t>助産師</t>
    <rPh sb="0" eb="3">
      <t>ジョサンシ</t>
    </rPh>
    <phoneticPr fontId="1"/>
  </si>
  <si>
    <t>看護師（２年課程）定時制</t>
    <rPh sb="0" eb="3">
      <t>カンゴシ</t>
    </rPh>
    <rPh sb="5" eb="6">
      <t>ネン</t>
    </rPh>
    <rPh sb="6" eb="8">
      <t>カテイ</t>
    </rPh>
    <rPh sb="9" eb="12">
      <t>テイジセイ</t>
    </rPh>
    <phoneticPr fontId="1"/>
  </si>
  <si>
    <t>准看護師</t>
    <rPh sb="0" eb="4">
      <t>ジュンカンゴシ</t>
    </rPh>
    <phoneticPr fontId="1"/>
  </si>
  <si>
    <t>別紙１－１　看護師等養成所運営事業　所要額調書</t>
    <rPh sb="0" eb="2">
      <t>ベッシ</t>
    </rPh>
    <phoneticPr fontId="2"/>
  </si>
  <si>
    <t>課程：</t>
    <rPh sb="0" eb="2">
      <t>カテイ</t>
    </rPh>
    <phoneticPr fontId="2"/>
  </si>
  <si>
    <t>基　　　　　　　　　　準　　　　　　　　　　額</t>
    <phoneticPr fontId="1"/>
  </si>
  <si>
    <t>基　　　　　準　　　　　額　　　　　Ａ</t>
    <rPh sb="0" eb="1">
      <t>モト</t>
    </rPh>
    <rPh sb="6" eb="7">
      <t>ジュン</t>
    </rPh>
    <rPh sb="12" eb="13">
      <t>ガク</t>
    </rPh>
    <phoneticPr fontId="1"/>
  </si>
  <si>
    <t>基準額Ｂ</t>
    <rPh sb="0" eb="1">
      <t>モト</t>
    </rPh>
    <rPh sb="1" eb="2">
      <t>ジュン</t>
    </rPh>
    <rPh sb="2" eb="3">
      <t>ガク</t>
    </rPh>
    <phoneticPr fontId="1"/>
  </si>
  <si>
    <t>設置</t>
  </si>
  <si>
    <t>寄 付 金</t>
  </si>
  <si>
    <t>差 引 額</t>
  </si>
  <si>
    <t>対象経費の</t>
  </si>
  <si>
    <t>生徒にかかる分</t>
    <phoneticPr fontId="1"/>
  </si>
  <si>
    <t>その他</t>
    <phoneticPr fontId="1"/>
  </si>
  <si>
    <t>その他</t>
    <rPh sb="2" eb="3">
      <t>タ</t>
    </rPh>
    <phoneticPr fontId="1"/>
  </si>
  <si>
    <t>選 定 額</t>
  </si>
  <si>
    <t>支出予定額</t>
    <rPh sb="0" eb="2">
      <t>シシュツ</t>
    </rPh>
    <rPh sb="2" eb="5">
      <t>ヨテイガク</t>
    </rPh>
    <phoneticPr fontId="2"/>
  </si>
  <si>
    <t>養  成  所  名</t>
  </si>
  <si>
    <t>総事業費</t>
  </si>
  <si>
    <t>その他の</t>
  </si>
  <si>
    <t>支出予定額</t>
  </si>
  <si>
    <t>養成所</t>
    <rPh sb="0" eb="3">
      <t>ヨウセイジョ</t>
    </rPh>
    <phoneticPr fontId="2"/>
  </si>
  <si>
    <t>専任教員</t>
    <rPh sb="0" eb="2">
      <t>センニン</t>
    </rPh>
    <rPh sb="2" eb="4">
      <t>キョウイン</t>
    </rPh>
    <phoneticPr fontId="2"/>
  </si>
  <si>
    <t>事務職員</t>
    <rPh sb="0" eb="2">
      <t>ジム</t>
    </rPh>
    <rPh sb="2" eb="4">
      <t>ショクイン</t>
    </rPh>
    <phoneticPr fontId="2"/>
  </si>
  <si>
    <t>へき地</t>
    <rPh sb="0" eb="3">
      <t>ヘキチ</t>
    </rPh>
    <phoneticPr fontId="2"/>
  </si>
  <si>
    <t>小計</t>
    <rPh sb="0" eb="1">
      <t>ショウ</t>
    </rPh>
    <phoneticPr fontId="2"/>
  </si>
  <si>
    <t>調整率</t>
    <rPh sb="0" eb="3">
      <t>チョウセイリツ</t>
    </rPh>
    <phoneticPr fontId="2"/>
  </si>
  <si>
    <t>計</t>
    <rPh sb="0" eb="1">
      <t>ケイ</t>
    </rPh>
    <phoneticPr fontId="2"/>
  </si>
  <si>
    <t>看護教員養成講習会
参加促進事業の分</t>
    <rPh sb="0" eb="2">
      <t>カンゴ</t>
    </rPh>
    <rPh sb="2" eb="4">
      <t>キョウイン</t>
    </rPh>
    <rPh sb="4" eb="6">
      <t>ヨウセイ</t>
    </rPh>
    <rPh sb="6" eb="9">
      <t>コウシュウカイ</t>
    </rPh>
    <rPh sb="10" eb="12">
      <t>サンカ</t>
    </rPh>
    <rPh sb="12" eb="14">
      <t>ソクシン</t>
    </rPh>
    <rPh sb="14" eb="16">
      <t>ジギョウ</t>
    </rPh>
    <rPh sb="17" eb="18">
      <t>ブン</t>
    </rPh>
    <phoneticPr fontId="2"/>
  </si>
  <si>
    <t>合計</t>
    <rPh sb="0" eb="2">
      <t>ゴウケイ</t>
    </rPh>
    <phoneticPr fontId="2"/>
  </si>
  <si>
    <t>備考</t>
  </si>
  <si>
    <t>主体</t>
  </si>
  <si>
    <t>収 入 額</t>
  </si>
  <si>
    <t>（Ａ－Ｂ）</t>
  </si>
  <si>
    <t>人員</t>
  </si>
  <si>
    <t>単 価</t>
  </si>
  <si>
    <t>金  額</t>
  </si>
  <si>
    <t>１カ所</t>
    <rPh sb="0" eb="3">
      <t>１カショ</t>
    </rPh>
    <phoneticPr fontId="2"/>
  </si>
  <si>
    <t>等地域</t>
    <rPh sb="0" eb="1">
      <t>トウ</t>
    </rPh>
    <rPh sb="1" eb="3">
      <t>チイキ</t>
    </rPh>
    <phoneticPr fontId="2"/>
  </si>
  <si>
    <t>Ｆ</t>
  </si>
  <si>
    <t>G</t>
  </si>
  <si>
    <t>当たり</t>
    <rPh sb="0" eb="1">
      <t>ア</t>
    </rPh>
    <phoneticPr fontId="2"/>
  </si>
  <si>
    <t>増員の分</t>
    <rPh sb="0" eb="2">
      <t>ゾウイン</t>
    </rPh>
    <rPh sb="3" eb="4">
      <t>ブン</t>
    </rPh>
    <phoneticPr fontId="2"/>
  </si>
  <si>
    <t>の分</t>
    <rPh sb="1" eb="2">
      <t>ブン</t>
    </rPh>
    <phoneticPr fontId="2"/>
  </si>
  <si>
    <t>受講</t>
    <rPh sb="0" eb="2">
      <t>ジュコウ</t>
    </rPh>
    <phoneticPr fontId="2"/>
  </si>
  <si>
    <t>単価</t>
    <rPh sb="0" eb="2">
      <t>タンカ</t>
    </rPh>
    <phoneticPr fontId="2"/>
  </si>
  <si>
    <t>金額</t>
    <rPh sb="0" eb="2">
      <t>キンガク</t>
    </rPh>
    <phoneticPr fontId="2"/>
  </si>
  <si>
    <t>Ａ</t>
  </si>
  <si>
    <t>Ｂ</t>
  </si>
  <si>
    <t>Ｃ</t>
  </si>
  <si>
    <t>Ｄ</t>
  </si>
  <si>
    <t>　</t>
  </si>
  <si>
    <t>者数</t>
    <rPh sb="0" eb="1">
      <t>シャ</t>
    </rPh>
    <rPh sb="1" eb="2">
      <t>スウ</t>
    </rPh>
    <phoneticPr fontId="2"/>
  </si>
  <si>
    <t>Ｅ</t>
    <phoneticPr fontId="2"/>
  </si>
  <si>
    <r>
      <t>(</t>
    </r>
    <r>
      <rPr>
        <sz val="12"/>
        <rFont val="ＭＳ Ｐゴシック"/>
        <family val="3"/>
        <charset val="128"/>
      </rPr>
      <t>C,D,Eで最少)</t>
    </r>
    <rPh sb="7" eb="9">
      <t>サイショウ</t>
    </rPh>
    <phoneticPr fontId="1"/>
  </si>
  <si>
    <r>
      <t>(＝Ｆ</t>
    </r>
    <r>
      <rPr>
        <sz val="12"/>
        <rFont val="ＭＳ Ｐゴシック"/>
        <family val="3"/>
        <charset val="128"/>
      </rPr>
      <t>,端数切捨)</t>
    </r>
    <rPh sb="4" eb="6">
      <t>ハスウ</t>
    </rPh>
    <rPh sb="6" eb="8">
      <t>キリス</t>
    </rPh>
    <phoneticPr fontId="1"/>
  </si>
  <si>
    <t>円</t>
  </si>
  <si>
    <t>人</t>
  </si>
  <si>
    <t>(</t>
  </si>
  <si>
    <t>)</t>
  </si>
  <si>
    <t>内訳は
別紙１－２のとおり</t>
    <rPh sb="0" eb="2">
      <t>ウチワケ</t>
    </rPh>
    <rPh sb="4" eb="6">
      <t>ベッシ</t>
    </rPh>
    <phoneticPr fontId="1"/>
  </si>
  <si>
    <t>（注）</t>
  </si>
  <si>
    <t>１．表題には、助産師、看護師（３年課程）、看護師（２年課程）定時制、准看護師、いずれかを記入すること。</t>
    <rPh sb="2" eb="4">
      <t>ヒョウダイ</t>
    </rPh>
    <rPh sb="7" eb="10">
      <t>ジョサンシ</t>
    </rPh>
    <rPh sb="11" eb="14">
      <t>カンゴシ</t>
    </rPh>
    <rPh sb="16" eb="17">
      <t>ネン</t>
    </rPh>
    <rPh sb="17" eb="19">
      <t>カテイ</t>
    </rPh>
    <rPh sb="21" eb="24">
      <t>カンゴシ</t>
    </rPh>
    <rPh sb="26" eb="27">
      <t>ネン</t>
    </rPh>
    <rPh sb="27" eb="29">
      <t>カテイ</t>
    </rPh>
    <rPh sb="30" eb="33">
      <t>テイジセイ</t>
    </rPh>
    <rPh sb="34" eb="38">
      <t>ジュンカンゴシ</t>
    </rPh>
    <rPh sb="44" eb="46">
      <t>キニュウ</t>
    </rPh>
    <phoneticPr fontId="2"/>
  </si>
  <si>
    <t>２．Ａ欄及びＢ欄については、「平成１１年６月１６日付け看第２６号厚生省看護課長通知」により算出することとし、上段（　）には歳入歳出予算書（見込）の総支出額及び総収入額を記載すること。</t>
    <rPh sb="67" eb="68">
      <t>カ</t>
    </rPh>
    <rPh sb="69" eb="71">
      <t>ミコ</t>
    </rPh>
    <phoneticPr fontId="2"/>
  </si>
  <si>
    <r>
      <t>３．「基準額」欄の</t>
    </r>
    <r>
      <rPr>
        <sz val="14"/>
        <rFont val="ＭＳ Ｐゴシック"/>
        <family val="3"/>
        <charset val="128"/>
      </rPr>
      <t>生徒にかかる分の人員は、</t>
    </r>
    <r>
      <rPr>
        <sz val="14"/>
        <color rgb="FFFF0000"/>
        <rFont val="ＭＳ Ｐゴシック"/>
        <family val="3"/>
        <charset val="128"/>
      </rPr>
      <t>当該年度４月１５日時点の</t>
    </r>
    <r>
      <rPr>
        <sz val="14"/>
        <rFont val="ＭＳ Ｐゴシック"/>
        <family val="3"/>
        <charset val="128"/>
      </rPr>
      <t>生徒現員と生徒定員とを比較して、</t>
    </r>
    <r>
      <rPr>
        <u/>
        <sz val="14"/>
        <rFont val="ＭＳ Ｐゴシック"/>
        <family val="3"/>
        <charset val="128"/>
      </rPr>
      <t>少ない方の人数を記入</t>
    </r>
    <r>
      <rPr>
        <sz val="14"/>
        <rFont val="ＭＳ Ｐゴシック"/>
        <family val="3"/>
        <charset val="128"/>
      </rPr>
      <t>すること。</t>
    </r>
    <rPh sb="21" eb="23">
      <t>トウガイ</t>
    </rPh>
    <rPh sb="23" eb="25">
      <t>ネンド</t>
    </rPh>
    <rPh sb="30" eb="32">
      <t>ジテン</t>
    </rPh>
    <rPh sb="54" eb="56">
      <t>ニンズウ</t>
    </rPh>
    <phoneticPr fontId="2"/>
  </si>
  <si>
    <t>４．Ｆ欄には、Ｃ欄の金額とＤ欄の金額とＥ欄の金額とを比較して最も少ない額を記入すること。</t>
    <phoneticPr fontId="2"/>
  </si>
  <si>
    <t>５．Ｇ欄には、Ｆ欄の金額(ただし、1,000円未満の端数が生じた場合には、これを切捨てるものとする。)を記入すること。</t>
    <phoneticPr fontId="2"/>
  </si>
  <si>
    <t>（記入例）</t>
    <rPh sb="1" eb="4">
      <t>キニュウレイ</t>
    </rPh>
    <phoneticPr fontId="2"/>
  </si>
  <si>
    <t>県補助</t>
    <rPh sb="0" eb="1">
      <t>ケン</t>
    </rPh>
    <phoneticPr fontId="2"/>
  </si>
  <si>
    <t>○○看護学校</t>
    <rPh sb="2" eb="4">
      <t>カンゴ</t>
    </rPh>
    <rPh sb="4" eb="6">
      <t>ガッコウ</t>
    </rPh>
    <phoneticPr fontId="2"/>
  </si>
  <si>
    <t>医師会</t>
    <rPh sb="0" eb="3">
      <t>イシカイ</t>
    </rPh>
    <phoneticPr fontId="2"/>
  </si>
  <si>
    <t>附属様式</t>
    <rPh sb="0" eb="2">
      <t>フゾク</t>
    </rPh>
    <rPh sb="2" eb="4">
      <t>ヨウシキ</t>
    </rPh>
    <phoneticPr fontId="13"/>
  </si>
  <si>
    <t>看護師等養成所運営費補助金交付申請用　　総事業費並びに寄付金その他の収入額算出内訳</t>
    <rPh sb="0" eb="2">
      <t>カンゴ</t>
    </rPh>
    <rPh sb="2" eb="3">
      <t>シ</t>
    </rPh>
    <rPh sb="3" eb="4">
      <t>トウ</t>
    </rPh>
    <rPh sb="4" eb="7">
      <t>ヨウセイジョ</t>
    </rPh>
    <rPh sb="7" eb="10">
      <t>ウンエイヒ</t>
    </rPh>
    <rPh sb="10" eb="13">
      <t>ホジョキン</t>
    </rPh>
    <rPh sb="13" eb="15">
      <t>コウフ</t>
    </rPh>
    <rPh sb="15" eb="17">
      <t>シンセイ</t>
    </rPh>
    <rPh sb="17" eb="18">
      <t>ヨウ</t>
    </rPh>
    <rPh sb="20" eb="21">
      <t>ソウ</t>
    </rPh>
    <rPh sb="21" eb="24">
      <t>ジギョウヒ</t>
    </rPh>
    <rPh sb="24" eb="25">
      <t>ナラ</t>
    </rPh>
    <rPh sb="27" eb="30">
      <t>キフキン</t>
    </rPh>
    <rPh sb="32" eb="33">
      <t>タ</t>
    </rPh>
    <rPh sb="34" eb="36">
      <t>シュウニュウ</t>
    </rPh>
    <rPh sb="36" eb="37">
      <t>ガク</t>
    </rPh>
    <rPh sb="37" eb="39">
      <t>サンシュツ</t>
    </rPh>
    <rPh sb="39" eb="41">
      <t>ウチワケ</t>
    </rPh>
    <phoneticPr fontId="13"/>
  </si>
  <si>
    <t>養成所名</t>
    <rPh sb="0" eb="3">
      <t>ヨウセイジョ</t>
    </rPh>
    <rPh sb="3" eb="4">
      <t>メイ</t>
    </rPh>
    <phoneticPr fontId="13"/>
  </si>
  <si>
    <t>課程</t>
    <rPh sb="0" eb="2">
      <t>カテイ</t>
    </rPh>
    <phoneticPr fontId="13"/>
  </si>
  <si>
    <t>年度</t>
    <rPh sb="0" eb="2">
      <t>ネンド</t>
    </rPh>
    <phoneticPr fontId="13"/>
  </si>
  <si>
    <t>参考事項</t>
    <rPh sb="0" eb="2">
      <t>サンコウ</t>
    </rPh>
    <rPh sb="2" eb="4">
      <t>ジコウ</t>
    </rPh>
    <phoneticPr fontId="13"/>
  </si>
  <si>
    <t>総　　事　　業　　費</t>
    <rPh sb="0" eb="1">
      <t>ソウ</t>
    </rPh>
    <rPh sb="3" eb="4">
      <t>コト</t>
    </rPh>
    <rPh sb="6" eb="7">
      <t>ギョウ</t>
    </rPh>
    <rPh sb="9" eb="10">
      <t>ヒ</t>
    </rPh>
    <phoneticPr fontId="13"/>
  </si>
  <si>
    <t>寄付金その他の収入額</t>
    <rPh sb="0" eb="3">
      <t>キフキン</t>
    </rPh>
    <rPh sb="5" eb="6">
      <t>タ</t>
    </rPh>
    <rPh sb="7" eb="9">
      <t>シュウニュウ</t>
    </rPh>
    <rPh sb="9" eb="10">
      <t>ガク</t>
    </rPh>
    <phoneticPr fontId="13"/>
  </si>
  <si>
    <t>　補助金上の総事業費（イ）に</t>
    <rPh sb="1" eb="4">
      <t>ホジョキン</t>
    </rPh>
    <rPh sb="4" eb="5">
      <t>ジョウ</t>
    </rPh>
    <rPh sb="6" eb="7">
      <t>ソウ</t>
    </rPh>
    <rPh sb="7" eb="10">
      <t>ジギョウヒ</t>
    </rPh>
    <phoneticPr fontId="13"/>
  </si>
  <si>
    <t>科目、項目等</t>
    <rPh sb="0" eb="2">
      <t>カモク</t>
    </rPh>
    <rPh sb="3" eb="5">
      <t>コウモク</t>
    </rPh>
    <rPh sb="5" eb="6">
      <t>トウ</t>
    </rPh>
    <phoneticPr fontId="13"/>
  </si>
  <si>
    <t>養成所としての予算額
（すべての歳出）</t>
    <rPh sb="0" eb="3">
      <t>ヨウセイジョ</t>
    </rPh>
    <rPh sb="7" eb="10">
      <t>ヨサンガク</t>
    </rPh>
    <rPh sb="16" eb="18">
      <t>サイシュツ</t>
    </rPh>
    <phoneticPr fontId="13"/>
  </si>
  <si>
    <t>補助金上の総事業費
としての予算額</t>
    <rPh sb="0" eb="2">
      <t>ホジョ</t>
    </rPh>
    <rPh sb="2" eb="3">
      <t>キン</t>
    </rPh>
    <rPh sb="3" eb="4">
      <t>ジョウ</t>
    </rPh>
    <rPh sb="5" eb="6">
      <t>ソウ</t>
    </rPh>
    <rPh sb="6" eb="9">
      <t>ジギョウヒ</t>
    </rPh>
    <rPh sb="14" eb="17">
      <t>ヨサンガク</t>
    </rPh>
    <phoneticPr fontId="13"/>
  </si>
  <si>
    <t>備　　考</t>
    <rPh sb="0" eb="1">
      <t>ソナエ</t>
    </rPh>
    <rPh sb="3" eb="4">
      <t>コウ</t>
    </rPh>
    <phoneticPr fontId="13"/>
  </si>
  <si>
    <t>養成所としての予算額
（すべての歳入）</t>
    <rPh sb="0" eb="3">
      <t>ヨウセイジョ</t>
    </rPh>
    <rPh sb="7" eb="10">
      <t>ヨサンガク</t>
    </rPh>
    <rPh sb="16" eb="18">
      <t>サイニュウ</t>
    </rPh>
    <phoneticPr fontId="13"/>
  </si>
  <si>
    <t>補助金上の寄付金その他の収入額としての予算額</t>
    <rPh sb="0" eb="3">
      <t>ホジョキン</t>
    </rPh>
    <rPh sb="3" eb="4">
      <t>ジョウ</t>
    </rPh>
    <rPh sb="5" eb="8">
      <t>キフキン</t>
    </rPh>
    <rPh sb="10" eb="11">
      <t>タ</t>
    </rPh>
    <rPh sb="12" eb="14">
      <t>シュウニュウ</t>
    </rPh>
    <rPh sb="14" eb="15">
      <t>ガク</t>
    </rPh>
    <rPh sb="19" eb="22">
      <t>ヨサンガク</t>
    </rPh>
    <phoneticPr fontId="13"/>
  </si>
  <si>
    <t>計上してはいけない主な科目</t>
    <rPh sb="0" eb="2">
      <t>ケイジョウ</t>
    </rPh>
    <rPh sb="9" eb="10">
      <t>オモ</t>
    </rPh>
    <rPh sb="11" eb="13">
      <t>カモク</t>
    </rPh>
    <phoneticPr fontId="13"/>
  </si>
  <si>
    <t>・施設整備に係る費用</t>
    <rPh sb="1" eb="3">
      <t>シセツ</t>
    </rPh>
    <rPh sb="3" eb="5">
      <t>セイビ</t>
    </rPh>
    <rPh sb="6" eb="7">
      <t>カカ</t>
    </rPh>
    <rPh sb="8" eb="10">
      <t>ヒヨウ</t>
    </rPh>
    <phoneticPr fontId="13"/>
  </si>
  <si>
    <t>　　施設整備積立金</t>
    <rPh sb="2" eb="4">
      <t>シセツ</t>
    </rPh>
    <rPh sb="4" eb="6">
      <t>セイビ</t>
    </rPh>
    <rPh sb="6" eb="8">
      <t>ツミタテ</t>
    </rPh>
    <rPh sb="8" eb="9">
      <t>キン</t>
    </rPh>
    <phoneticPr fontId="13"/>
  </si>
  <si>
    <t>ア</t>
    <phoneticPr fontId="13"/>
  </si>
  <si>
    <t>イ</t>
    <phoneticPr fontId="13"/>
  </si>
  <si>
    <t>ウ</t>
    <phoneticPr fontId="13"/>
  </si>
  <si>
    <t>エ</t>
    <phoneticPr fontId="13"/>
  </si>
  <si>
    <t>　　修繕引当金繰り入れ</t>
    <rPh sb="2" eb="4">
      <t>シュウゼン</t>
    </rPh>
    <rPh sb="4" eb="6">
      <t>ヒキアテ</t>
    </rPh>
    <rPh sb="6" eb="7">
      <t>キン</t>
    </rPh>
    <rPh sb="7" eb="8">
      <t>ク</t>
    </rPh>
    <rPh sb="9" eb="10">
      <t>イ</t>
    </rPh>
    <phoneticPr fontId="13"/>
  </si>
  <si>
    <t>　　修繕費</t>
    <rPh sb="2" eb="5">
      <t>シュウゼンヒ</t>
    </rPh>
    <phoneticPr fontId="13"/>
  </si>
  <si>
    <t>　　修理引当金</t>
    <rPh sb="2" eb="4">
      <t>シュウリ</t>
    </rPh>
    <rPh sb="4" eb="6">
      <t>ヒキアテ</t>
    </rPh>
    <rPh sb="6" eb="7">
      <t>キン</t>
    </rPh>
    <phoneticPr fontId="13"/>
  </si>
  <si>
    <t>　　緊急以外の修繕費</t>
    <rPh sb="2" eb="4">
      <t>キンキュウ</t>
    </rPh>
    <rPh sb="4" eb="6">
      <t>イガイ</t>
    </rPh>
    <rPh sb="7" eb="10">
      <t>シュウゼンヒ</t>
    </rPh>
    <phoneticPr fontId="13"/>
  </si>
  <si>
    <t>　　借入利息　　など</t>
    <rPh sb="2" eb="4">
      <t>カリイレ</t>
    </rPh>
    <rPh sb="4" eb="6">
      <t>リソク</t>
    </rPh>
    <phoneticPr fontId="13"/>
  </si>
  <si>
    <t>・人件費関係以外の引当金</t>
    <rPh sb="1" eb="4">
      <t>ジンケンヒ</t>
    </rPh>
    <rPh sb="4" eb="6">
      <t>カンケイ</t>
    </rPh>
    <rPh sb="6" eb="8">
      <t>イガイ</t>
    </rPh>
    <rPh sb="9" eb="11">
      <t>ヒキアテ</t>
    </rPh>
    <rPh sb="11" eb="12">
      <t>キン</t>
    </rPh>
    <phoneticPr fontId="13"/>
  </si>
  <si>
    <t>・減価償却費</t>
    <rPh sb="1" eb="3">
      <t>ゲンカ</t>
    </rPh>
    <rPh sb="3" eb="5">
      <t>ショウキャク</t>
    </rPh>
    <rPh sb="5" eb="6">
      <t>ヒ</t>
    </rPh>
    <phoneticPr fontId="13"/>
  </si>
  <si>
    <t>・減価償却引当金</t>
    <rPh sb="1" eb="3">
      <t>ゲンカ</t>
    </rPh>
    <rPh sb="3" eb="5">
      <t>ショウキャク</t>
    </rPh>
    <rPh sb="5" eb="7">
      <t>ヒキアテ</t>
    </rPh>
    <rPh sb="7" eb="8">
      <t>キン</t>
    </rPh>
    <phoneticPr fontId="13"/>
  </si>
  <si>
    <t>・奨学金</t>
    <rPh sb="1" eb="4">
      <t>ショウガクキン</t>
    </rPh>
    <phoneticPr fontId="13"/>
  </si>
  <si>
    <t>・借入金等返済支出</t>
    <rPh sb="1" eb="3">
      <t>カリイレ</t>
    </rPh>
    <rPh sb="3" eb="4">
      <t>キン</t>
    </rPh>
    <rPh sb="4" eb="5">
      <t>トウ</t>
    </rPh>
    <rPh sb="5" eb="7">
      <t>ヘンサイ</t>
    </rPh>
    <rPh sb="7" eb="9">
      <t>シシュツ</t>
    </rPh>
    <phoneticPr fontId="13"/>
  </si>
  <si>
    <t>・長期借入金支出</t>
    <rPh sb="1" eb="3">
      <t>チョウキ</t>
    </rPh>
    <rPh sb="3" eb="5">
      <t>カリイレ</t>
    </rPh>
    <rPh sb="5" eb="6">
      <t>キン</t>
    </rPh>
    <rPh sb="6" eb="8">
      <t>シシュツ</t>
    </rPh>
    <phoneticPr fontId="13"/>
  </si>
  <si>
    <t>・借入利息</t>
    <rPh sb="1" eb="3">
      <t>カリイレ</t>
    </rPh>
    <rPh sb="3" eb="5">
      <t>リソク</t>
    </rPh>
    <phoneticPr fontId="13"/>
  </si>
  <si>
    <t>・繰越金（実績報告時）　　など</t>
    <rPh sb="1" eb="3">
      <t>クリコシ</t>
    </rPh>
    <rPh sb="3" eb="4">
      <t>キン</t>
    </rPh>
    <rPh sb="5" eb="7">
      <t>ジッセキ</t>
    </rPh>
    <rPh sb="7" eb="9">
      <t>ホウコク</t>
    </rPh>
    <rPh sb="9" eb="10">
      <t>ジ</t>
    </rPh>
    <phoneticPr fontId="13"/>
  </si>
  <si>
    <t>　補助金上の寄付金その他の収</t>
    <rPh sb="1" eb="4">
      <t>ホジョキン</t>
    </rPh>
    <rPh sb="4" eb="5">
      <t>ジョウ</t>
    </rPh>
    <rPh sb="6" eb="9">
      <t>キフキン</t>
    </rPh>
    <rPh sb="11" eb="12">
      <t>タ</t>
    </rPh>
    <rPh sb="13" eb="14">
      <t>シュウ</t>
    </rPh>
    <phoneticPr fontId="13"/>
  </si>
  <si>
    <t>入額（エ）に計上しない主な科目</t>
    <rPh sb="0" eb="1">
      <t>イリ</t>
    </rPh>
    <rPh sb="1" eb="2">
      <t>ガク</t>
    </rPh>
    <rPh sb="6" eb="8">
      <t>ケイジョウ</t>
    </rPh>
    <rPh sb="11" eb="12">
      <t>シュ</t>
    </rPh>
    <rPh sb="13" eb="15">
      <t>カモク</t>
    </rPh>
    <phoneticPr fontId="13"/>
  </si>
  <si>
    <t>　　施設整備費（下記欄外参照）</t>
    <rPh sb="2" eb="4">
      <t>シセツ</t>
    </rPh>
    <rPh sb="4" eb="6">
      <t>セイビ</t>
    </rPh>
    <rPh sb="6" eb="7">
      <t>ヒ</t>
    </rPh>
    <rPh sb="8" eb="10">
      <t>カキ</t>
    </rPh>
    <rPh sb="10" eb="11">
      <t>ラン</t>
    </rPh>
    <rPh sb="11" eb="12">
      <t>ガイ</t>
    </rPh>
    <rPh sb="12" eb="14">
      <t>サンショウ</t>
    </rPh>
    <phoneticPr fontId="13"/>
  </si>
  <si>
    <t>　　施設費（下記欄外参照）</t>
    <rPh sb="2" eb="5">
      <t>シセツヒ</t>
    </rPh>
    <rPh sb="6" eb="8">
      <t>カキ</t>
    </rPh>
    <rPh sb="8" eb="10">
      <t>ランガイ</t>
    </rPh>
    <rPh sb="10" eb="12">
      <t>サンショウ</t>
    </rPh>
    <phoneticPr fontId="13"/>
  </si>
  <si>
    <t>　　施設一時金収入</t>
    <rPh sb="2" eb="4">
      <t>シセツ</t>
    </rPh>
    <rPh sb="4" eb="6">
      <t>イチジ</t>
    </rPh>
    <rPh sb="6" eb="7">
      <t>キン</t>
    </rPh>
    <rPh sb="7" eb="9">
      <t>シュウニュウ</t>
    </rPh>
    <phoneticPr fontId="13"/>
  </si>
  <si>
    <t>・補助金</t>
    <rPh sb="1" eb="4">
      <t>ホジョキン</t>
    </rPh>
    <phoneticPr fontId="13"/>
  </si>
  <si>
    <t>　　　　　国県運営費補助金</t>
    <rPh sb="5" eb="6">
      <t>クニ</t>
    </rPh>
    <rPh sb="6" eb="7">
      <t>ケン</t>
    </rPh>
    <rPh sb="7" eb="10">
      <t>ウンエイヒ</t>
    </rPh>
    <rPh sb="10" eb="13">
      <t>ホジョキン</t>
    </rPh>
    <phoneticPr fontId="13"/>
  </si>
  <si>
    <t>　　　　　県医師会補助金</t>
    <rPh sb="5" eb="6">
      <t>ケン</t>
    </rPh>
    <rPh sb="6" eb="9">
      <t>イシカイ</t>
    </rPh>
    <rPh sb="9" eb="12">
      <t>ホジョキン</t>
    </rPh>
    <phoneticPr fontId="13"/>
  </si>
  <si>
    <t>　　　　　市町村補助金</t>
    <rPh sb="5" eb="8">
      <t>シチョウソン</t>
    </rPh>
    <rPh sb="8" eb="11">
      <t>ホジョキン</t>
    </rPh>
    <phoneticPr fontId="13"/>
  </si>
  <si>
    <t>　　　　　施設整備費補助金</t>
    <rPh sb="5" eb="7">
      <t>シセツ</t>
    </rPh>
    <rPh sb="7" eb="10">
      <t>セイビヒ</t>
    </rPh>
    <rPh sb="10" eb="13">
      <t>ホジョキン</t>
    </rPh>
    <phoneticPr fontId="13"/>
  </si>
  <si>
    <t>　　　　　その他の補助金</t>
    <rPh sb="7" eb="8">
      <t>タ</t>
    </rPh>
    <rPh sb="9" eb="12">
      <t>ホジョキン</t>
    </rPh>
    <phoneticPr fontId="13"/>
  </si>
  <si>
    <t>・設置者（医師会）負担金</t>
    <rPh sb="1" eb="3">
      <t>セッチ</t>
    </rPh>
    <rPh sb="3" eb="4">
      <t>シャ</t>
    </rPh>
    <rPh sb="5" eb="8">
      <t>イシカイ</t>
    </rPh>
    <rPh sb="9" eb="12">
      <t>フタンキン</t>
    </rPh>
    <phoneticPr fontId="13"/>
  </si>
  <si>
    <t>・奨学金換金</t>
    <rPh sb="1" eb="4">
      <t>ショウガクキン</t>
    </rPh>
    <rPh sb="4" eb="6">
      <t>カンキン</t>
    </rPh>
    <phoneticPr fontId="13"/>
  </si>
  <si>
    <t>・前年度繰越支払資金</t>
    <rPh sb="1" eb="4">
      <t>ゼンネンド</t>
    </rPh>
    <rPh sb="4" eb="6">
      <t>クリコシ</t>
    </rPh>
    <rPh sb="6" eb="8">
      <t>シハライ</t>
    </rPh>
    <rPh sb="8" eb="10">
      <t>シキン</t>
    </rPh>
    <phoneticPr fontId="13"/>
  </si>
  <si>
    <t>・繰越金</t>
    <rPh sb="1" eb="3">
      <t>クリコシ</t>
    </rPh>
    <rPh sb="3" eb="4">
      <t>キン</t>
    </rPh>
    <phoneticPr fontId="13"/>
  </si>
  <si>
    <t>・繰入金</t>
    <rPh sb="1" eb="2">
      <t>ク</t>
    </rPh>
    <rPh sb="2" eb="3">
      <t>イ</t>
    </rPh>
    <rPh sb="3" eb="4">
      <t>キン</t>
    </rPh>
    <phoneticPr fontId="13"/>
  </si>
  <si>
    <t>・前期繰越収支差額　　など</t>
    <rPh sb="1" eb="3">
      <t>ゼンキ</t>
    </rPh>
    <rPh sb="3" eb="5">
      <t>クリコシ</t>
    </rPh>
    <rPh sb="5" eb="7">
      <t>シュウシ</t>
    </rPh>
    <rPh sb="7" eb="9">
      <t>サガク</t>
    </rPh>
    <phoneticPr fontId="13"/>
  </si>
  <si>
    <t>各養成所によって、科目名は異</t>
    <rPh sb="0" eb="1">
      <t>カク</t>
    </rPh>
    <rPh sb="1" eb="4">
      <t>ヨウセイジョ</t>
    </rPh>
    <rPh sb="9" eb="12">
      <t>カモクメイ</t>
    </rPh>
    <rPh sb="13" eb="14">
      <t>コト</t>
    </rPh>
    <phoneticPr fontId="13"/>
  </si>
  <si>
    <t>なると思いますが、上記と同様</t>
    <rPh sb="3" eb="4">
      <t>オモ</t>
    </rPh>
    <rPh sb="9" eb="11">
      <t>ジョウキ</t>
    </rPh>
    <rPh sb="12" eb="14">
      <t>ドウヨウ</t>
    </rPh>
    <phoneticPr fontId="13"/>
  </si>
  <si>
    <t>の趣旨のものはイ・エには計上</t>
    <rPh sb="1" eb="3">
      <t>シュシ</t>
    </rPh>
    <rPh sb="12" eb="14">
      <t>ケイジョウ</t>
    </rPh>
    <phoneticPr fontId="13"/>
  </si>
  <si>
    <t>しないでください。</t>
    <phoneticPr fontId="13"/>
  </si>
  <si>
    <t>ア・ウには養成所としての全て</t>
    <rPh sb="5" eb="8">
      <t>ヨウセイジョ</t>
    </rPh>
    <rPh sb="12" eb="13">
      <t>スベ</t>
    </rPh>
    <phoneticPr fontId="13"/>
  </si>
  <si>
    <t>の予算額を計上しておいて下さ</t>
    <rPh sb="1" eb="3">
      <t>ヨサン</t>
    </rPh>
    <rPh sb="3" eb="4">
      <t>ガク</t>
    </rPh>
    <rPh sb="5" eb="7">
      <t>ケイジョウ</t>
    </rPh>
    <rPh sb="12" eb="13">
      <t>クダ</t>
    </rPh>
    <phoneticPr fontId="13"/>
  </si>
  <si>
    <t>オ</t>
    <phoneticPr fontId="13"/>
  </si>
  <si>
    <t>い。</t>
    <phoneticPr fontId="13"/>
  </si>
  <si>
    <t>看護師等養成所運営費補助金上の計算</t>
    <rPh sb="0" eb="3">
      <t>カンゴシ</t>
    </rPh>
    <rPh sb="3" eb="4">
      <t>トウ</t>
    </rPh>
    <rPh sb="4" eb="7">
      <t>ヨウセイジョ</t>
    </rPh>
    <rPh sb="7" eb="10">
      <t>ウンエイヒ</t>
    </rPh>
    <rPh sb="10" eb="13">
      <t>ホジョキン</t>
    </rPh>
    <rPh sb="13" eb="14">
      <t>ジョウ</t>
    </rPh>
    <rPh sb="15" eb="17">
      <t>ケイサン</t>
    </rPh>
    <phoneticPr fontId="13"/>
  </si>
  <si>
    <t>ア＝歳入歳出予算書（見込）抄</t>
    <rPh sb="2" eb="4">
      <t>サイニュウ</t>
    </rPh>
    <rPh sb="4" eb="6">
      <t>サイシュツ</t>
    </rPh>
    <rPh sb="6" eb="9">
      <t>ヨサンショ</t>
    </rPh>
    <rPh sb="10" eb="12">
      <t>ミコ</t>
    </rPh>
    <rPh sb="13" eb="14">
      <t>ショウ</t>
    </rPh>
    <phoneticPr fontId="13"/>
  </si>
  <si>
    <t>　　　　総事業費（イ）　-　寄付金その他の収入額（エ）　＝差引額</t>
    <rPh sb="4" eb="5">
      <t>ソウ</t>
    </rPh>
    <rPh sb="5" eb="8">
      <t>ジギョウヒ</t>
    </rPh>
    <rPh sb="14" eb="17">
      <t>キフキン</t>
    </rPh>
    <rPh sb="19" eb="20">
      <t>タ</t>
    </rPh>
    <rPh sb="21" eb="23">
      <t>シュウニュウ</t>
    </rPh>
    <rPh sb="23" eb="24">
      <t>ガク</t>
    </rPh>
    <rPh sb="29" eb="31">
      <t>サシヒキ</t>
    </rPh>
    <rPh sb="31" eb="32">
      <t>ガク</t>
    </rPh>
    <phoneticPr fontId="13"/>
  </si>
  <si>
    <t>　　　本の歳出と一致</t>
    <rPh sb="3" eb="4">
      <t>ホン</t>
    </rPh>
    <rPh sb="5" eb="7">
      <t>サイシュツ</t>
    </rPh>
    <rPh sb="8" eb="10">
      <t>イッチ</t>
    </rPh>
    <phoneticPr fontId="13"/>
  </si>
  <si>
    <t>ウ＝　　　〃　　　歳入と一致</t>
    <rPh sb="9" eb="11">
      <t>サイニュウ</t>
    </rPh>
    <rPh sb="12" eb="14">
      <t>イッチ</t>
    </rPh>
    <phoneticPr fontId="13"/>
  </si>
  <si>
    <t>（エ）欄に係る注意</t>
    <rPh sb="3" eb="4">
      <t>ラン</t>
    </rPh>
    <rPh sb="5" eb="6">
      <t>カカ</t>
    </rPh>
    <rPh sb="7" eb="9">
      <t>チュウイ</t>
    </rPh>
    <phoneticPr fontId="13"/>
  </si>
  <si>
    <t>実際には施設整備費、施設費等の全額を運営費等に使用した場合は、その旨を記載し、補助金上の寄付金その他の収入額（エ）には全額を計上すること。</t>
    <rPh sb="0" eb="2">
      <t>ジッサイ</t>
    </rPh>
    <rPh sb="4" eb="6">
      <t>シセツ</t>
    </rPh>
    <rPh sb="6" eb="9">
      <t>セイビヒ</t>
    </rPh>
    <rPh sb="10" eb="13">
      <t>シセツヒ</t>
    </rPh>
    <rPh sb="13" eb="14">
      <t>トウ</t>
    </rPh>
    <rPh sb="15" eb="17">
      <t>ゼンガク</t>
    </rPh>
    <rPh sb="18" eb="21">
      <t>ウンエイヒ</t>
    </rPh>
    <rPh sb="21" eb="22">
      <t>トウ</t>
    </rPh>
    <rPh sb="23" eb="25">
      <t>シヨウ</t>
    </rPh>
    <rPh sb="27" eb="29">
      <t>バアイ</t>
    </rPh>
    <rPh sb="33" eb="34">
      <t>ムネ</t>
    </rPh>
    <rPh sb="35" eb="37">
      <t>キサイ</t>
    </rPh>
    <rPh sb="39" eb="42">
      <t>ホジョキン</t>
    </rPh>
    <rPh sb="42" eb="43">
      <t>ジョウ</t>
    </rPh>
    <rPh sb="44" eb="47">
      <t>キフキン</t>
    </rPh>
    <rPh sb="49" eb="50">
      <t>タ</t>
    </rPh>
    <rPh sb="51" eb="53">
      <t>シュウニュウ</t>
    </rPh>
    <rPh sb="53" eb="54">
      <t>ガク</t>
    </rPh>
    <rPh sb="59" eb="61">
      <t>ゼンガク</t>
    </rPh>
    <rPh sb="62" eb="64">
      <t>ケイジョウ</t>
    </rPh>
    <phoneticPr fontId="13"/>
  </si>
  <si>
    <t>また、一部のみを施設整備や修繕（緊急時のみ）等に充てた場合には、その分を差し引いて（エ）に計上すること。</t>
    <rPh sb="3" eb="5">
      <t>イチブ</t>
    </rPh>
    <rPh sb="8" eb="10">
      <t>シセツ</t>
    </rPh>
    <rPh sb="10" eb="12">
      <t>セイビ</t>
    </rPh>
    <rPh sb="13" eb="15">
      <t>シュウゼン</t>
    </rPh>
    <rPh sb="16" eb="18">
      <t>キンキュウ</t>
    </rPh>
    <rPh sb="18" eb="19">
      <t>ジ</t>
    </rPh>
    <rPh sb="22" eb="23">
      <t>トウ</t>
    </rPh>
    <rPh sb="24" eb="25">
      <t>ジュウ</t>
    </rPh>
    <rPh sb="27" eb="29">
      <t>バアイ</t>
    </rPh>
    <rPh sb="34" eb="35">
      <t>ブン</t>
    </rPh>
    <rPh sb="36" eb="37">
      <t>サ</t>
    </rPh>
    <rPh sb="38" eb="39">
      <t>ヒ</t>
    </rPh>
    <rPh sb="45" eb="47">
      <t>ケイジョウ</t>
    </rPh>
    <phoneticPr fontId="13"/>
  </si>
  <si>
    <t>別紙１－２</t>
    <phoneticPr fontId="1"/>
  </si>
  <si>
    <t>養成所名</t>
  </si>
  <si>
    <t>総事業費等　収入支出予定額</t>
  </si>
  <si>
    <t>総事業費（Ａ）</t>
  </si>
  <si>
    <t>寄付金その他の収入額（Ｂ）</t>
  </si>
  <si>
    <t>差引額（Ａ－Ｂ）　（Ｃ）</t>
  </si>
  <si>
    <t>対象経費の支出予定額　算出内訳</t>
  </si>
  <si>
    <t>種目</t>
  </si>
  <si>
    <t>科目</t>
  </si>
  <si>
    <t>備　　　　考</t>
  </si>
  <si>
    <t>教員経費</t>
  </si>
  <si>
    <t>１　給与費</t>
  </si>
  <si>
    <t>２　人当庁費</t>
  </si>
  <si>
    <t>　2-1 消耗品費</t>
    <phoneticPr fontId="1"/>
  </si>
  <si>
    <t>　2-2 印刷製本費</t>
    <phoneticPr fontId="1"/>
  </si>
  <si>
    <t>（備品購入費内訳）</t>
  </si>
  <si>
    <t>品目</t>
  </si>
  <si>
    <t>規格</t>
  </si>
  <si>
    <t>員数</t>
  </si>
  <si>
    <t>単価(円)</t>
  </si>
  <si>
    <t>金額(円)</t>
  </si>
  <si>
    <t>　2-3 備品購入費</t>
    <phoneticPr fontId="1"/>
  </si>
  <si>
    <t>合　計</t>
    <rPh sb="0" eb="1">
      <t>ゴウ</t>
    </rPh>
    <rPh sb="2" eb="3">
      <t>ケイ</t>
    </rPh>
    <phoneticPr fontId="1"/>
  </si>
  <si>
    <t>　2-4 通信運搬費</t>
    <phoneticPr fontId="1"/>
  </si>
  <si>
    <t>　2-5 福利厚生費</t>
    <phoneticPr fontId="1"/>
  </si>
  <si>
    <t>（部外講師謝金内訳）</t>
  </si>
  <si>
    <t>３　部外講師謝金</t>
    <phoneticPr fontId="1"/>
  </si>
  <si>
    <t>講義</t>
  </si>
  <si>
    <t>講師</t>
  </si>
  <si>
    <t>講師謝金</t>
  </si>
  <si>
    <t>時間数</t>
  </si>
  <si>
    <t>実人員</t>
  </si>
  <si>
    <t>支給時間数</t>
  </si>
  <si>
    <t>時間</t>
  </si>
  <si>
    <t>４　委託料</t>
    <phoneticPr fontId="1"/>
  </si>
  <si>
    <t>　計（１～４）</t>
    <phoneticPr fontId="1"/>
  </si>
  <si>
    <t>事務職員経費</t>
    <rPh sb="4" eb="6">
      <t>ケイヒ</t>
    </rPh>
    <phoneticPr fontId="1"/>
  </si>
  <si>
    <t>５　給与費</t>
    <phoneticPr fontId="1"/>
  </si>
  <si>
    <t>６　委託料</t>
    <phoneticPr fontId="1"/>
  </si>
  <si>
    <t>　計（５～６）</t>
    <phoneticPr fontId="1"/>
  </si>
  <si>
    <t>（事業用教材費内訳）</t>
  </si>
  <si>
    <t>生徒経費</t>
  </si>
  <si>
    <t>７　事業用教材費</t>
    <phoneticPr fontId="1"/>
  </si>
  <si>
    <t>８　臨床実習経費</t>
    <phoneticPr fontId="1"/>
  </si>
  <si>
    <t>９　委託料</t>
    <phoneticPr fontId="1"/>
  </si>
  <si>
    <t>　計（７～９）</t>
    <phoneticPr fontId="1"/>
  </si>
  <si>
    <t>（実習施設謝金内訳）</t>
  </si>
  <si>
    <t>実習施設謝金</t>
    <rPh sb="4" eb="6">
      <t>シャキン</t>
    </rPh>
    <phoneticPr fontId="1"/>
  </si>
  <si>
    <t>10　実習施設謝金</t>
    <phoneticPr fontId="1"/>
  </si>
  <si>
    <t>実習施設名</t>
  </si>
  <si>
    <t>学生数(人)</t>
  </si>
  <si>
    <t>日数(日)</t>
  </si>
  <si>
    <t>11　委託料</t>
    <phoneticPr fontId="1"/>
  </si>
  <si>
    <t>　計（１０～１１）</t>
    <phoneticPr fontId="1"/>
  </si>
  <si>
    <t>へき地等の地域に</t>
    <rPh sb="5" eb="7">
      <t>チイキ</t>
    </rPh>
    <phoneticPr fontId="1"/>
  </si>
  <si>
    <t>12　実習体制支援経費</t>
    <phoneticPr fontId="1"/>
  </si>
  <si>
    <t>おける養成所に</t>
    <rPh sb="3" eb="6">
      <t>ヨウセイジョ</t>
    </rPh>
    <phoneticPr fontId="1"/>
  </si>
  <si>
    <t>　12-1 賃金</t>
    <phoneticPr fontId="1"/>
  </si>
  <si>
    <t>対する重点的</t>
    <rPh sb="0" eb="1">
      <t>タイ</t>
    </rPh>
    <rPh sb="3" eb="6">
      <t>ジュウテンテキ</t>
    </rPh>
    <phoneticPr fontId="1"/>
  </si>
  <si>
    <t>　12-2 燃料費</t>
    <phoneticPr fontId="1"/>
  </si>
  <si>
    <t>支援事業実施経費</t>
    <rPh sb="0" eb="2">
      <t>シエン</t>
    </rPh>
    <rPh sb="2" eb="4">
      <t>ジギョウ</t>
    </rPh>
    <rPh sb="4" eb="6">
      <t>ジッシ</t>
    </rPh>
    <rPh sb="6" eb="8">
      <t>ケイヒ</t>
    </rPh>
    <phoneticPr fontId="1"/>
  </si>
  <si>
    <t>　12-3 消耗品費</t>
    <phoneticPr fontId="1"/>
  </si>
  <si>
    <t>　12-4 修繕費</t>
    <phoneticPr fontId="1"/>
  </si>
  <si>
    <t>　12-5 保険料</t>
    <phoneticPr fontId="1"/>
  </si>
  <si>
    <t>　12-6 手数料</t>
    <phoneticPr fontId="1"/>
  </si>
  <si>
    <t>　12-7 備品購入費</t>
    <phoneticPr fontId="1"/>
  </si>
  <si>
    <t>　12-8 使用料及び賃借料</t>
    <phoneticPr fontId="1"/>
  </si>
  <si>
    <t>13　看護職員養成確保促進経費</t>
    <phoneticPr fontId="1"/>
  </si>
  <si>
    <t>　13-1 旅費</t>
    <phoneticPr fontId="1"/>
  </si>
  <si>
    <t>　13-2 印刷製本費</t>
    <phoneticPr fontId="1"/>
  </si>
  <si>
    <t>　13-3 食糧費（会議費）</t>
    <phoneticPr fontId="1"/>
  </si>
  <si>
    <t>　13-4 通信運搬費</t>
    <phoneticPr fontId="1"/>
  </si>
  <si>
    <t>　13-5 使用料及び賃借料</t>
    <phoneticPr fontId="1"/>
  </si>
  <si>
    <t>14　委託料</t>
    <phoneticPr fontId="1"/>
  </si>
  <si>
    <t>　計（１２～１４）</t>
    <phoneticPr fontId="1"/>
  </si>
  <si>
    <t>看護教員養成講習</t>
    <rPh sb="0" eb="2">
      <t>カンゴ</t>
    </rPh>
    <rPh sb="2" eb="4">
      <t>キョウイン</t>
    </rPh>
    <rPh sb="4" eb="6">
      <t>ヨウセイ</t>
    </rPh>
    <rPh sb="6" eb="8">
      <t>コウシュウ</t>
    </rPh>
    <phoneticPr fontId="12"/>
  </si>
  <si>
    <t>15　看護教員養成講習会参加</t>
    <rPh sb="3" eb="5">
      <t>カンゴ</t>
    </rPh>
    <rPh sb="5" eb="7">
      <t>キョウイン</t>
    </rPh>
    <rPh sb="7" eb="9">
      <t>ヨウセイ</t>
    </rPh>
    <rPh sb="9" eb="12">
      <t>コウシュウカイ</t>
    </rPh>
    <rPh sb="12" eb="14">
      <t>サンカ</t>
    </rPh>
    <phoneticPr fontId="12"/>
  </si>
  <si>
    <t>会参加促進事業</t>
    <rPh sb="0" eb="1">
      <t>カイ</t>
    </rPh>
    <rPh sb="1" eb="3">
      <t>サンカ</t>
    </rPh>
    <rPh sb="3" eb="5">
      <t>ソクシン</t>
    </rPh>
    <rPh sb="5" eb="7">
      <t>ジギョウ</t>
    </rPh>
    <phoneticPr fontId="1"/>
  </si>
  <si>
    <t>　　促進進事業実施経費</t>
    <rPh sb="2" eb="4">
      <t>ソクシン</t>
    </rPh>
    <phoneticPr fontId="1"/>
  </si>
  <si>
    <t>実施経費</t>
    <rPh sb="0" eb="2">
      <t>ジッシ</t>
    </rPh>
    <rPh sb="2" eb="4">
      <t>ケイヒ</t>
    </rPh>
    <phoneticPr fontId="1"/>
  </si>
  <si>
    <t>　15-1 部外講師謝金</t>
    <rPh sb="6" eb="8">
      <t>ブガイ</t>
    </rPh>
    <rPh sb="8" eb="10">
      <t>コウシ</t>
    </rPh>
    <rPh sb="10" eb="12">
      <t>シャキン</t>
    </rPh>
    <phoneticPr fontId="12"/>
  </si>
  <si>
    <t>　15-2 部外講師旅費</t>
    <rPh sb="6" eb="8">
      <t>ブガイ</t>
    </rPh>
    <rPh sb="8" eb="10">
      <t>コウシ</t>
    </rPh>
    <rPh sb="10" eb="12">
      <t>リョヒ</t>
    </rPh>
    <phoneticPr fontId="12"/>
  </si>
  <si>
    <t>　15-3 代替教員雇上経費</t>
    <rPh sb="6" eb="8">
      <t>ダイタイ</t>
    </rPh>
    <rPh sb="8" eb="10">
      <t>キョウイン</t>
    </rPh>
    <rPh sb="10" eb="11">
      <t>ヤト</t>
    </rPh>
    <rPh sb="11" eb="12">
      <t>ア</t>
    </rPh>
    <rPh sb="12" eb="14">
      <t>ケイヒ</t>
    </rPh>
    <phoneticPr fontId="12"/>
  </si>
  <si>
    <t>　計（１５）</t>
    <phoneticPr fontId="1"/>
  </si>
  <si>
    <t>合　　　　　　　　計</t>
  </si>
  <si>
    <t>（注）</t>
    <rPh sb="1" eb="2">
      <t>チュウ</t>
    </rPh>
    <phoneticPr fontId="1"/>
  </si>
  <si>
    <t>１　養成所ごとに別葉に作成すること。</t>
    <rPh sb="2" eb="5">
      <t>ヨウセイジョ</t>
    </rPh>
    <rPh sb="8" eb="9">
      <t>ベツヨウ</t>
    </rPh>
    <rPh sb="9" eb="10">
      <t>ハ</t>
    </rPh>
    <rPh sb="11" eb="13">
      <t>サクセイ</t>
    </rPh>
    <phoneticPr fontId="1"/>
  </si>
  <si>
    <t>２　２－３備品購入費の「備品購入費内訳」欄には、取得価格の単価が500,000円以上の物品については品目ごとに</t>
    <rPh sb="5" eb="7">
      <t>ビヒン</t>
    </rPh>
    <rPh sb="7" eb="10">
      <t>コウニュウヒ</t>
    </rPh>
    <rPh sb="12" eb="14">
      <t>ビヒン</t>
    </rPh>
    <rPh sb="14" eb="17">
      <t>コウニュウヒ</t>
    </rPh>
    <rPh sb="17" eb="19">
      <t>ウチワケ</t>
    </rPh>
    <rPh sb="20" eb="21">
      <t>ラン</t>
    </rPh>
    <rPh sb="24" eb="26">
      <t>シュトク</t>
    </rPh>
    <rPh sb="26" eb="28">
      <t>カカク</t>
    </rPh>
    <rPh sb="29" eb="31">
      <t>タンカ</t>
    </rPh>
    <rPh sb="39" eb="42">
      <t>エンイジョウ</t>
    </rPh>
    <rPh sb="43" eb="45">
      <t>ブッピン</t>
    </rPh>
    <rPh sb="50" eb="52">
      <t>ヒンモク</t>
    </rPh>
    <phoneticPr fontId="1"/>
  </si>
  <si>
    <t>　　記載し、単価が500,000円未満の物品については、「○○ほか」として包括的に記載すること。</t>
    <rPh sb="2" eb="4">
      <t>キサイ</t>
    </rPh>
    <rPh sb="6" eb="8">
      <t>タンカ</t>
    </rPh>
    <rPh sb="16" eb="17">
      <t>エン</t>
    </rPh>
    <rPh sb="17" eb="19">
      <t>ミマン</t>
    </rPh>
    <rPh sb="20" eb="22">
      <t>ブッピン</t>
    </rPh>
    <rPh sb="37" eb="40">
      <t>ホウカツテキ</t>
    </rPh>
    <rPh sb="41" eb="43">
      <t>キサイ</t>
    </rPh>
    <phoneticPr fontId="1"/>
  </si>
  <si>
    <t>３　３部外講師謝金の「部外講師謝金内訳」欄には、部外講師の講義時間数、実人員を記載すること。</t>
    <rPh sb="3" eb="5">
      <t>ブガイ</t>
    </rPh>
    <rPh sb="5" eb="7">
      <t>コウシ</t>
    </rPh>
    <rPh sb="7" eb="9">
      <t>シャキン</t>
    </rPh>
    <rPh sb="11" eb="13">
      <t>ブガイ</t>
    </rPh>
    <rPh sb="13" eb="15">
      <t>コウシ</t>
    </rPh>
    <rPh sb="15" eb="17">
      <t>シャキン</t>
    </rPh>
    <rPh sb="17" eb="19">
      <t>ウチワケ</t>
    </rPh>
    <rPh sb="20" eb="21">
      <t>ラン</t>
    </rPh>
    <rPh sb="24" eb="26">
      <t>ブガイ</t>
    </rPh>
    <rPh sb="26" eb="28">
      <t>コウシ</t>
    </rPh>
    <rPh sb="29" eb="31">
      <t>コウギ</t>
    </rPh>
    <rPh sb="31" eb="34">
      <t>ジカンスウ</t>
    </rPh>
    <rPh sb="35" eb="38">
      <t>ジツジンイン</t>
    </rPh>
    <rPh sb="39" eb="41">
      <t>キサイ</t>
    </rPh>
    <phoneticPr fontId="1"/>
  </si>
  <si>
    <t>　　「講師謝金支給時間数」には、講師による講義時間のうち実際に講師謝金を支給する時間数を記載すること。</t>
    <rPh sb="3" eb="5">
      <t>コウシ</t>
    </rPh>
    <rPh sb="5" eb="7">
      <t>シャキン</t>
    </rPh>
    <rPh sb="7" eb="9">
      <t>シキュウ</t>
    </rPh>
    <rPh sb="9" eb="12">
      <t>ジカンスウ</t>
    </rPh>
    <rPh sb="16" eb="18">
      <t>コウシ</t>
    </rPh>
    <rPh sb="21" eb="23">
      <t>コウギ</t>
    </rPh>
    <rPh sb="23" eb="25">
      <t>ジカン</t>
    </rPh>
    <rPh sb="28" eb="30">
      <t>ジッサイ</t>
    </rPh>
    <rPh sb="31" eb="33">
      <t>コウシ</t>
    </rPh>
    <rPh sb="33" eb="35">
      <t>シャキン</t>
    </rPh>
    <rPh sb="36" eb="38">
      <t>シキュウ</t>
    </rPh>
    <rPh sb="40" eb="43">
      <t>ジカンスウ</t>
    </rPh>
    <rPh sb="44" eb="46">
      <t>キサイ</t>
    </rPh>
    <phoneticPr fontId="1"/>
  </si>
  <si>
    <t>４　事務職員経費の欄には専任事務職員の給与費を記入すること。</t>
    <rPh sb="2" eb="4">
      <t>ジム</t>
    </rPh>
    <rPh sb="4" eb="6">
      <t>ショクイン</t>
    </rPh>
    <rPh sb="6" eb="8">
      <t>ケイヒ</t>
    </rPh>
    <rPh sb="9" eb="10">
      <t>ラン</t>
    </rPh>
    <rPh sb="12" eb="14">
      <t>センニン</t>
    </rPh>
    <rPh sb="14" eb="16">
      <t>ジム</t>
    </rPh>
    <rPh sb="16" eb="18">
      <t>ショクイン</t>
    </rPh>
    <rPh sb="19" eb="22">
      <t>キュウヨヒ</t>
    </rPh>
    <rPh sb="23" eb="25">
      <t>キニュウ</t>
    </rPh>
    <phoneticPr fontId="1"/>
  </si>
  <si>
    <t>５　７事業用教材費の「事業用教材費内訳」欄には、取得価格の単価が500,000円以上の物品については品目ごとに</t>
    <rPh sb="3" eb="6">
      <t>ジギョウヨウ</t>
    </rPh>
    <rPh sb="6" eb="9">
      <t>キョウザイヒ</t>
    </rPh>
    <rPh sb="11" eb="14">
      <t>ジギョウヨウ</t>
    </rPh>
    <rPh sb="14" eb="17">
      <t>キョウザイヒ</t>
    </rPh>
    <rPh sb="17" eb="19">
      <t>ウチワケ</t>
    </rPh>
    <rPh sb="20" eb="21">
      <t>ラン</t>
    </rPh>
    <phoneticPr fontId="1"/>
  </si>
  <si>
    <t>６　１０実習施設謝金の「実習施設謝金内訳」欄には、実習施設名、実習に参加した学生数等を記載し、</t>
    <rPh sb="4" eb="8">
      <t>ジッシュウシセツ</t>
    </rPh>
    <rPh sb="8" eb="10">
      <t>シャキン</t>
    </rPh>
    <rPh sb="12" eb="16">
      <t>ジッシュウシセツ</t>
    </rPh>
    <rPh sb="16" eb="18">
      <t>シャキン</t>
    </rPh>
    <rPh sb="18" eb="20">
      <t>ウチワケ</t>
    </rPh>
    <rPh sb="21" eb="22">
      <t>ラン</t>
    </rPh>
    <rPh sb="25" eb="29">
      <t>ジッシュウシセツ</t>
    </rPh>
    <rPh sb="29" eb="30">
      <t>メイ</t>
    </rPh>
    <rPh sb="31" eb="33">
      <t>ジッシュウ</t>
    </rPh>
    <rPh sb="34" eb="36">
      <t>サンカ</t>
    </rPh>
    <rPh sb="38" eb="41">
      <t>ガクセイスウ</t>
    </rPh>
    <rPh sb="41" eb="42">
      <t>トウ</t>
    </rPh>
    <rPh sb="43" eb="45">
      <t>キサイ</t>
    </rPh>
    <phoneticPr fontId="1"/>
  </si>
  <si>
    <t>　　実習施設を２カ所以上指定している場合は各実習施設ごとに記載すること。</t>
    <rPh sb="2" eb="6">
      <t>ジッシュウシセツ</t>
    </rPh>
    <rPh sb="8" eb="10">
      <t>カショ</t>
    </rPh>
    <rPh sb="10" eb="12">
      <t>イジョウ</t>
    </rPh>
    <rPh sb="12" eb="14">
      <t>シテイ</t>
    </rPh>
    <rPh sb="18" eb="20">
      <t>バアイ</t>
    </rPh>
    <rPh sb="21" eb="22">
      <t>カク</t>
    </rPh>
    <rPh sb="22" eb="26">
      <t>ジッシュウシセツ</t>
    </rPh>
    <rPh sb="29" eb="31">
      <t>キサイ</t>
    </rPh>
    <phoneticPr fontId="1"/>
  </si>
  <si>
    <t>７　「総事業費（Ａ）」及び「寄付金その他の収入額（Ｂ）」の算出については、「平成１１年６月１６日付け看第２６号</t>
    <rPh sb="11" eb="12">
      <t>オヨ</t>
    </rPh>
    <rPh sb="29" eb="31">
      <t>サンシュツ</t>
    </rPh>
    <phoneticPr fontId="1"/>
  </si>
  <si>
    <t>　　厚生省看護課長通知」によることとし、上段（　　）には、歳入歳出予算書（見込）ないしは決算書（見込）の</t>
    <rPh sb="20" eb="22">
      <t>ジョウダン</t>
    </rPh>
    <rPh sb="29" eb="31">
      <t>サイニュウ</t>
    </rPh>
    <rPh sb="31" eb="33">
      <t>サイシュツ</t>
    </rPh>
    <rPh sb="33" eb="36">
      <t>ヨサンショ</t>
    </rPh>
    <rPh sb="37" eb="39">
      <t>ミコ</t>
    </rPh>
    <rPh sb="44" eb="47">
      <t>ケッサンショ</t>
    </rPh>
    <rPh sb="48" eb="50">
      <t>ミコ</t>
    </rPh>
    <phoneticPr fontId="1"/>
  </si>
  <si>
    <t>　　総支出額及び総収入額を記載すること。</t>
    <phoneticPr fontId="1"/>
  </si>
  <si>
    <t>　　　　特に、複数の教育課程あるいは養成所・学校を設置している場合の事業費の計上に当たっては、生徒数・</t>
    <rPh sb="4" eb="5">
      <t>トク</t>
    </rPh>
    <rPh sb="7" eb="9">
      <t>フクスウ</t>
    </rPh>
    <rPh sb="10" eb="12">
      <t>キョウイク</t>
    </rPh>
    <rPh sb="12" eb="14">
      <t>カテイ</t>
    </rPh>
    <rPh sb="18" eb="21">
      <t>ヨウセイジョ</t>
    </rPh>
    <rPh sb="22" eb="24">
      <t>ガッコウ</t>
    </rPh>
    <rPh sb="25" eb="27">
      <t>セッチ</t>
    </rPh>
    <rPh sb="31" eb="33">
      <t>バアイ</t>
    </rPh>
    <rPh sb="34" eb="37">
      <t>ジギョウヒ</t>
    </rPh>
    <rPh sb="38" eb="40">
      <t>ケイジョウ</t>
    </rPh>
    <rPh sb="41" eb="42">
      <t>ア</t>
    </rPh>
    <rPh sb="47" eb="50">
      <t>セイトスウ</t>
    </rPh>
    <phoneticPr fontId="1"/>
  </si>
  <si>
    <t>　　教員数・課程数・カリキュラムに基づく時間数及び教室面積等を活用し、論理的な根拠に基づいた方法により</t>
    <rPh sb="2" eb="5">
      <t>キョウインスウ</t>
    </rPh>
    <rPh sb="6" eb="8">
      <t>カテイ</t>
    </rPh>
    <rPh sb="8" eb="9">
      <t>スウ</t>
    </rPh>
    <rPh sb="17" eb="18">
      <t>モト</t>
    </rPh>
    <rPh sb="20" eb="23">
      <t>ジカンスウ</t>
    </rPh>
    <rPh sb="23" eb="24">
      <t>オヨ</t>
    </rPh>
    <rPh sb="25" eb="27">
      <t>キョウシツ</t>
    </rPh>
    <rPh sb="27" eb="29">
      <t>メンセキ</t>
    </rPh>
    <rPh sb="29" eb="30">
      <t>トウ</t>
    </rPh>
    <rPh sb="31" eb="33">
      <t>カツヨウ</t>
    </rPh>
    <rPh sb="35" eb="38">
      <t>ロンリテキ</t>
    </rPh>
    <rPh sb="39" eb="41">
      <t>コンキョ</t>
    </rPh>
    <rPh sb="42" eb="43">
      <t>モト</t>
    </rPh>
    <rPh sb="46" eb="48">
      <t>ホウホウ</t>
    </rPh>
    <phoneticPr fontId="1"/>
  </si>
  <si>
    <t>　　按分を行い、他の教育課程等との区分けを行うよう留意すること。</t>
    <rPh sb="2" eb="4">
      <t>アンブン</t>
    </rPh>
    <rPh sb="5" eb="6">
      <t>オコナ</t>
    </rPh>
    <rPh sb="8" eb="9">
      <t>タ</t>
    </rPh>
    <rPh sb="10" eb="12">
      <t>キョウイク</t>
    </rPh>
    <rPh sb="12" eb="14">
      <t>カテイ</t>
    </rPh>
    <rPh sb="14" eb="15">
      <t>トウ</t>
    </rPh>
    <rPh sb="17" eb="19">
      <t>クワ</t>
    </rPh>
    <rPh sb="21" eb="22">
      <t>オコナ</t>
    </rPh>
    <rPh sb="25" eb="27">
      <t>リュウイ</t>
    </rPh>
    <phoneticPr fontId="1"/>
  </si>
  <si>
    <t>別紙１－２〈記入例〉</t>
    <rPh sb="6" eb="8">
      <t>キニュウ</t>
    </rPh>
    <rPh sb="8" eb="9">
      <t>レイ</t>
    </rPh>
    <phoneticPr fontId="1"/>
  </si>
  <si>
    <t>差引額（Ａ－Ｂ）＝（Ｃ）</t>
    <phoneticPr fontId="13"/>
  </si>
  <si>
    <t>パソコン</t>
    <phoneticPr fontId="1"/>
  </si>
  <si>
    <t>机ほか</t>
    <rPh sb="0" eb="1">
      <t>ツクエ</t>
    </rPh>
    <phoneticPr fontId="1"/>
  </si>
  <si>
    <t>合計</t>
    <rPh sb="0" eb="2">
      <t>ゴウケイ</t>
    </rPh>
    <phoneticPr fontId="1"/>
  </si>
  <si>
    <t>例※講師の中に～職員が含まれており、</t>
    <rPh sb="0" eb="1">
      <t>レイ</t>
    </rPh>
    <rPh sb="2" eb="4">
      <t>コウシ</t>
    </rPh>
    <rPh sb="5" eb="6">
      <t>ナカ</t>
    </rPh>
    <rPh sb="8" eb="10">
      <t>ショクイン</t>
    </rPh>
    <rPh sb="11" eb="12">
      <t>フク</t>
    </rPh>
    <phoneticPr fontId="21"/>
  </si>
  <si>
    <t>　　～のため給与を支給していないため</t>
  </si>
  <si>
    <t>モデル人形</t>
    <rPh sb="3" eb="5">
      <t>ニンギョウ</t>
    </rPh>
    <phoneticPr fontId="19"/>
  </si>
  <si>
    <t>DVD他</t>
    <rPh sb="3" eb="4">
      <t>ホカ</t>
    </rPh>
    <phoneticPr fontId="19"/>
  </si>
  <si>
    <t>合計</t>
    <rPh sb="0" eb="2">
      <t>ゴウケイ</t>
    </rPh>
    <phoneticPr fontId="19"/>
  </si>
  <si>
    <t>A病院</t>
    <rPh sb="1" eb="3">
      <t>ビョウイン</t>
    </rPh>
    <phoneticPr fontId="1"/>
  </si>
  <si>
    <t>B診療所</t>
    <rPh sb="1" eb="4">
      <t>シンリョウジョ</t>
    </rPh>
    <phoneticPr fontId="1"/>
  </si>
  <si>
    <t>…</t>
    <phoneticPr fontId="1"/>
  </si>
  <si>
    <t>計</t>
    <rPh sb="0" eb="1">
      <t>ケイ</t>
    </rPh>
    <phoneticPr fontId="1"/>
  </si>
  <si>
    <t>12　実習体制支援経費</t>
  </si>
  <si>
    <t>　12-1 賃金</t>
  </si>
  <si>
    <t>　12-2 燃料費</t>
  </si>
  <si>
    <t>　12-3 消耗品費</t>
  </si>
  <si>
    <t>　12-4 修繕費</t>
  </si>
  <si>
    <t>　12-5 保険料</t>
  </si>
  <si>
    <t>　12-6 手数料</t>
  </si>
  <si>
    <t>　12-7 備品購入費</t>
  </si>
  <si>
    <t>　12-8 使用料及び賃借料</t>
  </si>
  <si>
    <t>13　看護職員養成確保促進経費</t>
  </si>
  <si>
    <t>　13-1 旅費</t>
  </si>
  <si>
    <t>　13-2 印刷製本費</t>
  </si>
  <si>
    <t>　13-3 食糧費（会議費）</t>
  </si>
  <si>
    <t>　13-4 通信運搬費</t>
  </si>
  <si>
    <t>　13-5 使用料及び賃借料</t>
  </si>
  <si>
    <t>別紙２－１　看護師等養成所運営事業　計画書</t>
    <phoneticPr fontId="1"/>
  </si>
  <si>
    <t>学生生徒
定員</t>
  </si>
  <si>
    <r>
      <t>学生生徒
人員
（</t>
    </r>
    <r>
      <rPr>
        <sz val="12"/>
        <color rgb="FFFF0000"/>
        <rFont val="ＭＳ Ｐゴシック"/>
        <family val="3"/>
        <charset val="128"/>
      </rPr>
      <t>４月15日現在</t>
    </r>
    <r>
      <rPr>
        <sz val="12"/>
        <rFont val="ＭＳ Ｐゴシック"/>
        <family val="3"/>
        <charset val="128"/>
      </rPr>
      <t>）</t>
    </r>
    <phoneticPr fontId="1"/>
  </si>
  <si>
    <t>教員</t>
  </si>
  <si>
    <t>その他の職員</t>
  </si>
  <si>
    <t>「教員」と
「その他の職員」
の計</t>
  </si>
  <si>
    <t>講義時間数</t>
  </si>
  <si>
    <t>専修学校及び</t>
  </si>
  <si>
    <t>部内教員</t>
  </si>
  <si>
    <t>部外教員</t>
  </si>
  <si>
    <t>課程</t>
  </si>
  <si>
    <t>各種学校の</t>
  </si>
  <si>
    <t>専任教員</t>
  </si>
  <si>
    <t>その他の教員</t>
  </si>
  <si>
    <t>専任職員</t>
  </si>
  <si>
    <t>　　　　備考</t>
    <phoneticPr fontId="1"/>
  </si>
  <si>
    <t>認可年月日、番号</t>
  </si>
  <si>
    <t>による</t>
  </si>
  <si>
    <t>教員による</t>
  </si>
  <si>
    <t>担当</t>
  </si>
  <si>
    <t>計</t>
  </si>
  <si>
    <t>所在地</t>
  </si>
  <si>
    <t>ｸﾗｽ数</t>
  </si>
  <si>
    <t>定員</t>
  </si>
  <si>
    <t>定員計</t>
  </si>
  <si>
    <t>実人員計</t>
  </si>
  <si>
    <t>者数</t>
  </si>
  <si>
    <t>A+B+C</t>
    <phoneticPr fontId="1"/>
  </si>
  <si>
    <t>（　　　　　）</t>
  </si>
  <si>
    <t>◇「学生生徒定員」欄のクラス数及び定員は、学則上のクラス数及び定員の総計を、</t>
  </si>
  <si>
    <r>
      <t>　　「学生生徒人員」欄のクラス数及び人員は、</t>
    </r>
    <r>
      <rPr>
        <sz val="14"/>
        <color rgb="FFFF0000"/>
        <rFont val="ＭＳ Ｐゴシック"/>
        <family val="3"/>
        <charset val="128"/>
      </rPr>
      <t>当該年度</t>
    </r>
    <r>
      <rPr>
        <sz val="14"/>
        <color indexed="10"/>
        <rFont val="ＭＳ Ｐゴシック"/>
        <family val="3"/>
        <charset val="128"/>
      </rPr>
      <t>４月１５日現在のクラス数及び人員の総数</t>
    </r>
    <r>
      <rPr>
        <sz val="14"/>
        <rFont val="ＭＳ Ｐゴシック"/>
        <family val="3"/>
        <charset val="128"/>
      </rPr>
      <t>を、</t>
    </r>
    <rPh sb="22" eb="24">
      <t>トウガイ</t>
    </rPh>
    <rPh sb="24" eb="26">
      <t>ネンド</t>
    </rPh>
    <phoneticPr fontId="1"/>
  </si>
  <si>
    <r>
      <t>　　「教員」欄及び「その他の職員」欄の定員及び実人員は、それぞれ学則上の定員　及び</t>
    </r>
    <r>
      <rPr>
        <sz val="14"/>
        <color indexed="10"/>
        <rFont val="ＭＳ Ｐゴシック"/>
        <family val="3"/>
        <charset val="128"/>
      </rPr>
      <t>　申請日現在の職員数</t>
    </r>
    <r>
      <rPr>
        <sz val="14"/>
        <rFont val="ＭＳ Ｐゴシック"/>
        <family val="3"/>
        <charset val="128"/>
      </rPr>
      <t>を記載すること。</t>
    </r>
    <phoneticPr fontId="1"/>
  </si>
  <si>
    <t>◇専任職員欄の上段（　　　）内には、事務職員数を再掲すること。（専任の事務職員のいる養成所については、全施設記入すること。）</t>
  </si>
  <si>
    <t>（記入例）</t>
    <rPh sb="1" eb="4">
      <t>キニュウレイ</t>
    </rPh>
    <phoneticPr fontId="1"/>
  </si>
  <si>
    <t>学生生徒
人員
（４月15日現在）</t>
  </si>
  <si>
    <t>○○看護専門学校</t>
    <rPh sb="2" eb="4">
      <t>カンゴ</t>
    </rPh>
    <rPh sb="4" eb="6">
      <t>センモン</t>
    </rPh>
    <rPh sb="6" eb="8">
      <t>ガッコウ</t>
    </rPh>
    <phoneticPr fontId="19"/>
  </si>
  <si>
    <t>昭和○年○月○日許可</t>
    <rPh sb="0" eb="2">
      <t>ショウワ</t>
    </rPh>
    <rPh sb="3" eb="4">
      <t>ネン</t>
    </rPh>
    <rPh sb="5" eb="6">
      <t>ガツ</t>
    </rPh>
    <rPh sb="7" eb="8">
      <t>ニチ</t>
    </rPh>
    <rPh sb="8" eb="10">
      <t>キョカ</t>
    </rPh>
    <phoneticPr fontId="19"/>
  </si>
  <si>
    <t>○○第○○号</t>
    <rPh sb="2" eb="3">
      <t>ダイ</t>
    </rPh>
    <rPh sb="5" eb="6">
      <t>ゴウ</t>
    </rPh>
    <phoneticPr fontId="19"/>
  </si>
  <si>
    <t>○○市○町1-1</t>
    <rPh sb="2" eb="3">
      <t>シ</t>
    </rPh>
    <rPh sb="4" eb="5">
      <t>マチ</t>
    </rPh>
    <phoneticPr fontId="19"/>
  </si>
  <si>
    <t>別紙３－１</t>
    <rPh sb="0" eb="2">
      <t>ベッシ</t>
    </rPh>
    <phoneticPr fontId="19"/>
  </si>
  <si>
    <t>看護教員養成講習会受講計画書</t>
    <rPh sb="0" eb="2">
      <t>カンゴ</t>
    </rPh>
    <rPh sb="2" eb="4">
      <t>キョウイン</t>
    </rPh>
    <rPh sb="4" eb="6">
      <t>ヨウセイ</t>
    </rPh>
    <rPh sb="6" eb="9">
      <t>コウシュウカイ</t>
    </rPh>
    <rPh sb="9" eb="11">
      <t>ジュコウ</t>
    </rPh>
    <phoneticPr fontId="19"/>
  </si>
  <si>
    <t>養成所名　</t>
    <phoneticPr fontId="13"/>
  </si>
  <si>
    <t>看護教員</t>
    <rPh sb="0" eb="2">
      <t>カンゴ</t>
    </rPh>
    <rPh sb="2" eb="4">
      <t>キョウイン</t>
    </rPh>
    <phoneticPr fontId="19"/>
  </si>
  <si>
    <t>受講予定の看護教員養成</t>
    <rPh sb="0" eb="2">
      <t>ジュコウ</t>
    </rPh>
    <rPh sb="2" eb="4">
      <t>ヨテイ</t>
    </rPh>
    <rPh sb="5" eb="7">
      <t>カンゴ</t>
    </rPh>
    <rPh sb="7" eb="9">
      <t>キョウイン</t>
    </rPh>
    <rPh sb="9" eb="11">
      <t>ヨウセイ</t>
    </rPh>
    <phoneticPr fontId="19"/>
  </si>
  <si>
    <t>番号</t>
    <rPh sb="0" eb="2">
      <t>バンゴウ</t>
    </rPh>
    <phoneticPr fontId="19"/>
  </si>
  <si>
    <t>氏名</t>
    <rPh sb="0" eb="2">
      <t>シメイ</t>
    </rPh>
    <phoneticPr fontId="19"/>
  </si>
  <si>
    <t>講習会の開催都道府県</t>
    <phoneticPr fontId="19"/>
  </si>
  <si>
    <t>開催期間</t>
    <rPh sb="0" eb="2">
      <t>カイサイ</t>
    </rPh>
    <rPh sb="2" eb="4">
      <t>キカン</t>
    </rPh>
    <phoneticPr fontId="19"/>
  </si>
  <si>
    <r>
      <t xml:space="preserve">自    </t>
    </r>
    <r>
      <rPr>
        <sz val="11"/>
        <color indexed="8"/>
        <rFont val="ＭＳ 明朝"/>
        <family val="1"/>
        <charset val="128"/>
      </rPr>
      <t xml:space="preserve"> 年 月 日</t>
    </r>
    <phoneticPr fontId="13"/>
  </si>
  <si>
    <r>
      <t>至　　</t>
    </r>
    <r>
      <rPr>
        <sz val="11"/>
        <color indexed="8"/>
        <rFont val="ＭＳ 明朝"/>
        <family val="1"/>
        <charset val="128"/>
      </rPr>
      <t xml:space="preserve"> 年 月 日</t>
    </r>
    <phoneticPr fontId="13"/>
  </si>
  <si>
    <t>（　 日間）</t>
  </si>
  <si>
    <t>（注）実施する養成所ごとに別葉とすること。</t>
    <rPh sb="3" eb="5">
      <t>ジッシ</t>
    </rPh>
    <rPh sb="7" eb="10">
      <t>ヨウセイジョ</t>
    </rPh>
    <rPh sb="14" eb="15">
      <t>ヨウ</t>
    </rPh>
    <phoneticPr fontId="19"/>
  </si>
  <si>
    <t>群馬県地域医療介護総合確保基金</t>
    <rPh sb="0" eb="3">
      <t>グンマケン</t>
    </rPh>
    <rPh sb="3" eb="5">
      <t>チイキ</t>
    </rPh>
    <rPh sb="5" eb="7">
      <t>イリョウ</t>
    </rPh>
    <rPh sb="7" eb="9">
      <t>カイゴ</t>
    </rPh>
    <rPh sb="9" eb="11">
      <t>ソウゴウ</t>
    </rPh>
    <rPh sb="11" eb="13">
      <t>カクホ</t>
    </rPh>
    <rPh sb="13" eb="15">
      <t>キキン</t>
    </rPh>
    <phoneticPr fontId="1"/>
  </si>
  <si>
    <t>　令和７年度　歳入歳出　予算書（見込）抄本</t>
    <rPh sb="1" eb="3">
      <t>レイワ</t>
    </rPh>
    <phoneticPr fontId="1"/>
  </si>
  <si>
    <t>歳入</t>
  </si>
  <si>
    <t>予算額</t>
  </si>
  <si>
    <t>歳出</t>
  </si>
  <si>
    <t>この抄本は、予算書（見込）の原本と相違ありません。</t>
    <rPh sb="10" eb="12">
      <t>ミコ</t>
    </rPh>
    <phoneticPr fontId="1"/>
  </si>
  <si>
    <t>令和７年４月１日</t>
    <rPh sb="0" eb="2">
      <t>レイワ</t>
    </rPh>
    <rPh sb="3" eb="4">
      <t>ネン</t>
    </rPh>
    <rPh sb="5" eb="6">
      <t>ガツ</t>
    </rPh>
    <rPh sb="7" eb="8">
      <t>ニチ</t>
    </rPh>
    <phoneticPr fontId="1"/>
  </si>
  <si>
    <t>設置者名</t>
  </si>
  <si>
    <t>　　　</t>
    <phoneticPr fontId="1"/>
  </si>
  <si>
    <t>看護師等養成所運営費補助金担当者名簿</t>
    <rPh sb="0" eb="3">
      <t>カンゴシ</t>
    </rPh>
    <rPh sb="3" eb="4">
      <t>トウ</t>
    </rPh>
    <rPh sb="4" eb="7">
      <t>ヨウセイジョ</t>
    </rPh>
    <rPh sb="7" eb="10">
      <t>ウンエイヒ</t>
    </rPh>
    <rPh sb="10" eb="13">
      <t>ホジョキン</t>
    </rPh>
    <rPh sb="13" eb="16">
      <t>タントウシャ</t>
    </rPh>
    <rPh sb="16" eb="18">
      <t>メイボ</t>
    </rPh>
    <phoneticPr fontId="13"/>
  </si>
  <si>
    <t>電話番号
（内線番号）</t>
    <rPh sb="0" eb="2">
      <t>デンワ</t>
    </rPh>
    <rPh sb="2" eb="4">
      <t>バンゴウ</t>
    </rPh>
    <rPh sb="6" eb="8">
      <t>ナイセン</t>
    </rPh>
    <rPh sb="8" eb="10">
      <t>バンゴウ</t>
    </rPh>
    <phoneticPr fontId="13"/>
  </si>
  <si>
    <t>事務担当者</t>
    <rPh sb="0" eb="2">
      <t>ジム</t>
    </rPh>
    <rPh sb="2" eb="5">
      <t>タントウシャ</t>
    </rPh>
    <phoneticPr fontId="13"/>
  </si>
  <si>
    <t>所属部署</t>
    <rPh sb="0" eb="2">
      <t>ショゾク</t>
    </rPh>
    <rPh sb="2" eb="4">
      <t>ブショ</t>
    </rPh>
    <phoneticPr fontId="13"/>
  </si>
  <si>
    <t>役　　　職</t>
    <rPh sb="0" eb="1">
      <t>エキ</t>
    </rPh>
    <rPh sb="4" eb="5">
      <t>ショク</t>
    </rPh>
    <phoneticPr fontId="13"/>
  </si>
  <si>
    <t>氏　　　名</t>
    <rPh sb="0" eb="1">
      <t>シ</t>
    </rPh>
    <rPh sb="4" eb="5">
      <t>メイ</t>
    </rPh>
    <phoneticPr fontId="13"/>
  </si>
  <si>
    <r>
      <t>E-mailアドレス</t>
    </r>
    <r>
      <rPr>
        <vertAlign val="superscript"/>
        <sz val="16"/>
        <rFont val="ＭＳ Ｐゴシック"/>
        <family val="3"/>
        <charset val="128"/>
      </rPr>
      <t>※</t>
    </r>
    <phoneticPr fontId="13"/>
  </si>
  <si>
    <r>
      <t>※E-mailアドレスは、</t>
    </r>
    <r>
      <rPr>
        <u/>
        <sz val="12"/>
        <rFont val="ＭＳ Ｐゴシック"/>
        <family val="3"/>
        <charset val="128"/>
      </rPr>
      <t>担当者が普段利用するアドレス</t>
    </r>
    <r>
      <rPr>
        <sz val="12"/>
        <rFont val="ＭＳ Ｐゴシック"/>
        <family val="3"/>
        <charset val="128"/>
      </rPr>
      <t>を記入してください。</t>
    </r>
    <rPh sb="13" eb="16">
      <t>タントウシャ</t>
    </rPh>
    <rPh sb="17" eb="19">
      <t>フダン</t>
    </rPh>
    <rPh sb="19" eb="21">
      <t>リヨウ</t>
    </rPh>
    <rPh sb="28" eb="30">
      <t>キニュウ</t>
    </rPh>
    <phoneticPr fontId="13"/>
  </si>
  <si>
    <t>　通知や様式等を送付しますので、記入に御協力ください。</t>
    <rPh sb="1" eb="3">
      <t>ツウチ</t>
    </rPh>
    <rPh sb="4" eb="6">
      <t>ヨウシキ</t>
    </rPh>
    <rPh sb="6" eb="7">
      <t>トウ</t>
    </rPh>
    <rPh sb="8" eb="10">
      <t>ソウフ</t>
    </rPh>
    <rPh sb="16" eb="18">
      <t>キニュウ</t>
    </rPh>
    <rPh sb="19" eb="22">
      <t>ゴキョウリョク</t>
    </rPh>
    <phoneticPr fontId="13"/>
  </si>
  <si>
    <t>※事務担当者は、実際に申請書類等を作成を担当している方を記入してください。</t>
    <rPh sb="1" eb="3">
      <t>ジム</t>
    </rPh>
    <rPh sb="3" eb="6">
      <t>タントウシャ</t>
    </rPh>
    <rPh sb="8" eb="10">
      <t>ジッサイ</t>
    </rPh>
    <rPh sb="11" eb="13">
      <t>シンセイ</t>
    </rPh>
    <rPh sb="13" eb="15">
      <t>ショルイ</t>
    </rPh>
    <rPh sb="15" eb="16">
      <t>トウ</t>
    </rPh>
    <rPh sb="17" eb="19">
      <t>サクセイ</t>
    </rPh>
    <rPh sb="20" eb="22">
      <t>タントウ</t>
    </rPh>
    <rPh sb="26" eb="27">
      <t>カタ</t>
    </rPh>
    <rPh sb="28" eb="30">
      <t>キニュウ</t>
    </rPh>
    <phoneticPr fontId="13"/>
  </si>
  <si>
    <t>＜講義時間数と一致しない場合、理由＞</t>
    <rPh sb="1" eb="3">
      <t>コウギ</t>
    </rPh>
    <rPh sb="3" eb="6">
      <t>ジカンスウ</t>
    </rPh>
    <rPh sb="7" eb="9">
      <t>イッチ</t>
    </rPh>
    <rPh sb="12" eb="14">
      <t>バアイ</t>
    </rPh>
    <rPh sb="15" eb="17">
      <t>リユウ</t>
    </rPh>
    <phoneticPr fontId="1"/>
  </si>
  <si>
    <t>令和７年度</t>
    <rPh sb="0" eb="2">
      <t>レイワ</t>
    </rPh>
    <rPh sb="3" eb="5">
      <t>ネンド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</si>
</sst>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quot;)&quot;"/>
    <numFmt numFmtId="177" formatCode="&quot;［&quot;#,###&quot;］&quot;"/>
    <numFmt numFmtId="178" formatCode="0_);[Red]\(0\)"/>
    <numFmt numFmtId="179" formatCode="#,##0_ "/>
    <numFmt numFmtId="180" formatCode="0_);\(0\)"/>
    <numFmt numFmtId="181" formatCode="#,##0.00_ "/>
    <numFmt numFmtId="182" formatCode="\(#,##0\)"/>
    <numFmt numFmtId="183" formatCode="[$-411]ggge&quot;年&quot;m&quot;月&quot;d&quot;日&quot;;@"/>
  </numFmts>
  <fonts count="53">
    <font>
      <sz val="12"/>
      <name val="ＭＳ Ｐゴシック"/>
      <family val="3"/>
      <charset val="128"/>
    </font>
    <font>
      <sz val="12"/>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
      <sz val="11"/>
      <name val="ＭＳ Ｐゴシック"/>
      <family val="3"/>
      <charset val="128"/>
    </font>
    <font>
      <b/>
      <sz val="14"/>
      <color indexed="81"/>
      <name val="ＭＳ Ｐゴシック"/>
      <family val="3"/>
      <charset val="128"/>
    </font>
    <font>
      <sz val="9"/>
      <color indexed="81"/>
      <name val="ＭＳ Ｐゴシック"/>
      <family val="3"/>
      <charset val="128"/>
    </font>
    <font>
      <sz val="10"/>
      <name val="ＭＳ Ｐゴシック"/>
      <family val="3"/>
      <charset val="128"/>
    </font>
    <font>
      <sz val="14"/>
      <color indexed="10"/>
      <name val="ＭＳ Ｐゴシック"/>
      <family val="3"/>
      <charset val="128"/>
    </font>
    <font>
      <sz val="11"/>
      <name val="ＭＳ Ｐ明朝"/>
      <family val="1"/>
      <charset val="128"/>
    </font>
    <font>
      <u/>
      <sz val="11"/>
      <color indexed="12"/>
      <name val="ＭＳ Ｐ明朝"/>
      <family val="1"/>
      <charset val="128"/>
    </font>
    <font>
      <sz val="6"/>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vertAlign val="superscript"/>
      <sz val="16"/>
      <name val="ＭＳ Ｐゴシック"/>
      <family val="3"/>
      <charset val="128"/>
    </font>
    <font>
      <sz val="11"/>
      <name val="ＭＳ 明朝"/>
      <family val="1"/>
      <charset val="128"/>
    </font>
    <font>
      <sz val="6"/>
      <name val="ＭＳ Ｐ明朝"/>
      <family val="1"/>
      <charset val="128"/>
    </font>
    <font>
      <sz val="10.5"/>
      <name val="ＭＳ 明朝"/>
      <family val="1"/>
      <charset val="128"/>
    </font>
    <font>
      <sz val="9"/>
      <name val="ＭＳ 明朝"/>
      <family val="1"/>
      <charset val="128"/>
    </font>
    <font>
      <b/>
      <sz val="9"/>
      <color indexed="81"/>
      <name val="ＭＳ Ｐゴシック"/>
      <family val="3"/>
      <charset val="128"/>
    </font>
    <font>
      <sz val="11"/>
      <color indexed="8"/>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b/>
      <sz val="18"/>
      <color rgb="FFFF0000"/>
      <name val="ＭＳ Ｐゴシック"/>
      <family val="3"/>
      <charset val="128"/>
    </font>
    <font>
      <sz val="12"/>
      <color rgb="FFFF0000"/>
      <name val="ＭＳ Ｐゴシック"/>
      <family val="3"/>
      <charset val="128"/>
    </font>
    <font>
      <sz val="12"/>
      <color rgb="FFFF0000"/>
      <name val="ＭＳ 明朝"/>
      <family val="1"/>
      <charset val="128"/>
    </font>
    <font>
      <sz val="12"/>
      <color theme="8"/>
      <name val="ＭＳ 明朝"/>
      <family val="1"/>
      <charset val="128"/>
    </font>
    <font>
      <sz val="11"/>
      <color rgb="FFFF0000"/>
      <name val="ＭＳ Ｐゴシック"/>
      <family val="3"/>
      <charset val="128"/>
    </font>
    <font>
      <sz val="9"/>
      <color rgb="FFFF0000"/>
      <name val="ＭＳ Ｐゴシック"/>
      <family val="3"/>
      <charset val="128"/>
    </font>
    <font>
      <u/>
      <sz val="12"/>
      <name val="ＭＳ Ｐゴシック"/>
      <family val="3"/>
      <charset val="128"/>
    </font>
    <font>
      <sz val="9"/>
      <color indexed="81"/>
      <name val="MS P ゴシック"/>
      <family val="3"/>
      <charset val="128"/>
    </font>
    <font>
      <b/>
      <sz val="9"/>
      <color indexed="81"/>
      <name val="MS P ゴシック"/>
      <family val="3"/>
      <charset val="128"/>
    </font>
    <font>
      <b/>
      <sz val="12"/>
      <color rgb="FFFF0000"/>
      <name val="ＭＳ Ｐゴシック"/>
      <family val="3"/>
      <charset val="128"/>
    </font>
    <font>
      <sz val="14"/>
      <color indexed="81"/>
      <name val="MS P ゴシック"/>
      <family val="3"/>
      <charset val="128"/>
    </font>
    <font>
      <b/>
      <u/>
      <sz val="8"/>
      <name val="ＭＳ Ｐゴシック"/>
      <family val="3"/>
      <charset val="128"/>
    </font>
    <font>
      <sz val="12"/>
      <name val="ＭＳ ゴシック"/>
      <family val="3"/>
      <charset val="128"/>
    </font>
    <font>
      <sz val="11"/>
      <color indexed="10"/>
      <name val="ＭＳ Ｐ明朝"/>
      <family val="1"/>
      <charset val="128"/>
    </font>
    <font>
      <sz val="11"/>
      <color theme="8"/>
      <name val="ＭＳ Ｐ明朝"/>
      <family val="1"/>
      <charset val="128"/>
    </font>
    <font>
      <sz val="11"/>
      <color rgb="FFFF0000"/>
      <name val="ＭＳ Ｐ明朝"/>
      <family val="1"/>
      <charset val="128"/>
    </font>
    <font>
      <u/>
      <sz val="11"/>
      <name val="ＭＳ Ｐ明朝"/>
      <family val="1"/>
      <charset val="128"/>
    </font>
    <font>
      <sz val="11"/>
      <color indexed="81"/>
      <name val="MS P ゴシック"/>
      <family val="3"/>
      <charset val="128"/>
    </font>
    <font>
      <sz val="12"/>
      <color indexed="81"/>
      <name val="MS P ゴシック"/>
      <family val="3"/>
      <charset val="128"/>
    </font>
    <font>
      <sz val="14"/>
      <color indexed="81"/>
      <name val="ＭＳ Ｐゴシック"/>
      <family val="3"/>
      <charset val="128"/>
    </font>
    <font>
      <sz val="14"/>
      <color rgb="FFFF0000"/>
      <name val="ＭＳ Ｐゴシック"/>
      <family val="3"/>
      <charset val="128"/>
    </font>
    <font>
      <u/>
      <sz val="14"/>
      <name val="ＭＳ Ｐゴシック"/>
      <family val="3"/>
      <charset val="128"/>
    </font>
    <font>
      <sz val="12"/>
      <name val="ＭＳ Ｐ明朝"/>
      <family val="1"/>
      <charset val="128"/>
    </font>
    <font>
      <sz val="14"/>
      <name val="ＭＳ Ｐ明朝"/>
      <family val="1"/>
      <charset val="128"/>
    </font>
    <font>
      <b/>
      <sz val="12"/>
      <color indexed="81"/>
      <name val="MS P ゴシック"/>
      <family val="3"/>
      <charset val="128"/>
    </font>
    <font>
      <b/>
      <u/>
      <sz val="12"/>
      <color indexed="81"/>
      <name val="MS P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24994659260841701"/>
        <bgColor indexed="64"/>
      </patternFill>
    </fill>
    <fill>
      <patternFill patternType="solid">
        <fgColor theme="7" tint="0.39994506668294322"/>
        <bgColor indexed="64"/>
      </patternFill>
    </fill>
    <fill>
      <patternFill patternType="solid">
        <fgColor indexed="41"/>
        <bgColor indexed="64"/>
      </patternFill>
    </fill>
    <fill>
      <patternFill patternType="solid">
        <fgColor theme="5" tint="0.59996337778862885"/>
        <bgColor indexed="64"/>
      </patternFill>
    </fill>
  </fills>
  <borders count="85">
    <border>
      <left/>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8"/>
      </left>
      <right/>
      <top/>
      <bottom style="medium">
        <color indexed="64"/>
      </bottom>
      <diagonal/>
    </border>
    <border>
      <left style="thin">
        <color indexed="8"/>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dotted">
        <color indexed="64"/>
      </bottom>
      <diagonal/>
    </border>
    <border>
      <left style="thin">
        <color indexed="8"/>
      </left>
      <right style="thin">
        <color indexed="8"/>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style="thick">
        <color indexed="64"/>
      </top>
      <bottom/>
      <diagonal/>
    </border>
    <border>
      <left/>
      <right style="thick">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thin">
        <color indexed="64"/>
      </right>
      <top/>
      <bottom/>
      <diagonal/>
    </border>
    <border>
      <left style="thin">
        <color indexed="8"/>
      </left>
      <right style="thin">
        <color indexed="8"/>
      </right>
      <top/>
      <bottom/>
      <diagonal/>
    </border>
    <border>
      <left style="thin">
        <color indexed="8"/>
      </left>
      <right/>
      <top style="thin">
        <color indexed="64"/>
      </top>
      <bottom/>
      <diagonal/>
    </border>
    <border>
      <left style="thin">
        <color indexed="8"/>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thick">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medium">
        <color indexed="64"/>
      </right>
      <top style="thick">
        <color indexed="64"/>
      </top>
      <bottom/>
      <diagonal/>
    </border>
    <border>
      <left style="thick">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s>
  <cellStyleXfs count="6">
    <xf numFmtId="3" fontId="0" fillId="0" borderId="0"/>
    <xf numFmtId="0" fontId="11" fillId="0" borderId="0"/>
    <xf numFmtId="0" fontId="6" fillId="0" borderId="0"/>
    <xf numFmtId="0" fontId="6" fillId="0" borderId="0"/>
    <xf numFmtId="0" fontId="6" fillId="0" borderId="0">
      <alignment vertical="center"/>
    </xf>
    <xf numFmtId="38" fontId="1" fillId="0" borderId="0" applyFont="0" applyFill="0" applyBorder="0" applyAlignment="0" applyProtection="0">
      <alignment vertical="center"/>
    </xf>
  </cellStyleXfs>
  <cellXfs count="461">
    <xf numFmtId="3" fontId="0" fillId="0" borderId="0" xfId="0"/>
    <xf numFmtId="3" fontId="1" fillId="0" borderId="0" xfId="0" applyFont="1"/>
    <xf numFmtId="3" fontId="3" fillId="0" borderId="0" xfId="0" applyFont="1" applyAlignment="1">
      <alignment horizontal="center"/>
    </xf>
    <xf numFmtId="3" fontId="0" fillId="0" borderId="0" xfId="0" applyAlignment="1">
      <alignment horizontal="center"/>
    </xf>
    <xf numFmtId="3" fontId="0" fillId="0" borderId="0" xfId="0" applyAlignment="1">
      <alignment horizontal="center" shrinkToFit="1"/>
    </xf>
    <xf numFmtId="3" fontId="4" fillId="0" borderId="0" xfId="0" applyFont="1" applyAlignment="1">
      <alignment horizontal="left" vertical="top"/>
    </xf>
    <xf numFmtId="3" fontId="1" fillId="0" borderId="0" xfId="0" applyFont="1" applyAlignment="1">
      <alignment horizontal="center"/>
    </xf>
    <xf numFmtId="3" fontId="1" fillId="0" borderId="1" xfId="0" applyFont="1" applyBorder="1" applyAlignment="1">
      <alignment horizontal="center"/>
    </xf>
    <xf numFmtId="3" fontId="0" fillId="0" borderId="1" xfId="0" applyBorder="1"/>
    <xf numFmtId="3" fontId="1" fillId="0" borderId="1" xfId="0" applyFont="1" applyBorder="1"/>
    <xf numFmtId="3" fontId="0" fillId="0" borderId="0" xfId="0" applyAlignment="1">
      <alignment horizontal="right"/>
    </xf>
    <xf numFmtId="3" fontId="0" fillId="0" borderId="2" xfId="0" applyBorder="1"/>
    <xf numFmtId="3" fontId="0" fillId="0" borderId="3" xfId="0" applyBorder="1"/>
    <xf numFmtId="3" fontId="1" fillId="0" borderId="3" xfId="0" applyFont="1" applyBorder="1" applyAlignment="1">
      <alignment horizontal="right"/>
    </xf>
    <xf numFmtId="3" fontId="1" fillId="0" borderId="4" xfId="0" applyFont="1" applyBorder="1"/>
    <xf numFmtId="3" fontId="0" fillId="0" borderId="5" xfId="0" applyBorder="1"/>
    <xf numFmtId="3" fontId="1" fillId="0" borderId="6" xfId="0" applyFont="1" applyBorder="1"/>
    <xf numFmtId="3" fontId="0" fillId="0" borderId="4" xfId="0" applyBorder="1"/>
    <xf numFmtId="3" fontId="1" fillId="0" borderId="7" xfId="0" applyFont="1" applyBorder="1" applyAlignment="1">
      <alignment horizontal="center" shrinkToFit="1"/>
    </xf>
    <xf numFmtId="3" fontId="0" fillId="0" borderId="6" xfId="0" applyBorder="1"/>
    <xf numFmtId="3" fontId="1" fillId="0" borderId="4" xfId="0" applyFont="1" applyBorder="1" applyAlignment="1">
      <alignment horizontal="center"/>
    </xf>
    <xf numFmtId="3" fontId="1" fillId="0" borderId="7" xfId="0" applyFont="1" applyBorder="1" applyAlignment="1">
      <alignment horizontal="center"/>
    </xf>
    <xf numFmtId="3" fontId="0" fillId="0" borderId="7" xfId="0" applyBorder="1"/>
    <xf numFmtId="3" fontId="1" fillId="0" borderId="8" xfId="0" applyFont="1" applyBorder="1" applyAlignment="1">
      <alignment horizontal="center"/>
    </xf>
    <xf numFmtId="3" fontId="1" fillId="0" borderId="5" xfId="0" applyFont="1" applyBorder="1" applyAlignment="1">
      <alignment horizontal="right"/>
    </xf>
    <xf numFmtId="3" fontId="1" fillId="0" borderId="9" xfId="0" applyFont="1" applyBorder="1" applyAlignment="1">
      <alignment horizontal="right"/>
    </xf>
    <xf numFmtId="3" fontId="0" fillId="0" borderId="0" xfId="0" applyAlignment="1">
      <alignment shrinkToFit="1"/>
    </xf>
    <xf numFmtId="3" fontId="4" fillId="0" borderId="0" xfId="0" applyFont="1" applyAlignment="1">
      <alignment vertical="top"/>
    </xf>
    <xf numFmtId="3" fontId="4" fillId="0" borderId="0" xfId="0" applyFont="1"/>
    <xf numFmtId="3" fontId="1" fillId="0" borderId="6" xfId="0" applyFont="1" applyBorder="1" applyAlignment="1">
      <alignment horizontal="center"/>
    </xf>
    <xf numFmtId="3" fontId="0" fillId="0" borderId="9" xfId="0" applyBorder="1" applyAlignment="1">
      <alignment shrinkToFit="1"/>
    </xf>
    <xf numFmtId="3" fontId="0" fillId="0" borderId="7" xfId="0" applyBorder="1" applyAlignment="1">
      <alignment shrinkToFit="1"/>
    </xf>
    <xf numFmtId="3" fontId="1" fillId="0" borderId="6" xfId="0" applyFont="1" applyBorder="1" applyAlignment="1">
      <alignment horizontal="center" shrinkToFit="1"/>
    </xf>
    <xf numFmtId="3" fontId="1" fillId="0" borderId="4" xfId="0" applyFont="1" applyBorder="1" applyAlignment="1">
      <alignment horizontal="center" shrinkToFit="1"/>
    </xf>
    <xf numFmtId="3" fontId="0" fillId="0" borderId="2" xfId="0" applyBorder="1" applyAlignment="1">
      <alignment horizontal="center"/>
    </xf>
    <xf numFmtId="3" fontId="0" fillId="0" borderId="10" xfId="0" applyBorder="1"/>
    <xf numFmtId="3" fontId="0" fillId="0" borderId="11" xfId="0" applyBorder="1"/>
    <xf numFmtId="3" fontId="0" fillId="0" borderId="10" xfId="0" applyBorder="1" applyAlignment="1">
      <alignment horizontal="center"/>
    </xf>
    <xf numFmtId="3" fontId="0" fillId="0" borderId="14" xfId="0" applyBorder="1"/>
    <xf numFmtId="3" fontId="0" fillId="0" borderId="14" xfId="0" applyBorder="1" applyAlignment="1">
      <alignment horizontal="center"/>
    </xf>
    <xf numFmtId="3" fontId="0" fillId="0" borderId="15" xfId="0" applyBorder="1"/>
    <xf numFmtId="3" fontId="0" fillId="0" borderId="12" xfId="0" applyBorder="1"/>
    <xf numFmtId="3" fontId="0" fillId="0" borderId="16" xfId="0" applyBorder="1"/>
    <xf numFmtId="3" fontId="0" fillId="0" borderId="13" xfId="0" applyBorder="1"/>
    <xf numFmtId="3" fontId="0" fillId="0" borderId="10" xfId="0" applyBorder="1" applyAlignment="1">
      <alignment shrinkToFit="1"/>
    </xf>
    <xf numFmtId="3" fontId="0" fillId="0" borderId="14" xfId="0" applyBorder="1" applyAlignment="1">
      <alignment shrinkToFit="1"/>
    </xf>
    <xf numFmtId="3" fontId="0" fillId="0" borderId="11" xfId="0" applyBorder="1" applyAlignment="1">
      <alignment shrinkToFit="1"/>
    </xf>
    <xf numFmtId="3" fontId="0" fillId="0" borderId="10" xfId="0" applyBorder="1" applyAlignment="1">
      <alignment horizontal="center" shrinkToFit="1"/>
    </xf>
    <xf numFmtId="3" fontId="0" fillId="0" borderId="14" xfId="0" applyBorder="1" applyAlignment="1">
      <alignment horizontal="center" shrinkToFit="1"/>
    </xf>
    <xf numFmtId="3" fontId="0" fillId="0" borderId="14" xfId="0" applyBorder="1" applyAlignment="1">
      <alignment horizontal="right"/>
    </xf>
    <xf numFmtId="3" fontId="0" fillId="0" borderId="17" xfId="0" applyBorder="1"/>
    <xf numFmtId="3" fontId="0" fillId="0" borderId="18" xfId="0" applyBorder="1"/>
    <xf numFmtId="3" fontId="0" fillId="0" borderId="10" xfId="0" applyBorder="1" applyAlignment="1">
      <alignment horizontal="right"/>
    </xf>
    <xf numFmtId="3" fontId="0" fillId="0" borderId="0" xfId="0" applyAlignment="1">
      <alignment horizontal="left" indent="1"/>
    </xf>
    <xf numFmtId="3" fontId="3" fillId="0" borderId="0" xfId="0" applyFont="1" applyAlignment="1">
      <alignment shrinkToFit="1"/>
    </xf>
    <xf numFmtId="3" fontId="3" fillId="0" borderId="0" xfId="0" applyFont="1"/>
    <xf numFmtId="3" fontId="3" fillId="0" borderId="0" xfId="0" applyFont="1" applyAlignment="1">
      <alignment horizontal="center" shrinkToFit="1"/>
    </xf>
    <xf numFmtId="3" fontId="3" fillId="2" borderId="0" xfId="0" applyFont="1" applyFill="1"/>
    <xf numFmtId="3" fontId="0" fillId="0" borderId="0" xfId="0" applyProtection="1">
      <protection locked="0"/>
    </xf>
    <xf numFmtId="3" fontId="0" fillId="0" borderId="0" xfId="0" applyAlignment="1" applyProtection="1">
      <alignment horizontal="center"/>
      <protection locked="0"/>
    </xf>
    <xf numFmtId="3" fontId="0" fillId="0" borderId="0" xfId="0" applyAlignment="1" applyProtection="1">
      <alignment horizontal="center" shrinkToFit="1"/>
      <protection locked="0"/>
    </xf>
    <xf numFmtId="3" fontId="4" fillId="0" borderId="0" xfId="0" applyFont="1" applyAlignment="1" applyProtection="1">
      <alignment vertical="top"/>
      <protection locked="0"/>
    </xf>
    <xf numFmtId="3" fontId="3" fillId="0" borderId="19" xfId="0" applyFont="1" applyBorder="1" applyProtection="1">
      <protection locked="0"/>
    </xf>
    <xf numFmtId="3" fontId="3" fillId="0" borderId="19" xfId="0" applyFont="1" applyBorder="1" applyAlignment="1" applyProtection="1">
      <alignment horizontal="center"/>
      <protection locked="0"/>
    </xf>
    <xf numFmtId="3" fontId="3" fillId="0" borderId="0" xfId="0" applyFont="1" applyAlignment="1" applyProtection="1">
      <alignment horizontal="center"/>
      <protection locked="0"/>
    </xf>
    <xf numFmtId="3" fontId="4" fillId="0" borderId="0" xfId="0" applyFont="1" applyProtection="1">
      <protection locked="0"/>
    </xf>
    <xf numFmtId="3" fontId="4" fillId="0" borderId="0" xfId="0" applyFont="1" applyAlignment="1" applyProtection="1">
      <alignment horizontal="left" vertical="top"/>
      <protection locked="0"/>
    </xf>
    <xf numFmtId="3" fontId="5" fillId="0" borderId="0" xfId="0" applyFont="1" applyAlignment="1" applyProtection="1">
      <alignment horizontal="left" indent="5"/>
      <protection locked="0"/>
    </xf>
    <xf numFmtId="3" fontId="0" fillId="0" borderId="0" xfId="0" applyAlignment="1" applyProtection="1">
      <alignment horizontal="right"/>
      <protection locked="0"/>
    </xf>
    <xf numFmtId="3" fontId="5" fillId="0" borderId="0" xfId="0" applyFont="1" applyProtection="1">
      <protection locked="0"/>
    </xf>
    <xf numFmtId="3" fontId="0" fillId="0" borderId="8" xfId="0" applyBorder="1" applyAlignment="1">
      <alignment shrinkToFit="1"/>
    </xf>
    <xf numFmtId="3" fontId="1" fillId="0" borderId="8" xfId="0" applyFont="1" applyBorder="1" applyAlignment="1">
      <alignment wrapText="1" shrinkToFit="1"/>
    </xf>
    <xf numFmtId="3" fontId="0" fillId="0" borderId="10" xfId="0" applyBorder="1" applyAlignment="1">
      <alignment horizontal="left" indent="1"/>
    </xf>
    <xf numFmtId="3" fontId="0" fillId="0" borderId="14" xfId="0" applyBorder="1" applyAlignment="1">
      <alignment horizontal="left" indent="1"/>
    </xf>
    <xf numFmtId="3" fontId="9" fillId="0" borderId="8" xfId="0" applyFont="1" applyBorder="1" applyAlignment="1">
      <alignment wrapText="1"/>
    </xf>
    <xf numFmtId="3" fontId="3" fillId="0" borderId="0" xfId="0" applyFont="1" applyAlignment="1">
      <alignment horizontal="right"/>
    </xf>
    <xf numFmtId="3" fontId="0" fillId="0" borderId="10" xfId="0" applyBorder="1" applyAlignment="1">
      <alignment horizontal="distributed" shrinkToFit="1"/>
    </xf>
    <xf numFmtId="3" fontId="0" fillId="0" borderId="14" xfId="0" applyBorder="1" applyAlignment="1">
      <alignment horizontal="distributed" shrinkToFit="1"/>
    </xf>
    <xf numFmtId="3" fontId="0" fillId="0" borderId="14" xfId="0" applyBorder="1" applyAlignment="1">
      <alignment horizontal="distributed"/>
    </xf>
    <xf numFmtId="3" fontId="0" fillId="0" borderId="12" xfId="0" applyBorder="1" applyAlignment="1">
      <alignment horizontal="distributed"/>
    </xf>
    <xf numFmtId="0" fontId="14" fillId="0" borderId="0" xfId="4" applyFont="1">
      <alignment vertical="center"/>
    </xf>
    <xf numFmtId="0" fontId="6" fillId="0" borderId="0" xfId="4">
      <alignment vertical="center"/>
    </xf>
    <xf numFmtId="0" fontId="15" fillId="0" borderId="2" xfId="4" applyFont="1" applyBorder="1" applyAlignment="1">
      <alignment horizontal="center" vertical="center"/>
    </xf>
    <xf numFmtId="0" fontId="14" fillId="0" borderId="10" xfId="4" applyFont="1" applyBorder="1">
      <alignment vertical="center"/>
    </xf>
    <xf numFmtId="0" fontId="14" fillId="0" borderId="15" xfId="4" applyFont="1" applyBorder="1" applyAlignment="1">
      <alignment horizontal="center" vertical="center"/>
    </xf>
    <xf numFmtId="0" fontId="14" fillId="0" borderId="10" xfId="4" applyFont="1" applyBorder="1" applyAlignment="1">
      <alignment horizontal="center" vertical="center"/>
    </xf>
    <xf numFmtId="0" fontId="14" fillId="0" borderId="14" xfId="4" applyFont="1" applyBorder="1">
      <alignment vertical="center"/>
    </xf>
    <xf numFmtId="0" fontId="14" fillId="0" borderId="12" xfId="4" applyFont="1" applyBorder="1" applyAlignment="1">
      <alignment horizontal="center" vertical="center"/>
    </xf>
    <xf numFmtId="0" fontId="14" fillId="0" borderId="14" xfId="4" applyFont="1" applyBorder="1" applyAlignment="1">
      <alignment horizontal="right" vertical="center"/>
    </xf>
    <xf numFmtId="0" fontId="14" fillId="0" borderId="12" xfId="4" applyFont="1" applyBorder="1">
      <alignment vertical="center"/>
    </xf>
    <xf numFmtId="0" fontId="14" fillId="0" borderId="13" xfId="4" applyFont="1" applyBorder="1">
      <alignment vertical="center"/>
    </xf>
    <xf numFmtId="0" fontId="14" fillId="0" borderId="20" xfId="4" applyFont="1" applyBorder="1">
      <alignment vertical="center"/>
    </xf>
    <xf numFmtId="0" fontId="15" fillId="0" borderId="0" xfId="4" applyFont="1" applyAlignment="1">
      <alignment horizontal="left" vertical="center"/>
    </xf>
    <xf numFmtId="0" fontId="15" fillId="0" borderId="0" xfId="4" applyFont="1" applyAlignment="1">
      <alignment horizontal="center" vertical="center"/>
    </xf>
    <xf numFmtId="0" fontId="15" fillId="0" borderId="13" xfId="4" applyFont="1" applyBorder="1" applyAlignment="1">
      <alignment horizontal="center" vertical="center"/>
    </xf>
    <xf numFmtId="0" fontId="14" fillId="0" borderId="17" xfId="4" applyFont="1" applyBorder="1">
      <alignment vertical="center"/>
    </xf>
    <xf numFmtId="3" fontId="1" fillId="0" borderId="21" xfId="0" applyFont="1" applyBorder="1" applyAlignment="1">
      <alignment horizontal="center"/>
    </xf>
    <xf numFmtId="0" fontId="6" fillId="0" borderId="0" xfId="3"/>
    <xf numFmtId="0" fontId="6" fillId="0" borderId="22" xfId="3" applyBorder="1"/>
    <xf numFmtId="0" fontId="6" fillId="0" borderId="23" xfId="3" applyBorder="1"/>
    <xf numFmtId="0" fontId="6" fillId="0" borderId="23" xfId="3" applyBorder="1" applyAlignment="1">
      <alignment horizontal="right"/>
    </xf>
    <xf numFmtId="0" fontId="6" fillId="0" borderId="24" xfId="3" applyBorder="1" applyAlignment="1">
      <alignment horizontal="right"/>
    </xf>
    <xf numFmtId="0" fontId="6" fillId="0" borderId="25" xfId="3" applyBorder="1"/>
    <xf numFmtId="0" fontId="6" fillId="0" borderId="26" xfId="3" applyBorder="1"/>
    <xf numFmtId="0" fontId="6" fillId="0" borderId="14" xfId="3" applyBorder="1"/>
    <xf numFmtId="179" fontId="6" fillId="0" borderId="14" xfId="3" applyNumberFormat="1" applyBorder="1"/>
    <xf numFmtId="179" fontId="6" fillId="0" borderId="12" xfId="3" applyNumberFormat="1" applyBorder="1"/>
    <xf numFmtId="0" fontId="6" fillId="0" borderId="27" xfId="3" applyBorder="1"/>
    <xf numFmtId="0" fontId="16" fillId="0" borderId="0" xfId="3" applyFont="1" applyAlignment="1">
      <alignment horizontal="center" vertical="center"/>
    </xf>
    <xf numFmtId="0" fontId="16" fillId="0" borderId="0" xfId="3" applyFont="1" applyAlignment="1">
      <alignment vertical="center"/>
    </xf>
    <xf numFmtId="0" fontId="16" fillId="0" borderId="28" xfId="3" applyFont="1" applyBorder="1" applyAlignment="1">
      <alignment vertical="center"/>
    </xf>
    <xf numFmtId="0" fontId="16" fillId="0" borderId="29" xfId="3" applyFont="1" applyBorder="1" applyAlignment="1">
      <alignment vertical="center"/>
    </xf>
    <xf numFmtId="0" fontId="16" fillId="0" borderId="30" xfId="3" applyFont="1" applyBorder="1" applyAlignment="1">
      <alignment horizontal="center" vertical="center"/>
    </xf>
    <xf numFmtId="0" fontId="16" fillId="0" borderId="31" xfId="3" applyFont="1" applyBorder="1" applyAlignment="1">
      <alignment vertical="center"/>
    </xf>
    <xf numFmtId="0" fontId="16" fillId="0" borderId="32" xfId="3" applyFont="1" applyBorder="1" applyAlignment="1">
      <alignment horizontal="center" vertical="center"/>
    </xf>
    <xf numFmtId="0" fontId="16" fillId="0" borderId="33" xfId="3" applyFont="1" applyBorder="1" applyAlignment="1">
      <alignment vertical="center"/>
    </xf>
    <xf numFmtId="0" fontId="16" fillId="0" borderId="34" xfId="3" applyFont="1" applyBorder="1" applyAlignment="1">
      <alignment horizontal="center" vertical="center" shrinkToFit="1"/>
    </xf>
    <xf numFmtId="0" fontId="16" fillId="0" borderId="35" xfId="3" applyFont="1" applyBorder="1" applyAlignment="1">
      <alignment vertical="center"/>
    </xf>
    <xf numFmtId="0" fontId="16" fillId="0" borderId="0" xfId="3" applyFont="1"/>
    <xf numFmtId="0" fontId="16" fillId="0" borderId="0" xfId="3" applyFont="1" applyAlignment="1">
      <alignment horizontal="center"/>
    </xf>
    <xf numFmtId="3" fontId="3" fillId="0" borderId="2" xfId="0" applyFont="1" applyBorder="1" applyAlignment="1" applyProtection="1">
      <alignment horizontal="center"/>
      <protection locked="0"/>
    </xf>
    <xf numFmtId="3" fontId="3" fillId="0" borderId="2" xfId="0" applyFont="1" applyBorder="1" applyAlignment="1" applyProtection="1">
      <alignment horizontal="center" shrinkToFit="1"/>
      <protection locked="0"/>
    </xf>
    <xf numFmtId="3" fontId="3" fillId="0" borderId="36" xfId="0" applyFont="1" applyBorder="1" applyProtection="1">
      <protection locked="0"/>
    </xf>
    <xf numFmtId="3" fontId="3" fillId="0" borderId="37" xfId="0" applyFont="1" applyBorder="1" applyProtection="1">
      <protection locked="0"/>
    </xf>
    <xf numFmtId="3" fontId="3" fillId="0" borderId="0" xfId="0" applyFont="1" applyProtection="1">
      <protection locked="0"/>
    </xf>
    <xf numFmtId="3" fontId="3" fillId="0" borderId="10" xfId="0" applyFont="1" applyBorder="1" applyProtection="1">
      <protection locked="0"/>
    </xf>
    <xf numFmtId="3" fontId="3" fillId="0" borderId="10" xfId="0" applyFont="1" applyBorder="1" applyAlignment="1" applyProtection="1">
      <alignment shrinkToFit="1"/>
      <protection locked="0"/>
    </xf>
    <xf numFmtId="3" fontId="3" fillId="0" borderId="10" xfId="0" applyFont="1" applyBorder="1" applyAlignment="1" applyProtection="1">
      <alignment horizontal="right"/>
      <protection locked="0"/>
    </xf>
    <xf numFmtId="3" fontId="3" fillId="0" borderId="38" xfId="0" applyFont="1" applyBorder="1" applyProtection="1">
      <protection locked="0"/>
    </xf>
    <xf numFmtId="3" fontId="3" fillId="0" borderId="16" xfId="0" applyFont="1" applyBorder="1" applyProtection="1">
      <protection locked="0"/>
    </xf>
    <xf numFmtId="3" fontId="3" fillId="0" borderId="14" xfId="0" applyFont="1" applyBorder="1" applyProtection="1">
      <protection locked="0"/>
    </xf>
    <xf numFmtId="3" fontId="3" fillId="0" borderId="14" xfId="0" applyFont="1" applyBorder="1" applyAlignment="1" applyProtection="1">
      <alignment shrinkToFit="1"/>
      <protection locked="0"/>
    </xf>
    <xf numFmtId="177" fontId="3" fillId="0" borderId="14" xfId="0" applyNumberFormat="1" applyFont="1" applyBorder="1" applyAlignment="1" applyProtection="1">
      <alignment shrinkToFit="1"/>
      <protection locked="0"/>
    </xf>
    <xf numFmtId="3" fontId="3" fillId="0" borderId="13" xfId="0" applyFont="1" applyBorder="1" applyProtection="1">
      <protection locked="0"/>
    </xf>
    <xf numFmtId="176" fontId="3" fillId="0" borderId="14" xfId="0" applyNumberFormat="1" applyFont="1" applyBorder="1" applyAlignment="1" applyProtection="1">
      <alignment shrinkToFit="1"/>
      <protection locked="0"/>
    </xf>
    <xf numFmtId="3" fontId="3" fillId="2" borderId="39" xfId="0" applyFont="1" applyFill="1" applyBorder="1" applyAlignment="1" applyProtection="1">
      <alignment shrinkToFit="1"/>
      <protection locked="0"/>
    </xf>
    <xf numFmtId="3" fontId="3" fillId="2" borderId="39" xfId="0" applyFont="1" applyFill="1" applyBorder="1" applyProtection="1">
      <protection locked="0"/>
    </xf>
    <xf numFmtId="177" fontId="3" fillId="0" borderId="14" xfId="0" applyNumberFormat="1" applyFont="1" applyBorder="1" applyAlignment="1">
      <alignment shrinkToFit="1"/>
    </xf>
    <xf numFmtId="176" fontId="3" fillId="0" borderId="14" xfId="0" applyNumberFormat="1" applyFont="1" applyBorder="1" applyAlignment="1">
      <alignment shrinkToFit="1"/>
    </xf>
    <xf numFmtId="3" fontId="3" fillId="2" borderId="39" xfId="0" applyFont="1" applyFill="1" applyBorder="1"/>
    <xf numFmtId="3" fontId="3" fillId="0" borderId="2" xfId="0" applyFont="1" applyBorder="1" applyProtection="1">
      <protection locked="0"/>
    </xf>
    <xf numFmtId="3" fontId="3" fillId="2" borderId="14" xfId="0" applyFont="1" applyFill="1" applyBorder="1" applyAlignment="1" applyProtection="1">
      <alignment shrinkToFit="1"/>
      <protection locked="0"/>
    </xf>
    <xf numFmtId="3" fontId="3" fillId="2" borderId="14" xfId="0" applyFont="1" applyFill="1" applyBorder="1" applyProtection="1">
      <protection locked="0"/>
    </xf>
    <xf numFmtId="3" fontId="3" fillId="2" borderId="14" xfId="0" applyFont="1" applyFill="1" applyBorder="1"/>
    <xf numFmtId="3" fontId="3" fillId="0" borderId="10" xfId="0" applyFont="1" applyBorder="1" applyAlignment="1" applyProtection="1">
      <alignment horizontal="center"/>
      <protection locked="0"/>
    </xf>
    <xf numFmtId="3" fontId="3" fillId="0" borderId="40" xfId="0" applyFont="1" applyBorder="1" applyAlignment="1" applyProtection="1">
      <alignment horizontal="left"/>
      <protection locked="0"/>
    </xf>
    <xf numFmtId="3" fontId="3" fillId="0" borderId="11" xfId="0" applyFont="1" applyBorder="1" applyAlignment="1" applyProtection="1">
      <alignment horizontal="center"/>
      <protection locked="0"/>
    </xf>
    <xf numFmtId="3" fontId="3" fillId="0" borderId="40" xfId="0" applyFont="1" applyBorder="1" applyAlignment="1" applyProtection="1">
      <alignment horizontal="left" indent="1"/>
      <protection locked="0"/>
    </xf>
    <xf numFmtId="3" fontId="3" fillId="0" borderId="40" xfId="0" applyFont="1" applyBorder="1" applyProtection="1">
      <protection locked="0"/>
    </xf>
    <xf numFmtId="3" fontId="3" fillId="0" borderId="11" xfId="0" applyFont="1" applyBorder="1" applyProtection="1">
      <protection locked="0"/>
    </xf>
    <xf numFmtId="3" fontId="3" fillId="0" borderId="11" xfId="0" applyFont="1" applyBorder="1" applyAlignment="1" applyProtection="1">
      <alignment shrinkToFit="1"/>
      <protection locked="0"/>
    </xf>
    <xf numFmtId="3" fontId="3" fillId="0" borderId="11" xfId="0" applyFont="1" applyBorder="1"/>
    <xf numFmtId="3" fontId="3" fillId="0" borderId="17" xfId="0" applyFont="1" applyBorder="1" applyProtection="1">
      <protection locked="0"/>
    </xf>
    <xf numFmtId="3" fontId="3" fillId="0" borderId="14" xfId="0" applyFont="1" applyBorder="1"/>
    <xf numFmtId="3" fontId="3" fillId="0" borderId="37" xfId="0" applyFont="1" applyBorder="1" applyAlignment="1" applyProtection="1">
      <alignment vertical="center"/>
      <protection locked="0"/>
    </xf>
    <xf numFmtId="3" fontId="3" fillId="0" borderId="2" xfId="0" applyFont="1" applyBorder="1"/>
    <xf numFmtId="3" fontId="0" fillId="0" borderId="41" xfId="0" applyBorder="1" applyAlignment="1">
      <alignment vertical="center"/>
    </xf>
    <xf numFmtId="3" fontId="0" fillId="0" borderId="42" xfId="0" applyBorder="1" applyAlignment="1">
      <alignment vertical="center"/>
    </xf>
    <xf numFmtId="3" fontId="0" fillId="0" borderId="43" xfId="0" applyBorder="1" applyAlignment="1">
      <alignment vertical="center"/>
    </xf>
    <xf numFmtId="3" fontId="1" fillId="0" borderId="44" xfId="0" applyFont="1" applyBorder="1" applyAlignment="1">
      <alignment horizontal="center" vertical="center"/>
    </xf>
    <xf numFmtId="3" fontId="1" fillId="0" borderId="41" xfId="0" applyFont="1" applyBorder="1" applyAlignment="1">
      <alignment horizontal="center" vertical="center" shrinkToFit="1"/>
    </xf>
    <xf numFmtId="3" fontId="1" fillId="0" borderId="41" xfId="0" applyFont="1" applyBorder="1" applyAlignment="1">
      <alignment horizontal="center" vertical="center"/>
    </xf>
    <xf numFmtId="3" fontId="0" fillId="0" borderId="45" xfId="0" applyBorder="1" applyAlignment="1">
      <alignment horizontal="center" vertical="center"/>
    </xf>
    <xf numFmtId="3" fontId="0" fillId="0" borderId="1" xfId="0" applyBorder="1" applyAlignment="1">
      <alignment horizontal="center" vertical="center"/>
    </xf>
    <xf numFmtId="3" fontId="0" fillId="0" borderId="13" xfId="0" applyBorder="1" applyAlignment="1">
      <alignment horizontal="center" vertical="center"/>
    </xf>
    <xf numFmtId="3" fontId="1" fillId="0" borderId="12" xfId="0" applyFont="1" applyBorder="1" applyAlignment="1">
      <alignment horizontal="center" vertical="center"/>
    </xf>
    <xf numFmtId="3" fontId="1" fillId="0" borderId="1" xfId="0" applyFont="1" applyBorder="1" applyAlignment="1">
      <alignment horizontal="center" vertical="center"/>
    </xf>
    <xf numFmtId="3" fontId="1" fillId="0" borderId="46" xfId="0" applyFont="1" applyBorder="1" applyAlignment="1">
      <alignment horizontal="center" vertical="center"/>
    </xf>
    <xf numFmtId="3" fontId="1" fillId="0" borderId="0" xfId="0" applyFont="1" applyAlignment="1">
      <alignment horizontal="center" vertical="center"/>
    </xf>
    <xf numFmtId="3" fontId="1" fillId="0" borderId="1" xfId="0" applyFont="1" applyBorder="1" applyAlignment="1">
      <alignment horizontal="center" vertical="center" shrinkToFit="1"/>
    </xf>
    <xf numFmtId="3" fontId="1" fillId="0" borderId="45" xfId="0" applyFont="1" applyBorder="1" applyAlignment="1">
      <alignment horizontal="center" vertical="center"/>
    </xf>
    <xf numFmtId="3" fontId="1" fillId="0" borderId="13" xfId="0" applyFont="1" applyBorder="1" applyAlignment="1">
      <alignment horizontal="center" vertical="center"/>
    </xf>
    <xf numFmtId="3" fontId="0" fillId="0" borderId="15" xfId="0" applyBorder="1" applyAlignment="1">
      <alignment horizontal="center" vertical="center"/>
    </xf>
    <xf numFmtId="3" fontId="0" fillId="0" borderId="47" xfId="0" applyBorder="1" applyAlignment="1">
      <alignment horizontal="center" vertical="center"/>
    </xf>
    <xf numFmtId="3" fontId="1" fillId="0" borderId="6" xfId="0" applyFont="1" applyBorder="1" applyAlignment="1">
      <alignment vertical="center"/>
    </xf>
    <xf numFmtId="3" fontId="1" fillId="0" borderId="4" xfId="0" applyFont="1" applyBorder="1" applyAlignment="1">
      <alignment vertical="center"/>
    </xf>
    <xf numFmtId="3" fontId="1" fillId="0" borderId="21" xfId="0" applyFont="1" applyBorder="1" applyAlignment="1">
      <alignment vertical="center"/>
    </xf>
    <xf numFmtId="3" fontId="1" fillId="0" borderId="6" xfId="0" applyFont="1" applyBorder="1" applyAlignment="1">
      <alignment horizontal="center" vertical="center"/>
    </xf>
    <xf numFmtId="3" fontId="1" fillId="0" borderId="4" xfId="0" applyFont="1" applyBorder="1" applyAlignment="1">
      <alignment horizontal="center" vertical="center" shrinkToFit="1"/>
    </xf>
    <xf numFmtId="3" fontId="1" fillId="0" borderId="4" xfId="0" applyFont="1" applyBorder="1" applyAlignment="1">
      <alignment horizontal="center" vertical="center"/>
    </xf>
    <xf numFmtId="3" fontId="1" fillId="0" borderId="48" xfId="0" applyFont="1" applyBorder="1" applyAlignment="1">
      <alignment horizontal="center" vertical="center"/>
    </xf>
    <xf numFmtId="3" fontId="0" fillId="0" borderId="49" xfId="0" applyBorder="1" applyAlignment="1">
      <alignment horizontal="center" vertical="center"/>
    </xf>
    <xf numFmtId="3" fontId="1" fillId="0" borderId="48" xfId="0" applyFont="1" applyBorder="1" applyAlignment="1">
      <alignment vertical="center"/>
    </xf>
    <xf numFmtId="3" fontId="0" fillId="0" borderId="50" xfId="0" applyBorder="1" applyAlignment="1">
      <alignment horizontal="center" vertical="center"/>
    </xf>
    <xf numFmtId="0" fontId="18" fillId="0" borderId="0" xfId="1" applyFont="1"/>
    <xf numFmtId="0" fontId="24" fillId="0" borderId="0" xfId="1" applyFont="1"/>
    <xf numFmtId="0" fontId="24" fillId="0" borderId="82" xfId="1" applyFont="1" applyBorder="1"/>
    <xf numFmtId="0" fontId="24" fillId="0" borderId="83" xfId="1" applyFont="1" applyBorder="1"/>
    <xf numFmtId="0" fontId="24" fillId="0" borderId="83" xfId="1" applyFont="1" applyBorder="1" applyAlignment="1">
      <alignment horizontal="distributed" vertical="center" justifyLastLine="1"/>
    </xf>
    <xf numFmtId="0" fontId="24" fillId="0" borderId="83" xfId="1" applyFont="1" applyBorder="1" applyAlignment="1">
      <alignment horizontal="right"/>
    </xf>
    <xf numFmtId="0" fontId="24" fillId="0" borderId="83" xfId="1" applyFont="1" applyBorder="1" applyAlignment="1">
      <alignment horizontal="center"/>
    </xf>
    <xf numFmtId="0" fontId="18" fillId="0" borderId="0" xfId="1" applyFont="1" applyAlignment="1">
      <alignment horizontal="distributed" vertical="top" justifyLastLine="1"/>
    </xf>
    <xf numFmtId="0" fontId="18" fillId="0" borderId="0" xfId="1" applyFont="1" applyAlignment="1">
      <alignment horizontal="distributed" vertical="center" justifyLastLine="1"/>
    </xf>
    <xf numFmtId="0" fontId="24" fillId="0" borderId="84" xfId="1" applyFont="1" applyBorder="1" applyAlignment="1">
      <alignment horizontal="distributed" vertical="center" justifyLastLine="1"/>
    </xf>
    <xf numFmtId="0" fontId="18" fillId="0" borderId="0" xfId="1" applyFont="1" applyAlignment="1">
      <alignment horizontal="centerContinuous"/>
    </xf>
    <xf numFmtId="0" fontId="24" fillId="0" borderId="0" xfId="1" applyFont="1" applyAlignment="1">
      <alignment horizontal="centerContinuous"/>
    </xf>
    <xf numFmtId="0" fontId="25" fillId="0" borderId="0" xfId="1" applyFont="1" applyAlignment="1">
      <alignment horizontal="centerContinuous"/>
    </xf>
    <xf numFmtId="0" fontId="24" fillId="0" borderId="0" xfId="1" applyFont="1" applyAlignment="1">
      <alignment horizontal="right" vertical="center"/>
    </xf>
    <xf numFmtId="0" fontId="26" fillId="0" borderId="83" xfId="1" applyFont="1" applyBorder="1" applyAlignment="1">
      <alignment horizontal="right" vertical="top"/>
    </xf>
    <xf numFmtId="0" fontId="24" fillId="0" borderId="82" xfId="1" applyFont="1" applyBorder="1" applyAlignment="1">
      <alignment horizontal="distributed" vertical="top" justifyLastLine="1"/>
    </xf>
    <xf numFmtId="0" fontId="6" fillId="0" borderId="51" xfId="3" applyBorder="1" applyAlignment="1">
      <alignment horizontal="center" vertical="center" shrinkToFit="1"/>
    </xf>
    <xf numFmtId="0" fontId="6" fillId="0" borderId="0" xfId="3" applyAlignment="1">
      <alignment vertical="center" shrinkToFit="1"/>
    </xf>
    <xf numFmtId="0" fontId="6" fillId="0" borderId="14" xfId="3" applyBorder="1" applyAlignment="1">
      <alignment vertical="center" shrinkToFit="1"/>
    </xf>
    <xf numFmtId="0" fontId="6" fillId="0" borderId="10" xfId="3" applyBorder="1" applyAlignment="1">
      <alignment vertical="center" shrinkToFit="1"/>
    </xf>
    <xf numFmtId="0" fontId="6" fillId="0" borderId="10" xfId="3" applyBorder="1" applyAlignment="1">
      <alignment horizontal="center" vertical="center" shrinkToFit="1"/>
    </xf>
    <xf numFmtId="0" fontId="6" fillId="0" borderId="52" xfId="3" applyBorder="1" applyAlignment="1">
      <alignment vertical="center" shrinkToFit="1"/>
    </xf>
    <xf numFmtId="0" fontId="6" fillId="0" borderId="52" xfId="3" applyBorder="1" applyAlignment="1">
      <alignment horizontal="distributed" vertical="center" shrinkToFit="1"/>
    </xf>
    <xf numFmtId="0" fontId="6" fillId="0" borderId="52" xfId="3" applyBorder="1" applyAlignment="1">
      <alignment horizontal="center" vertical="center" shrinkToFit="1"/>
    </xf>
    <xf numFmtId="0" fontId="6" fillId="0" borderId="53" xfId="3" applyBorder="1" applyAlignment="1">
      <alignment horizontal="right"/>
    </xf>
    <xf numFmtId="179" fontId="6" fillId="0" borderId="54" xfId="3" applyNumberFormat="1" applyBorder="1"/>
    <xf numFmtId="0" fontId="6" fillId="0" borderId="14" xfId="3" applyBorder="1" applyAlignment="1">
      <alignment horizontal="right" shrinkToFit="1"/>
    </xf>
    <xf numFmtId="0" fontId="6" fillId="0" borderId="52" xfId="3" applyBorder="1" applyAlignment="1">
      <alignment vertical="center"/>
    </xf>
    <xf numFmtId="179" fontId="6" fillId="0" borderId="49" xfId="3" applyNumberFormat="1" applyBorder="1" applyAlignment="1">
      <alignment vertical="center"/>
    </xf>
    <xf numFmtId="0" fontId="6" fillId="0" borderId="51" xfId="3" applyBorder="1" applyAlignment="1">
      <alignment vertical="center"/>
    </xf>
    <xf numFmtId="0" fontId="6" fillId="0" borderId="0" xfId="3" applyAlignment="1">
      <alignment vertical="center"/>
    </xf>
    <xf numFmtId="0" fontId="6" fillId="0" borderId="52" xfId="3" applyBorder="1" applyAlignment="1">
      <alignment horizontal="center" vertical="center" wrapText="1"/>
    </xf>
    <xf numFmtId="0" fontId="6" fillId="0" borderId="14" xfId="3" quotePrefix="1" applyBorder="1" applyAlignment="1">
      <alignment horizontal="center" shrinkToFit="1"/>
    </xf>
    <xf numFmtId="179" fontId="6" fillId="0" borderId="52" xfId="3" applyNumberFormat="1" applyBorder="1" applyAlignment="1">
      <alignment vertical="center" shrinkToFit="1"/>
    </xf>
    <xf numFmtId="0" fontId="6" fillId="0" borderId="51" xfId="3" applyBorder="1" applyAlignment="1">
      <alignment vertical="center" wrapText="1"/>
    </xf>
    <xf numFmtId="0" fontId="6" fillId="0" borderId="57" xfId="3" applyBorder="1" applyAlignment="1">
      <alignment horizontal="center" vertical="center" shrinkToFit="1"/>
    </xf>
    <xf numFmtId="0" fontId="6" fillId="0" borderId="25" xfId="3" applyBorder="1" applyAlignment="1">
      <alignment horizontal="right"/>
    </xf>
    <xf numFmtId="179" fontId="6" fillId="0" borderId="27" xfId="3" applyNumberFormat="1" applyBorder="1"/>
    <xf numFmtId="179" fontId="6" fillId="0" borderId="51" xfId="3" applyNumberFormat="1" applyBorder="1" applyAlignment="1">
      <alignment vertical="center" shrinkToFit="1"/>
    </xf>
    <xf numFmtId="0" fontId="0" fillId="0" borderId="58" xfId="2" applyFont="1" applyBorder="1"/>
    <xf numFmtId="0" fontId="0" fillId="0" borderId="0" xfId="2" applyFont="1"/>
    <xf numFmtId="3" fontId="27" fillId="0" borderId="0" xfId="0" applyFont="1" applyAlignment="1">
      <alignment vertical="top"/>
    </xf>
    <xf numFmtId="3" fontId="28" fillId="0" borderId="0" xfId="0" applyFont="1"/>
    <xf numFmtId="3" fontId="28" fillId="0" borderId="6" xfId="0" applyFont="1" applyBorder="1"/>
    <xf numFmtId="3" fontId="28" fillId="0" borderId="8" xfId="0" applyFont="1" applyBorder="1" applyAlignment="1">
      <alignment wrapText="1" shrinkToFit="1"/>
    </xf>
    <xf numFmtId="3" fontId="28" fillId="0" borderId="6" xfId="0" applyFont="1" applyBorder="1" applyAlignment="1">
      <alignment shrinkToFit="1"/>
    </xf>
    <xf numFmtId="3" fontId="28" fillId="0" borderId="4" xfId="0" applyFont="1" applyBorder="1"/>
    <xf numFmtId="0" fontId="6" fillId="0" borderId="52" xfId="3" applyBorder="1" applyAlignment="1">
      <alignment vertical="center" wrapText="1"/>
    </xf>
    <xf numFmtId="3" fontId="0" fillId="0" borderId="59" xfId="0" applyBorder="1" applyAlignment="1">
      <alignment horizontal="center" vertical="center"/>
    </xf>
    <xf numFmtId="3" fontId="0" fillId="0" borderId="5" xfId="0" applyBorder="1" applyAlignment="1">
      <alignment horizontal="center"/>
    </xf>
    <xf numFmtId="3" fontId="0" fillId="0" borderId="9" xfId="0" applyBorder="1"/>
    <xf numFmtId="3" fontId="0" fillId="0" borderId="1" xfId="0" applyBorder="1" applyAlignment="1">
      <alignment horizontal="center"/>
    </xf>
    <xf numFmtId="3" fontId="0" fillId="0" borderId="60" xfId="0" applyBorder="1" applyAlignment="1">
      <alignment vertical="center"/>
    </xf>
    <xf numFmtId="3" fontId="0" fillId="0" borderId="13" xfId="0" applyBorder="1" applyAlignment="1">
      <alignment vertical="center"/>
    </xf>
    <xf numFmtId="3" fontId="1" fillId="4" borderId="4" xfId="0" applyFont="1" applyFill="1" applyBorder="1"/>
    <xf numFmtId="179" fontId="1" fillId="4" borderId="4" xfId="0" applyNumberFormat="1" applyFont="1" applyFill="1" applyBorder="1" applyAlignment="1">
      <alignment horizontal="right"/>
    </xf>
    <xf numFmtId="181" fontId="1" fillId="0" borderId="4" xfId="0" applyNumberFormat="1" applyFont="1" applyBorder="1" applyAlignment="1">
      <alignment horizontal="center"/>
    </xf>
    <xf numFmtId="3" fontId="20" fillId="0" borderId="0" xfId="0" applyFont="1"/>
    <xf numFmtId="3" fontId="20" fillId="0" borderId="2" xfId="0" applyFont="1" applyBorder="1"/>
    <xf numFmtId="3" fontId="20" fillId="0" borderId="40" xfId="0" applyFont="1" applyBorder="1"/>
    <xf numFmtId="3" fontId="20" fillId="0" borderId="37" xfId="0" applyFont="1" applyBorder="1"/>
    <xf numFmtId="3" fontId="0" fillId="0" borderId="14" xfId="0" applyBorder="1" applyProtection="1">
      <protection locked="0"/>
    </xf>
    <xf numFmtId="180" fontId="29" fillId="0" borderId="10" xfId="0" applyNumberFormat="1" applyFont="1" applyBorder="1"/>
    <xf numFmtId="180" fontId="29" fillId="0" borderId="14" xfId="0" applyNumberFormat="1" applyFont="1" applyBorder="1"/>
    <xf numFmtId="182" fontId="29" fillId="0" borderId="14" xfId="0" applyNumberFormat="1" applyFont="1" applyBorder="1"/>
    <xf numFmtId="180" fontId="29" fillId="0" borderId="11" xfId="0" applyNumberFormat="1" applyFont="1" applyBorder="1"/>
    <xf numFmtId="57" fontId="15" fillId="0" borderId="52" xfId="3" applyNumberFormat="1" applyFont="1" applyBorder="1" applyAlignment="1">
      <alignment horizontal="center" vertical="center" wrapText="1"/>
    </xf>
    <xf numFmtId="178" fontId="0" fillId="2" borderId="14" xfId="0" applyNumberFormat="1" applyFill="1" applyBorder="1" applyAlignment="1">
      <alignment shrinkToFit="1"/>
    </xf>
    <xf numFmtId="176" fontId="3" fillId="3" borderId="10" xfId="0" applyNumberFormat="1" applyFont="1" applyFill="1" applyBorder="1" applyAlignment="1" applyProtection="1">
      <alignment shrinkToFit="1"/>
      <protection locked="0"/>
    </xf>
    <xf numFmtId="3" fontId="30" fillId="0" borderId="0" xfId="0" applyFont="1" applyAlignment="1">
      <alignment vertical="center"/>
    </xf>
    <xf numFmtId="3" fontId="30" fillId="0" borderId="0" xfId="0" applyFont="1" applyAlignment="1">
      <alignment horizontal="left" vertical="center" indent="1"/>
    </xf>
    <xf numFmtId="179" fontId="1" fillId="0" borderId="4" xfId="0" applyNumberFormat="1" applyFont="1" applyBorder="1" applyAlignment="1">
      <alignment horizontal="center"/>
    </xf>
    <xf numFmtId="3" fontId="0" fillId="0" borderId="12" xfId="0" applyBorder="1" applyAlignment="1">
      <alignment horizontal="center"/>
    </xf>
    <xf numFmtId="3" fontId="0" fillId="0" borderId="13" xfId="0" applyBorder="1" applyAlignment="1">
      <alignment horizontal="center"/>
    </xf>
    <xf numFmtId="3" fontId="4" fillId="0" borderId="0" xfId="0" applyFont="1" applyAlignment="1">
      <alignment vertical="center"/>
    </xf>
    <xf numFmtId="3" fontId="4" fillId="0" borderId="0" xfId="0" applyFont="1" applyAlignment="1">
      <alignment horizontal="left" vertical="center"/>
    </xf>
    <xf numFmtId="3" fontId="4" fillId="0" borderId="0" xfId="0" applyFont="1" applyAlignment="1">
      <alignment horizontal="right" vertical="center"/>
    </xf>
    <xf numFmtId="3" fontId="3" fillId="0" borderId="0" xfId="0" applyFont="1" applyAlignment="1">
      <alignment vertical="center"/>
    </xf>
    <xf numFmtId="0" fontId="6" fillId="0" borderId="55" xfId="3" applyBorder="1" applyAlignment="1">
      <alignment vertical="center" wrapText="1"/>
    </xf>
    <xf numFmtId="0" fontId="36" fillId="0" borderId="0" xfId="3" applyFont="1"/>
    <xf numFmtId="3" fontId="0" fillId="0" borderId="6" xfId="0" applyBorder="1" applyAlignment="1">
      <alignment wrapText="1" shrinkToFit="1"/>
    </xf>
    <xf numFmtId="0" fontId="24" fillId="0" borderId="0" xfId="1" applyFont="1" applyAlignment="1">
      <alignment horizontal="right"/>
    </xf>
    <xf numFmtId="0" fontId="6" fillId="4" borderId="52" xfId="3" applyFill="1" applyBorder="1" applyAlignment="1">
      <alignment vertical="center"/>
    </xf>
    <xf numFmtId="38" fontId="6" fillId="0" borderId="52" xfId="5" applyFont="1" applyBorder="1" applyAlignment="1">
      <alignment vertical="center" shrinkToFit="1"/>
    </xf>
    <xf numFmtId="38" fontId="6" fillId="0" borderId="51" xfId="5" applyFont="1" applyBorder="1" applyAlignment="1">
      <alignment vertical="center" shrinkToFit="1"/>
    </xf>
    <xf numFmtId="183" fontId="6" fillId="0" borderId="52" xfId="3" applyNumberFormat="1" applyBorder="1" applyAlignment="1">
      <alignment horizontal="left" vertical="center" wrapText="1" shrinkToFit="1"/>
    </xf>
    <xf numFmtId="0" fontId="6" fillId="5" borderId="24" xfId="3" applyFill="1" applyBorder="1" applyAlignment="1">
      <alignment horizontal="right"/>
    </xf>
    <xf numFmtId="179" fontId="6" fillId="5" borderId="12" xfId="3" applyNumberFormat="1" applyFill="1" applyBorder="1"/>
    <xf numFmtId="179" fontId="6" fillId="5" borderId="49" xfId="3" applyNumberFormat="1" applyFill="1" applyBorder="1" applyAlignment="1">
      <alignment vertical="center"/>
    </xf>
    <xf numFmtId="179" fontId="6" fillId="4" borderId="56" xfId="3" applyNumberFormat="1" applyFill="1" applyBorder="1" applyAlignment="1">
      <alignment vertical="center"/>
    </xf>
    <xf numFmtId="179" fontId="6" fillId="4" borderId="49" xfId="3" applyNumberFormat="1" applyFill="1" applyBorder="1" applyAlignment="1">
      <alignment vertical="center"/>
    </xf>
    <xf numFmtId="0" fontId="11" fillId="0" borderId="0" xfId="3" applyFont="1"/>
    <xf numFmtId="0" fontId="41" fillId="0" borderId="0" xfId="3" applyFont="1" applyAlignment="1">
      <alignment vertical="top"/>
    </xf>
    <xf numFmtId="0" fontId="6" fillId="4" borderId="24" xfId="3" applyFill="1" applyBorder="1" applyAlignment="1">
      <alignment horizontal="right"/>
    </xf>
    <xf numFmtId="179" fontId="6" fillId="4" borderId="12" xfId="3" applyNumberFormat="1" applyFill="1" applyBorder="1"/>
    <xf numFmtId="0" fontId="6" fillId="4" borderId="53" xfId="3" applyFill="1" applyBorder="1" applyAlignment="1">
      <alignment horizontal="right"/>
    </xf>
    <xf numFmtId="179" fontId="6" fillId="4" borderId="54" xfId="3" applyNumberFormat="1" applyFill="1" applyBorder="1"/>
    <xf numFmtId="3" fontId="3" fillId="0" borderId="37" xfId="0" applyFont="1" applyBorder="1"/>
    <xf numFmtId="3" fontId="3" fillId="0" borderId="2" xfId="0" applyFont="1" applyBorder="1" applyAlignment="1">
      <alignment horizontal="center"/>
    </xf>
    <xf numFmtId="3" fontId="0" fillId="0" borderId="11" xfId="0" applyBorder="1" applyAlignment="1">
      <alignment horizontal="right"/>
    </xf>
    <xf numFmtId="3" fontId="49" fillId="0" borderId="0" xfId="0" applyFont="1" applyAlignment="1">
      <alignment shrinkToFit="1"/>
    </xf>
    <xf numFmtId="3" fontId="50" fillId="0" borderId="0" xfId="0" applyFont="1"/>
    <xf numFmtId="3" fontId="49" fillId="0" borderId="0" xfId="0" applyFont="1"/>
    <xf numFmtId="3" fontId="50" fillId="0" borderId="0" xfId="0" applyFont="1" applyAlignment="1">
      <alignment horizontal="left"/>
    </xf>
    <xf numFmtId="0" fontId="6" fillId="0" borderId="14" xfId="3" applyBorder="1" applyAlignment="1">
      <alignment horizontal="center" vertical="center" shrinkToFit="1"/>
    </xf>
    <xf numFmtId="0" fontId="6" fillId="0" borderId="23" xfId="3" applyBorder="1" applyAlignment="1">
      <alignment vertical="center" shrinkToFit="1"/>
    </xf>
    <xf numFmtId="3" fontId="1" fillId="0" borderId="16" xfId="0" applyFont="1" applyBorder="1" applyAlignment="1">
      <alignment horizontal="center" vertical="center"/>
    </xf>
    <xf numFmtId="49" fontId="0" fillId="0" borderId="0" xfId="0" applyNumberFormat="1" applyAlignment="1">
      <alignment horizontal="left" indent="2"/>
    </xf>
    <xf numFmtId="0" fontId="6" fillId="0" borderId="14" xfId="3" applyBorder="1" applyAlignment="1">
      <alignment horizontal="center" vertical="center" shrinkToFit="1"/>
    </xf>
    <xf numFmtId="0" fontId="6" fillId="0" borderId="52" xfId="3" applyBorder="1" applyAlignment="1">
      <alignment horizontal="center" vertical="center" shrinkToFit="1"/>
    </xf>
    <xf numFmtId="0" fontId="6" fillId="0" borderId="24" xfId="3" applyBorder="1" applyAlignment="1">
      <alignment horizontal="center" vertical="center" shrinkToFit="1"/>
    </xf>
    <xf numFmtId="0" fontId="6" fillId="0" borderId="3" xfId="3" applyBorder="1" applyAlignment="1">
      <alignment horizontal="center" vertical="center" shrinkToFit="1"/>
    </xf>
    <xf numFmtId="0" fontId="6" fillId="0" borderId="70" xfId="3" applyBorder="1" applyAlignment="1">
      <alignment horizontal="center" vertical="center" shrinkToFit="1"/>
    </xf>
    <xf numFmtId="0" fontId="6" fillId="0" borderId="18" xfId="3" applyBorder="1" applyAlignment="1">
      <alignment horizontal="center" vertical="center" shrinkToFit="1"/>
    </xf>
    <xf numFmtId="0" fontId="6" fillId="0" borderId="19" xfId="3" applyBorder="1" applyAlignment="1">
      <alignment horizontal="center" vertical="center" shrinkToFit="1"/>
    </xf>
    <xf numFmtId="0" fontId="6" fillId="0" borderId="71" xfId="3" applyBorder="1" applyAlignment="1">
      <alignment horizontal="center" vertical="center" shrinkToFit="1"/>
    </xf>
    <xf numFmtId="0" fontId="9" fillId="0" borderId="23" xfId="3" applyFont="1" applyBorder="1" applyAlignment="1">
      <alignment horizontal="center" vertical="center" wrapText="1" shrinkToFit="1"/>
    </xf>
    <xf numFmtId="0" fontId="9" fillId="0" borderId="14" xfId="3" applyFont="1" applyBorder="1" applyAlignment="1">
      <alignment horizontal="center" vertical="center" wrapText="1" shrinkToFit="1"/>
    </xf>
    <xf numFmtId="0" fontId="14" fillId="0" borderId="14" xfId="3" applyFont="1" applyBorder="1" applyAlignment="1">
      <alignment horizontal="center" vertical="center" wrapText="1" shrinkToFit="1"/>
    </xf>
    <xf numFmtId="0" fontId="14" fillId="0" borderId="52" xfId="3" applyFont="1" applyBorder="1" applyAlignment="1">
      <alignment horizontal="center" vertical="center" wrapText="1" shrinkToFit="1"/>
    </xf>
    <xf numFmtId="0" fontId="6" fillId="0" borderId="73" xfId="3" applyBorder="1" applyAlignment="1">
      <alignment horizontal="center" vertical="center" shrinkToFit="1"/>
    </xf>
    <xf numFmtId="0" fontId="6" fillId="0" borderId="62" xfId="3" applyBorder="1" applyAlignment="1">
      <alignment horizontal="center" vertical="center" shrinkToFit="1"/>
    </xf>
    <xf numFmtId="0" fontId="6" fillId="0" borderId="63" xfId="3" applyBorder="1" applyAlignment="1">
      <alignment horizontal="center" vertical="center" shrinkToFit="1"/>
    </xf>
    <xf numFmtId="0" fontId="31" fillId="0" borderId="74" xfId="3" applyFont="1" applyBorder="1" applyAlignment="1">
      <alignment horizontal="center" vertical="center" shrinkToFit="1"/>
    </xf>
    <xf numFmtId="0" fontId="31" fillId="0" borderId="36" xfId="3" applyFont="1" applyBorder="1" applyAlignment="1">
      <alignment horizontal="center" vertical="center" shrinkToFit="1"/>
    </xf>
    <xf numFmtId="0" fontId="31" fillId="0" borderId="37" xfId="3" applyFont="1" applyBorder="1" applyAlignment="1">
      <alignment horizontal="center" vertical="center" shrinkToFit="1"/>
    </xf>
    <xf numFmtId="0" fontId="31" fillId="0" borderId="40" xfId="3" applyFont="1" applyBorder="1" applyAlignment="1">
      <alignment horizontal="center" vertical="center" shrinkToFit="1"/>
    </xf>
    <xf numFmtId="0" fontId="14" fillId="5" borderId="14" xfId="3" applyFont="1" applyFill="1" applyBorder="1" applyAlignment="1">
      <alignment horizontal="center" vertical="center" wrapText="1" shrinkToFit="1"/>
    </xf>
    <xf numFmtId="0" fontId="14" fillId="5" borderId="52" xfId="3" applyFont="1" applyFill="1" applyBorder="1" applyAlignment="1">
      <alignment horizontal="center" vertical="center" wrapText="1" shrinkToFit="1"/>
    </xf>
    <xf numFmtId="0" fontId="6" fillId="4" borderId="14" xfId="3" applyFill="1" applyBorder="1" applyAlignment="1">
      <alignment horizontal="center" vertical="center" shrinkToFit="1"/>
    </xf>
    <xf numFmtId="0" fontId="6" fillId="4" borderId="52" xfId="3" applyFill="1" applyBorder="1" applyAlignment="1">
      <alignment horizontal="center" vertical="center" shrinkToFit="1"/>
    </xf>
    <xf numFmtId="0" fontId="6" fillId="0" borderId="25" xfId="3" applyBorder="1" applyAlignment="1">
      <alignment horizontal="center" vertical="center" shrinkToFit="1"/>
    </xf>
    <xf numFmtId="0" fontId="6" fillId="0" borderId="27" xfId="3" applyBorder="1" applyAlignment="1">
      <alignment horizontal="center" vertical="center" shrinkToFit="1"/>
    </xf>
    <xf numFmtId="0" fontId="6" fillId="0" borderId="51" xfId="3" applyBorder="1" applyAlignment="1">
      <alignment horizontal="center" vertical="center" shrinkToFit="1"/>
    </xf>
    <xf numFmtId="0" fontId="6" fillId="0" borderId="26" xfId="3" applyBorder="1" applyAlignment="1">
      <alignment horizontal="center" vertical="center" shrinkToFit="1"/>
    </xf>
    <xf numFmtId="0" fontId="6" fillId="0" borderId="55" xfId="3" applyBorder="1" applyAlignment="1">
      <alignment horizontal="center" vertical="center" shrinkToFit="1"/>
    </xf>
    <xf numFmtId="0" fontId="39" fillId="0" borderId="0" xfId="3" applyFont="1" applyAlignment="1">
      <alignment horizontal="center"/>
    </xf>
    <xf numFmtId="0" fontId="6" fillId="0" borderId="23" xfId="3" applyBorder="1" applyAlignment="1">
      <alignment horizontal="center" vertical="center" shrinkToFit="1"/>
    </xf>
    <xf numFmtId="0" fontId="6" fillId="0" borderId="72" xfId="3" applyBorder="1" applyAlignment="1">
      <alignment horizontal="center" vertical="center" shrinkToFit="1"/>
    </xf>
    <xf numFmtId="0" fontId="6" fillId="0" borderId="17" xfId="3" applyBorder="1" applyAlignment="1">
      <alignment horizontal="center" vertical="center" shrinkToFit="1"/>
    </xf>
    <xf numFmtId="0" fontId="6" fillId="0" borderId="22" xfId="3" applyBorder="1" applyAlignment="1">
      <alignment horizontal="center" vertical="center" shrinkToFit="1"/>
    </xf>
    <xf numFmtId="0" fontId="6" fillId="0" borderId="15" xfId="3" applyBorder="1" applyAlignment="1">
      <alignment horizontal="center" vertical="center" shrinkToFit="1"/>
    </xf>
    <xf numFmtId="0" fontId="6" fillId="0" borderId="38" xfId="3" applyBorder="1" applyAlignment="1">
      <alignment horizontal="center" vertical="center" shrinkToFit="1"/>
    </xf>
    <xf numFmtId="0" fontId="31" fillId="0" borderId="61" xfId="3" applyFont="1" applyBorder="1" applyAlignment="1">
      <alignment horizontal="center" vertical="center" shrinkToFit="1"/>
    </xf>
    <xf numFmtId="0" fontId="31" fillId="0" borderId="62" xfId="3" applyFont="1" applyBorder="1" applyAlignment="1">
      <alignment horizontal="center" vertical="center" shrinkToFit="1"/>
    </xf>
    <xf numFmtId="0" fontId="31" fillId="0" borderId="63" xfId="3" applyFont="1" applyBorder="1" applyAlignment="1">
      <alignment horizontal="center" vertical="center" shrinkToFit="1"/>
    </xf>
    <xf numFmtId="0" fontId="6" fillId="4" borderId="26" xfId="3" applyFill="1" applyBorder="1" applyAlignment="1">
      <alignment horizontal="center" vertical="center" shrinkToFit="1"/>
    </xf>
    <xf numFmtId="0" fontId="6" fillId="4" borderId="55" xfId="3" applyFill="1" applyBorder="1" applyAlignment="1">
      <alignment horizontal="center" vertical="center" shrinkToFit="1"/>
    </xf>
    <xf numFmtId="3" fontId="0" fillId="0" borderId="40" xfId="0" applyBorder="1" applyAlignment="1">
      <alignment horizontal="center" vertical="center" wrapText="1"/>
    </xf>
    <xf numFmtId="3" fontId="0" fillId="0" borderId="36" xfId="0" applyBorder="1" applyAlignment="1">
      <alignment horizontal="center" vertical="center"/>
    </xf>
    <xf numFmtId="3" fontId="0" fillId="0" borderId="37" xfId="0" applyBorder="1" applyAlignment="1">
      <alignment horizontal="center" vertical="center"/>
    </xf>
    <xf numFmtId="3" fontId="0" fillId="0" borderId="40" xfId="0" applyBorder="1" applyAlignment="1">
      <alignment horizontal="center" vertical="center"/>
    </xf>
    <xf numFmtId="3" fontId="0" fillId="6" borderId="61" xfId="0" applyFill="1" applyBorder="1" applyAlignment="1">
      <alignment horizontal="center" vertical="center"/>
    </xf>
    <xf numFmtId="3" fontId="1" fillId="6" borderId="62" xfId="0" applyFont="1" applyFill="1" applyBorder="1" applyAlignment="1">
      <alignment horizontal="center" vertical="center"/>
    </xf>
    <xf numFmtId="3" fontId="1" fillId="6" borderId="63" xfId="0" applyFont="1" applyFill="1" applyBorder="1" applyAlignment="1">
      <alignment horizontal="center" vertical="center"/>
    </xf>
    <xf numFmtId="3" fontId="0" fillId="3" borderId="64" xfId="0" applyFill="1" applyBorder="1" applyAlignment="1">
      <alignment horizontal="center" vertical="center"/>
    </xf>
    <xf numFmtId="3" fontId="1" fillId="3" borderId="65" xfId="0" applyFont="1" applyFill="1" applyBorder="1" applyAlignment="1">
      <alignment horizontal="center" vertical="center"/>
    </xf>
    <xf numFmtId="3" fontId="1" fillId="3" borderId="66" xfId="0" applyFont="1" applyFill="1" applyBorder="1" applyAlignment="1">
      <alignment horizontal="center" vertical="center"/>
    </xf>
    <xf numFmtId="3" fontId="0" fillId="7" borderId="40" xfId="0" applyFill="1" applyBorder="1" applyAlignment="1">
      <alignment horizontal="center" vertical="center"/>
    </xf>
    <xf numFmtId="3" fontId="1" fillId="7" borderId="36" xfId="0" applyFont="1" applyFill="1" applyBorder="1" applyAlignment="1">
      <alignment horizontal="center" vertical="center"/>
    </xf>
    <xf numFmtId="3" fontId="1" fillId="7" borderId="37" xfId="0" applyFont="1" applyFill="1" applyBorder="1" applyAlignment="1">
      <alignment horizontal="center" vertical="center"/>
    </xf>
    <xf numFmtId="3" fontId="1" fillId="2" borderId="67" xfId="0" applyFont="1" applyFill="1" applyBorder="1" applyAlignment="1">
      <alignment horizontal="center" vertical="center"/>
    </xf>
    <xf numFmtId="3" fontId="0" fillId="0" borderId="68" xfId="0" applyBorder="1" applyAlignment="1">
      <alignment horizontal="center" vertical="center"/>
    </xf>
    <xf numFmtId="3" fontId="0" fillId="0" borderId="69" xfId="0" applyBorder="1" applyAlignment="1">
      <alignment horizontal="center" vertical="center"/>
    </xf>
    <xf numFmtId="3" fontId="1" fillId="8" borderId="68" xfId="0" applyFont="1" applyFill="1" applyBorder="1" applyAlignment="1">
      <alignment horizontal="center" vertical="center"/>
    </xf>
    <xf numFmtId="3" fontId="0" fillId="9" borderId="40" xfId="0" applyFill="1" applyBorder="1" applyAlignment="1">
      <alignment horizontal="center" vertical="center"/>
    </xf>
    <xf numFmtId="3" fontId="1" fillId="9" borderId="36" xfId="0" applyFont="1" applyFill="1" applyBorder="1" applyAlignment="1">
      <alignment horizontal="center" vertical="center"/>
    </xf>
    <xf numFmtId="3" fontId="1" fillId="9" borderId="37" xfId="0" applyFont="1" applyFill="1" applyBorder="1" applyAlignment="1">
      <alignment horizontal="center" vertical="center"/>
    </xf>
    <xf numFmtId="3" fontId="4" fillId="0" borderId="0" xfId="0" applyFont="1" applyAlignment="1">
      <alignment horizontal="left" vertical="center"/>
    </xf>
    <xf numFmtId="3" fontId="15" fillId="0" borderId="40" xfId="4" applyNumberFormat="1" applyFont="1" applyBorder="1" applyAlignment="1">
      <alignment horizontal="center" vertical="center" shrinkToFit="1"/>
    </xf>
    <xf numFmtId="0" fontId="15" fillId="0" borderId="37" xfId="4" applyFont="1" applyBorder="1" applyAlignment="1">
      <alignment horizontal="center" vertical="center" shrinkToFit="1"/>
    </xf>
    <xf numFmtId="3" fontId="15" fillId="0" borderId="40" xfId="4" applyNumberFormat="1" applyFont="1" applyBorder="1" applyAlignment="1">
      <alignment horizontal="center" vertical="center"/>
    </xf>
    <xf numFmtId="0" fontId="15" fillId="0" borderId="37" xfId="4" applyFont="1" applyBorder="1" applyAlignment="1">
      <alignment horizontal="center" vertical="center"/>
    </xf>
    <xf numFmtId="0" fontId="32" fillId="0" borderId="2" xfId="4" applyFont="1" applyBorder="1" applyAlignment="1">
      <alignment horizontal="center" vertical="center"/>
    </xf>
    <xf numFmtId="0" fontId="14" fillId="0" borderId="12" xfId="4" applyFont="1" applyBorder="1" applyAlignment="1">
      <alignment horizontal="center" vertical="center"/>
    </xf>
    <xf numFmtId="0" fontId="14" fillId="0" borderId="13" xfId="4" applyFont="1" applyBorder="1" applyAlignment="1">
      <alignment horizontal="center" vertical="center"/>
    </xf>
    <xf numFmtId="0" fontId="14" fillId="0" borderId="10" xfId="4" applyFont="1" applyBorder="1" applyAlignment="1">
      <alignment horizontal="center" vertical="center" wrapText="1"/>
    </xf>
    <xf numFmtId="0" fontId="14" fillId="0" borderId="14" xfId="4" applyFont="1" applyBorder="1" applyAlignment="1">
      <alignment horizontal="center" vertical="center" wrapText="1"/>
    </xf>
    <xf numFmtId="0" fontId="14" fillId="0" borderId="12" xfId="4" applyFont="1" applyBorder="1" applyAlignment="1">
      <alignment horizontal="right" vertical="center"/>
    </xf>
    <xf numFmtId="0" fontId="14" fillId="0" borderId="13" xfId="4" applyFont="1" applyBorder="1" applyAlignment="1">
      <alignment horizontal="right" vertical="center"/>
    </xf>
    <xf numFmtId="0" fontId="14" fillId="0" borderId="15" xfId="4" applyFont="1" applyBorder="1" applyAlignment="1">
      <alignment horizontal="left" vertical="center" wrapText="1"/>
    </xf>
    <xf numFmtId="0" fontId="14" fillId="0" borderId="16" xfId="4" applyFont="1" applyBorder="1" applyAlignment="1">
      <alignment horizontal="left" vertical="center" wrapText="1"/>
    </xf>
    <xf numFmtId="0" fontId="14" fillId="0" borderId="12" xfId="4" applyFont="1" applyBorder="1" applyAlignment="1">
      <alignment horizontal="left" vertical="center" wrapText="1"/>
    </xf>
    <xf numFmtId="0" fontId="14" fillId="0" borderId="13" xfId="4" applyFont="1" applyBorder="1" applyAlignment="1">
      <alignment horizontal="left" vertical="center" wrapText="1"/>
    </xf>
    <xf numFmtId="3" fontId="6" fillId="0" borderId="12" xfId="4" applyNumberFormat="1" applyBorder="1" applyAlignment="1">
      <alignment horizontal="right" vertical="center"/>
    </xf>
    <xf numFmtId="3" fontId="6" fillId="0" borderId="13" xfId="4" applyNumberFormat="1" applyBorder="1" applyAlignment="1">
      <alignment horizontal="right" vertical="center"/>
    </xf>
    <xf numFmtId="0" fontId="6" fillId="0" borderId="14" xfId="4" applyBorder="1" applyAlignment="1">
      <alignment horizontal="center" vertical="center"/>
    </xf>
    <xf numFmtId="0" fontId="6" fillId="0" borderId="12" xfId="4" applyBorder="1" applyAlignment="1">
      <alignment horizontal="left" vertical="center"/>
    </xf>
    <xf numFmtId="0" fontId="6" fillId="0" borderId="13" xfId="4" applyBorder="1" applyAlignment="1">
      <alignment horizontal="left" vertical="center"/>
    </xf>
    <xf numFmtId="3" fontId="6" fillId="0" borderId="14" xfId="4" applyNumberFormat="1" applyBorder="1" applyAlignment="1">
      <alignment horizontal="right" vertical="center"/>
    </xf>
    <xf numFmtId="0" fontId="6" fillId="0" borderId="10" xfId="4" applyBorder="1" applyAlignment="1">
      <alignment horizontal="center" vertical="center"/>
    </xf>
    <xf numFmtId="0" fontId="6" fillId="0" borderId="15" xfId="4" applyBorder="1" applyAlignment="1">
      <alignment horizontal="center" vertical="center"/>
    </xf>
    <xf numFmtId="0" fontId="6" fillId="0" borderId="38" xfId="4" applyBorder="1" applyAlignment="1">
      <alignment horizontal="center" vertical="center"/>
    </xf>
    <xf numFmtId="0" fontId="6" fillId="0" borderId="16" xfId="4" applyBorder="1" applyAlignment="1">
      <alignment horizontal="center" vertical="center"/>
    </xf>
    <xf numFmtId="0" fontId="6" fillId="0" borderId="18" xfId="4" applyBorder="1" applyAlignment="1">
      <alignment horizontal="center" vertical="center"/>
    </xf>
    <xf numFmtId="0" fontId="6" fillId="0" borderId="19" xfId="4" applyBorder="1" applyAlignment="1">
      <alignment horizontal="center" vertical="center"/>
    </xf>
    <xf numFmtId="0" fontId="6" fillId="0" borderId="17" xfId="4" applyBorder="1" applyAlignment="1">
      <alignment horizontal="center" vertical="center"/>
    </xf>
    <xf numFmtId="0" fontId="14" fillId="0" borderId="15" xfId="4" applyFont="1" applyBorder="1" applyAlignment="1">
      <alignment horizontal="center" vertical="center"/>
    </xf>
    <xf numFmtId="0" fontId="14" fillId="0" borderId="16" xfId="4" applyFont="1" applyBorder="1" applyAlignment="1">
      <alignment horizontal="center" vertical="center"/>
    </xf>
    <xf numFmtId="0" fontId="3" fillId="0" borderId="0" xfId="4" applyFont="1" applyAlignment="1">
      <alignment horizontal="center" vertical="center"/>
    </xf>
    <xf numFmtId="0" fontId="6" fillId="0" borderId="12" xfId="4" applyBorder="1" applyAlignment="1">
      <alignment horizontal="center" vertical="center"/>
    </xf>
    <xf numFmtId="0" fontId="6" fillId="0" borderId="13" xfId="4" applyBorder="1" applyAlignment="1">
      <alignment horizontal="center" vertical="center"/>
    </xf>
    <xf numFmtId="0" fontId="14" fillId="0" borderId="10" xfId="4" applyFont="1" applyBorder="1" applyAlignment="1">
      <alignment horizontal="right" vertical="top"/>
    </xf>
    <xf numFmtId="0" fontId="14" fillId="0" borderId="14" xfId="4" applyFont="1" applyBorder="1" applyAlignment="1">
      <alignment horizontal="right" vertical="top"/>
    </xf>
    <xf numFmtId="0" fontId="14" fillId="0" borderId="15" xfId="4" applyFont="1" applyBorder="1" applyAlignment="1">
      <alignment horizontal="right" vertical="top"/>
    </xf>
    <xf numFmtId="0" fontId="14" fillId="0" borderId="16" xfId="4" applyFont="1" applyBorder="1" applyAlignment="1">
      <alignment horizontal="right" vertical="top"/>
    </xf>
    <xf numFmtId="0" fontId="14" fillId="0" borderId="12" xfId="4" applyFont="1" applyBorder="1" applyAlignment="1">
      <alignment horizontal="right" vertical="top"/>
    </xf>
    <xf numFmtId="0" fontId="14" fillId="0" borderId="13" xfId="4" applyFont="1" applyBorder="1" applyAlignment="1">
      <alignment horizontal="right" vertical="top"/>
    </xf>
    <xf numFmtId="0" fontId="14" fillId="0" borderId="15" xfId="4" applyFont="1" applyBorder="1" applyAlignment="1">
      <alignment horizontal="left" vertical="top"/>
    </xf>
    <xf numFmtId="0" fontId="14" fillId="0" borderId="16" xfId="4" applyFont="1" applyBorder="1" applyAlignment="1">
      <alignment horizontal="left" vertical="top"/>
    </xf>
    <xf numFmtId="0" fontId="14" fillId="0" borderId="12" xfId="4" applyFont="1" applyBorder="1" applyAlignment="1">
      <alignment horizontal="left" vertical="top"/>
    </xf>
    <xf numFmtId="0" fontId="14" fillId="0" borderId="13" xfId="4" applyFont="1" applyBorder="1" applyAlignment="1">
      <alignment horizontal="left" vertical="top"/>
    </xf>
    <xf numFmtId="0" fontId="14" fillId="0" borderId="15"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13" xfId="4" applyFont="1" applyBorder="1" applyAlignment="1">
      <alignment horizontal="center" vertical="center" wrapText="1"/>
    </xf>
    <xf numFmtId="0" fontId="15" fillId="0" borderId="10" xfId="4" applyFont="1" applyBorder="1" applyAlignment="1">
      <alignment horizontal="center" vertical="center"/>
    </xf>
    <xf numFmtId="0" fontId="15" fillId="0" borderId="11" xfId="4" applyFont="1" applyBorder="1" applyAlignment="1">
      <alignment horizontal="center" vertical="center"/>
    </xf>
    <xf numFmtId="3" fontId="15" fillId="0" borderId="14" xfId="4" applyNumberFormat="1" applyFont="1" applyBorder="1" applyAlignment="1">
      <alignment horizontal="right" vertical="center"/>
    </xf>
    <xf numFmtId="0" fontId="14" fillId="0" borderId="14" xfId="4" applyFont="1" applyBorder="1" applyAlignment="1">
      <alignment horizontal="center" vertical="center"/>
    </xf>
    <xf numFmtId="0" fontId="15" fillId="0" borderId="0" xfId="4" applyFont="1" applyAlignment="1">
      <alignment horizontal="left" vertical="center"/>
    </xf>
    <xf numFmtId="0" fontId="15" fillId="0" borderId="13" xfId="4" applyFont="1" applyBorder="1" applyAlignment="1">
      <alignment horizontal="left" vertical="center"/>
    </xf>
    <xf numFmtId="0" fontId="6" fillId="0" borderId="18" xfId="4" applyBorder="1" applyAlignment="1">
      <alignment horizontal="left" vertical="center"/>
    </xf>
    <xf numFmtId="0" fontId="6" fillId="0" borderId="17" xfId="4" applyBorder="1" applyAlignment="1">
      <alignment horizontal="left" vertical="center"/>
    </xf>
    <xf numFmtId="3" fontId="6" fillId="0" borderId="11" xfId="4" applyNumberFormat="1" applyBorder="1" applyAlignment="1">
      <alignment horizontal="right" vertical="center"/>
    </xf>
    <xf numFmtId="3" fontId="6" fillId="0" borderId="18" xfId="4" applyNumberFormat="1" applyBorder="1" applyAlignment="1">
      <alignment horizontal="right" vertical="center"/>
    </xf>
    <xf numFmtId="3" fontId="6" fillId="0" borderId="17" xfId="4" applyNumberFormat="1" applyBorder="1" applyAlignment="1">
      <alignment horizontal="right" vertical="center"/>
    </xf>
    <xf numFmtId="0" fontId="6" fillId="0" borderId="11" xfId="4" applyBorder="1" applyAlignment="1">
      <alignment horizontal="center" vertical="center"/>
    </xf>
    <xf numFmtId="0" fontId="15" fillId="0" borderId="19" xfId="4" applyFont="1" applyBorder="1" applyAlignment="1">
      <alignment horizontal="left" vertical="center"/>
    </xf>
    <xf numFmtId="0" fontId="15" fillId="0" borderId="17" xfId="4" applyFont="1" applyBorder="1" applyAlignment="1">
      <alignment horizontal="left" vertical="center"/>
    </xf>
    <xf numFmtId="3" fontId="3" fillId="0" borderId="19" xfId="0" applyFont="1" applyBorder="1" applyAlignment="1" applyProtection="1">
      <alignment horizontal="center"/>
      <protection locked="0"/>
    </xf>
    <xf numFmtId="3" fontId="3" fillId="0" borderId="40" xfId="0" applyFont="1" applyBorder="1" applyAlignment="1">
      <alignment horizontal="center"/>
    </xf>
    <xf numFmtId="3" fontId="3" fillId="0" borderId="37" xfId="0" applyFont="1" applyBorder="1" applyAlignment="1">
      <alignment horizontal="center"/>
    </xf>
    <xf numFmtId="3" fontId="3" fillId="0" borderId="15" xfId="0" applyFont="1" applyBorder="1" applyAlignment="1">
      <alignment horizontal="center"/>
    </xf>
    <xf numFmtId="3" fontId="3" fillId="0" borderId="16" xfId="0" applyFont="1" applyBorder="1" applyAlignment="1">
      <alignment horizontal="center"/>
    </xf>
    <xf numFmtId="3" fontId="3" fillId="0" borderId="18" xfId="0" applyFont="1" applyBorder="1" applyAlignment="1">
      <alignment horizontal="center"/>
    </xf>
    <xf numFmtId="3" fontId="3" fillId="0" borderId="17" xfId="0" applyFont="1" applyBorder="1" applyAlignment="1">
      <alignment horizontal="center"/>
    </xf>
    <xf numFmtId="3" fontId="3" fillId="0" borderId="40" xfId="0" applyFont="1" applyBorder="1" applyAlignment="1" applyProtection="1">
      <alignment horizontal="center"/>
      <protection locked="0"/>
    </xf>
    <xf numFmtId="3" fontId="3" fillId="0" borderId="37" xfId="0" applyFont="1" applyBorder="1" applyAlignment="1" applyProtection="1">
      <alignment horizontal="center"/>
      <protection locked="0"/>
    </xf>
    <xf numFmtId="3" fontId="0" fillId="4" borderId="14" xfId="0" applyFill="1" applyBorder="1" applyAlignment="1">
      <alignment horizontal="right"/>
    </xf>
    <xf numFmtId="3" fontId="0" fillId="4" borderId="11" xfId="0" applyFill="1" applyBorder="1" applyAlignment="1">
      <alignment horizontal="right"/>
    </xf>
    <xf numFmtId="3" fontId="0" fillId="0" borderId="14" xfId="0" applyBorder="1" applyAlignment="1">
      <alignment horizontal="right"/>
    </xf>
    <xf numFmtId="3" fontId="0" fillId="0" borderId="11" xfId="0" applyBorder="1" applyAlignment="1">
      <alignment horizontal="right"/>
    </xf>
    <xf numFmtId="3" fontId="0" fillId="0" borderId="14" xfId="0" applyBorder="1" applyAlignment="1">
      <alignment horizontal="right" shrinkToFit="1"/>
    </xf>
    <xf numFmtId="3" fontId="0" fillId="0" borderId="11" xfId="0" applyBorder="1" applyAlignment="1">
      <alignment horizontal="right" shrinkToFit="1"/>
    </xf>
    <xf numFmtId="0" fontId="0" fillId="0" borderId="14" xfId="0" applyNumberFormat="1" applyBorder="1" applyAlignment="1">
      <alignment horizontal="right"/>
    </xf>
    <xf numFmtId="0" fontId="0" fillId="0" borderId="11" xfId="0" applyNumberFormat="1" applyBorder="1" applyAlignment="1">
      <alignment horizontal="right"/>
    </xf>
    <xf numFmtId="3" fontId="0" fillId="0" borderId="14" xfId="0" applyNumberFormat="1" applyBorder="1" applyAlignment="1">
      <alignment horizontal="right"/>
    </xf>
    <xf numFmtId="3" fontId="0" fillId="0" borderId="15" xfId="0" applyBorder="1" applyAlignment="1">
      <alignment horizontal="center" wrapText="1"/>
    </xf>
    <xf numFmtId="3" fontId="0" fillId="0" borderId="16" xfId="0" applyBorder="1" applyAlignment="1">
      <alignment horizontal="center"/>
    </xf>
    <xf numFmtId="3" fontId="0" fillId="0" borderId="12" xfId="0" applyBorder="1" applyAlignment="1">
      <alignment horizontal="center"/>
    </xf>
    <xf numFmtId="3" fontId="0" fillId="0" borderId="13" xfId="0" applyBorder="1" applyAlignment="1">
      <alignment horizontal="center"/>
    </xf>
    <xf numFmtId="3" fontId="0" fillId="0" borderId="18" xfId="0" applyBorder="1" applyAlignment="1">
      <alignment horizontal="center"/>
    </xf>
    <xf numFmtId="3" fontId="0" fillId="0" borderId="17" xfId="0" applyBorder="1" applyAlignment="1">
      <alignment horizontal="center"/>
    </xf>
    <xf numFmtId="3" fontId="0" fillId="0" borderId="15" xfId="0" applyBorder="1" applyAlignment="1">
      <alignment horizontal="center" vertical="center" wrapText="1"/>
    </xf>
    <xf numFmtId="3" fontId="0" fillId="0" borderId="16" xfId="0" applyBorder="1" applyAlignment="1">
      <alignment horizontal="center" vertical="center"/>
    </xf>
    <xf numFmtId="3" fontId="0" fillId="0" borderId="12" xfId="0" applyBorder="1" applyAlignment="1">
      <alignment horizontal="center" vertical="center"/>
    </xf>
    <xf numFmtId="3" fontId="0" fillId="0" borderId="13" xfId="0" applyBorder="1" applyAlignment="1">
      <alignment horizontal="center" vertical="center"/>
    </xf>
    <xf numFmtId="3" fontId="0" fillId="0" borderId="18" xfId="0" applyBorder="1" applyAlignment="1">
      <alignment horizontal="center" vertical="center"/>
    </xf>
    <xf numFmtId="3" fontId="0" fillId="0" borderId="17" xfId="0" applyBorder="1" applyAlignment="1">
      <alignment horizontal="center" vertical="center"/>
    </xf>
    <xf numFmtId="3" fontId="0" fillId="0" borderId="15" xfId="0" applyBorder="1" applyAlignment="1">
      <alignment horizontal="center" vertical="center"/>
    </xf>
    <xf numFmtId="3" fontId="0" fillId="0" borderId="38" xfId="0" applyBorder="1" applyAlignment="1">
      <alignment horizontal="center" vertical="center"/>
    </xf>
    <xf numFmtId="3" fontId="0" fillId="0" borderId="19" xfId="0" applyBorder="1" applyAlignment="1">
      <alignment horizontal="center" vertical="center"/>
    </xf>
    <xf numFmtId="3" fontId="0" fillId="0" borderId="2" xfId="0" applyBorder="1" applyAlignment="1">
      <alignment horizontal="center"/>
    </xf>
    <xf numFmtId="3" fontId="0" fillId="0" borderId="40" xfId="0" applyBorder="1" applyAlignment="1">
      <alignment horizontal="center"/>
    </xf>
    <xf numFmtId="3" fontId="0" fillId="0" borderId="36" xfId="0" applyBorder="1" applyAlignment="1">
      <alignment horizontal="center"/>
    </xf>
    <xf numFmtId="3" fontId="0" fillId="0" borderId="37" xfId="0" applyBorder="1" applyAlignment="1">
      <alignment horizontal="center"/>
    </xf>
    <xf numFmtId="0" fontId="0" fillId="0" borderId="0" xfId="3" applyFont="1" applyAlignment="1">
      <alignment horizontal="left"/>
    </xf>
    <xf numFmtId="0" fontId="1" fillId="0" borderId="0" xfId="3" applyFont="1" applyAlignment="1">
      <alignment horizontal="left"/>
    </xf>
    <xf numFmtId="0" fontId="16" fillId="0" borderId="0" xfId="3" applyFont="1" applyAlignment="1">
      <alignment horizontal="center" vertical="center"/>
    </xf>
    <xf numFmtId="0" fontId="16" fillId="0" borderId="75" xfId="3" applyFont="1" applyBorder="1" applyAlignment="1">
      <alignment horizontal="center" vertical="center" textRotation="255"/>
    </xf>
    <xf numFmtId="0" fontId="16" fillId="0" borderId="76" xfId="3" applyFont="1" applyBorder="1" applyAlignment="1">
      <alignment horizontal="center" vertical="center" textRotation="255"/>
    </xf>
    <xf numFmtId="0" fontId="16" fillId="0" borderId="77" xfId="3" applyFont="1" applyBorder="1" applyAlignment="1">
      <alignment horizontal="center" vertical="center" textRotation="255"/>
    </xf>
    <xf numFmtId="0" fontId="16" fillId="0" borderId="78" xfId="3" applyFont="1" applyBorder="1" applyAlignment="1">
      <alignment horizontal="center" vertical="center"/>
    </xf>
    <xf numFmtId="0" fontId="16" fillId="0" borderId="79" xfId="3" applyFont="1" applyBorder="1" applyAlignment="1">
      <alignment horizontal="center" vertical="center"/>
    </xf>
    <xf numFmtId="0" fontId="16" fillId="0" borderId="80" xfId="3" applyFont="1" applyBorder="1" applyAlignment="1">
      <alignment horizontal="center" vertical="center" wrapText="1"/>
    </xf>
    <xf numFmtId="0" fontId="16" fillId="0" borderId="81" xfId="3" applyFont="1" applyBorder="1" applyAlignment="1">
      <alignment horizontal="center" vertical="center"/>
    </xf>
  </cellXfs>
  <cellStyles count="6">
    <cellStyle name="桁区切り" xfId="5" builtinId="6"/>
    <cellStyle name="標準" xfId="0" builtinId="0"/>
    <cellStyle name="標準 2" xfId="1" xr:uid="{00000000-0005-0000-0000-000001000000}"/>
    <cellStyle name="標準 3" xfId="2" xr:uid="{00000000-0005-0000-0000-000002000000}"/>
    <cellStyle name="標準_所要額調書（様式）" xfId="3" xr:uid="{00000000-0005-0000-0000-000003000000}"/>
    <cellStyle name="標準_附属様式"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295275</xdr:colOff>
      <xdr:row>55</xdr:row>
      <xdr:rowOff>104775</xdr:rowOff>
    </xdr:from>
    <xdr:to>
      <xdr:col>15</xdr:col>
      <xdr:colOff>38100</xdr:colOff>
      <xdr:row>57</xdr:row>
      <xdr:rowOff>66675</xdr:rowOff>
    </xdr:to>
    <xdr:sp macro="" textlink="">
      <xdr:nvSpPr>
        <xdr:cNvPr id="7" name="AutoShape 15">
          <a:extLst>
            <a:ext uri="{FF2B5EF4-FFF2-40B4-BE49-F238E27FC236}">
              <a16:creationId xmlns:a16="http://schemas.microsoft.com/office/drawing/2014/main" id="{00000000-0008-0000-0000-000007000000}"/>
            </a:ext>
          </a:extLst>
        </xdr:cNvPr>
        <xdr:cNvSpPr>
          <a:spLocks noChangeArrowheads="1"/>
        </xdr:cNvSpPr>
      </xdr:nvSpPr>
      <xdr:spPr bwMode="auto">
        <a:xfrm>
          <a:off x="8105775" y="11144250"/>
          <a:ext cx="1762125" cy="304800"/>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合計が卒業者数と一致します。</a:t>
          </a:r>
        </a:p>
      </xdr:txBody>
    </xdr:sp>
    <xdr:clientData/>
  </xdr:twoCellAnchor>
  <xdr:twoCellAnchor>
    <xdr:from>
      <xdr:col>11</xdr:col>
      <xdr:colOff>142875</xdr:colOff>
      <xdr:row>51</xdr:row>
      <xdr:rowOff>504825</xdr:rowOff>
    </xdr:from>
    <xdr:to>
      <xdr:col>12</xdr:col>
      <xdr:colOff>295275</xdr:colOff>
      <xdr:row>55</xdr:row>
      <xdr:rowOff>104775</xdr:rowOff>
    </xdr:to>
    <xdr:sp macro="" textlink="">
      <xdr:nvSpPr>
        <xdr:cNvPr id="27896" name="Line 8">
          <a:extLst>
            <a:ext uri="{FF2B5EF4-FFF2-40B4-BE49-F238E27FC236}">
              <a16:creationId xmlns:a16="http://schemas.microsoft.com/office/drawing/2014/main" id="{00000000-0008-0000-0000-0000F86C0000}"/>
            </a:ext>
          </a:extLst>
        </xdr:cNvPr>
        <xdr:cNvSpPr>
          <a:spLocks noChangeShapeType="1"/>
        </xdr:cNvSpPr>
      </xdr:nvSpPr>
      <xdr:spPr bwMode="auto">
        <a:xfrm flipH="1" flipV="1">
          <a:off x="7448550" y="10696575"/>
          <a:ext cx="657225" cy="619125"/>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285750</xdr:colOff>
      <xdr:row>51</xdr:row>
      <xdr:rowOff>495300</xdr:rowOff>
    </xdr:from>
    <xdr:to>
      <xdr:col>12</xdr:col>
      <xdr:colOff>295275</xdr:colOff>
      <xdr:row>55</xdr:row>
      <xdr:rowOff>104775</xdr:rowOff>
    </xdr:to>
    <xdr:sp macro="" textlink="">
      <xdr:nvSpPr>
        <xdr:cNvPr id="27897" name="Line 8">
          <a:extLst>
            <a:ext uri="{FF2B5EF4-FFF2-40B4-BE49-F238E27FC236}">
              <a16:creationId xmlns:a16="http://schemas.microsoft.com/office/drawing/2014/main" id="{00000000-0008-0000-0000-0000F96C0000}"/>
            </a:ext>
          </a:extLst>
        </xdr:cNvPr>
        <xdr:cNvSpPr>
          <a:spLocks noChangeShapeType="1"/>
        </xdr:cNvSpPr>
      </xdr:nvSpPr>
      <xdr:spPr bwMode="auto">
        <a:xfrm flipH="1" flipV="1">
          <a:off x="8096250" y="10687050"/>
          <a:ext cx="9525" cy="62865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323850</xdr:colOff>
      <xdr:row>52</xdr:row>
      <xdr:rowOff>38100</xdr:rowOff>
    </xdr:from>
    <xdr:to>
      <xdr:col>13</xdr:col>
      <xdr:colOff>238125</xdr:colOff>
      <xdr:row>55</xdr:row>
      <xdr:rowOff>95250</xdr:rowOff>
    </xdr:to>
    <xdr:sp macro="" textlink="">
      <xdr:nvSpPr>
        <xdr:cNvPr id="27898" name="Line 8">
          <a:extLst>
            <a:ext uri="{FF2B5EF4-FFF2-40B4-BE49-F238E27FC236}">
              <a16:creationId xmlns:a16="http://schemas.microsoft.com/office/drawing/2014/main" id="{00000000-0008-0000-0000-0000FA6C0000}"/>
            </a:ext>
          </a:extLst>
        </xdr:cNvPr>
        <xdr:cNvSpPr>
          <a:spLocks noChangeShapeType="1"/>
        </xdr:cNvSpPr>
      </xdr:nvSpPr>
      <xdr:spPr bwMode="auto">
        <a:xfrm flipV="1">
          <a:off x="8134350" y="10734675"/>
          <a:ext cx="419100" cy="57150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371475</xdr:colOff>
      <xdr:row>52</xdr:row>
      <xdr:rowOff>19050</xdr:rowOff>
    </xdr:from>
    <xdr:to>
      <xdr:col>14</xdr:col>
      <xdr:colOff>238125</xdr:colOff>
      <xdr:row>55</xdr:row>
      <xdr:rowOff>95250</xdr:rowOff>
    </xdr:to>
    <xdr:sp macro="" textlink="">
      <xdr:nvSpPr>
        <xdr:cNvPr id="27899" name="Line 8">
          <a:extLst>
            <a:ext uri="{FF2B5EF4-FFF2-40B4-BE49-F238E27FC236}">
              <a16:creationId xmlns:a16="http://schemas.microsoft.com/office/drawing/2014/main" id="{00000000-0008-0000-0000-0000FB6C0000}"/>
            </a:ext>
          </a:extLst>
        </xdr:cNvPr>
        <xdr:cNvSpPr>
          <a:spLocks noChangeShapeType="1"/>
        </xdr:cNvSpPr>
      </xdr:nvSpPr>
      <xdr:spPr bwMode="auto">
        <a:xfrm flipV="1">
          <a:off x="8181975" y="10715625"/>
          <a:ext cx="876300" cy="59055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266700</xdr:colOff>
      <xdr:row>52</xdr:row>
      <xdr:rowOff>9525</xdr:rowOff>
    </xdr:from>
    <xdr:to>
      <xdr:col>11</xdr:col>
      <xdr:colOff>285750</xdr:colOff>
      <xdr:row>55</xdr:row>
      <xdr:rowOff>133350</xdr:rowOff>
    </xdr:to>
    <xdr:sp macro="" textlink="">
      <xdr:nvSpPr>
        <xdr:cNvPr id="27900" name="Line 7">
          <a:extLst>
            <a:ext uri="{FF2B5EF4-FFF2-40B4-BE49-F238E27FC236}">
              <a16:creationId xmlns:a16="http://schemas.microsoft.com/office/drawing/2014/main" id="{00000000-0008-0000-0000-0000FC6C0000}"/>
            </a:ext>
          </a:extLst>
        </xdr:cNvPr>
        <xdr:cNvSpPr>
          <a:spLocks noChangeShapeType="1"/>
        </xdr:cNvSpPr>
      </xdr:nvSpPr>
      <xdr:spPr bwMode="auto">
        <a:xfrm flipH="1" flipV="1">
          <a:off x="6562725" y="10706100"/>
          <a:ext cx="1028700" cy="638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1771650</xdr:colOff>
      <xdr:row>16</xdr:row>
      <xdr:rowOff>76201</xdr:rowOff>
    </xdr:from>
    <xdr:to>
      <xdr:col>7</xdr:col>
      <xdr:colOff>114300</xdr:colOff>
      <xdr:row>17</xdr:row>
      <xdr:rowOff>190501</xdr:rowOff>
    </xdr:to>
    <xdr:sp macro="" textlink="">
      <xdr:nvSpPr>
        <xdr:cNvPr id="3" name="AutoShape 7">
          <a:extLst>
            <a:ext uri="{FF2B5EF4-FFF2-40B4-BE49-F238E27FC236}">
              <a16:creationId xmlns:a16="http://schemas.microsoft.com/office/drawing/2014/main" id="{00000000-0008-0000-0400-000003000000}"/>
            </a:ext>
          </a:extLst>
        </xdr:cNvPr>
        <xdr:cNvSpPr>
          <a:spLocks noChangeArrowheads="1"/>
        </xdr:cNvSpPr>
      </xdr:nvSpPr>
      <xdr:spPr bwMode="auto">
        <a:xfrm>
          <a:off x="8324850" y="4076701"/>
          <a:ext cx="1638300" cy="33337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内訳の合計と同値になります。</a:t>
          </a:r>
        </a:p>
      </xdr:txBody>
    </xdr:sp>
    <xdr:clientData/>
  </xdr:twoCellAnchor>
  <xdr:twoCellAnchor>
    <xdr:from>
      <xdr:col>4</xdr:col>
      <xdr:colOff>123825</xdr:colOff>
      <xdr:row>6</xdr:row>
      <xdr:rowOff>133351</xdr:rowOff>
    </xdr:from>
    <xdr:to>
      <xdr:col>5</xdr:col>
      <xdr:colOff>2038350</xdr:colOff>
      <xdr:row>8</xdr:row>
      <xdr:rowOff>133351</xdr:rowOff>
    </xdr:to>
    <xdr:sp macro="" textlink="">
      <xdr:nvSpPr>
        <xdr:cNvPr id="2" name="AutoShape 4">
          <a:extLst>
            <a:ext uri="{FF2B5EF4-FFF2-40B4-BE49-F238E27FC236}">
              <a16:creationId xmlns:a16="http://schemas.microsoft.com/office/drawing/2014/main" id="{00000000-0008-0000-0400-000002000000}"/>
            </a:ext>
          </a:extLst>
        </xdr:cNvPr>
        <xdr:cNvSpPr>
          <a:spLocks noChangeArrowheads="1"/>
        </xdr:cNvSpPr>
      </xdr:nvSpPr>
      <xdr:spPr bwMode="auto">
        <a:xfrm>
          <a:off x="6534150" y="1962151"/>
          <a:ext cx="2057400" cy="419100"/>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「別紙１－１」の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欄、</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欄と同額を記入してください。</a:t>
          </a:r>
        </a:p>
      </xdr:txBody>
    </xdr:sp>
    <xdr:clientData/>
  </xdr:twoCellAnchor>
  <xdr:twoCellAnchor>
    <xdr:from>
      <xdr:col>8</xdr:col>
      <xdr:colOff>495300</xdr:colOff>
      <xdr:row>15</xdr:row>
      <xdr:rowOff>66674</xdr:rowOff>
    </xdr:from>
    <xdr:to>
      <xdr:col>9</xdr:col>
      <xdr:colOff>1047750</xdr:colOff>
      <xdr:row>19</xdr:row>
      <xdr:rowOff>76200</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bwMode="auto">
        <a:xfrm>
          <a:off x="11458575" y="3848099"/>
          <a:ext cx="1666875" cy="88582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a:t>
          </a:r>
          <a:r>
            <a:rPr lang="ja-JP" altLang="ja-JP" sz="1000" b="0" i="0" baseline="0">
              <a:effectLst/>
              <a:latin typeface="+mn-lt"/>
              <a:ea typeface="+mn-ea"/>
              <a:cs typeface="+mn-cs"/>
            </a:rPr>
            <a:t>それ以外は「〇〇ほか」として包括的に記入してください。</a:t>
          </a:r>
          <a:endParaRPr lang="ja-JP" altLang="ja-JP">
            <a:effectLst/>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1352550</xdr:colOff>
      <xdr:row>17</xdr:row>
      <xdr:rowOff>133350</xdr:rowOff>
    </xdr:from>
    <xdr:to>
      <xdr:col>5</xdr:col>
      <xdr:colOff>1762125</xdr:colOff>
      <xdr:row>22</xdr:row>
      <xdr:rowOff>19050</xdr:rowOff>
    </xdr:to>
    <xdr:cxnSp macro="">
      <xdr:nvCxnSpPr>
        <xdr:cNvPr id="34603" name="直線矢印コネクタ 4">
          <a:extLst>
            <a:ext uri="{FF2B5EF4-FFF2-40B4-BE49-F238E27FC236}">
              <a16:creationId xmlns:a16="http://schemas.microsoft.com/office/drawing/2014/main" id="{00000000-0008-0000-0400-00002B870000}"/>
            </a:ext>
          </a:extLst>
        </xdr:cNvPr>
        <xdr:cNvCxnSpPr>
          <a:cxnSpLocks noChangeShapeType="1"/>
        </xdr:cNvCxnSpPr>
      </xdr:nvCxnSpPr>
      <xdr:spPr bwMode="auto">
        <a:xfrm flipH="1">
          <a:off x="6191250" y="4352925"/>
          <a:ext cx="2124075" cy="98107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152400</xdr:colOff>
      <xdr:row>17</xdr:row>
      <xdr:rowOff>161925</xdr:rowOff>
    </xdr:from>
    <xdr:to>
      <xdr:col>9</xdr:col>
      <xdr:colOff>323850</xdr:colOff>
      <xdr:row>20</xdr:row>
      <xdr:rowOff>209550</xdr:rowOff>
    </xdr:to>
    <xdr:cxnSp macro="">
      <xdr:nvCxnSpPr>
        <xdr:cNvPr id="34604" name="直線矢印コネクタ 5">
          <a:extLst>
            <a:ext uri="{FF2B5EF4-FFF2-40B4-BE49-F238E27FC236}">
              <a16:creationId xmlns:a16="http://schemas.microsoft.com/office/drawing/2014/main" id="{00000000-0008-0000-0400-00002C870000}"/>
            </a:ext>
          </a:extLst>
        </xdr:cNvPr>
        <xdr:cNvCxnSpPr>
          <a:cxnSpLocks noChangeShapeType="1"/>
        </xdr:cNvCxnSpPr>
      </xdr:nvCxnSpPr>
      <xdr:spPr bwMode="auto">
        <a:xfrm>
          <a:off x="10001250" y="4381500"/>
          <a:ext cx="2400300" cy="70485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647700</xdr:colOff>
      <xdr:row>19</xdr:row>
      <xdr:rowOff>76200</xdr:rowOff>
    </xdr:from>
    <xdr:to>
      <xdr:col>8</xdr:col>
      <xdr:colOff>962025</xdr:colOff>
      <xdr:row>22</xdr:row>
      <xdr:rowOff>114300</xdr:rowOff>
    </xdr:to>
    <xdr:cxnSp macro="">
      <xdr:nvCxnSpPr>
        <xdr:cNvPr id="34605" name="直線矢印コネクタ 6">
          <a:extLst>
            <a:ext uri="{FF2B5EF4-FFF2-40B4-BE49-F238E27FC236}">
              <a16:creationId xmlns:a16="http://schemas.microsoft.com/office/drawing/2014/main" id="{00000000-0008-0000-0400-00002D870000}"/>
            </a:ext>
          </a:extLst>
        </xdr:cNvPr>
        <xdr:cNvCxnSpPr>
          <a:cxnSpLocks noChangeShapeType="1"/>
        </xdr:cNvCxnSpPr>
      </xdr:nvCxnSpPr>
      <xdr:spPr bwMode="auto">
        <a:xfrm flipH="1">
          <a:off x="11610975" y="4733925"/>
          <a:ext cx="314325" cy="69532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400050</xdr:colOff>
      <xdr:row>25</xdr:row>
      <xdr:rowOff>209550</xdr:rowOff>
    </xdr:from>
    <xdr:to>
      <xdr:col>5</xdr:col>
      <xdr:colOff>2095500</xdr:colOff>
      <xdr:row>27</xdr:row>
      <xdr:rowOff>47625</xdr:rowOff>
    </xdr:to>
    <xdr:sp macro="" textlink="">
      <xdr:nvSpPr>
        <xdr:cNvPr id="8" name="AutoShape 12">
          <a:extLst>
            <a:ext uri="{FF2B5EF4-FFF2-40B4-BE49-F238E27FC236}">
              <a16:creationId xmlns:a16="http://schemas.microsoft.com/office/drawing/2014/main" id="{00000000-0008-0000-0400-000008000000}"/>
            </a:ext>
          </a:extLst>
        </xdr:cNvPr>
        <xdr:cNvSpPr>
          <a:spLocks noChangeArrowheads="1"/>
        </xdr:cNvSpPr>
      </xdr:nvSpPr>
      <xdr:spPr bwMode="auto">
        <a:xfrm>
          <a:off x="6953250" y="6219825"/>
          <a:ext cx="1695450" cy="27622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内訳の金額と同値になります。</a:t>
          </a:r>
        </a:p>
      </xdr:txBody>
    </xdr:sp>
    <xdr:clientData/>
  </xdr:twoCellAnchor>
  <xdr:twoCellAnchor>
    <xdr:from>
      <xdr:col>5</xdr:col>
      <xdr:colOff>419100</xdr:colOff>
      <xdr:row>32</xdr:row>
      <xdr:rowOff>95250</xdr:rowOff>
    </xdr:from>
    <xdr:to>
      <xdr:col>5</xdr:col>
      <xdr:colOff>2133600</xdr:colOff>
      <xdr:row>35</xdr:row>
      <xdr:rowOff>95250</xdr:rowOff>
    </xdr:to>
    <xdr:sp macro="" textlink="">
      <xdr:nvSpPr>
        <xdr:cNvPr id="9" name="AutoShape 18">
          <a:extLst>
            <a:ext uri="{FF2B5EF4-FFF2-40B4-BE49-F238E27FC236}">
              <a16:creationId xmlns:a16="http://schemas.microsoft.com/office/drawing/2014/main" id="{00000000-0008-0000-0400-000009000000}"/>
            </a:ext>
          </a:extLst>
        </xdr:cNvPr>
        <xdr:cNvSpPr>
          <a:spLocks noChangeArrowheads="1"/>
        </xdr:cNvSpPr>
      </xdr:nvSpPr>
      <xdr:spPr bwMode="auto">
        <a:xfrm>
          <a:off x="6972300" y="8077200"/>
          <a:ext cx="1714500" cy="69532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「別紙２－１」の部外教員の担当者数及び時間数と一致します。</a:t>
          </a:r>
        </a:p>
      </xdr:txBody>
    </xdr:sp>
    <xdr:clientData/>
  </xdr:twoCellAnchor>
  <xdr:twoCellAnchor>
    <xdr:from>
      <xdr:col>6</xdr:col>
      <xdr:colOff>256117</xdr:colOff>
      <xdr:row>34</xdr:row>
      <xdr:rowOff>65616</xdr:rowOff>
    </xdr:from>
    <xdr:to>
      <xdr:col>8</xdr:col>
      <xdr:colOff>135467</xdr:colOff>
      <xdr:row>37</xdr:row>
      <xdr:rowOff>52916</xdr:rowOff>
    </xdr:to>
    <xdr:sp macro="" textlink="">
      <xdr:nvSpPr>
        <xdr:cNvPr id="10" name="AutoShape 15">
          <a:extLst>
            <a:ext uri="{FF2B5EF4-FFF2-40B4-BE49-F238E27FC236}">
              <a16:creationId xmlns:a16="http://schemas.microsoft.com/office/drawing/2014/main" id="{00000000-0008-0000-0400-00000A000000}"/>
            </a:ext>
          </a:extLst>
        </xdr:cNvPr>
        <xdr:cNvSpPr>
          <a:spLocks noChangeArrowheads="1"/>
        </xdr:cNvSpPr>
      </xdr:nvSpPr>
      <xdr:spPr bwMode="auto">
        <a:xfrm>
          <a:off x="9008534" y="8161866"/>
          <a:ext cx="2101850" cy="654050"/>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基本的には同じ時間数になります。同じ時間数でない場合、内訳欄外に理由を記入してください。</a:t>
          </a:r>
        </a:p>
      </xdr:txBody>
    </xdr:sp>
    <xdr:clientData/>
  </xdr:twoCellAnchor>
  <xdr:twoCellAnchor>
    <xdr:from>
      <xdr:col>3</xdr:col>
      <xdr:colOff>1066800</xdr:colOff>
      <xdr:row>26</xdr:row>
      <xdr:rowOff>209550</xdr:rowOff>
    </xdr:from>
    <xdr:to>
      <xdr:col>5</xdr:col>
      <xdr:colOff>361950</xdr:colOff>
      <xdr:row>30</xdr:row>
      <xdr:rowOff>19050</xdr:rowOff>
    </xdr:to>
    <xdr:cxnSp macro="">
      <xdr:nvCxnSpPr>
        <xdr:cNvPr id="34609" name="直線矢印コネクタ 10">
          <a:extLst>
            <a:ext uri="{FF2B5EF4-FFF2-40B4-BE49-F238E27FC236}">
              <a16:creationId xmlns:a16="http://schemas.microsoft.com/office/drawing/2014/main" id="{00000000-0008-0000-0400-000031870000}"/>
            </a:ext>
          </a:extLst>
        </xdr:cNvPr>
        <xdr:cNvCxnSpPr>
          <a:cxnSpLocks noChangeShapeType="1"/>
        </xdr:cNvCxnSpPr>
      </xdr:nvCxnSpPr>
      <xdr:spPr bwMode="auto">
        <a:xfrm flipH="1">
          <a:off x="5905500" y="6438900"/>
          <a:ext cx="1009650" cy="68580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2095500</xdr:colOff>
      <xdr:row>26</xdr:row>
      <xdr:rowOff>133350</xdr:rowOff>
    </xdr:from>
    <xdr:to>
      <xdr:col>9</xdr:col>
      <xdr:colOff>247650</xdr:colOff>
      <xdr:row>30</xdr:row>
      <xdr:rowOff>95250</xdr:rowOff>
    </xdr:to>
    <xdr:cxnSp macro="">
      <xdr:nvCxnSpPr>
        <xdr:cNvPr id="34610" name="直線矢印コネクタ 11">
          <a:extLst>
            <a:ext uri="{FF2B5EF4-FFF2-40B4-BE49-F238E27FC236}">
              <a16:creationId xmlns:a16="http://schemas.microsoft.com/office/drawing/2014/main" id="{00000000-0008-0000-0400-000032870000}"/>
            </a:ext>
          </a:extLst>
        </xdr:cNvPr>
        <xdr:cNvCxnSpPr>
          <a:cxnSpLocks noChangeShapeType="1"/>
          <a:stCxn id="8" idx="3"/>
        </xdr:cNvCxnSpPr>
      </xdr:nvCxnSpPr>
      <xdr:spPr bwMode="auto">
        <a:xfrm>
          <a:off x="8648700" y="6362700"/>
          <a:ext cx="3676650" cy="83820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19050</xdr:colOff>
      <xdr:row>6</xdr:row>
      <xdr:rowOff>19050</xdr:rowOff>
    </xdr:from>
    <xdr:to>
      <xdr:col>5</xdr:col>
      <xdr:colOff>57150</xdr:colOff>
      <xdr:row>8</xdr:row>
      <xdr:rowOff>76200</xdr:rowOff>
    </xdr:to>
    <xdr:sp macro="" textlink="">
      <xdr:nvSpPr>
        <xdr:cNvPr id="34611" name="Line 1">
          <a:extLst>
            <a:ext uri="{FF2B5EF4-FFF2-40B4-BE49-F238E27FC236}">
              <a16:creationId xmlns:a16="http://schemas.microsoft.com/office/drawing/2014/main" id="{00000000-0008-0000-0400-000033870000}"/>
            </a:ext>
          </a:extLst>
        </xdr:cNvPr>
        <xdr:cNvSpPr>
          <a:spLocks noChangeShapeType="1"/>
        </xdr:cNvSpPr>
      </xdr:nvSpPr>
      <xdr:spPr bwMode="auto">
        <a:xfrm flipH="1" flipV="1">
          <a:off x="4857750" y="1847850"/>
          <a:ext cx="1752600" cy="4762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3067050</xdr:colOff>
      <xdr:row>4</xdr:row>
      <xdr:rowOff>438150</xdr:rowOff>
    </xdr:from>
    <xdr:to>
      <xdr:col>4</xdr:col>
      <xdr:colOff>133350</xdr:colOff>
      <xdr:row>8</xdr:row>
      <xdr:rowOff>47625</xdr:rowOff>
    </xdr:to>
    <xdr:sp macro="" textlink="">
      <xdr:nvSpPr>
        <xdr:cNvPr id="34612" name="Line 1">
          <a:extLst>
            <a:ext uri="{FF2B5EF4-FFF2-40B4-BE49-F238E27FC236}">
              <a16:creationId xmlns:a16="http://schemas.microsoft.com/office/drawing/2014/main" id="{00000000-0008-0000-0400-000034870000}"/>
            </a:ext>
          </a:extLst>
        </xdr:cNvPr>
        <xdr:cNvSpPr>
          <a:spLocks noChangeShapeType="1"/>
        </xdr:cNvSpPr>
      </xdr:nvSpPr>
      <xdr:spPr bwMode="auto">
        <a:xfrm flipH="1" flipV="1">
          <a:off x="4810125" y="1352550"/>
          <a:ext cx="1733550" cy="9429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1533525</xdr:colOff>
      <xdr:row>6</xdr:row>
      <xdr:rowOff>28575</xdr:rowOff>
    </xdr:from>
    <xdr:to>
      <xdr:col>5</xdr:col>
      <xdr:colOff>38100</xdr:colOff>
      <xdr:row>6</xdr:row>
      <xdr:rowOff>114300</xdr:rowOff>
    </xdr:to>
    <xdr:sp macro="" textlink="">
      <xdr:nvSpPr>
        <xdr:cNvPr id="34613" name="Line 1">
          <a:extLst>
            <a:ext uri="{FF2B5EF4-FFF2-40B4-BE49-F238E27FC236}">
              <a16:creationId xmlns:a16="http://schemas.microsoft.com/office/drawing/2014/main" id="{00000000-0008-0000-0400-000035870000}"/>
            </a:ext>
          </a:extLst>
        </xdr:cNvPr>
        <xdr:cNvSpPr>
          <a:spLocks noChangeShapeType="1"/>
        </xdr:cNvSpPr>
      </xdr:nvSpPr>
      <xdr:spPr bwMode="auto">
        <a:xfrm flipH="1" flipV="1">
          <a:off x="6372225" y="1857375"/>
          <a:ext cx="219075"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5</xdr:row>
      <xdr:rowOff>9525</xdr:rowOff>
    </xdr:from>
    <xdr:to>
      <xdr:col>5</xdr:col>
      <xdr:colOff>38100</xdr:colOff>
      <xdr:row>6</xdr:row>
      <xdr:rowOff>142875</xdr:rowOff>
    </xdr:to>
    <xdr:sp macro="" textlink="">
      <xdr:nvSpPr>
        <xdr:cNvPr id="34614" name="Line 1">
          <a:extLst>
            <a:ext uri="{FF2B5EF4-FFF2-40B4-BE49-F238E27FC236}">
              <a16:creationId xmlns:a16="http://schemas.microsoft.com/office/drawing/2014/main" id="{00000000-0008-0000-0400-000036870000}"/>
            </a:ext>
          </a:extLst>
        </xdr:cNvPr>
        <xdr:cNvSpPr>
          <a:spLocks noChangeShapeType="1"/>
        </xdr:cNvSpPr>
      </xdr:nvSpPr>
      <xdr:spPr bwMode="auto">
        <a:xfrm flipH="1" flipV="1">
          <a:off x="6419850" y="1381125"/>
          <a:ext cx="171450" cy="5905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2028825</xdr:colOff>
      <xdr:row>30</xdr:row>
      <xdr:rowOff>209550</xdr:rowOff>
    </xdr:from>
    <xdr:to>
      <xdr:col>6</xdr:col>
      <xdr:colOff>800100</xdr:colOff>
      <xdr:row>32</xdr:row>
      <xdr:rowOff>142875</xdr:rowOff>
    </xdr:to>
    <xdr:sp macro="" textlink="">
      <xdr:nvSpPr>
        <xdr:cNvPr id="34615" name="Line 17">
          <a:extLst>
            <a:ext uri="{FF2B5EF4-FFF2-40B4-BE49-F238E27FC236}">
              <a16:creationId xmlns:a16="http://schemas.microsoft.com/office/drawing/2014/main" id="{00000000-0008-0000-0400-000037870000}"/>
            </a:ext>
          </a:extLst>
        </xdr:cNvPr>
        <xdr:cNvSpPr>
          <a:spLocks noChangeShapeType="1"/>
        </xdr:cNvSpPr>
      </xdr:nvSpPr>
      <xdr:spPr bwMode="auto">
        <a:xfrm flipV="1">
          <a:off x="8582025" y="7315200"/>
          <a:ext cx="952500" cy="371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1581150</xdr:colOff>
      <xdr:row>30</xdr:row>
      <xdr:rowOff>190500</xdr:rowOff>
    </xdr:from>
    <xdr:to>
      <xdr:col>5</xdr:col>
      <xdr:colOff>1695450</xdr:colOff>
      <xdr:row>32</xdr:row>
      <xdr:rowOff>95250</xdr:rowOff>
    </xdr:to>
    <xdr:sp macro="" textlink="">
      <xdr:nvSpPr>
        <xdr:cNvPr id="34616" name="Line 17">
          <a:extLst>
            <a:ext uri="{FF2B5EF4-FFF2-40B4-BE49-F238E27FC236}">
              <a16:creationId xmlns:a16="http://schemas.microsoft.com/office/drawing/2014/main" id="{00000000-0008-0000-0400-000038870000}"/>
            </a:ext>
          </a:extLst>
        </xdr:cNvPr>
        <xdr:cNvSpPr>
          <a:spLocks noChangeShapeType="1"/>
        </xdr:cNvSpPr>
      </xdr:nvSpPr>
      <xdr:spPr bwMode="auto">
        <a:xfrm flipH="1" flipV="1">
          <a:off x="8134350" y="7296150"/>
          <a:ext cx="114300" cy="3429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1924049</xdr:colOff>
      <xdr:row>30</xdr:row>
      <xdr:rowOff>222249</xdr:rowOff>
    </xdr:from>
    <xdr:to>
      <xdr:col>6</xdr:col>
      <xdr:colOff>1005415</xdr:colOff>
      <xdr:row>34</xdr:row>
      <xdr:rowOff>63499</xdr:rowOff>
    </xdr:to>
    <xdr:sp macro="" textlink="">
      <xdr:nvSpPr>
        <xdr:cNvPr id="34617" name="Line 17">
          <a:extLst>
            <a:ext uri="{FF2B5EF4-FFF2-40B4-BE49-F238E27FC236}">
              <a16:creationId xmlns:a16="http://schemas.microsoft.com/office/drawing/2014/main" id="{00000000-0008-0000-0400-000039870000}"/>
            </a:ext>
          </a:extLst>
        </xdr:cNvPr>
        <xdr:cNvSpPr>
          <a:spLocks noChangeShapeType="1"/>
        </xdr:cNvSpPr>
      </xdr:nvSpPr>
      <xdr:spPr bwMode="auto">
        <a:xfrm flipH="1" flipV="1">
          <a:off x="8496299" y="7397749"/>
          <a:ext cx="1261533" cy="762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1005418</xdr:colOff>
      <xdr:row>31</xdr:row>
      <xdr:rowOff>10582</xdr:rowOff>
    </xdr:from>
    <xdr:to>
      <xdr:col>7</xdr:col>
      <xdr:colOff>846666</xdr:colOff>
      <xdr:row>34</xdr:row>
      <xdr:rowOff>78315</xdr:rowOff>
    </xdr:to>
    <xdr:sp macro="" textlink="">
      <xdr:nvSpPr>
        <xdr:cNvPr id="34618" name="Line 17">
          <a:extLst>
            <a:ext uri="{FF2B5EF4-FFF2-40B4-BE49-F238E27FC236}">
              <a16:creationId xmlns:a16="http://schemas.microsoft.com/office/drawing/2014/main" id="{00000000-0008-0000-0400-00003A870000}"/>
            </a:ext>
          </a:extLst>
        </xdr:cNvPr>
        <xdr:cNvSpPr>
          <a:spLocks noChangeShapeType="1"/>
        </xdr:cNvSpPr>
      </xdr:nvSpPr>
      <xdr:spPr bwMode="auto">
        <a:xfrm flipV="1">
          <a:off x="9757835" y="7408332"/>
          <a:ext cx="952498" cy="7662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1397000</xdr:colOff>
      <xdr:row>44</xdr:row>
      <xdr:rowOff>152400</xdr:rowOff>
    </xdr:from>
    <xdr:to>
      <xdr:col>7</xdr:col>
      <xdr:colOff>581025</xdr:colOff>
      <xdr:row>47</xdr:row>
      <xdr:rowOff>38100</xdr:rowOff>
    </xdr:to>
    <xdr:sp macro="" textlink="">
      <xdr:nvSpPr>
        <xdr:cNvPr id="22" name="AutoShape 20">
          <a:extLst>
            <a:ext uri="{FF2B5EF4-FFF2-40B4-BE49-F238E27FC236}">
              <a16:creationId xmlns:a16="http://schemas.microsoft.com/office/drawing/2014/main" id="{00000000-0008-0000-0400-000016000000}"/>
            </a:ext>
          </a:extLst>
        </xdr:cNvPr>
        <xdr:cNvSpPr>
          <a:spLocks noChangeArrowheads="1"/>
        </xdr:cNvSpPr>
      </xdr:nvSpPr>
      <xdr:spPr bwMode="auto">
        <a:xfrm>
          <a:off x="7950200" y="10801350"/>
          <a:ext cx="2479675" cy="58102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単価が </a:t>
          </a:r>
          <a:r>
            <a:rPr lang="en-US" altLang="ja-JP" sz="1000" b="0" i="0" u="none" strike="noStrike" baseline="0">
              <a:solidFill>
                <a:srgbClr val="000000"/>
              </a:solidFill>
              <a:latin typeface="ＭＳ Ｐゴシック"/>
              <a:ea typeface="ＭＳ Ｐゴシック"/>
            </a:rPr>
            <a:t>500,000</a:t>
          </a:r>
          <a:r>
            <a:rPr lang="ja-JP" altLang="en-US" sz="1000" b="0" i="0" u="none" strike="noStrike" baseline="0">
              <a:solidFill>
                <a:srgbClr val="000000"/>
              </a:solidFill>
              <a:latin typeface="ＭＳ Ｐゴシック"/>
              <a:ea typeface="ＭＳ Ｐゴシック"/>
            </a:rPr>
            <a:t>円以上の物品については、品目ごとに記載してください。それ以外は「〇〇ほか」として包括的に記入してください。</a:t>
          </a:r>
        </a:p>
      </xdr:txBody>
    </xdr:sp>
    <xdr:clientData/>
  </xdr:twoCellAnchor>
  <xdr:twoCellAnchor>
    <xdr:from>
      <xdr:col>5</xdr:col>
      <xdr:colOff>38100</xdr:colOff>
      <xdr:row>75</xdr:row>
      <xdr:rowOff>85725</xdr:rowOff>
    </xdr:from>
    <xdr:to>
      <xdr:col>5</xdr:col>
      <xdr:colOff>1990725</xdr:colOff>
      <xdr:row>77</xdr:row>
      <xdr:rowOff>57150</xdr:rowOff>
    </xdr:to>
    <xdr:sp macro="" textlink="">
      <xdr:nvSpPr>
        <xdr:cNvPr id="23" name="AutoShape 24">
          <a:extLst>
            <a:ext uri="{FF2B5EF4-FFF2-40B4-BE49-F238E27FC236}">
              <a16:creationId xmlns:a16="http://schemas.microsoft.com/office/drawing/2014/main" id="{00000000-0008-0000-0400-000017000000}"/>
            </a:ext>
          </a:extLst>
        </xdr:cNvPr>
        <xdr:cNvSpPr>
          <a:spLocks noChangeArrowheads="1"/>
        </xdr:cNvSpPr>
      </xdr:nvSpPr>
      <xdr:spPr bwMode="auto">
        <a:xfrm>
          <a:off x="6591300" y="17602200"/>
          <a:ext cx="1952625" cy="40957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この金額が「別紙１－１」の</a:t>
          </a:r>
          <a:r>
            <a:rPr lang="en-US" altLang="ja-JP" sz="1000" b="0" i="0" u="none" strike="noStrike" baseline="0">
              <a:solidFill>
                <a:srgbClr val="000000"/>
              </a:solidFill>
              <a:latin typeface="ＭＳ Ｐゴシック"/>
              <a:ea typeface="ＭＳ Ｐゴシック"/>
            </a:rPr>
            <a:t>D</a:t>
          </a:r>
          <a:r>
            <a:rPr lang="ja-JP" altLang="en-US" sz="1000" b="0" i="0" u="none" strike="noStrike" baseline="0">
              <a:solidFill>
                <a:srgbClr val="000000"/>
              </a:solidFill>
              <a:latin typeface="ＭＳ Ｐゴシック"/>
              <a:ea typeface="ＭＳ Ｐゴシック"/>
            </a:rPr>
            <a:t>欄の額となります。</a:t>
          </a:r>
        </a:p>
      </xdr:txBody>
    </xdr:sp>
    <xdr:clientData/>
  </xdr:twoCellAnchor>
  <xdr:twoCellAnchor>
    <xdr:from>
      <xdr:col>3</xdr:col>
      <xdr:colOff>1390650</xdr:colOff>
      <xdr:row>77</xdr:row>
      <xdr:rowOff>76200</xdr:rowOff>
    </xdr:from>
    <xdr:to>
      <xdr:col>5</xdr:col>
      <xdr:colOff>876300</xdr:colOff>
      <xdr:row>82</xdr:row>
      <xdr:rowOff>123825</xdr:rowOff>
    </xdr:to>
    <xdr:sp macro="" textlink="">
      <xdr:nvSpPr>
        <xdr:cNvPr id="34621" name="Line 23">
          <a:extLst>
            <a:ext uri="{FF2B5EF4-FFF2-40B4-BE49-F238E27FC236}">
              <a16:creationId xmlns:a16="http://schemas.microsoft.com/office/drawing/2014/main" id="{00000000-0008-0000-0400-00003D870000}"/>
            </a:ext>
          </a:extLst>
        </xdr:cNvPr>
        <xdr:cNvSpPr>
          <a:spLocks noChangeShapeType="1"/>
        </xdr:cNvSpPr>
      </xdr:nvSpPr>
      <xdr:spPr bwMode="auto">
        <a:xfrm flipH="1">
          <a:off x="6229350" y="17592675"/>
          <a:ext cx="1200150" cy="11430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819150</xdr:colOff>
      <xdr:row>44</xdr:row>
      <xdr:rowOff>142875</xdr:rowOff>
    </xdr:from>
    <xdr:to>
      <xdr:col>5</xdr:col>
      <xdr:colOff>1438275</xdr:colOff>
      <xdr:row>45</xdr:row>
      <xdr:rowOff>114300</xdr:rowOff>
    </xdr:to>
    <xdr:sp macro="" textlink="">
      <xdr:nvSpPr>
        <xdr:cNvPr id="34622" name="Line 19">
          <a:extLst>
            <a:ext uri="{FF2B5EF4-FFF2-40B4-BE49-F238E27FC236}">
              <a16:creationId xmlns:a16="http://schemas.microsoft.com/office/drawing/2014/main" id="{00000000-0008-0000-0400-00003E870000}"/>
            </a:ext>
          </a:extLst>
        </xdr:cNvPr>
        <xdr:cNvSpPr>
          <a:spLocks noChangeShapeType="1"/>
        </xdr:cNvSpPr>
      </xdr:nvSpPr>
      <xdr:spPr bwMode="auto">
        <a:xfrm flipH="1" flipV="1">
          <a:off x="7372350" y="10353675"/>
          <a:ext cx="619125"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942975</xdr:colOff>
      <xdr:row>53</xdr:row>
      <xdr:rowOff>209550</xdr:rowOff>
    </xdr:from>
    <xdr:to>
      <xdr:col>6</xdr:col>
      <xdr:colOff>819150</xdr:colOff>
      <xdr:row>55</xdr:row>
      <xdr:rowOff>47625</xdr:rowOff>
    </xdr:to>
    <xdr:sp macro="" textlink="">
      <xdr:nvSpPr>
        <xdr:cNvPr id="26" name="AutoShape 4">
          <a:extLst>
            <a:ext uri="{FF2B5EF4-FFF2-40B4-BE49-F238E27FC236}">
              <a16:creationId xmlns:a16="http://schemas.microsoft.com/office/drawing/2014/main" id="{00000000-0008-0000-0400-00001A000000}"/>
            </a:ext>
          </a:extLst>
        </xdr:cNvPr>
        <xdr:cNvSpPr>
          <a:spLocks noChangeArrowheads="1"/>
        </xdr:cNvSpPr>
      </xdr:nvSpPr>
      <xdr:spPr bwMode="auto">
        <a:xfrm>
          <a:off x="7496175" y="12439650"/>
          <a:ext cx="2057400" cy="295275"/>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各実習施設ごとに記入してください。</a:t>
          </a:r>
        </a:p>
      </xdr:txBody>
    </xdr:sp>
    <xdr:clientData/>
  </xdr:twoCellAnchor>
  <xdr:twoCellAnchor>
    <xdr:from>
      <xdr:col>7</xdr:col>
      <xdr:colOff>157759</xdr:colOff>
      <xdr:row>2</xdr:row>
      <xdr:rowOff>193681</xdr:rowOff>
    </xdr:from>
    <xdr:to>
      <xdr:col>9</xdr:col>
      <xdr:colOff>455813</xdr:colOff>
      <xdr:row>4</xdr:row>
      <xdr:rowOff>72037</xdr:rowOff>
    </xdr:to>
    <xdr:sp macro="" textlink="">
      <xdr:nvSpPr>
        <xdr:cNvPr id="27" name="AutoShape 4">
          <a:extLst>
            <a:ext uri="{FF2B5EF4-FFF2-40B4-BE49-F238E27FC236}">
              <a16:creationId xmlns:a16="http://schemas.microsoft.com/office/drawing/2014/main" id="{851A094E-F52A-4D2C-863E-9BDDD187C1CE}"/>
            </a:ext>
          </a:extLst>
        </xdr:cNvPr>
        <xdr:cNvSpPr>
          <a:spLocks noChangeArrowheads="1"/>
        </xdr:cNvSpPr>
      </xdr:nvSpPr>
      <xdr:spPr bwMode="auto">
        <a:xfrm>
          <a:off x="10039947" y="640165"/>
          <a:ext cx="2530475" cy="33972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「別紙</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」で入力した内容が反映されます</a:t>
          </a:r>
        </a:p>
      </xdr:txBody>
    </xdr:sp>
    <xdr:clientData/>
  </xdr:twoCellAnchor>
  <xdr:twoCellAnchor>
    <xdr:from>
      <xdr:col>7</xdr:col>
      <xdr:colOff>14883</xdr:colOff>
      <xdr:row>2</xdr:row>
      <xdr:rowOff>2</xdr:rowOff>
    </xdr:from>
    <xdr:to>
      <xdr:col>7</xdr:col>
      <xdr:colOff>148234</xdr:colOff>
      <xdr:row>3</xdr:row>
      <xdr:rowOff>57154</xdr:rowOff>
    </xdr:to>
    <xdr:sp macro="" textlink="">
      <xdr:nvSpPr>
        <xdr:cNvPr id="28" name="Line 1">
          <a:extLst>
            <a:ext uri="{FF2B5EF4-FFF2-40B4-BE49-F238E27FC236}">
              <a16:creationId xmlns:a16="http://schemas.microsoft.com/office/drawing/2014/main" id="{F168F5EA-A5AF-4491-9AE9-CF1C6DFA2DAF}"/>
            </a:ext>
          </a:extLst>
        </xdr:cNvPr>
        <xdr:cNvSpPr>
          <a:spLocks noChangeShapeType="1"/>
        </xdr:cNvSpPr>
      </xdr:nvSpPr>
      <xdr:spPr bwMode="auto">
        <a:xfrm flipH="1" flipV="1">
          <a:off x="9897071" y="446486"/>
          <a:ext cx="133351" cy="295277"/>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101599</xdr:colOff>
      <xdr:row>36</xdr:row>
      <xdr:rowOff>76199</xdr:rowOff>
    </xdr:from>
    <xdr:to>
      <xdr:col>12</xdr:col>
      <xdr:colOff>49480</xdr:colOff>
      <xdr:row>41</xdr:row>
      <xdr:rowOff>173181</xdr:rowOff>
    </xdr:to>
    <xdr:sp macro="" textlink="">
      <xdr:nvSpPr>
        <xdr:cNvPr id="22" name="AutoShape 11">
          <a:extLst>
            <a:ext uri="{FF2B5EF4-FFF2-40B4-BE49-F238E27FC236}">
              <a16:creationId xmlns:a16="http://schemas.microsoft.com/office/drawing/2014/main" id="{85F543C0-057C-48E1-95A2-232B4E407A03}"/>
            </a:ext>
          </a:extLst>
        </xdr:cNvPr>
        <xdr:cNvSpPr>
          <a:spLocks noChangeArrowheads="1"/>
        </xdr:cNvSpPr>
      </xdr:nvSpPr>
      <xdr:spPr bwMode="auto">
        <a:xfrm>
          <a:off x="5334164" y="9576459"/>
          <a:ext cx="2854861" cy="1210293"/>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教員欄の「専任教員」欄には、実習調整者及び学生指導担当者を含めた数を記入してください。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「その他の教員」欄は、養成所に勤務する専任教員以外の教員であること。</a:t>
          </a:r>
        </a:p>
      </xdr:txBody>
    </xdr:sp>
    <xdr:clientData/>
  </xdr:twoCellAnchor>
  <xdr:twoCellAnchor>
    <xdr:from>
      <xdr:col>12</xdr:col>
      <xdr:colOff>177799</xdr:colOff>
      <xdr:row>22</xdr:row>
      <xdr:rowOff>25400</xdr:rowOff>
    </xdr:from>
    <xdr:to>
      <xdr:col>16</xdr:col>
      <xdr:colOff>717466</xdr:colOff>
      <xdr:row>23</xdr:row>
      <xdr:rowOff>61850</xdr:rowOff>
    </xdr:to>
    <xdr:sp macro="" textlink="">
      <xdr:nvSpPr>
        <xdr:cNvPr id="23" name="AutoShape 11">
          <a:extLst>
            <a:ext uri="{FF2B5EF4-FFF2-40B4-BE49-F238E27FC236}">
              <a16:creationId xmlns:a16="http://schemas.microsoft.com/office/drawing/2014/main" id="{F8AF2773-FFA2-4BFD-BDC6-D39B747594B9}"/>
            </a:ext>
          </a:extLst>
        </xdr:cNvPr>
        <xdr:cNvSpPr>
          <a:spLocks noChangeArrowheads="1"/>
        </xdr:cNvSpPr>
      </xdr:nvSpPr>
      <xdr:spPr bwMode="auto">
        <a:xfrm>
          <a:off x="8317344" y="5740400"/>
          <a:ext cx="2939473" cy="370444"/>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「その他の職員」は、教員以外の職員の数です。</a:t>
          </a:r>
        </a:p>
      </xdr:txBody>
    </xdr:sp>
    <xdr:clientData/>
  </xdr:twoCellAnchor>
  <xdr:twoCellAnchor>
    <xdr:from>
      <xdr:col>17</xdr:col>
      <xdr:colOff>279400</xdr:colOff>
      <xdr:row>21</xdr:row>
      <xdr:rowOff>76200</xdr:rowOff>
    </xdr:from>
    <xdr:to>
      <xdr:col>21</xdr:col>
      <xdr:colOff>147369</xdr:colOff>
      <xdr:row>23</xdr:row>
      <xdr:rowOff>182419</xdr:rowOff>
    </xdr:to>
    <xdr:sp macro="" textlink="">
      <xdr:nvSpPr>
        <xdr:cNvPr id="24" name="AutoShape 11">
          <a:extLst>
            <a:ext uri="{FF2B5EF4-FFF2-40B4-BE49-F238E27FC236}">
              <a16:creationId xmlns:a16="http://schemas.microsoft.com/office/drawing/2014/main" id="{20F9914B-A457-44AE-BE3B-5FFA7E08C737}"/>
            </a:ext>
          </a:extLst>
        </xdr:cNvPr>
        <xdr:cNvSpPr>
          <a:spLocks noChangeArrowheads="1"/>
        </xdr:cNvSpPr>
      </xdr:nvSpPr>
      <xdr:spPr bwMode="auto">
        <a:xfrm>
          <a:off x="11547475" y="5514975"/>
          <a:ext cx="2925494" cy="811069"/>
        </a:xfrm>
        <a:prstGeom prst="flowChartAlternateProcess">
          <a:avLst/>
        </a:prstGeom>
        <a:solidFill>
          <a:srgbClr val="FFFFFF"/>
        </a:solidFill>
        <a:ln w="9525">
          <a:solidFill>
            <a:srgbClr val="FF0000"/>
          </a:solidFill>
          <a:miter lim="800000"/>
          <a:headEnd/>
          <a:tailEnd/>
        </a:ln>
      </xdr:spPr>
    </xdr:sp>
    <xdr:clientData/>
  </xdr:twoCellAnchor>
  <xdr:twoCellAnchor>
    <xdr:from>
      <xdr:col>17</xdr:col>
      <xdr:colOff>373124</xdr:colOff>
      <xdr:row>21</xdr:row>
      <xdr:rowOff>136938</xdr:rowOff>
    </xdr:from>
    <xdr:to>
      <xdr:col>20</xdr:col>
      <xdr:colOff>711199</xdr:colOff>
      <xdr:row>23</xdr:row>
      <xdr:rowOff>139700</xdr:rowOff>
    </xdr:to>
    <xdr:sp macro="" textlink="">
      <xdr:nvSpPr>
        <xdr:cNvPr id="25" name="Text Box 93">
          <a:extLst>
            <a:ext uri="{FF2B5EF4-FFF2-40B4-BE49-F238E27FC236}">
              <a16:creationId xmlns:a16="http://schemas.microsoft.com/office/drawing/2014/main" id="{2613138F-AAE9-4F8B-A864-E053CFD6A3BF}"/>
            </a:ext>
          </a:extLst>
        </xdr:cNvPr>
        <xdr:cNvSpPr txBox="1">
          <a:spLocks noChangeArrowheads="1"/>
        </xdr:cNvSpPr>
      </xdr:nvSpPr>
      <xdr:spPr bwMode="auto">
        <a:xfrm>
          <a:off x="11641199" y="5575713"/>
          <a:ext cx="2681225" cy="70761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養成所を設置する団体には所属しているが、養成所には所属していない教員については、</a:t>
          </a:r>
          <a:r>
            <a:rPr lang="ja-JP" altLang="en-US" sz="1100" b="0" i="0" u="none" strike="noStrike" baseline="0">
              <a:solidFill>
                <a:sysClr val="windowText" lastClr="000000"/>
              </a:solidFill>
              <a:latin typeface="ＭＳ Ｐゴシック"/>
              <a:ea typeface="ＭＳ Ｐゴシック"/>
            </a:rPr>
            <a:t>「部外教員」</a:t>
          </a:r>
          <a:r>
            <a:rPr lang="ja-JP" altLang="en-US" sz="1100" b="0" i="0" u="none" strike="noStrike" baseline="0">
              <a:solidFill>
                <a:srgbClr val="000000"/>
              </a:solidFill>
              <a:latin typeface="ＭＳ Ｐゴシック"/>
              <a:ea typeface="ＭＳ Ｐゴシック"/>
            </a:rPr>
            <a:t>に含めます</a:t>
          </a:r>
        </a:p>
      </xdr:txBody>
    </xdr:sp>
    <xdr:clientData/>
  </xdr:twoCellAnchor>
  <xdr:twoCellAnchor>
    <xdr:from>
      <xdr:col>7</xdr:col>
      <xdr:colOff>139700</xdr:colOff>
      <xdr:row>27</xdr:row>
      <xdr:rowOff>0</xdr:rowOff>
    </xdr:from>
    <xdr:to>
      <xdr:col>7</xdr:col>
      <xdr:colOff>533400</xdr:colOff>
      <xdr:row>36</xdr:row>
      <xdr:rowOff>25400</xdr:rowOff>
    </xdr:to>
    <xdr:sp macro="" textlink="">
      <xdr:nvSpPr>
        <xdr:cNvPr id="26" name="Line 7">
          <a:extLst>
            <a:ext uri="{FF2B5EF4-FFF2-40B4-BE49-F238E27FC236}">
              <a16:creationId xmlns:a16="http://schemas.microsoft.com/office/drawing/2014/main" id="{4D4C5027-1AD3-4F35-A796-A66E6560F927}"/>
            </a:ext>
          </a:extLst>
        </xdr:cNvPr>
        <xdr:cNvSpPr>
          <a:spLocks noChangeShapeType="1"/>
        </xdr:cNvSpPr>
      </xdr:nvSpPr>
      <xdr:spPr bwMode="auto">
        <a:xfrm flipH="1" flipV="1">
          <a:off x="5368925" y="7058025"/>
          <a:ext cx="393700" cy="2616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558800</xdr:colOff>
      <xdr:row>27</xdr:row>
      <xdr:rowOff>12700</xdr:rowOff>
    </xdr:from>
    <xdr:to>
      <xdr:col>9</xdr:col>
      <xdr:colOff>127000</xdr:colOff>
      <xdr:row>36</xdr:row>
      <xdr:rowOff>38100</xdr:rowOff>
    </xdr:to>
    <xdr:sp macro="" textlink="">
      <xdr:nvSpPr>
        <xdr:cNvPr id="27" name="Line 7">
          <a:extLst>
            <a:ext uri="{FF2B5EF4-FFF2-40B4-BE49-F238E27FC236}">
              <a16:creationId xmlns:a16="http://schemas.microsoft.com/office/drawing/2014/main" id="{E8FD11C9-53E3-4880-A28E-D17D7D92DA8A}"/>
            </a:ext>
          </a:extLst>
        </xdr:cNvPr>
        <xdr:cNvSpPr>
          <a:spLocks noChangeShapeType="1"/>
        </xdr:cNvSpPr>
      </xdr:nvSpPr>
      <xdr:spPr bwMode="auto">
        <a:xfrm flipV="1">
          <a:off x="5788025" y="7070725"/>
          <a:ext cx="730250" cy="2616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393700</xdr:colOff>
      <xdr:row>23</xdr:row>
      <xdr:rowOff>12700</xdr:rowOff>
    </xdr:from>
    <xdr:to>
      <xdr:col>13</xdr:col>
      <xdr:colOff>533400</xdr:colOff>
      <xdr:row>24</xdr:row>
      <xdr:rowOff>12700</xdr:rowOff>
    </xdr:to>
    <xdr:sp macro="" textlink="">
      <xdr:nvSpPr>
        <xdr:cNvPr id="28" name="Line 7">
          <a:extLst>
            <a:ext uri="{FF2B5EF4-FFF2-40B4-BE49-F238E27FC236}">
              <a16:creationId xmlns:a16="http://schemas.microsoft.com/office/drawing/2014/main" id="{7E5F97B9-BE3E-44B3-96EB-9227578818A4}"/>
            </a:ext>
          </a:extLst>
        </xdr:cNvPr>
        <xdr:cNvSpPr>
          <a:spLocks noChangeShapeType="1"/>
        </xdr:cNvSpPr>
      </xdr:nvSpPr>
      <xdr:spPr bwMode="auto">
        <a:xfrm flipH="1">
          <a:off x="9109075" y="6156325"/>
          <a:ext cx="139700"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355600</xdr:colOff>
      <xdr:row>23</xdr:row>
      <xdr:rowOff>215900</xdr:rowOff>
    </xdr:from>
    <xdr:to>
      <xdr:col>19</xdr:col>
      <xdr:colOff>393700</xdr:colOff>
      <xdr:row>25</xdr:row>
      <xdr:rowOff>0</xdr:rowOff>
    </xdr:to>
    <xdr:sp macro="" textlink="">
      <xdr:nvSpPr>
        <xdr:cNvPr id="29" name="Line 7">
          <a:extLst>
            <a:ext uri="{FF2B5EF4-FFF2-40B4-BE49-F238E27FC236}">
              <a16:creationId xmlns:a16="http://schemas.microsoft.com/office/drawing/2014/main" id="{C18C805C-27EF-49A8-BDE9-519097370CB2}"/>
            </a:ext>
          </a:extLst>
        </xdr:cNvPr>
        <xdr:cNvSpPr>
          <a:spLocks noChangeShapeType="1"/>
        </xdr:cNvSpPr>
      </xdr:nvSpPr>
      <xdr:spPr bwMode="auto">
        <a:xfrm>
          <a:off x="13395325" y="6359525"/>
          <a:ext cx="38100" cy="241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164275</xdr:colOff>
      <xdr:row>34</xdr:row>
      <xdr:rowOff>31090</xdr:rowOff>
    </xdr:from>
    <xdr:to>
      <xdr:col>21</xdr:col>
      <xdr:colOff>253175</xdr:colOff>
      <xdr:row>36</xdr:row>
      <xdr:rowOff>125433</xdr:rowOff>
    </xdr:to>
    <xdr:sp macro="" textlink="">
      <xdr:nvSpPr>
        <xdr:cNvPr id="31" name="Line 7">
          <a:extLst>
            <a:ext uri="{FF2B5EF4-FFF2-40B4-BE49-F238E27FC236}">
              <a16:creationId xmlns:a16="http://schemas.microsoft.com/office/drawing/2014/main" id="{532DF93A-06B3-45F2-97E6-2F89608F4626}"/>
            </a:ext>
          </a:extLst>
        </xdr:cNvPr>
        <xdr:cNvSpPr>
          <a:spLocks noChangeShapeType="1"/>
        </xdr:cNvSpPr>
      </xdr:nvSpPr>
      <xdr:spPr bwMode="auto">
        <a:xfrm flipV="1">
          <a:off x="14501256" y="8850993"/>
          <a:ext cx="88900" cy="774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488373</xdr:colOff>
      <xdr:row>34</xdr:row>
      <xdr:rowOff>24740</xdr:rowOff>
    </xdr:from>
    <xdr:to>
      <xdr:col>20</xdr:col>
      <xdr:colOff>691573</xdr:colOff>
      <xdr:row>36</xdr:row>
      <xdr:rowOff>188933</xdr:rowOff>
    </xdr:to>
    <xdr:sp macro="" textlink="">
      <xdr:nvSpPr>
        <xdr:cNvPr id="32" name="Line 10">
          <a:extLst>
            <a:ext uri="{FF2B5EF4-FFF2-40B4-BE49-F238E27FC236}">
              <a16:creationId xmlns:a16="http://schemas.microsoft.com/office/drawing/2014/main" id="{6D71D9D7-4ADF-47F4-8BEA-6A11DF4E5C7A}"/>
            </a:ext>
          </a:extLst>
        </xdr:cNvPr>
        <xdr:cNvSpPr>
          <a:spLocks noChangeShapeType="1"/>
        </xdr:cNvSpPr>
      </xdr:nvSpPr>
      <xdr:spPr bwMode="auto">
        <a:xfrm flipH="1" flipV="1">
          <a:off x="14120256" y="8844643"/>
          <a:ext cx="203200" cy="84455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717468</xdr:colOff>
      <xdr:row>34</xdr:row>
      <xdr:rowOff>62840</xdr:rowOff>
    </xdr:from>
    <xdr:to>
      <xdr:col>20</xdr:col>
      <xdr:colOff>704273</xdr:colOff>
      <xdr:row>36</xdr:row>
      <xdr:rowOff>138133</xdr:rowOff>
    </xdr:to>
    <xdr:sp macro="" textlink="">
      <xdr:nvSpPr>
        <xdr:cNvPr id="33" name="Line 10">
          <a:extLst>
            <a:ext uri="{FF2B5EF4-FFF2-40B4-BE49-F238E27FC236}">
              <a16:creationId xmlns:a16="http://schemas.microsoft.com/office/drawing/2014/main" id="{4F5E863A-CB50-4DD9-A11D-9242622BEBED}"/>
            </a:ext>
          </a:extLst>
        </xdr:cNvPr>
        <xdr:cNvSpPr>
          <a:spLocks noChangeShapeType="1"/>
        </xdr:cNvSpPr>
      </xdr:nvSpPr>
      <xdr:spPr bwMode="auto">
        <a:xfrm flipH="1" flipV="1">
          <a:off x="11986656" y="8882743"/>
          <a:ext cx="2349500" cy="75565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639618</xdr:colOff>
      <xdr:row>34</xdr:row>
      <xdr:rowOff>37440</xdr:rowOff>
    </xdr:from>
    <xdr:to>
      <xdr:col>20</xdr:col>
      <xdr:colOff>647123</xdr:colOff>
      <xdr:row>36</xdr:row>
      <xdr:rowOff>106383</xdr:rowOff>
    </xdr:to>
    <xdr:sp macro="" textlink="">
      <xdr:nvSpPr>
        <xdr:cNvPr id="34" name="Line 10">
          <a:extLst>
            <a:ext uri="{FF2B5EF4-FFF2-40B4-BE49-F238E27FC236}">
              <a16:creationId xmlns:a16="http://schemas.microsoft.com/office/drawing/2014/main" id="{8D5B3837-B9FB-4727-8FA0-D69F597475DD}"/>
            </a:ext>
          </a:extLst>
        </xdr:cNvPr>
        <xdr:cNvSpPr>
          <a:spLocks noChangeShapeType="1"/>
        </xdr:cNvSpPr>
      </xdr:nvSpPr>
      <xdr:spPr bwMode="auto">
        <a:xfrm flipH="1" flipV="1">
          <a:off x="12799456" y="8857343"/>
          <a:ext cx="1479550" cy="749300"/>
        </a:xfrm>
        <a:prstGeom prst="line">
          <a:avLst/>
        </a:prstGeom>
        <a:noFill/>
        <a:ln w="9525">
          <a:solidFill>
            <a:srgbClr val="FF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591953</xdr:colOff>
      <xdr:row>36</xdr:row>
      <xdr:rowOff>93353</xdr:rowOff>
    </xdr:from>
    <xdr:to>
      <xdr:col>22</xdr:col>
      <xdr:colOff>629977</xdr:colOff>
      <xdr:row>38</xdr:row>
      <xdr:rowOff>130061</xdr:rowOff>
    </xdr:to>
    <xdr:sp macro="" textlink="">
      <xdr:nvSpPr>
        <xdr:cNvPr id="30" name="AutoShape 11">
          <a:extLst>
            <a:ext uri="{FF2B5EF4-FFF2-40B4-BE49-F238E27FC236}">
              <a16:creationId xmlns:a16="http://schemas.microsoft.com/office/drawing/2014/main" id="{52423441-71BE-448B-B8F4-882166C458E4}"/>
            </a:ext>
          </a:extLst>
        </xdr:cNvPr>
        <xdr:cNvSpPr>
          <a:spLocks noChangeArrowheads="1"/>
        </xdr:cNvSpPr>
      </xdr:nvSpPr>
      <xdr:spPr bwMode="auto">
        <a:xfrm>
          <a:off x="14223836" y="9593613"/>
          <a:ext cx="1448219" cy="482032"/>
        </a:xfrm>
        <a:prstGeom prst="flowChartAlternateProcess">
          <a:avLst/>
        </a:prstGeom>
        <a:solidFill>
          <a:schemeClr val="bg1"/>
        </a:solidFill>
        <a:ln w="9525">
          <a:solidFill>
            <a:srgbClr val="FF0000"/>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つの時間数の合計となります。</a:t>
          </a:r>
        </a:p>
      </xdr:txBody>
    </xdr:sp>
    <xdr:clientData/>
  </xdr:twoCellAnchor>
  <xdr:twoCellAnchor>
    <xdr:from>
      <xdr:col>19</xdr:col>
      <xdr:colOff>371104</xdr:colOff>
      <xdr:row>34</xdr:row>
      <xdr:rowOff>37110</xdr:rowOff>
    </xdr:from>
    <xdr:to>
      <xdr:col>19</xdr:col>
      <xdr:colOff>497774</xdr:colOff>
      <xdr:row>41</xdr:row>
      <xdr:rowOff>48491</xdr:rowOff>
    </xdr:to>
    <xdr:sp macro="" textlink="">
      <xdr:nvSpPr>
        <xdr:cNvPr id="35" name="Line 13">
          <a:extLst>
            <a:ext uri="{FF2B5EF4-FFF2-40B4-BE49-F238E27FC236}">
              <a16:creationId xmlns:a16="http://schemas.microsoft.com/office/drawing/2014/main" id="{F5798EE8-59A4-4ED8-B78B-DDFDB5EE8FFF}"/>
            </a:ext>
          </a:extLst>
        </xdr:cNvPr>
        <xdr:cNvSpPr>
          <a:spLocks noChangeShapeType="1"/>
        </xdr:cNvSpPr>
      </xdr:nvSpPr>
      <xdr:spPr bwMode="auto">
        <a:xfrm flipH="1" flipV="1">
          <a:off x="13421591" y="8857013"/>
          <a:ext cx="126670" cy="18050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523174</xdr:colOff>
      <xdr:row>33</xdr:row>
      <xdr:rowOff>358733</xdr:rowOff>
    </xdr:from>
    <xdr:to>
      <xdr:col>20</xdr:col>
      <xdr:colOff>164028</xdr:colOff>
      <xdr:row>41</xdr:row>
      <xdr:rowOff>35791</xdr:rowOff>
    </xdr:to>
    <xdr:sp macro="" textlink="">
      <xdr:nvSpPr>
        <xdr:cNvPr id="36" name="Line 13">
          <a:extLst>
            <a:ext uri="{FF2B5EF4-FFF2-40B4-BE49-F238E27FC236}">
              <a16:creationId xmlns:a16="http://schemas.microsoft.com/office/drawing/2014/main" id="{02A7CD01-B9FB-44C6-B327-9E296B4C9A06}"/>
            </a:ext>
          </a:extLst>
        </xdr:cNvPr>
        <xdr:cNvSpPr>
          <a:spLocks noChangeShapeType="1"/>
        </xdr:cNvSpPr>
      </xdr:nvSpPr>
      <xdr:spPr bwMode="auto">
        <a:xfrm flipV="1">
          <a:off x="13573661" y="8795162"/>
          <a:ext cx="222250" cy="18542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88900</xdr:colOff>
      <xdr:row>41</xdr:row>
      <xdr:rowOff>25400</xdr:rowOff>
    </xdr:from>
    <xdr:to>
      <xdr:col>21</xdr:col>
      <xdr:colOff>100300</xdr:colOff>
      <xdr:row>44</xdr:row>
      <xdr:rowOff>94316</xdr:rowOff>
    </xdr:to>
    <xdr:sp macro="" textlink="">
      <xdr:nvSpPr>
        <xdr:cNvPr id="14" name="AutoShape 14">
          <a:extLst>
            <a:ext uri="{FF2B5EF4-FFF2-40B4-BE49-F238E27FC236}">
              <a16:creationId xmlns:a16="http://schemas.microsoft.com/office/drawing/2014/main" id="{B5E4B67C-4BC5-4C71-B529-02A99ACD18B3}"/>
            </a:ext>
          </a:extLst>
        </xdr:cNvPr>
        <xdr:cNvSpPr>
          <a:spLocks noChangeArrowheads="1"/>
        </xdr:cNvSpPr>
      </xdr:nvSpPr>
      <xdr:spPr bwMode="auto">
        <a:xfrm>
          <a:off x="11356975" y="10817225"/>
          <a:ext cx="3068925" cy="754716"/>
        </a:xfrm>
        <a:prstGeom prst="flowChartAlternateProcess">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この人数及び時間数が「支出予定額算出内訳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別紙１－２」中の備考の部外講師謝金内訳中の講義時間数及び講師実人員となります。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4"/>
  <sheetViews>
    <sheetView tabSelected="1" view="pageBreakPreview" zoomScaleNormal="100" zoomScaleSheetLayoutView="100" workbookViewId="0">
      <selection activeCell="I20" sqref="I20"/>
    </sheetView>
  </sheetViews>
  <sheetFormatPr defaultColWidth="9" defaultRowHeight="13.5"/>
  <cols>
    <col min="1" max="1" width="9.25" style="97" customWidth="1"/>
    <col min="2" max="2" width="12.625" style="97" customWidth="1"/>
    <col min="3" max="3" width="8.125" style="97" customWidth="1"/>
    <col min="4" max="4" width="10.625" style="97" customWidth="1"/>
    <col min="5" max="5" width="14.625" style="97" customWidth="1"/>
    <col min="6" max="9" width="5.375" style="97" customWidth="1"/>
    <col min="10" max="21" width="6.625" style="97" customWidth="1"/>
    <col min="22" max="22" width="8.375" style="97" customWidth="1"/>
    <col min="23" max="16384" width="9" style="97"/>
  </cols>
  <sheetData>
    <row r="1" spans="1:22" ht="18" customHeight="1">
      <c r="A1" s="320" t="s">
        <v>0</v>
      </c>
      <c r="B1" s="320"/>
      <c r="C1" s="320"/>
      <c r="D1" s="320"/>
      <c r="E1" s="320"/>
      <c r="F1" s="320"/>
      <c r="G1" s="320"/>
      <c r="H1" s="320"/>
      <c r="I1" s="320"/>
      <c r="J1" s="320"/>
      <c r="K1" s="320"/>
      <c r="L1" s="320"/>
      <c r="M1" s="320"/>
      <c r="N1" s="320"/>
      <c r="O1" s="320"/>
      <c r="P1" s="320"/>
      <c r="Q1" s="320"/>
      <c r="R1" s="320"/>
      <c r="S1" s="320"/>
      <c r="T1" s="320"/>
      <c r="U1" s="320"/>
      <c r="V1" s="320"/>
    </row>
    <row r="2" spans="1:22" ht="14.25" thickBot="1"/>
    <row r="3" spans="1:22" s="201" customFormat="1" ht="14.25" customHeight="1">
      <c r="A3" s="324" t="s">
        <v>1</v>
      </c>
      <c r="B3" s="321" t="s">
        <v>2</v>
      </c>
      <c r="C3" s="321" t="s">
        <v>3</v>
      </c>
      <c r="D3" s="294" t="s">
        <v>4</v>
      </c>
      <c r="E3" s="322"/>
      <c r="F3" s="327" t="s">
        <v>5</v>
      </c>
      <c r="G3" s="328"/>
      <c r="H3" s="328"/>
      <c r="I3" s="328"/>
      <c r="J3" s="329"/>
      <c r="K3" s="289"/>
      <c r="L3" s="300" t="s">
        <v>6</v>
      </c>
      <c r="M3" s="294" t="s">
        <v>7</v>
      </c>
      <c r="N3" s="295"/>
      <c r="O3" s="295"/>
      <c r="P3" s="295"/>
      <c r="Q3" s="322"/>
      <c r="R3" s="294" t="s">
        <v>8</v>
      </c>
      <c r="S3" s="295"/>
      <c r="T3" s="295"/>
      <c r="U3" s="295"/>
      <c r="V3" s="296"/>
    </row>
    <row r="4" spans="1:22" s="201" customFormat="1" ht="14.25" customHeight="1">
      <c r="A4" s="318"/>
      <c r="B4" s="292"/>
      <c r="C4" s="292"/>
      <c r="D4" s="297"/>
      <c r="E4" s="323"/>
      <c r="F4" s="325" t="s">
        <v>9</v>
      </c>
      <c r="G4" s="326"/>
      <c r="H4" s="326"/>
      <c r="I4" s="326"/>
      <c r="J4" s="204" t="s">
        <v>10</v>
      </c>
      <c r="K4" s="288" t="s">
        <v>11</v>
      </c>
      <c r="L4" s="301"/>
      <c r="M4" s="297"/>
      <c r="N4" s="298"/>
      <c r="O4" s="298"/>
      <c r="P4" s="298"/>
      <c r="Q4" s="323"/>
      <c r="R4" s="297"/>
      <c r="S4" s="298"/>
      <c r="T4" s="298"/>
      <c r="U4" s="298"/>
      <c r="V4" s="299"/>
    </row>
    <row r="5" spans="1:22" s="201" customFormat="1" ht="14.25" customHeight="1">
      <c r="A5" s="318"/>
      <c r="B5" s="292"/>
      <c r="C5" s="292"/>
      <c r="D5" s="203" t="s">
        <v>12</v>
      </c>
      <c r="E5" s="204" t="s">
        <v>13</v>
      </c>
      <c r="F5" s="297"/>
      <c r="G5" s="298"/>
      <c r="H5" s="298"/>
      <c r="I5" s="298"/>
      <c r="J5" s="202" t="s">
        <v>14</v>
      </c>
      <c r="K5" s="202" t="s">
        <v>15</v>
      </c>
      <c r="L5" s="202" t="s">
        <v>16</v>
      </c>
      <c r="M5" s="204" t="s">
        <v>16</v>
      </c>
      <c r="N5" s="204" t="s">
        <v>17</v>
      </c>
      <c r="O5" s="204" t="s">
        <v>18</v>
      </c>
      <c r="P5" s="204" t="s">
        <v>19</v>
      </c>
      <c r="Q5" s="204" t="s">
        <v>20</v>
      </c>
      <c r="R5" s="204" t="s">
        <v>21</v>
      </c>
      <c r="S5" s="204" t="s">
        <v>22</v>
      </c>
      <c r="T5" s="204" t="s">
        <v>23</v>
      </c>
      <c r="U5" s="204" t="s">
        <v>24</v>
      </c>
      <c r="V5" s="219" t="s">
        <v>25</v>
      </c>
    </row>
    <row r="6" spans="1:22" s="201" customFormat="1" ht="15" customHeight="1" thickBot="1">
      <c r="A6" s="319"/>
      <c r="B6" s="293"/>
      <c r="C6" s="293"/>
      <c r="D6" s="206" t="s">
        <v>26</v>
      </c>
      <c r="E6" s="207" t="s">
        <v>27</v>
      </c>
      <c r="F6" s="207" t="s">
        <v>28</v>
      </c>
      <c r="G6" s="207" t="s">
        <v>29</v>
      </c>
      <c r="H6" s="207" t="s">
        <v>30</v>
      </c>
      <c r="I6" s="207" t="s">
        <v>20</v>
      </c>
      <c r="J6" s="205"/>
      <c r="K6" s="205"/>
      <c r="L6" s="205" t="s">
        <v>15</v>
      </c>
      <c r="M6" s="207"/>
      <c r="N6" s="207"/>
      <c r="O6" s="207"/>
      <c r="P6" s="207"/>
      <c r="Q6" s="207"/>
      <c r="R6" s="207"/>
      <c r="S6" s="207" t="s">
        <v>31</v>
      </c>
      <c r="T6" s="207" t="s">
        <v>31</v>
      </c>
      <c r="U6" s="207" t="s">
        <v>31</v>
      </c>
      <c r="V6" s="200" t="s">
        <v>31</v>
      </c>
    </row>
    <row r="7" spans="1:22">
      <c r="A7" s="98"/>
      <c r="B7" s="99"/>
      <c r="C7" s="99"/>
      <c r="D7" s="99"/>
      <c r="E7" s="99"/>
      <c r="F7" s="100" t="s">
        <v>32</v>
      </c>
      <c r="G7" s="100" t="s">
        <v>32</v>
      </c>
      <c r="H7" s="100" t="s">
        <v>32</v>
      </c>
      <c r="I7" s="100" t="s">
        <v>32</v>
      </c>
      <c r="J7" s="100" t="s">
        <v>32</v>
      </c>
      <c r="K7" s="100" t="s">
        <v>32</v>
      </c>
      <c r="L7" s="100" t="s">
        <v>32</v>
      </c>
      <c r="M7" s="100" t="s">
        <v>32</v>
      </c>
      <c r="N7" s="100" t="s">
        <v>32</v>
      </c>
      <c r="O7" s="100" t="s">
        <v>32</v>
      </c>
      <c r="P7" s="100" t="s">
        <v>32</v>
      </c>
      <c r="Q7" s="100" t="s">
        <v>32</v>
      </c>
      <c r="R7" s="100" t="s">
        <v>33</v>
      </c>
      <c r="S7" s="100" t="s">
        <v>33</v>
      </c>
      <c r="T7" s="100" t="s">
        <v>33</v>
      </c>
      <c r="U7" s="100" t="s">
        <v>33</v>
      </c>
      <c r="V7" s="220" t="s">
        <v>33</v>
      </c>
    </row>
    <row r="8" spans="1:22">
      <c r="A8" s="103"/>
      <c r="B8" s="104"/>
      <c r="C8" s="104"/>
      <c r="D8" s="104"/>
      <c r="E8" s="104"/>
      <c r="F8" s="104"/>
      <c r="G8" s="104"/>
      <c r="H8" s="104"/>
      <c r="I8" s="104"/>
      <c r="J8" s="104"/>
      <c r="K8" s="104"/>
      <c r="L8" s="210" t="s">
        <v>34</v>
      </c>
      <c r="M8" s="104"/>
      <c r="N8" s="104"/>
      <c r="O8" s="104"/>
      <c r="P8" s="104"/>
      <c r="Q8" s="104"/>
      <c r="R8" s="105"/>
      <c r="S8" s="105"/>
      <c r="T8" s="105"/>
      <c r="U8" s="105"/>
      <c r="V8" s="221"/>
    </row>
    <row r="9" spans="1:22" s="214" customFormat="1" ht="51.75" customHeight="1" thickBot="1">
      <c r="A9" s="262"/>
      <c r="B9" s="231"/>
      <c r="C9" s="231"/>
      <c r="D9" s="269"/>
      <c r="E9" s="231"/>
      <c r="F9" s="211"/>
      <c r="G9" s="211"/>
      <c r="H9" s="211"/>
      <c r="I9" s="266">
        <f>SUM(F9:H9)</f>
        <v>0</v>
      </c>
      <c r="J9" s="211"/>
      <c r="K9" s="211"/>
      <c r="L9" s="211"/>
      <c r="M9" s="211"/>
      <c r="N9" s="211"/>
      <c r="O9" s="211"/>
      <c r="P9" s="211"/>
      <c r="Q9" s="266">
        <f>SUM(M9:P9)</f>
        <v>0</v>
      </c>
      <c r="R9" s="267"/>
      <c r="S9" s="267"/>
      <c r="T9" s="267"/>
      <c r="U9" s="267"/>
      <c r="V9" s="268"/>
    </row>
    <row r="10" spans="1:22" ht="14.25" customHeight="1"/>
    <row r="11" spans="1:22" ht="14.25" customHeight="1" thickBot="1"/>
    <row r="12" spans="1:22" ht="14.25" customHeight="1">
      <c r="J12" s="304" t="s">
        <v>35</v>
      </c>
      <c r="K12" s="305"/>
      <c r="L12" s="305"/>
      <c r="M12" s="305"/>
      <c r="N12" s="305"/>
      <c r="O12" s="305"/>
      <c r="P12" s="305"/>
      <c r="Q12" s="305"/>
      <c r="R12" s="305"/>
      <c r="S12" s="305"/>
      <c r="T12" s="305"/>
      <c r="U12" s="306"/>
      <c r="V12" s="315" t="s">
        <v>36</v>
      </c>
    </row>
    <row r="13" spans="1:22" ht="14.25" customHeight="1">
      <c r="J13" s="307" t="s">
        <v>37</v>
      </c>
      <c r="K13" s="308"/>
      <c r="L13" s="308"/>
      <c r="M13" s="308"/>
      <c r="N13" s="308"/>
      <c r="O13" s="309"/>
      <c r="P13" s="310" t="s">
        <v>38</v>
      </c>
      <c r="Q13" s="308"/>
      <c r="R13" s="308"/>
      <c r="S13" s="308"/>
      <c r="T13" s="308"/>
      <c r="U13" s="309"/>
      <c r="V13" s="316"/>
    </row>
    <row r="14" spans="1:22" ht="21.75" customHeight="1">
      <c r="J14" s="318" t="s">
        <v>39</v>
      </c>
      <c r="K14" s="311" t="s">
        <v>40</v>
      </c>
      <c r="L14" s="302" t="s">
        <v>41</v>
      </c>
      <c r="M14" s="302" t="s">
        <v>42</v>
      </c>
      <c r="N14" s="292" t="s">
        <v>43</v>
      </c>
      <c r="O14" s="292" t="s">
        <v>44</v>
      </c>
      <c r="P14" s="292" t="s">
        <v>39</v>
      </c>
      <c r="Q14" s="311" t="s">
        <v>40</v>
      </c>
      <c r="R14" s="302" t="s">
        <v>41</v>
      </c>
      <c r="S14" s="302" t="s">
        <v>42</v>
      </c>
      <c r="T14" s="292" t="s">
        <v>43</v>
      </c>
      <c r="U14" s="292" t="s">
        <v>44</v>
      </c>
      <c r="V14" s="316"/>
    </row>
    <row r="15" spans="1:22" ht="21.75" customHeight="1" thickBot="1">
      <c r="J15" s="319"/>
      <c r="K15" s="312"/>
      <c r="L15" s="303"/>
      <c r="M15" s="303"/>
      <c r="N15" s="293"/>
      <c r="O15" s="293"/>
      <c r="P15" s="293"/>
      <c r="Q15" s="312"/>
      <c r="R15" s="303"/>
      <c r="S15" s="303"/>
      <c r="T15" s="293"/>
      <c r="U15" s="293"/>
      <c r="V15" s="317"/>
    </row>
    <row r="16" spans="1:22" ht="14.25" customHeight="1">
      <c r="A16"/>
      <c r="J16" s="208" t="s">
        <v>45</v>
      </c>
      <c r="K16" s="270" t="s">
        <v>45</v>
      </c>
      <c r="L16" s="101" t="s">
        <v>45</v>
      </c>
      <c r="M16" s="101" t="s">
        <v>45</v>
      </c>
      <c r="N16" s="101" t="s">
        <v>45</v>
      </c>
      <c r="O16" s="101" t="s">
        <v>45</v>
      </c>
      <c r="P16" s="101" t="s">
        <v>45</v>
      </c>
      <c r="Q16" s="270" t="s">
        <v>45</v>
      </c>
      <c r="R16" s="101" t="s">
        <v>45</v>
      </c>
      <c r="S16" s="101" t="s">
        <v>45</v>
      </c>
      <c r="T16" s="101" t="s">
        <v>45</v>
      </c>
      <c r="U16" s="101" t="s">
        <v>45</v>
      </c>
      <c r="V16" s="102"/>
    </row>
    <row r="17" spans="1:22" ht="14.25" customHeight="1">
      <c r="J17" s="209"/>
      <c r="K17" s="271"/>
      <c r="L17" s="106"/>
      <c r="M17" s="106"/>
      <c r="N17" s="106"/>
      <c r="O17" s="106"/>
      <c r="P17" s="106"/>
      <c r="Q17" s="271"/>
      <c r="R17" s="106"/>
      <c r="S17" s="106"/>
      <c r="T17" s="106"/>
      <c r="U17" s="106"/>
      <c r="V17" s="107"/>
    </row>
    <row r="18" spans="1:22" s="214" customFormat="1" ht="39.950000000000003" customHeight="1" thickBot="1">
      <c r="J18" s="273">
        <f>SUM(L18:O18)</f>
        <v>0</v>
      </c>
      <c r="K18" s="272"/>
      <c r="L18" s="212"/>
      <c r="M18" s="212"/>
      <c r="N18" s="212"/>
      <c r="O18" s="212"/>
      <c r="P18" s="274">
        <f>SUM(R18:U18)</f>
        <v>0</v>
      </c>
      <c r="Q18" s="272"/>
      <c r="R18" s="212"/>
      <c r="S18" s="212"/>
      <c r="T18" s="212"/>
      <c r="U18" s="212"/>
      <c r="V18" s="213"/>
    </row>
    <row r="21" spans="1:22" s="275" customFormat="1">
      <c r="A21" s="275" t="s">
        <v>46</v>
      </c>
    </row>
    <row r="22" spans="1:22" s="275" customFormat="1">
      <c r="A22" s="275" t="s">
        <v>47</v>
      </c>
    </row>
    <row r="23" spans="1:22" s="275" customFormat="1">
      <c r="A23" s="276" t="s">
        <v>48</v>
      </c>
      <c r="B23" s="276"/>
      <c r="C23" s="276"/>
      <c r="D23" s="276"/>
      <c r="E23" s="276"/>
      <c r="F23" s="276"/>
      <c r="G23" s="276"/>
      <c r="H23" s="276"/>
      <c r="I23" s="276"/>
      <c r="J23" s="276"/>
      <c r="K23" s="276"/>
      <c r="L23" s="276"/>
      <c r="M23" s="276"/>
      <c r="N23" s="276"/>
      <c r="O23" s="276"/>
      <c r="P23" s="276"/>
      <c r="Q23" s="276"/>
      <c r="R23" s="276"/>
      <c r="S23" s="276"/>
      <c r="T23" s="276"/>
      <c r="U23" s="276"/>
      <c r="V23" s="276"/>
    </row>
    <row r="24" spans="1:22" s="275" customFormat="1">
      <c r="A24" s="275" t="s">
        <v>49</v>
      </c>
    </row>
    <row r="25" spans="1:22" s="275" customFormat="1">
      <c r="A25" s="275" t="s">
        <v>50</v>
      </c>
    </row>
    <row r="26" spans="1:22" s="275" customFormat="1">
      <c r="A26" s="275" t="s">
        <v>51</v>
      </c>
    </row>
    <row r="27" spans="1:22" s="275" customFormat="1">
      <c r="A27" s="275" t="s">
        <v>52</v>
      </c>
    </row>
    <row r="28" spans="1:22" s="275" customFormat="1">
      <c r="A28" s="275" t="s">
        <v>53</v>
      </c>
    </row>
    <row r="29" spans="1:22" s="275" customFormat="1">
      <c r="A29" s="275" t="s">
        <v>54</v>
      </c>
    </row>
    <row r="30" spans="1:22" s="275" customFormat="1">
      <c r="B30" s="275" t="s">
        <v>55</v>
      </c>
    </row>
    <row r="31" spans="1:22" s="275" customFormat="1">
      <c r="B31" s="275" t="s">
        <v>56</v>
      </c>
    </row>
    <row r="32" spans="1:22" s="275" customFormat="1">
      <c r="A32" s="275" t="s">
        <v>57</v>
      </c>
    </row>
    <row r="35" spans="1:22" ht="14.25">
      <c r="A35" s="263" t="s">
        <v>58</v>
      </c>
    </row>
    <row r="36" spans="1:22" ht="14.25" thickBot="1"/>
    <row r="37" spans="1:22" s="201" customFormat="1" ht="14.25" customHeight="1">
      <c r="A37" s="324" t="s">
        <v>1</v>
      </c>
      <c r="B37" s="321" t="s">
        <v>2</v>
      </c>
      <c r="C37" s="321" t="s">
        <v>3</v>
      </c>
      <c r="D37" s="294" t="s">
        <v>4</v>
      </c>
      <c r="E37" s="322"/>
      <c r="F37" s="327" t="s">
        <v>5</v>
      </c>
      <c r="G37" s="328"/>
      <c r="H37" s="328"/>
      <c r="I37" s="328"/>
      <c r="J37" s="329"/>
      <c r="K37" s="289"/>
      <c r="L37" s="300" t="s">
        <v>6</v>
      </c>
      <c r="M37" s="294" t="s">
        <v>7</v>
      </c>
      <c r="N37" s="295"/>
      <c r="O37" s="295"/>
      <c r="P37" s="295"/>
      <c r="Q37" s="322"/>
      <c r="R37" s="294" t="s">
        <v>8</v>
      </c>
      <c r="S37" s="295"/>
      <c r="T37" s="295"/>
      <c r="U37" s="295"/>
      <c r="V37" s="296"/>
    </row>
    <row r="38" spans="1:22" s="201" customFormat="1" ht="14.25" customHeight="1">
      <c r="A38" s="318"/>
      <c r="B38" s="292"/>
      <c r="C38" s="292"/>
      <c r="D38" s="297"/>
      <c r="E38" s="323"/>
      <c r="F38" s="325" t="s">
        <v>9</v>
      </c>
      <c r="G38" s="326"/>
      <c r="H38" s="326"/>
      <c r="I38" s="326"/>
      <c r="J38" s="204" t="s">
        <v>10</v>
      </c>
      <c r="K38" s="288" t="s">
        <v>11</v>
      </c>
      <c r="L38" s="301"/>
      <c r="M38" s="297"/>
      <c r="N38" s="298"/>
      <c r="O38" s="298"/>
      <c r="P38" s="298"/>
      <c r="Q38" s="323"/>
      <c r="R38" s="297"/>
      <c r="S38" s="298"/>
      <c r="T38" s="298"/>
      <c r="U38" s="298"/>
      <c r="V38" s="299"/>
    </row>
    <row r="39" spans="1:22" s="201" customFormat="1" ht="14.25" customHeight="1">
      <c r="A39" s="318"/>
      <c r="B39" s="292"/>
      <c r="C39" s="292"/>
      <c r="D39" s="203" t="s">
        <v>12</v>
      </c>
      <c r="E39" s="204" t="s">
        <v>13</v>
      </c>
      <c r="F39" s="297"/>
      <c r="G39" s="298"/>
      <c r="H39" s="298"/>
      <c r="I39" s="298"/>
      <c r="J39" s="202" t="s">
        <v>14</v>
      </c>
      <c r="K39" s="202" t="s">
        <v>15</v>
      </c>
      <c r="L39" s="202" t="s">
        <v>16</v>
      </c>
      <c r="M39" s="204" t="s">
        <v>16</v>
      </c>
      <c r="N39" s="204" t="s">
        <v>17</v>
      </c>
      <c r="O39" s="204" t="s">
        <v>18</v>
      </c>
      <c r="P39" s="204" t="s">
        <v>19</v>
      </c>
      <c r="Q39" s="204" t="s">
        <v>20</v>
      </c>
      <c r="R39" s="204" t="s">
        <v>21</v>
      </c>
      <c r="S39" s="204" t="s">
        <v>22</v>
      </c>
      <c r="T39" s="204" t="s">
        <v>23</v>
      </c>
      <c r="U39" s="204" t="s">
        <v>24</v>
      </c>
      <c r="V39" s="219" t="s">
        <v>25</v>
      </c>
    </row>
    <row r="40" spans="1:22" s="201" customFormat="1" ht="15" customHeight="1" thickBot="1">
      <c r="A40" s="319"/>
      <c r="B40" s="293"/>
      <c r="C40" s="293"/>
      <c r="D40" s="206" t="s">
        <v>26</v>
      </c>
      <c r="E40" s="207" t="s">
        <v>27</v>
      </c>
      <c r="F40" s="207" t="s">
        <v>28</v>
      </c>
      <c r="G40" s="207" t="s">
        <v>29</v>
      </c>
      <c r="H40" s="207" t="s">
        <v>30</v>
      </c>
      <c r="I40" s="207" t="s">
        <v>20</v>
      </c>
      <c r="J40" s="205"/>
      <c r="K40" s="205"/>
      <c r="L40" s="205" t="s">
        <v>15</v>
      </c>
      <c r="M40" s="207"/>
      <c r="N40" s="207"/>
      <c r="O40" s="207"/>
      <c r="P40" s="207"/>
      <c r="Q40" s="207"/>
      <c r="R40" s="207"/>
      <c r="S40" s="207" t="s">
        <v>31</v>
      </c>
      <c r="T40" s="207" t="s">
        <v>31</v>
      </c>
      <c r="U40" s="207" t="s">
        <v>31</v>
      </c>
      <c r="V40" s="200" t="s">
        <v>31</v>
      </c>
    </row>
    <row r="41" spans="1:22">
      <c r="A41" s="98"/>
      <c r="B41" s="99"/>
      <c r="C41" s="99"/>
      <c r="D41" s="99"/>
      <c r="E41" s="99"/>
      <c r="F41" s="100" t="s">
        <v>32</v>
      </c>
      <c r="G41" s="100" t="s">
        <v>32</v>
      </c>
      <c r="H41" s="100" t="s">
        <v>32</v>
      </c>
      <c r="I41" s="100" t="s">
        <v>32</v>
      </c>
      <c r="J41" s="100" t="s">
        <v>32</v>
      </c>
      <c r="K41" s="100" t="s">
        <v>32</v>
      </c>
      <c r="L41" s="100" t="s">
        <v>32</v>
      </c>
      <c r="M41" s="100" t="s">
        <v>32</v>
      </c>
      <c r="N41" s="100" t="s">
        <v>32</v>
      </c>
      <c r="O41" s="100" t="s">
        <v>32</v>
      </c>
      <c r="P41" s="100" t="s">
        <v>32</v>
      </c>
      <c r="Q41" s="100" t="s">
        <v>32</v>
      </c>
      <c r="R41" s="100" t="s">
        <v>33</v>
      </c>
      <c r="S41" s="100" t="s">
        <v>33</v>
      </c>
      <c r="T41" s="100" t="s">
        <v>33</v>
      </c>
      <c r="U41" s="100" t="s">
        <v>33</v>
      </c>
      <c r="V41" s="220" t="s">
        <v>33</v>
      </c>
    </row>
    <row r="42" spans="1:22">
      <c r="A42" s="103"/>
      <c r="B42" s="104"/>
      <c r="C42" s="104"/>
      <c r="D42" s="104"/>
      <c r="E42" s="104"/>
      <c r="F42" s="104"/>
      <c r="G42" s="104"/>
      <c r="H42" s="104"/>
      <c r="I42" s="104"/>
      <c r="J42" s="104"/>
      <c r="K42" s="104"/>
      <c r="L42" s="216" t="s">
        <v>59</v>
      </c>
      <c r="M42" s="104"/>
      <c r="N42" s="104"/>
      <c r="O42" s="104"/>
      <c r="P42" s="104"/>
      <c r="Q42" s="104"/>
      <c r="R42" s="105"/>
      <c r="S42" s="105"/>
      <c r="T42" s="105"/>
      <c r="U42" s="105"/>
      <c r="V42" s="221"/>
    </row>
    <row r="43" spans="1:22" s="214" customFormat="1" ht="59.25" customHeight="1" thickBot="1">
      <c r="A43" s="262" t="s">
        <v>60</v>
      </c>
      <c r="B43" s="215" t="s">
        <v>61</v>
      </c>
      <c r="C43" s="231" t="s">
        <v>62</v>
      </c>
      <c r="D43" s="250" t="s">
        <v>63</v>
      </c>
      <c r="E43" s="215" t="s">
        <v>64</v>
      </c>
      <c r="F43" s="211">
        <v>7</v>
      </c>
      <c r="G43" s="211">
        <v>1</v>
      </c>
      <c r="H43" s="211">
        <v>1</v>
      </c>
      <c r="I43" s="266">
        <f>SUM(F43:H43)</f>
        <v>9</v>
      </c>
      <c r="J43" s="211">
        <v>2</v>
      </c>
      <c r="K43" s="211">
        <v>120</v>
      </c>
      <c r="L43" s="211">
        <v>40</v>
      </c>
      <c r="M43" s="211">
        <v>41</v>
      </c>
      <c r="N43" s="211">
        <v>40</v>
      </c>
      <c r="O43" s="211">
        <v>40</v>
      </c>
      <c r="P43" s="211"/>
      <c r="Q43" s="266">
        <f>SUM(M43:P43)</f>
        <v>121</v>
      </c>
      <c r="R43" s="217">
        <v>200000</v>
      </c>
      <c r="S43" s="217">
        <v>300000</v>
      </c>
      <c r="T43" s="217">
        <v>100000</v>
      </c>
      <c r="U43" s="217">
        <v>100000</v>
      </c>
      <c r="V43" s="222"/>
    </row>
    <row r="44" spans="1:22" ht="14.25" customHeight="1"/>
    <row r="45" spans="1:22" ht="14.25" customHeight="1" thickBot="1"/>
    <row r="46" spans="1:22" ht="14.25" customHeight="1">
      <c r="J46" s="304" t="s">
        <v>35</v>
      </c>
      <c r="K46" s="305"/>
      <c r="L46" s="305"/>
      <c r="M46" s="305"/>
      <c r="N46" s="305"/>
      <c r="O46" s="305"/>
      <c r="P46" s="305"/>
      <c r="Q46" s="305"/>
      <c r="R46" s="305"/>
      <c r="S46" s="305"/>
      <c r="T46" s="305"/>
      <c r="U46" s="306"/>
      <c r="V46" s="315" t="s">
        <v>36</v>
      </c>
    </row>
    <row r="47" spans="1:22" ht="14.25" customHeight="1">
      <c r="J47" s="307" t="s">
        <v>37</v>
      </c>
      <c r="K47" s="308"/>
      <c r="L47" s="308"/>
      <c r="M47" s="308"/>
      <c r="N47" s="308"/>
      <c r="O47" s="309"/>
      <c r="P47" s="310" t="s">
        <v>38</v>
      </c>
      <c r="Q47" s="308"/>
      <c r="R47" s="308"/>
      <c r="S47" s="308"/>
      <c r="T47" s="308"/>
      <c r="U47" s="309"/>
      <c r="V47" s="316"/>
    </row>
    <row r="48" spans="1:22" ht="18.75" customHeight="1">
      <c r="J48" s="330" t="s">
        <v>39</v>
      </c>
      <c r="K48" s="311" t="s">
        <v>40</v>
      </c>
      <c r="L48" s="302" t="s">
        <v>41</v>
      </c>
      <c r="M48" s="302" t="s">
        <v>42</v>
      </c>
      <c r="N48" s="292" t="s">
        <v>43</v>
      </c>
      <c r="O48" s="292" t="s">
        <v>44</v>
      </c>
      <c r="P48" s="313" t="s">
        <v>39</v>
      </c>
      <c r="Q48" s="311" t="s">
        <v>40</v>
      </c>
      <c r="R48" s="302" t="s">
        <v>41</v>
      </c>
      <c r="S48" s="302" t="s">
        <v>42</v>
      </c>
      <c r="T48" s="292" t="s">
        <v>43</v>
      </c>
      <c r="U48" s="292" t="s">
        <v>44</v>
      </c>
      <c r="V48" s="316"/>
    </row>
    <row r="49" spans="1:22" ht="18.75" customHeight="1" thickBot="1">
      <c r="J49" s="331"/>
      <c r="K49" s="312"/>
      <c r="L49" s="303"/>
      <c r="M49" s="303"/>
      <c r="N49" s="293"/>
      <c r="O49" s="293"/>
      <c r="P49" s="314"/>
      <c r="Q49" s="312"/>
      <c r="R49" s="303"/>
      <c r="S49" s="303"/>
      <c r="T49" s="293"/>
      <c r="U49" s="293"/>
      <c r="V49" s="317"/>
    </row>
    <row r="50" spans="1:22" ht="14.25" customHeight="1">
      <c r="J50" s="279" t="s">
        <v>45</v>
      </c>
      <c r="K50" s="270" t="s">
        <v>45</v>
      </c>
      <c r="L50" s="101" t="s">
        <v>45</v>
      </c>
      <c r="M50" s="101" t="s">
        <v>45</v>
      </c>
      <c r="N50" s="101" t="s">
        <v>45</v>
      </c>
      <c r="O50" s="101" t="s">
        <v>45</v>
      </c>
      <c r="P50" s="277" t="s">
        <v>45</v>
      </c>
      <c r="Q50" s="270" t="s">
        <v>45</v>
      </c>
      <c r="R50" s="101" t="s">
        <v>45</v>
      </c>
      <c r="S50" s="101" t="s">
        <v>45</v>
      </c>
      <c r="T50" s="101" t="s">
        <v>45</v>
      </c>
      <c r="U50" s="101" t="s">
        <v>45</v>
      </c>
      <c r="V50" s="102"/>
    </row>
    <row r="51" spans="1:22" ht="14.25" customHeight="1">
      <c r="J51" s="280"/>
      <c r="K51" s="271"/>
      <c r="L51" s="106"/>
      <c r="M51" s="106"/>
      <c r="N51" s="106"/>
      <c r="O51" s="106"/>
      <c r="P51" s="278"/>
      <c r="Q51" s="271"/>
      <c r="R51" s="106"/>
      <c r="S51" s="106"/>
      <c r="T51" s="106"/>
      <c r="U51" s="106"/>
      <c r="V51" s="107"/>
    </row>
    <row r="52" spans="1:22" s="214" customFormat="1" ht="39.950000000000003" customHeight="1" thickBot="1">
      <c r="J52" s="273">
        <f>SUM(L52:O52)</f>
        <v>40</v>
      </c>
      <c r="K52" s="272">
        <v>40</v>
      </c>
      <c r="L52" s="212">
        <v>31</v>
      </c>
      <c r="M52" s="212">
        <v>5</v>
      </c>
      <c r="N52" s="212">
        <v>3</v>
      </c>
      <c r="O52" s="212">
        <v>1</v>
      </c>
      <c r="P52" s="274">
        <f>SUM(R52:U52)</f>
        <v>41</v>
      </c>
      <c r="Q52" s="272">
        <v>40</v>
      </c>
      <c r="R52" s="212">
        <v>32</v>
      </c>
      <c r="S52" s="212">
        <v>4</v>
      </c>
      <c r="T52" s="212">
        <v>2</v>
      </c>
      <c r="U52" s="212">
        <v>3</v>
      </c>
      <c r="V52" s="218"/>
    </row>
    <row r="61" spans="1:22" ht="14.25">
      <c r="A61" t="s">
        <v>65</v>
      </c>
    </row>
    <row r="62" spans="1:22" ht="14.25">
      <c r="A62" t="s">
        <v>60</v>
      </c>
    </row>
    <row r="63" spans="1:22" ht="14.25">
      <c r="A63" t="s">
        <v>66</v>
      </c>
    </row>
    <row r="64" spans="1:22" ht="14.25">
      <c r="A64" t="s">
        <v>67</v>
      </c>
    </row>
  </sheetData>
  <mergeCells count="51">
    <mergeCell ref="A37:A40"/>
    <mergeCell ref="B37:B40"/>
    <mergeCell ref="N48:N49"/>
    <mergeCell ref="C37:C40"/>
    <mergeCell ref="D37:E38"/>
    <mergeCell ref="F37:J37"/>
    <mergeCell ref="F38:I39"/>
    <mergeCell ref="J48:J49"/>
    <mergeCell ref="K48:K49"/>
    <mergeCell ref="M37:Q38"/>
    <mergeCell ref="A1:V1"/>
    <mergeCell ref="C3:C6"/>
    <mergeCell ref="D3:E4"/>
    <mergeCell ref="A3:A6"/>
    <mergeCell ref="B3:B6"/>
    <mergeCell ref="M3:Q4"/>
    <mergeCell ref="R3:V4"/>
    <mergeCell ref="L3:L4"/>
    <mergeCell ref="F4:I5"/>
    <mergeCell ref="F3:J3"/>
    <mergeCell ref="V12:V15"/>
    <mergeCell ref="N14:N15"/>
    <mergeCell ref="P14:P15"/>
    <mergeCell ref="O14:O15"/>
    <mergeCell ref="Q14:Q15"/>
    <mergeCell ref="T14:T15"/>
    <mergeCell ref="R14:R15"/>
    <mergeCell ref="S14:S15"/>
    <mergeCell ref="P13:U13"/>
    <mergeCell ref="J12:U12"/>
    <mergeCell ref="L14:L15"/>
    <mergeCell ref="U14:U15"/>
    <mergeCell ref="M14:M15"/>
    <mergeCell ref="J13:O13"/>
    <mergeCell ref="J14:J15"/>
    <mergeCell ref="K14:K15"/>
    <mergeCell ref="U48:U49"/>
    <mergeCell ref="R37:V38"/>
    <mergeCell ref="L37:L38"/>
    <mergeCell ref="T48:T49"/>
    <mergeCell ref="M48:M49"/>
    <mergeCell ref="L48:L49"/>
    <mergeCell ref="R48:R49"/>
    <mergeCell ref="J46:U46"/>
    <mergeCell ref="J47:O47"/>
    <mergeCell ref="P47:U47"/>
    <mergeCell ref="Q48:Q49"/>
    <mergeCell ref="P48:P49"/>
    <mergeCell ref="V46:V49"/>
    <mergeCell ref="O48:O49"/>
    <mergeCell ref="S48:S49"/>
  </mergeCells>
  <phoneticPr fontId="13"/>
  <dataValidations count="3">
    <dataValidation type="list" allowBlank="1" showInputMessage="1" showErrorMessage="1" sqref="A9 A43" xr:uid="{14E09DC3-2C21-488A-ABEB-A1038B03046C}">
      <formula1>$A$61:$A$64</formula1>
    </dataValidation>
    <dataValidation type="whole" imeMode="disabled" allowBlank="1" showInputMessage="1" showErrorMessage="1" sqref="R9:V9" xr:uid="{09EDAD61-0C83-454A-87AE-F174E4C1F9D8}">
      <formula1>0</formula1>
      <formula2>10000000</formula2>
    </dataValidation>
    <dataValidation type="whole" imeMode="disabled" allowBlank="1" showInputMessage="1" showErrorMessage="1" sqref="J18:U18 F9:Q9" xr:uid="{0C772CB4-4E49-4B15-A7B7-61D520DE4438}">
      <formula1>0</formula1>
      <formula2>500</formula2>
    </dataValidation>
  </dataValidations>
  <printOptions horizontalCentered="1"/>
  <pageMargins left="0.47244094488188981" right="0.35433070866141736" top="0.98425196850393704" bottom="0.98425196850393704" header="0.51181102362204722" footer="0.51181102362204722"/>
  <pageSetup paperSize="9" scale="79" fitToHeight="0" orientation="landscape" r:id="rId1"/>
  <headerFooter alignWithMargins="0"/>
  <rowBreaks count="1" manualBreakCount="1">
    <brk id="34" max="16383" man="1"/>
  </rowBreaks>
  <ignoredErrors>
    <ignoredError sqref="L4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46"/>
  <sheetViews>
    <sheetView showZeros="0" showOutlineSymbols="0" view="pageBreakPreview" zoomScale="69" zoomScaleNormal="100" zoomScaleSheetLayoutView="69" workbookViewId="0">
      <selection activeCell="N26" sqref="N26"/>
    </sheetView>
  </sheetViews>
  <sheetFormatPr defaultColWidth="10.75" defaultRowHeight="14.25"/>
  <cols>
    <col min="1" max="1" width="15.5" style="26" customWidth="1"/>
    <col min="2" max="2" width="8.625" customWidth="1"/>
    <col min="3" max="3" width="1.625" customWidth="1"/>
    <col min="4" max="4" width="13.625" customWidth="1"/>
    <col min="5" max="6" width="1.625" customWidth="1"/>
    <col min="7" max="7" width="13.625" customWidth="1"/>
    <col min="8" max="8" width="1.375" customWidth="1"/>
    <col min="9" max="10" width="13.625" customWidth="1"/>
    <col min="11" max="11" width="6.75" customWidth="1"/>
    <col min="12" max="12" width="9" bestFit="1" customWidth="1"/>
    <col min="13" max="13" width="12.625" customWidth="1"/>
    <col min="14" max="20" width="13.625" customWidth="1"/>
    <col min="21" max="21" width="6.75" customWidth="1"/>
    <col min="22" max="22" width="9" bestFit="1" customWidth="1"/>
    <col min="23" max="23" width="12.625" customWidth="1"/>
    <col min="24" max="26" width="13.625" customWidth="1"/>
    <col min="27" max="27" width="9.625" customWidth="1"/>
    <col min="28" max="28" width="1.375" customWidth="1"/>
    <col min="29" max="29" width="10.75" customWidth="1"/>
    <col min="30" max="30" width="1.375" customWidth="1"/>
  </cols>
  <sheetData>
    <row r="2" spans="1:27" ht="36" customHeight="1">
      <c r="A2" s="258" t="s">
        <v>68</v>
      </c>
      <c r="D2" s="5"/>
      <c r="E2" s="2"/>
      <c r="F2" s="2"/>
      <c r="G2" s="2"/>
      <c r="H2" s="2"/>
      <c r="I2" s="2"/>
      <c r="J2" s="260" t="s">
        <v>69</v>
      </c>
      <c r="K2" s="258"/>
      <c r="L2" s="261"/>
      <c r="M2" s="261"/>
      <c r="N2" s="261"/>
      <c r="O2" s="2"/>
      <c r="P2" s="2"/>
      <c r="Q2" s="2"/>
      <c r="R2" s="2"/>
      <c r="S2" s="2"/>
      <c r="T2" s="2"/>
      <c r="U2" s="2"/>
      <c r="V2" s="2"/>
      <c r="W2" s="2"/>
      <c r="X2" s="2"/>
    </row>
    <row r="3" spans="1:27" ht="18.75" customHeight="1">
      <c r="A3" s="27"/>
      <c r="D3" s="5"/>
      <c r="E3" s="2"/>
      <c r="F3" s="2"/>
      <c r="G3" s="2"/>
      <c r="H3" s="2"/>
      <c r="I3" s="2"/>
      <c r="J3" s="2"/>
      <c r="K3" s="2"/>
      <c r="L3" s="2"/>
      <c r="M3" s="2"/>
      <c r="N3" s="2"/>
      <c r="O3" s="2"/>
      <c r="P3" s="2"/>
      <c r="Q3" s="2"/>
      <c r="R3" s="2"/>
      <c r="S3" s="2"/>
      <c r="T3" s="2"/>
      <c r="U3" s="2"/>
      <c r="V3" s="2"/>
      <c r="W3" s="2"/>
      <c r="X3" s="2"/>
    </row>
    <row r="4" spans="1:27" ht="21.75" customHeight="1" thickBot="1">
      <c r="A4" s="27"/>
      <c r="B4" s="27"/>
      <c r="C4" s="27"/>
      <c r="D4" s="27"/>
      <c r="E4" s="27"/>
      <c r="F4" s="27"/>
      <c r="G4" s="27"/>
      <c r="H4" s="27"/>
      <c r="I4" s="27"/>
      <c r="J4" s="27"/>
      <c r="K4" s="27"/>
      <c r="L4" s="2"/>
      <c r="M4" s="2"/>
      <c r="N4" s="2"/>
      <c r="O4" s="2"/>
      <c r="P4" s="2"/>
      <c r="Q4" s="2"/>
      <c r="R4" s="2"/>
      <c r="S4" s="2"/>
      <c r="T4" s="2"/>
      <c r="U4" s="27"/>
      <c r="V4" s="2"/>
      <c r="W4" s="2"/>
      <c r="X4" s="2"/>
    </row>
    <row r="5" spans="1:27" ht="15" customHeight="1">
      <c r="A5" s="30"/>
      <c r="B5" s="12"/>
      <c r="C5" s="15"/>
      <c r="D5" s="12"/>
      <c r="E5" s="12"/>
      <c r="F5" s="15"/>
      <c r="G5" s="12"/>
      <c r="H5" s="12"/>
      <c r="I5" s="15"/>
      <c r="J5" s="15"/>
      <c r="K5" s="336" t="s">
        <v>70</v>
      </c>
      <c r="L5" s="337"/>
      <c r="M5" s="337"/>
      <c r="N5" s="337"/>
      <c r="O5" s="337"/>
      <c r="P5" s="337"/>
      <c r="Q5" s="337"/>
      <c r="R5" s="337"/>
      <c r="S5" s="337"/>
      <c r="T5" s="337"/>
      <c r="U5" s="337"/>
      <c r="V5" s="337"/>
      <c r="W5" s="337"/>
      <c r="X5" s="338"/>
      <c r="Y5" s="12"/>
      <c r="Z5" s="233"/>
      <c r="AA5" s="234"/>
    </row>
    <row r="6" spans="1:27" ht="15" customHeight="1">
      <c r="A6" s="31"/>
      <c r="C6" s="8"/>
      <c r="F6" s="8"/>
      <c r="I6" s="8"/>
      <c r="J6" s="8"/>
      <c r="K6" s="339" t="s">
        <v>71</v>
      </c>
      <c r="L6" s="340"/>
      <c r="M6" s="340"/>
      <c r="N6" s="340"/>
      <c r="O6" s="340"/>
      <c r="P6" s="340"/>
      <c r="Q6" s="340"/>
      <c r="R6" s="340"/>
      <c r="S6" s="340"/>
      <c r="T6" s="341"/>
      <c r="U6" s="342" t="s">
        <v>72</v>
      </c>
      <c r="V6" s="343"/>
      <c r="W6" s="344"/>
      <c r="X6" s="290"/>
      <c r="Z6" s="235"/>
      <c r="AA6" s="22"/>
    </row>
    <row r="7" spans="1:27" ht="15" customHeight="1">
      <c r="A7" s="31"/>
      <c r="B7" s="6" t="s">
        <v>73</v>
      </c>
      <c r="C7" s="7"/>
      <c r="D7" s="6"/>
      <c r="E7" s="6"/>
      <c r="F7" s="7"/>
      <c r="G7" s="6" t="s">
        <v>74</v>
      </c>
      <c r="H7" s="6"/>
      <c r="I7" s="7" t="s">
        <v>75</v>
      </c>
      <c r="J7" s="7" t="s">
        <v>76</v>
      </c>
      <c r="K7" s="345" t="s">
        <v>77</v>
      </c>
      <c r="L7" s="346"/>
      <c r="M7" s="347"/>
      <c r="N7" s="348" t="s">
        <v>78</v>
      </c>
      <c r="O7" s="346"/>
      <c r="P7" s="346"/>
      <c r="Q7" s="346"/>
      <c r="R7" s="236"/>
      <c r="S7" s="236"/>
      <c r="T7" s="156"/>
      <c r="U7" s="349" t="s">
        <v>79</v>
      </c>
      <c r="V7" s="350"/>
      <c r="W7" s="351"/>
      <c r="X7" s="237"/>
      <c r="Y7" s="6" t="s">
        <v>80</v>
      </c>
      <c r="Z7" s="235" t="s">
        <v>81</v>
      </c>
      <c r="AA7" s="21"/>
    </row>
    <row r="8" spans="1:27" ht="15" customHeight="1">
      <c r="A8" s="18" t="s">
        <v>82</v>
      </c>
      <c r="C8" s="8"/>
      <c r="D8" s="3" t="s">
        <v>83</v>
      </c>
      <c r="F8" s="8"/>
      <c r="G8" s="6" t="s">
        <v>84</v>
      </c>
      <c r="H8" s="6"/>
      <c r="I8" s="8"/>
      <c r="J8" s="7" t="s">
        <v>85</v>
      </c>
      <c r="K8" s="157"/>
      <c r="L8" s="156"/>
      <c r="M8" s="158"/>
      <c r="N8" s="159" t="s">
        <v>86</v>
      </c>
      <c r="O8" s="160" t="s">
        <v>87</v>
      </c>
      <c r="P8" s="160" t="s">
        <v>88</v>
      </c>
      <c r="Q8" s="161" t="s">
        <v>89</v>
      </c>
      <c r="R8" s="162" t="s">
        <v>90</v>
      </c>
      <c r="S8" s="162" t="s">
        <v>91</v>
      </c>
      <c r="T8" s="163" t="s">
        <v>92</v>
      </c>
      <c r="U8" s="332" t="s">
        <v>93</v>
      </c>
      <c r="V8" s="333"/>
      <c r="W8" s="334"/>
      <c r="X8" s="164" t="s">
        <v>94</v>
      </c>
      <c r="Z8" s="7"/>
      <c r="AA8" s="21" t="s">
        <v>95</v>
      </c>
    </row>
    <row r="9" spans="1:27" ht="15" customHeight="1">
      <c r="A9" s="31"/>
      <c r="B9" s="6" t="s">
        <v>96</v>
      </c>
      <c r="C9" s="7"/>
      <c r="D9" s="6"/>
      <c r="E9" s="6"/>
      <c r="F9" s="7"/>
      <c r="G9" s="6" t="s">
        <v>97</v>
      </c>
      <c r="H9" s="6"/>
      <c r="I9" s="7" t="s">
        <v>98</v>
      </c>
      <c r="J9" s="7"/>
      <c r="K9" s="165" t="s">
        <v>99</v>
      </c>
      <c r="L9" s="166" t="s">
        <v>100</v>
      </c>
      <c r="M9" s="167" t="s">
        <v>101</v>
      </c>
      <c r="N9" s="168" t="s">
        <v>102</v>
      </c>
      <c r="O9" s="169"/>
      <c r="P9" s="169"/>
      <c r="Q9" s="166" t="s">
        <v>103</v>
      </c>
      <c r="R9" s="170"/>
      <c r="S9" s="170"/>
      <c r="T9" s="166"/>
      <c r="U9" s="335"/>
      <c r="V9" s="333"/>
      <c r="W9" s="334"/>
      <c r="X9" s="171"/>
      <c r="Y9" s="3" t="s">
        <v>104</v>
      </c>
      <c r="Z9" s="7" t="s">
        <v>105</v>
      </c>
      <c r="AA9" s="21"/>
    </row>
    <row r="10" spans="1:27" ht="15" customHeight="1">
      <c r="A10" s="31"/>
      <c r="B10" s="6"/>
      <c r="C10" s="7"/>
      <c r="D10" s="6"/>
      <c r="E10" s="6"/>
      <c r="F10" s="7"/>
      <c r="G10" s="6"/>
      <c r="H10" s="6"/>
      <c r="I10" s="7"/>
      <c r="J10" s="7"/>
      <c r="K10" s="165"/>
      <c r="L10" s="166"/>
      <c r="M10" s="167"/>
      <c r="N10" s="168" t="s">
        <v>106</v>
      </c>
      <c r="O10" s="169" t="s">
        <v>107</v>
      </c>
      <c r="P10" s="169" t="s">
        <v>108</v>
      </c>
      <c r="Q10" s="166" t="s">
        <v>108</v>
      </c>
      <c r="R10" s="170"/>
      <c r="S10" s="170"/>
      <c r="T10" s="166"/>
      <c r="U10" s="172" t="s">
        <v>109</v>
      </c>
      <c r="V10" s="173" t="s">
        <v>110</v>
      </c>
      <c r="W10" s="232" t="s">
        <v>111</v>
      </c>
      <c r="X10" s="171"/>
      <c r="Y10" s="3"/>
      <c r="Z10" s="7"/>
      <c r="AA10" s="21"/>
    </row>
    <row r="11" spans="1:27" ht="15" customHeight="1" thickBot="1">
      <c r="A11" s="70"/>
      <c r="B11" s="19"/>
      <c r="C11" s="17"/>
      <c r="D11" s="29" t="s">
        <v>112</v>
      </c>
      <c r="E11" s="29"/>
      <c r="F11" s="20"/>
      <c r="G11" s="29" t="s">
        <v>113</v>
      </c>
      <c r="H11" s="29"/>
      <c r="I11" s="20" t="s">
        <v>114</v>
      </c>
      <c r="J11" s="96" t="s">
        <v>115</v>
      </c>
      <c r="K11" s="174" t="s">
        <v>116</v>
      </c>
      <c r="L11" s="175" t="s">
        <v>116</v>
      </c>
      <c r="M11" s="176" t="s">
        <v>116</v>
      </c>
      <c r="N11" s="177"/>
      <c r="O11" s="178"/>
      <c r="P11" s="178"/>
      <c r="Q11" s="179"/>
      <c r="R11" s="180"/>
      <c r="S11" s="180"/>
      <c r="T11" s="179"/>
      <c r="U11" s="181" t="s">
        <v>117</v>
      </c>
      <c r="V11" s="175" t="s">
        <v>116</v>
      </c>
      <c r="W11" s="182" t="s">
        <v>116</v>
      </c>
      <c r="X11" s="183" t="s">
        <v>118</v>
      </c>
      <c r="Y11" s="32" t="s">
        <v>119</v>
      </c>
      <c r="Z11" s="33" t="s">
        <v>120</v>
      </c>
      <c r="AA11" s="23"/>
    </row>
    <row r="12" spans="1:27" ht="17.100000000000001" customHeight="1">
      <c r="A12" s="30"/>
      <c r="B12" s="12"/>
      <c r="C12" s="15"/>
      <c r="D12" s="13" t="s">
        <v>121</v>
      </c>
      <c r="E12" s="13"/>
      <c r="F12" s="24"/>
      <c r="G12" s="13" t="s">
        <v>121</v>
      </c>
      <c r="H12" s="13"/>
      <c r="I12" s="24" t="s">
        <v>121</v>
      </c>
      <c r="J12" s="24" t="s">
        <v>121</v>
      </c>
      <c r="K12" s="24" t="s">
        <v>122</v>
      </c>
      <c r="L12" s="24" t="s">
        <v>121</v>
      </c>
      <c r="M12" s="24" t="s">
        <v>121</v>
      </c>
      <c r="N12" s="24" t="s">
        <v>121</v>
      </c>
      <c r="O12" s="24" t="s">
        <v>121</v>
      </c>
      <c r="P12" s="24" t="s">
        <v>121</v>
      </c>
      <c r="Q12" s="24" t="s">
        <v>121</v>
      </c>
      <c r="R12" s="24" t="s">
        <v>121</v>
      </c>
      <c r="S12" s="24"/>
      <c r="T12" s="24" t="s">
        <v>121</v>
      </c>
      <c r="U12" s="24" t="s">
        <v>122</v>
      </c>
      <c r="V12" s="24" t="s">
        <v>121</v>
      </c>
      <c r="W12" s="24" t="s">
        <v>121</v>
      </c>
      <c r="X12" s="24" t="s">
        <v>121</v>
      </c>
      <c r="Y12" s="24" t="s">
        <v>121</v>
      </c>
      <c r="Z12" s="24" t="s">
        <v>121</v>
      </c>
      <c r="AA12" s="25"/>
    </row>
    <row r="13" spans="1:27" ht="32.25" customHeight="1">
      <c r="A13" s="31"/>
      <c r="B13" s="1"/>
      <c r="C13" s="9" t="s">
        <v>123</v>
      </c>
      <c r="E13" t="s">
        <v>124</v>
      </c>
      <c r="F13" s="8" t="s">
        <v>123</v>
      </c>
      <c r="H13" t="s">
        <v>124</v>
      </c>
      <c r="I13" s="8"/>
      <c r="J13" s="8"/>
      <c r="K13" s="8"/>
      <c r="L13" s="8"/>
      <c r="M13" s="8"/>
      <c r="N13" s="8"/>
      <c r="O13" s="8"/>
      <c r="P13" s="8"/>
      <c r="Q13" s="8"/>
      <c r="R13" s="8"/>
      <c r="S13" s="8"/>
      <c r="T13" s="8"/>
      <c r="U13" s="8"/>
      <c r="V13" s="8"/>
      <c r="W13" s="8"/>
      <c r="X13" s="8"/>
      <c r="Y13" s="8"/>
      <c r="Z13" s="8"/>
      <c r="AA13" s="22"/>
    </row>
    <row r="14" spans="1:27" ht="46.5" customHeight="1" thickBot="1">
      <c r="A14" s="71">
        <f>個別表!B9</f>
        <v>0</v>
      </c>
      <c r="B14" s="264">
        <f>個別表!C9</f>
        <v>0</v>
      </c>
      <c r="C14" s="17"/>
      <c r="D14" s="16"/>
      <c r="E14" s="16"/>
      <c r="F14" s="14"/>
      <c r="G14" s="16"/>
      <c r="H14" s="16"/>
      <c r="I14" s="238">
        <f>D14-G14</f>
        <v>0</v>
      </c>
      <c r="J14" s="238">
        <f>'別紙１－２'!D83</f>
        <v>0</v>
      </c>
      <c r="K14" s="14"/>
      <c r="L14" s="14"/>
      <c r="M14" s="238">
        <f>L14*K14</f>
        <v>0</v>
      </c>
      <c r="N14" s="255"/>
      <c r="O14" s="255"/>
      <c r="P14" s="255"/>
      <c r="Q14" s="255"/>
      <c r="R14" s="238">
        <f>SUM(M14:Q14)</f>
        <v>0</v>
      </c>
      <c r="S14" s="240"/>
      <c r="T14" s="239">
        <f>R14*S14</f>
        <v>0</v>
      </c>
      <c r="U14" s="14"/>
      <c r="V14" s="14">
        <v>147000</v>
      </c>
      <c r="W14" s="238">
        <f>V14*U14</f>
        <v>0</v>
      </c>
      <c r="X14" s="239">
        <f>SUM(T14,W14)</f>
        <v>0</v>
      </c>
      <c r="Y14" s="238">
        <f>MIN(I14,J14,X14)</f>
        <v>0</v>
      </c>
      <c r="Z14" s="238">
        <f>ROUNDDOWN(Y14,-3)</f>
        <v>0</v>
      </c>
      <c r="AA14" s="74" t="s">
        <v>125</v>
      </c>
    </row>
    <row r="15" spans="1:27" s="286" customFormat="1" ht="26.45" customHeight="1">
      <c r="A15" s="284"/>
      <c r="B15" s="285" t="s">
        <v>126</v>
      </c>
      <c r="D15" s="285" t="s">
        <v>127</v>
      </c>
    </row>
    <row r="16" spans="1:27" s="286" customFormat="1" ht="26.25" customHeight="1">
      <c r="A16" s="284"/>
      <c r="B16" s="285"/>
      <c r="C16" s="285"/>
      <c r="D16" s="285" t="s">
        <v>128</v>
      </c>
    </row>
    <row r="17" spans="1:27" s="286" customFormat="1" ht="26.25" customHeight="1">
      <c r="A17" s="284"/>
      <c r="B17" s="285"/>
      <c r="C17" s="285"/>
      <c r="D17" s="287" t="s">
        <v>129</v>
      </c>
    </row>
    <row r="18" spans="1:27" s="286" customFormat="1" ht="26.25" customHeight="1">
      <c r="A18" s="284"/>
      <c r="B18" s="285"/>
      <c r="C18" s="285"/>
      <c r="D18" s="287" t="s">
        <v>130</v>
      </c>
      <c r="S18"/>
    </row>
    <row r="19" spans="1:27" s="286" customFormat="1" ht="26.25" customHeight="1">
      <c r="A19" s="284"/>
      <c r="B19" s="285"/>
      <c r="C19" s="285"/>
      <c r="D19" s="285" t="s">
        <v>131</v>
      </c>
    </row>
    <row r="20" spans="1:27" ht="26.25" customHeight="1">
      <c r="B20" s="55"/>
      <c r="C20" s="55"/>
      <c r="D20" s="55"/>
    </row>
    <row r="21" spans="1:27" ht="26.45" customHeight="1">
      <c r="D21" s="55"/>
    </row>
    <row r="22" spans="1:27" ht="27.75" customHeight="1">
      <c r="A22" s="225" t="s">
        <v>132</v>
      </c>
    </row>
    <row r="23" spans="1:27" ht="36" customHeight="1">
      <c r="A23" s="258" t="s">
        <v>68</v>
      </c>
      <c r="D23" s="259"/>
      <c r="E23" s="2"/>
      <c r="F23" s="2"/>
      <c r="G23" s="2"/>
      <c r="H23" s="2"/>
      <c r="I23" s="2"/>
      <c r="J23" s="260" t="s">
        <v>69</v>
      </c>
      <c r="K23" s="352" t="s">
        <v>60</v>
      </c>
      <c r="L23" s="352"/>
      <c r="M23" s="352"/>
      <c r="N23" s="352"/>
      <c r="O23" s="2"/>
      <c r="P23" s="2"/>
      <c r="Q23" s="2"/>
      <c r="R23" s="2"/>
      <c r="S23" s="2"/>
      <c r="T23" s="2"/>
      <c r="U23" s="2"/>
      <c r="V23" s="2"/>
      <c r="W23" s="2"/>
      <c r="X23" s="2"/>
    </row>
    <row r="26" spans="1:27" ht="21">
      <c r="D26" s="5"/>
      <c r="E26" s="2"/>
      <c r="F26" s="2"/>
      <c r="G26" s="2"/>
      <c r="H26" s="2"/>
      <c r="I26" s="2"/>
      <c r="J26" s="2"/>
      <c r="K26" s="2"/>
      <c r="L26" s="2"/>
      <c r="M26" s="2"/>
      <c r="N26" s="2"/>
      <c r="O26" s="2"/>
      <c r="P26" s="2"/>
      <c r="Q26" s="2"/>
      <c r="R26" s="2"/>
      <c r="S26" s="2"/>
      <c r="T26" s="2"/>
      <c r="U26" s="2"/>
      <c r="V26" s="2"/>
      <c r="W26" s="2"/>
      <c r="X26" s="2"/>
    </row>
    <row r="27" spans="1:27" ht="21.75" customHeight="1" thickBot="1">
      <c r="A27" s="27"/>
      <c r="B27" s="27"/>
      <c r="C27" s="27"/>
      <c r="D27" s="27"/>
      <c r="E27" s="27"/>
      <c r="F27" s="27"/>
      <c r="G27" s="27"/>
      <c r="H27" s="27"/>
      <c r="I27" s="27"/>
      <c r="J27" s="27"/>
      <c r="K27" s="27"/>
      <c r="L27" s="2"/>
      <c r="M27" s="2"/>
      <c r="N27" s="2"/>
      <c r="O27" s="2"/>
      <c r="P27" s="2"/>
      <c r="Q27" s="2"/>
      <c r="R27" s="2"/>
      <c r="S27" s="2"/>
      <c r="T27" s="2"/>
      <c r="U27" s="27"/>
      <c r="V27" s="2"/>
      <c r="W27" s="2"/>
      <c r="X27" s="2"/>
    </row>
    <row r="28" spans="1:27" ht="15" customHeight="1">
      <c r="A28" s="30"/>
      <c r="B28" s="12"/>
      <c r="C28" s="15"/>
      <c r="D28" s="12"/>
      <c r="E28" s="12"/>
      <c r="F28" s="15"/>
      <c r="G28" s="12"/>
      <c r="H28" s="12"/>
      <c r="I28" s="15"/>
      <c r="J28" s="15"/>
      <c r="K28" s="336" t="s">
        <v>70</v>
      </c>
      <c r="L28" s="337"/>
      <c r="M28" s="337"/>
      <c r="N28" s="337"/>
      <c r="O28" s="337"/>
      <c r="P28" s="337"/>
      <c r="Q28" s="337"/>
      <c r="R28" s="337"/>
      <c r="S28" s="337"/>
      <c r="T28" s="337"/>
      <c r="U28" s="337"/>
      <c r="V28" s="337"/>
      <c r="W28" s="337"/>
      <c r="X28" s="338"/>
      <c r="Y28" s="12"/>
      <c r="Z28" s="233"/>
      <c r="AA28" s="234"/>
    </row>
    <row r="29" spans="1:27" ht="15" customHeight="1">
      <c r="A29" s="31"/>
      <c r="C29" s="8"/>
      <c r="F29" s="8"/>
      <c r="I29" s="8"/>
      <c r="J29" s="8"/>
      <c r="K29" s="339" t="s">
        <v>71</v>
      </c>
      <c r="L29" s="340"/>
      <c r="M29" s="340"/>
      <c r="N29" s="340"/>
      <c r="O29" s="340"/>
      <c r="P29" s="340"/>
      <c r="Q29" s="340"/>
      <c r="R29" s="340"/>
      <c r="S29" s="340"/>
      <c r="T29" s="341"/>
      <c r="U29" s="342" t="s">
        <v>72</v>
      </c>
      <c r="V29" s="343"/>
      <c r="W29" s="344"/>
      <c r="X29" s="290"/>
      <c r="Z29" s="235"/>
      <c r="AA29" s="22"/>
    </row>
    <row r="30" spans="1:27" ht="15" customHeight="1">
      <c r="A30" s="31"/>
      <c r="B30" s="6" t="s">
        <v>73</v>
      </c>
      <c r="C30" s="7"/>
      <c r="D30" s="6"/>
      <c r="E30" s="6"/>
      <c r="F30" s="7"/>
      <c r="G30" s="6" t="s">
        <v>74</v>
      </c>
      <c r="H30" s="6"/>
      <c r="I30" s="7" t="s">
        <v>75</v>
      </c>
      <c r="J30" s="7" t="s">
        <v>76</v>
      </c>
      <c r="K30" s="345" t="s">
        <v>77</v>
      </c>
      <c r="L30" s="346"/>
      <c r="M30" s="347"/>
      <c r="N30" s="348" t="s">
        <v>78</v>
      </c>
      <c r="O30" s="346"/>
      <c r="P30" s="346"/>
      <c r="Q30" s="346"/>
      <c r="R30" s="236"/>
      <c r="S30" s="236"/>
      <c r="T30" s="156"/>
      <c r="U30" s="349" t="s">
        <v>79</v>
      </c>
      <c r="V30" s="350"/>
      <c r="W30" s="351"/>
      <c r="X30" s="237"/>
      <c r="Y30" s="6" t="s">
        <v>80</v>
      </c>
      <c r="Z30" s="7" t="s">
        <v>133</v>
      </c>
      <c r="AA30" s="21"/>
    </row>
    <row r="31" spans="1:27" ht="15" customHeight="1">
      <c r="A31" s="18" t="s">
        <v>82</v>
      </c>
      <c r="C31" s="8"/>
      <c r="D31" s="3" t="s">
        <v>83</v>
      </c>
      <c r="F31" s="8"/>
      <c r="G31" s="6" t="s">
        <v>84</v>
      </c>
      <c r="H31" s="6"/>
      <c r="I31" s="8"/>
      <c r="J31" s="7" t="s">
        <v>85</v>
      </c>
      <c r="K31" s="157"/>
      <c r="L31" s="156"/>
      <c r="M31" s="158"/>
      <c r="N31" s="159" t="s">
        <v>86</v>
      </c>
      <c r="O31" s="160" t="s">
        <v>87</v>
      </c>
      <c r="P31" s="160" t="s">
        <v>88</v>
      </c>
      <c r="Q31" s="161" t="s">
        <v>89</v>
      </c>
      <c r="R31" s="162" t="s">
        <v>90</v>
      </c>
      <c r="S31" s="162" t="s">
        <v>91</v>
      </c>
      <c r="T31" s="163" t="s">
        <v>92</v>
      </c>
      <c r="U31" s="332" t="s">
        <v>93</v>
      </c>
      <c r="V31" s="333"/>
      <c r="W31" s="334"/>
      <c r="X31" s="164" t="s">
        <v>94</v>
      </c>
      <c r="Z31" s="7" t="s">
        <v>85</v>
      </c>
      <c r="AA31" s="21" t="s">
        <v>95</v>
      </c>
    </row>
    <row r="32" spans="1:27" ht="15" customHeight="1">
      <c r="A32" s="31"/>
      <c r="B32" s="6" t="s">
        <v>96</v>
      </c>
      <c r="C32" s="7"/>
      <c r="D32" s="6"/>
      <c r="E32" s="6"/>
      <c r="F32" s="7"/>
      <c r="G32" s="6" t="s">
        <v>97</v>
      </c>
      <c r="H32" s="6"/>
      <c r="I32" s="7" t="s">
        <v>98</v>
      </c>
      <c r="J32" s="7"/>
      <c r="K32" s="165" t="s">
        <v>99</v>
      </c>
      <c r="L32" s="166" t="s">
        <v>100</v>
      </c>
      <c r="M32" s="167" t="s">
        <v>101</v>
      </c>
      <c r="N32" s="168" t="s">
        <v>102</v>
      </c>
      <c r="O32" s="169"/>
      <c r="P32" s="169"/>
      <c r="Q32" s="166" t="s">
        <v>103</v>
      </c>
      <c r="R32" s="170"/>
      <c r="S32" s="170"/>
      <c r="T32" s="166"/>
      <c r="U32" s="335"/>
      <c r="V32" s="333"/>
      <c r="W32" s="334"/>
      <c r="X32" s="171"/>
      <c r="Y32" s="3" t="s">
        <v>104</v>
      </c>
      <c r="Z32" s="7" t="s">
        <v>105</v>
      </c>
      <c r="AA32" s="21"/>
    </row>
    <row r="33" spans="1:27" ht="15" customHeight="1">
      <c r="A33" s="31"/>
      <c r="B33" s="6"/>
      <c r="C33" s="7"/>
      <c r="D33" s="6"/>
      <c r="E33" s="6"/>
      <c r="F33" s="7"/>
      <c r="G33" s="6"/>
      <c r="H33" s="6"/>
      <c r="I33" s="7"/>
      <c r="J33" s="7"/>
      <c r="K33" s="165"/>
      <c r="L33" s="166"/>
      <c r="M33" s="167"/>
      <c r="N33" s="168" t="s">
        <v>106</v>
      </c>
      <c r="O33" s="169" t="s">
        <v>107</v>
      </c>
      <c r="P33" s="169" t="s">
        <v>108</v>
      </c>
      <c r="Q33" s="166" t="s">
        <v>108</v>
      </c>
      <c r="R33" s="170"/>
      <c r="S33" s="170"/>
      <c r="T33" s="166"/>
      <c r="U33" s="172" t="s">
        <v>109</v>
      </c>
      <c r="V33" s="173" t="s">
        <v>110</v>
      </c>
      <c r="W33" s="232" t="s">
        <v>111</v>
      </c>
      <c r="X33" s="171"/>
      <c r="Y33" s="3"/>
      <c r="Z33" s="7"/>
      <c r="AA33" s="21"/>
    </row>
    <row r="34" spans="1:27" ht="15" customHeight="1" thickBot="1">
      <c r="A34" s="70"/>
      <c r="B34" s="19"/>
      <c r="C34" s="17"/>
      <c r="D34" s="29" t="s">
        <v>112</v>
      </c>
      <c r="E34" s="29"/>
      <c r="F34" s="20"/>
      <c r="G34" s="29" t="s">
        <v>113</v>
      </c>
      <c r="H34" s="29"/>
      <c r="I34" s="20" t="s">
        <v>114</v>
      </c>
      <c r="J34" s="96" t="s">
        <v>115</v>
      </c>
      <c r="K34" s="174" t="s">
        <v>116</v>
      </c>
      <c r="L34" s="175" t="s">
        <v>116</v>
      </c>
      <c r="M34" s="176" t="s">
        <v>116</v>
      </c>
      <c r="N34" s="177"/>
      <c r="O34" s="178"/>
      <c r="P34" s="178"/>
      <c r="Q34" s="179"/>
      <c r="R34" s="180"/>
      <c r="S34" s="180"/>
      <c r="T34" s="179"/>
      <c r="U34" s="181" t="s">
        <v>117</v>
      </c>
      <c r="V34" s="175" t="s">
        <v>116</v>
      </c>
      <c r="W34" s="182" t="s">
        <v>116</v>
      </c>
      <c r="X34" s="183" t="s">
        <v>118</v>
      </c>
      <c r="Y34" s="32" t="s">
        <v>119</v>
      </c>
      <c r="Z34" s="33" t="s">
        <v>120</v>
      </c>
      <c r="AA34" s="23"/>
    </row>
    <row r="35" spans="1:27" ht="17.100000000000001" customHeight="1">
      <c r="A35" s="30"/>
      <c r="B35" s="12"/>
      <c r="C35" s="15"/>
      <c r="D35" s="13" t="s">
        <v>121</v>
      </c>
      <c r="E35" s="13"/>
      <c r="F35" s="24"/>
      <c r="G35" s="13" t="s">
        <v>121</v>
      </c>
      <c r="H35" s="13"/>
      <c r="I35" s="24" t="s">
        <v>121</v>
      </c>
      <c r="J35" s="24" t="s">
        <v>121</v>
      </c>
      <c r="K35" s="24" t="s">
        <v>122</v>
      </c>
      <c r="L35" s="24" t="s">
        <v>121</v>
      </c>
      <c r="M35" s="24" t="s">
        <v>121</v>
      </c>
      <c r="N35" s="24" t="s">
        <v>121</v>
      </c>
      <c r="O35" s="24" t="s">
        <v>121</v>
      </c>
      <c r="P35" s="24" t="s">
        <v>121</v>
      </c>
      <c r="Q35" s="24" t="s">
        <v>121</v>
      </c>
      <c r="R35" s="24" t="s">
        <v>121</v>
      </c>
      <c r="S35" s="24"/>
      <c r="T35" s="24" t="s">
        <v>121</v>
      </c>
      <c r="U35" s="24" t="s">
        <v>122</v>
      </c>
      <c r="V35" s="24" t="s">
        <v>121</v>
      </c>
      <c r="W35" s="24" t="s">
        <v>121</v>
      </c>
      <c r="X35" s="24" t="s">
        <v>121</v>
      </c>
      <c r="Y35" s="24" t="s">
        <v>121</v>
      </c>
      <c r="Z35" s="24" t="s">
        <v>121</v>
      </c>
      <c r="AA35" s="25"/>
    </row>
    <row r="36" spans="1:27" ht="32.25" customHeight="1">
      <c r="A36" s="31"/>
      <c r="B36" s="1"/>
      <c r="C36" s="9" t="s">
        <v>123</v>
      </c>
      <c r="D36" s="226">
        <v>135790000</v>
      </c>
      <c r="E36" t="s">
        <v>124</v>
      </c>
      <c r="F36" s="8" t="s">
        <v>123</v>
      </c>
      <c r="G36" s="226">
        <v>135790000</v>
      </c>
      <c r="H36" t="s">
        <v>124</v>
      </c>
      <c r="I36" s="8"/>
      <c r="J36" s="8"/>
      <c r="K36" s="8"/>
      <c r="L36" s="8"/>
      <c r="M36" s="8"/>
      <c r="N36" s="8"/>
      <c r="O36" s="8"/>
      <c r="P36" s="8"/>
      <c r="Q36" s="8"/>
      <c r="R36" s="8"/>
      <c r="S36" s="8"/>
      <c r="T36" s="8"/>
      <c r="U36" s="8"/>
      <c r="V36" s="8"/>
      <c r="W36" s="8"/>
      <c r="X36" s="8"/>
      <c r="Y36" s="8"/>
      <c r="Z36" s="8"/>
      <c r="AA36" s="22"/>
    </row>
    <row r="37" spans="1:27" ht="46.5" customHeight="1" thickBot="1">
      <c r="A37" s="228" t="s">
        <v>134</v>
      </c>
      <c r="B37" s="229" t="s">
        <v>135</v>
      </c>
      <c r="C37" s="17"/>
      <c r="D37" s="227">
        <v>123456000</v>
      </c>
      <c r="E37" s="16"/>
      <c r="F37" s="14"/>
      <c r="G37" s="227">
        <v>98765000</v>
      </c>
      <c r="H37" s="16"/>
      <c r="I37" s="238">
        <f>D37-G37</f>
        <v>24691000</v>
      </c>
      <c r="J37" s="230">
        <v>120000000</v>
      </c>
      <c r="K37" s="230">
        <v>120</v>
      </c>
      <c r="L37" s="14">
        <v>15500</v>
      </c>
      <c r="M37" s="238">
        <f>L37*K37</f>
        <v>1860000</v>
      </c>
      <c r="N37" s="255">
        <v>16178000</v>
      </c>
      <c r="O37" s="240"/>
      <c r="P37" s="240"/>
      <c r="Q37" s="240"/>
      <c r="R37" s="238">
        <f>SUM(M37:Q37)</f>
        <v>18038000</v>
      </c>
      <c r="S37" s="240">
        <v>1.02</v>
      </c>
      <c r="T37" s="239">
        <f>R37*S37</f>
        <v>18398760</v>
      </c>
      <c r="U37" s="230">
        <v>1</v>
      </c>
      <c r="V37" s="14">
        <v>147000</v>
      </c>
      <c r="W37" s="238">
        <f>V37*U37</f>
        <v>147000</v>
      </c>
      <c r="X37" s="239">
        <f>SUM(T37,W37)</f>
        <v>18545760</v>
      </c>
      <c r="Y37" s="238">
        <f>MIN(I37,J37,X37)</f>
        <v>18545760</v>
      </c>
      <c r="Z37" s="238">
        <f>ROUNDDOWN(Y37,-3)</f>
        <v>18545000</v>
      </c>
      <c r="AA37" s="74" t="s">
        <v>125</v>
      </c>
    </row>
    <row r="38" spans="1:27" ht="26.45" customHeight="1">
      <c r="D38" s="55"/>
    </row>
    <row r="43" spans="1:27">
      <c r="R43" t="s">
        <v>65</v>
      </c>
    </row>
    <row r="44" spans="1:27">
      <c r="R44" t="s">
        <v>60</v>
      </c>
    </row>
    <row r="45" spans="1:27">
      <c r="R45" t="s">
        <v>66</v>
      </c>
    </row>
    <row r="46" spans="1:27">
      <c r="R46" t="s">
        <v>67</v>
      </c>
    </row>
  </sheetData>
  <mergeCells count="15">
    <mergeCell ref="K23:N23"/>
    <mergeCell ref="K5:X5"/>
    <mergeCell ref="K7:M7"/>
    <mergeCell ref="N7:Q7"/>
    <mergeCell ref="K6:T6"/>
    <mergeCell ref="U8:W9"/>
    <mergeCell ref="U7:W7"/>
    <mergeCell ref="U6:W6"/>
    <mergeCell ref="U31:W32"/>
    <mergeCell ref="K28:X28"/>
    <mergeCell ref="K29:T29"/>
    <mergeCell ref="U29:W29"/>
    <mergeCell ref="K30:M30"/>
    <mergeCell ref="N30:Q30"/>
    <mergeCell ref="U30:W30"/>
  </mergeCells>
  <phoneticPr fontId="2"/>
  <dataValidations count="10">
    <dataValidation type="list" allowBlank="1" showInputMessage="1" showErrorMessage="1" sqref="S14 S37" xr:uid="{00000000-0002-0000-0100-000000000000}">
      <formula1>"1.04,1.02,1.00,0.94,0.92"</formula1>
    </dataValidation>
    <dataValidation type="list" allowBlank="1" showInputMessage="1" showErrorMessage="1" sqref="N14 N37" xr:uid="{00000000-0002-0000-0100-000001000000}">
      <formula1>"8284000,16178000,10417000,8080000"</formula1>
    </dataValidation>
    <dataValidation type="list" allowBlank="1" showInputMessage="1" showErrorMessage="1" sqref="O37" xr:uid="{00000000-0002-0000-0100-000002000000}">
      <formula1>"1842000,1381000,1842000"</formula1>
    </dataValidation>
    <dataValidation type="list" allowBlank="1" showInputMessage="1" showErrorMessage="1" sqref="P37" xr:uid="{00000000-0002-0000-0100-000003000000}">
      <formula1>"536000,402000,536000"</formula1>
    </dataValidation>
    <dataValidation type="list" allowBlank="1" showInputMessage="1" showErrorMessage="1" sqref="Q37" xr:uid="{00000000-0002-0000-0100-000004000000}">
      <formula1>"1087000,1004000,973000"</formula1>
    </dataValidation>
    <dataValidation type="list" allowBlank="1" showInputMessage="1" showErrorMessage="1" sqref="L14 L37" xr:uid="{00000000-0002-0000-0100-000005000000}">
      <formula1>"141800,15500,17600,13100"</formula1>
    </dataValidation>
    <dataValidation type="list" allowBlank="1" showInputMessage="1" showErrorMessage="1" sqref="K23:N23 K2" xr:uid="{14EC9666-20CA-41C4-8BF1-EE769BBA143A}">
      <formula1>$R$43:$R$46</formula1>
    </dataValidation>
    <dataValidation type="list" allowBlank="1" showInputMessage="1" showErrorMessage="1" sqref="O14" xr:uid="{AF994F80-5030-4CAA-BBA6-F626959E9BD7}">
      <formula1>"1381000,1842000,2762000,3684000,5526000"</formula1>
    </dataValidation>
    <dataValidation type="list" allowBlank="1" showInputMessage="1" showErrorMessage="1" sqref="P14" xr:uid="{3136438F-51E4-46E3-8374-17F8D1F499C3}">
      <formula1>"402000,536000"</formula1>
    </dataValidation>
    <dataValidation type="list" allowBlank="1" showInputMessage="1" showErrorMessage="1" sqref="Q14" xr:uid="{25B6F353-D8F8-41CC-85F4-61E3590E783D}">
      <formula1>"973000"</formula1>
    </dataValidation>
  </dataValidations>
  <pageMargins left="0.70866141732283472" right="0.55118110236220474" top="1.6535433070866143" bottom="0.6692913385826772" header="0.11811023622047245" footer="0"/>
  <pageSetup paperSize="9" scale="43" fitToHeight="0" orientation="landscape" horizontalDpi="4294967292" verticalDpi="4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
  <sheetViews>
    <sheetView view="pageBreakPreview" zoomScaleNormal="100" zoomScaleSheetLayoutView="100" workbookViewId="0">
      <selection activeCell="G4" sqref="G4:L5"/>
    </sheetView>
  </sheetViews>
  <sheetFormatPr defaultColWidth="9" defaultRowHeight="13.5"/>
  <cols>
    <col min="1" max="1" width="8.125" style="81" customWidth="1"/>
    <col min="2" max="2" width="7.875" style="81" customWidth="1"/>
    <col min="3" max="3" width="15.875" style="81" customWidth="1"/>
    <col min="4" max="5" width="7.875" style="81" customWidth="1"/>
    <col min="6" max="6" width="12.625" style="81" customWidth="1"/>
    <col min="7" max="8" width="8.125" style="81" customWidth="1"/>
    <col min="9" max="9" width="15.875" style="81" customWidth="1"/>
    <col min="10" max="11" width="7.875" style="81" customWidth="1"/>
    <col min="12" max="12" width="12.625" style="81" customWidth="1"/>
    <col min="13" max="13" width="20.625" style="81" customWidth="1"/>
    <col min="14" max="16384" width="9" style="81"/>
  </cols>
  <sheetData>
    <row r="1" spans="1:13">
      <c r="A1" s="80" t="s">
        <v>136</v>
      </c>
    </row>
    <row r="2" spans="1:13" ht="17.25">
      <c r="A2" s="383" t="s">
        <v>137</v>
      </c>
      <c r="B2" s="383"/>
      <c r="C2" s="383"/>
      <c r="D2" s="383"/>
      <c r="E2" s="383"/>
      <c r="F2" s="383"/>
      <c r="G2" s="383"/>
      <c r="H2" s="383"/>
      <c r="I2" s="383"/>
      <c r="J2" s="383"/>
      <c r="K2" s="383"/>
      <c r="L2" s="383"/>
      <c r="M2" s="383"/>
    </row>
    <row r="3" spans="1:13">
      <c r="A3" s="82" t="s">
        <v>3</v>
      </c>
      <c r="B3" s="353">
        <f>'別紙１－１'!B14</f>
        <v>0</v>
      </c>
      <c r="C3" s="354"/>
      <c r="D3" s="82" t="s">
        <v>138</v>
      </c>
      <c r="E3" s="353">
        <f>'別紙１－１'!A14</f>
        <v>0</v>
      </c>
      <c r="F3" s="354"/>
      <c r="G3" s="82" t="s">
        <v>139</v>
      </c>
      <c r="H3" s="355">
        <f>'別紙１－１'!K2</f>
        <v>0</v>
      </c>
      <c r="I3" s="356"/>
      <c r="J3" s="82" t="s">
        <v>140</v>
      </c>
      <c r="K3" s="357" t="s">
        <v>406</v>
      </c>
      <c r="L3" s="357"/>
      <c r="M3" s="400" t="s">
        <v>141</v>
      </c>
    </row>
    <row r="4" spans="1:13" ht="9.75" customHeight="1">
      <c r="A4" s="375" t="s">
        <v>142</v>
      </c>
      <c r="B4" s="376"/>
      <c r="C4" s="376"/>
      <c r="D4" s="376"/>
      <c r="E4" s="376"/>
      <c r="F4" s="377"/>
      <c r="G4" s="375" t="s">
        <v>143</v>
      </c>
      <c r="H4" s="376"/>
      <c r="I4" s="376"/>
      <c r="J4" s="376"/>
      <c r="K4" s="376"/>
      <c r="L4" s="377"/>
      <c r="M4" s="401"/>
    </row>
    <row r="5" spans="1:13" ht="10.5" customHeight="1">
      <c r="A5" s="378"/>
      <c r="B5" s="379"/>
      <c r="C5" s="379"/>
      <c r="D5" s="379"/>
      <c r="E5" s="379"/>
      <c r="F5" s="380"/>
      <c r="G5" s="378"/>
      <c r="H5" s="379"/>
      <c r="I5" s="379"/>
      <c r="J5" s="379"/>
      <c r="K5" s="379"/>
      <c r="L5" s="380"/>
      <c r="M5" s="83" t="s">
        <v>144</v>
      </c>
    </row>
    <row r="6" spans="1:13" ht="10.5" customHeight="1">
      <c r="A6" s="381" t="s">
        <v>145</v>
      </c>
      <c r="B6" s="382"/>
      <c r="C6" s="360" t="s">
        <v>146</v>
      </c>
      <c r="D6" s="396" t="s">
        <v>147</v>
      </c>
      <c r="E6" s="397"/>
      <c r="F6" s="85" t="s">
        <v>148</v>
      </c>
      <c r="G6" s="381" t="s">
        <v>145</v>
      </c>
      <c r="H6" s="382"/>
      <c r="I6" s="360" t="s">
        <v>149</v>
      </c>
      <c r="J6" s="364" t="s">
        <v>150</v>
      </c>
      <c r="K6" s="365"/>
      <c r="L6" s="84" t="s">
        <v>148</v>
      </c>
      <c r="M6" s="86" t="s">
        <v>151</v>
      </c>
    </row>
    <row r="7" spans="1:13" ht="10.5" customHeight="1">
      <c r="A7" s="358"/>
      <c r="B7" s="359"/>
      <c r="C7" s="361"/>
      <c r="D7" s="398"/>
      <c r="E7" s="399"/>
      <c r="F7" s="86"/>
      <c r="G7" s="358"/>
      <c r="H7" s="359"/>
      <c r="I7" s="361"/>
      <c r="J7" s="366"/>
      <c r="K7" s="367"/>
      <c r="L7" s="87"/>
      <c r="M7" s="86" t="s">
        <v>152</v>
      </c>
    </row>
    <row r="8" spans="1:13" ht="10.5" customHeight="1">
      <c r="A8" s="358"/>
      <c r="B8" s="359"/>
      <c r="C8" s="361"/>
      <c r="D8" s="398"/>
      <c r="E8" s="399"/>
      <c r="F8" s="86"/>
      <c r="G8" s="358"/>
      <c r="H8" s="359"/>
      <c r="I8" s="361"/>
      <c r="J8" s="366"/>
      <c r="K8" s="367"/>
      <c r="L8" s="87"/>
      <c r="M8" s="86" t="s">
        <v>153</v>
      </c>
    </row>
    <row r="9" spans="1:13" ht="10.5" customHeight="1">
      <c r="A9" s="358"/>
      <c r="B9" s="359"/>
      <c r="C9" s="88" t="s">
        <v>154</v>
      </c>
      <c r="D9" s="362" t="s">
        <v>155</v>
      </c>
      <c r="E9" s="363"/>
      <c r="F9" s="88"/>
      <c r="G9" s="358"/>
      <c r="H9" s="359"/>
      <c r="I9" s="88" t="s">
        <v>156</v>
      </c>
      <c r="J9" s="362" t="s">
        <v>157</v>
      </c>
      <c r="K9" s="363"/>
      <c r="L9" s="89"/>
      <c r="M9" s="86" t="s">
        <v>158</v>
      </c>
    </row>
    <row r="10" spans="1:13" ht="10.5" customHeight="1">
      <c r="A10" s="375"/>
      <c r="B10" s="377"/>
      <c r="C10" s="386" t="s">
        <v>33</v>
      </c>
      <c r="D10" s="388" t="s">
        <v>33</v>
      </c>
      <c r="E10" s="389"/>
      <c r="F10" s="386"/>
      <c r="G10" s="392"/>
      <c r="H10" s="393"/>
      <c r="I10" s="386" t="s">
        <v>33</v>
      </c>
      <c r="J10" s="388" t="s">
        <v>33</v>
      </c>
      <c r="K10" s="389"/>
      <c r="L10" s="374"/>
      <c r="M10" s="90" t="s">
        <v>159</v>
      </c>
    </row>
    <row r="11" spans="1:13" ht="10.5" customHeight="1">
      <c r="A11" s="384"/>
      <c r="B11" s="385"/>
      <c r="C11" s="387"/>
      <c r="D11" s="390"/>
      <c r="E11" s="391"/>
      <c r="F11" s="387"/>
      <c r="G11" s="394"/>
      <c r="H11" s="395"/>
      <c r="I11" s="387"/>
      <c r="J11" s="390"/>
      <c r="K11" s="391"/>
      <c r="L11" s="370"/>
      <c r="M11" s="90" t="s">
        <v>160</v>
      </c>
    </row>
    <row r="12" spans="1:13" ht="10.5" customHeight="1">
      <c r="A12" s="371"/>
      <c r="B12" s="372"/>
      <c r="C12" s="373"/>
      <c r="D12" s="368"/>
      <c r="E12" s="369"/>
      <c r="F12" s="370"/>
      <c r="G12" s="371"/>
      <c r="H12" s="372"/>
      <c r="I12" s="373"/>
      <c r="J12" s="368"/>
      <c r="K12" s="369"/>
      <c r="L12" s="370"/>
      <c r="M12" s="90" t="s">
        <v>161</v>
      </c>
    </row>
    <row r="13" spans="1:13" ht="10.5" customHeight="1">
      <c r="A13" s="371"/>
      <c r="B13" s="372"/>
      <c r="C13" s="373"/>
      <c r="D13" s="368"/>
      <c r="E13" s="369"/>
      <c r="F13" s="370"/>
      <c r="G13" s="371"/>
      <c r="H13" s="372"/>
      <c r="I13" s="373"/>
      <c r="J13" s="368"/>
      <c r="K13" s="369"/>
      <c r="L13" s="370"/>
      <c r="M13" s="90" t="s">
        <v>162</v>
      </c>
    </row>
    <row r="14" spans="1:13" ht="10.5" customHeight="1">
      <c r="A14" s="371"/>
      <c r="B14" s="372"/>
      <c r="C14" s="373"/>
      <c r="D14" s="368"/>
      <c r="E14" s="369"/>
      <c r="F14" s="370"/>
      <c r="G14" s="371"/>
      <c r="H14" s="372"/>
      <c r="I14" s="373"/>
      <c r="J14" s="368"/>
      <c r="K14" s="369"/>
      <c r="L14" s="370"/>
      <c r="M14" s="90" t="s">
        <v>163</v>
      </c>
    </row>
    <row r="15" spans="1:13" ht="10.5" customHeight="1">
      <c r="A15" s="371"/>
      <c r="B15" s="372"/>
      <c r="C15" s="373"/>
      <c r="D15" s="368"/>
      <c r="E15" s="369"/>
      <c r="F15" s="370"/>
      <c r="G15" s="371"/>
      <c r="H15" s="372"/>
      <c r="I15" s="373"/>
      <c r="J15" s="368"/>
      <c r="K15" s="369"/>
      <c r="L15" s="370"/>
      <c r="M15" s="90" t="s">
        <v>164</v>
      </c>
    </row>
    <row r="16" spans="1:13" ht="10.5" customHeight="1">
      <c r="A16" s="371"/>
      <c r="B16" s="372"/>
      <c r="C16" s="373"/>
      <c r="D16" s="368"/>
      <c r="E16" s="369"/>
      <c r="F16" s="370"/>
      <c r="G16" s="371"/>
      <c r="H16" s="372"/>
      <c r="I16" s="373"/>
      <c r="J16" s="368"/>
      <c r="K16" s="369"/>
      <c r="L16" s="370"/>
      <c r="M16" s="90" t="s">
        <v>165</v>
      </c>
    </row>
    <row r="17" spans="1:13" ht="10.5" customHeight="1">
      <c r="A17" s="371"/>
      <c r="B17" s="372"/>
      <c r="C17" s="373"/>
      <c r="D17" s="368"/>
      <c r="E17" s="369"/>
      <c r="F17" s="370"/>
      <c r="G17" s="371"/>
      <c r="H17" s="372"/>
      <c r="I17" s="373"/>
      <c r="J17" s="368"/>
      <c r="K17" s="369"/>
      <c r="L17" s="370"/>
      <c r="M17" s="90" t="s">
        <v>166</v>
      </c>
    </row>
    <row r="18" spans="1:13" ht="10.5" customHeight="1">
      <c r="A18" s="371"/>
      <c r="B18" s="372"/>
      <c r="C18" s="373"/>
      <c r="D18" s="368"/>
      <c r="E18" s="369"/>
      <c r="F18" s="370"/>
      <c r="G18" s="371"/>
      <c r="H18" s="372"/>
      <c r="I18" s="373"/>
      <c r="J18" s="368"/>
      <c r="K18" s="369"/>
      <c r="L18" s="370"/>
      <c r="M18" s="90" t="s">
        <v>167</v>
      </c>
    </row>
    <row r="19" spans="1:13" ht="10.5" customHeight="1">
      <c r="A19" s="371"/>
      <c r="B19" s="372"/>
      <c r="C19" s="373"/>
      <c r="D19" s="368"/>
      <c r="E19" s="369"/>
      <c r="F19" s="370"/>
      <c r="G19" s="371"/>
      <c r="H19" s="372"/>
      <c r="I19" s="373"/>
      <c r="J19" s="368"/>
      <c r="K19" s="369"/>
      <c r="L19" s="370"/>
      <c r="M19" s="90" t="s">
        <v>168</v>
      </c>
    </row>
    <row r="20" spans="1:13" ht="10.5" customHeight="1">
      <c r="A20" s="371"/>
      <c r="B20" s="372"/>
      <c r="C20" s="373"/>
      <c r="D20" s="368"/>
      <c r="E20" s="369"/>
      <c r="F20" s="370"/>
      <c r="G20" s="371"/>
      <c r="H20" s="372"/>
      <c r="I20" s="373"/>
      <c r="J20" s="368"/>
      <c r="K20" s="369"/>
      <c r="L20" s="370"/>
      <c r="M20" s="90" t="s">
        <v>169</v>
      </c>
    </row>
    <row r="21" spans="1:13" ht="10.5" customHeight="1">
      <c r="A21" s="371"/>
      <c r="B21" s="372"/>
      <c r="C21" s="373"/>
      <c r="D21" s="368"/>
      <c r="E21" s="369"/>
      <c r="F21" s="370"/>
      <c r="G21" s="371"/>
      <c r="H21" s="372"/>
      <c r="I21" s="373"/>
      <c r="J21" s="368"/>
      <c r="K21" s="369"/>
      <c r="L21" s="370"/>
      <c r="M21" s="90" t="s">
        <v>170</v>
      </c>
    </row>
    <row r="22" spans="1:13" ht="10.5" customHeight="1">
      <c r="A22" s="371"/>
      <c r="B22" s="372"/>
      <c r="C22" s="373"/>
      <c r="D22" s="368"/>
      <c r="E22" s="369"/>
      <c r="F22" s="370"/>
      <c r="G22" s="371"/>
      <c r="H22" s="372"/>
      <c r="I22" s="373"/>
      <c r="J22" s="368"/>
      <c r="K22" s="369"/>
      <c r="L22" s="370"/>
      <c r="M22" s="91"/>
    </row>
    <row r="23" spans="1:13" ht="10.5" customHeight="1">
      <c r="A23" s="371"/>
      <c r="B23" s="372"/>
      <c r="C23" s="373"/>
      <c r="D23" s="368"/>
      <c r="E23" s="369"/>
      <c r="F23" s="370"/>
      <c r="G23" s="371"/>
      <c r="H23" s="372"/>
      <c r="I23" s="373"/>
      <c r="J23" s="368"/>
      <c r="K23" s="369"/>
      <c r="L23" s="370"/>
      <c r="M23" s="90" t="s">
        <v>171</v>
      </c>
    </row>
    <row r="24" spans="1:13" ht="10.5" customHeight="1">
      <c r="A24" s="371"/>
      <c r="B24" s="372"/>
      <c r="C24" s="373"/>
      <c r="D24" s="368"/>
      <c r="E24" s="369"/>
      <c r="F24" s="370"/>
      <c r="G24" s="371"/>
      <c r="H24" s="372"/>
      <c r="I24" s="373"/>
      <c r="J24" s="368"/>
      <c r="K24" s="369"/>
      <c r="L24" s="370"/>
      <c r="M24" s="90" t="s">
        <v>172</v>
      </c>
    </row>
    <row r="25" spans="1:13" ht="10.5" customHeight="1">
      <c r="A25" s="371"/>
      <c r="B25" s="372"/>
      <c r="C25" s="373"/>
      <c r="D25" s="368"/>
      <c r="E25" s="369"/>
      <c r="F25" s="370"/>
      <c r="G25" s="371"/>
      <c r="H25" s="372"/>
      <c r="I25" s="373"/>
      <c r="J25" s="368"/>
      <c r="K25" s="369"/>
      <c r="L25" s="370"/>
      <c r="M25" s="90" t="s">
        <v>152</v>
      </c>
    </row>
    <row r="26" spans="1:13" ht="10.5" customHeight="1">
      <c r="A26" s="371"/>
      <c r="B26" s="372"/>
      <c r="C26" s="373"/>
      <c r="D26" s="368"/>
      <c r="E26" s="369"/>
      <c r="F26" s="370"/>
      <c r="G26" s="371"/>
      <c r="H26" s="372"/>
      <c r="I26" s="402"/>
      <c r="J26" s="368"/>
      <c r="K26" s="369"/>
      <c r="L26" s="370"/>
      <c r="M26" s="90" t="s">
        <v>173</v>
      </c>
    </row>
    <row r="27" spans="1:13" ht="10.5" customHeight="1">
      <c r="A27" s="371"/>
      <c r="B27" s="372"/>
      <c r="C27" s="373"/>
      <c r="D27" s="368"/>
      <c r="E27" s="369"/>
      <c r="F27" s="370"/>
      <c r="G27" s="371"/>
      <c r="H27" s="372"/>
      <c r="I27" s="402"/>
      <c r="J27" s="368"/>
      <c r="K27" s="369"/>
      <c r="L27" s="370"/>
      <c r="M27" s="90" t="s">
        <v>174</v>
      </c>
    </row>
    <row r="28" spans="1:13" ht="10.5" customHeight="1">
      <c r="A28" s="371"/>
      <c r="B28" s="372"/>
      <c r="C28" s="373"/>
      <c r="D28" s="368"/>
      <c r="E28" s="369"/>
      <c r="F28" s="370"/>
      <c r="G28" s="371"/>
      <c r="H28" s="372"/>
      <c r="I28" s="373"/>
      <c r="J28" s="368"/>
      <c r="K28" s="369"/>
      <c r="L28" s="370"/>
      <c r="M28" s="90" t="s">
        <v>175</v>
      </c>
    </row>
    <row r="29" spans="1:13" ht="10.5" customHeight="1">
      <c r="A29" s="371"/>
      <c r="B29" s="372"/>
      <c r="C29" s="373"/>
      <c r="D29" s="368"/>
      <c r="E29" s="369"/>
      <c r="F29" s="370"/>
      <c r="G29" s="371"/>
      <c r="H29" s="372"/>
      <c r="I29" s="373"/>
      <c r="J29" s="368"/>
      <c r="K29" s="369"/>
      <c r="L29" s="370"/>
      <c r="M29" s="90" t="s">
        <v>176</v>
      </c>
    </row>
    <row r="30" spans="1:13" ht="10.5" customHeight="1">
      <c r="A30" s="371"/>
      <c r="B30" s="372"/>
      <c r="C30" s="373"/>
      <c r="D30" s="368"/>
      <c r="E30" s="369"/>
      <c r="F30" s="370"/>
      <c r="G30" s="371"/>
      <c r="H30" s="372"/>
      <c r="I30" s="373"/>
      <c r="J30" s="368"/>
      <c r="K30" s="369"/>
      <c r="L30" s="370"/>
      <c r="M30" s="90" t="s">
        <v>177</v>
      </c>
    </row>
    <row r="31" spans="1:13" ht="10.5" customHeight="1">
      <c r="A31" s="371"/>
      <c r="B31" s="372"/>
      <c r="C31" s="373"/>
      <c r="D31" s="368"/>
      <c r="E31" s="369"/>
      <c r="F31" s="370"/>
      <c r="G31" s="371"/>
      <c r="H31" s="372"/>
      <c r="I31" s="373"/>
      <c r="J31" s="368"/>
      <c r="K31" s="369"/>
      <c r="L31" s="370"/>
      <c r="M31" s="90" t="s">
        <v>178</v>
      </c>
    </row>
    <row r="32" spans="1:13" ht="10.5" customHeight="1">
      <c r="A32" s="371"/>
      <c r="B32" s="372"/>
      <c r="C32" s="373"/>
      <c r="D32" s="368"/>
      <c r="E32" s="369"/>
      <c r="F32" s="370"/>
      <c r="G32" s="371"/>
      <c r="H32" s="372"/>
      <c r="I32" s="373"/>
      <c r="J32" s="368"/>
      <c r="K32" s="369"/>
      <c r="L32" s="370"/>
      <c r="M32" s="90" t="s">
        <v>179</v>
      </c>
    </row>
    <row r="33" spans="1:13" ht="10.5" customHeight="1">
      <c r="A33" s="371"/>
      <c r="B33" s="372"/>
      <c r="C33" s="373"/>
      <c r="D33" s="368"/>
      <c r="E33" s="369"/>
      <c r="F33" s="370"/>
      <c r="G33" s="371"/>
      <c r="H33" s="372"/>
      <c r="I33" s="373"/>
      <c r="J33" s="368"/>
      <c r="K33" s="369"/>
      <c r="L33" s="370"/>
      <c r="M33" s="90" t="s">
        <v>180</v>
      </c>
    </row>
    <row r="34" spans="1:13" ht="10.5" customHeight="1">
      <c r="A34" s="371"/>
      <c r="B34" s="372"/>
      <c r="C34" s="373"/>
      <c r="D34" s="368"/>
      <c r="E34" s="369"/>
      <c r="F34" s="370"/>
      <c r="G34" s="371"/>
      <c r="H34" s="372"/>
      <c r="I34" s="373"/>
      <c r="J34" s="368"/>
      <c r="K34" s="369"/>
      <c r="L34" s="370"/>
      <c r="M34" s="90" t="s">
        <v>181</v>
      </c>
    </row>
    <row r="35" spans="1:13" ht="10.5" customHeight="1">
      <c r="A35" s="371"/>
      <c r="B35" s="372"/>
      <c r="C35" s="373"/>
      <c r="D35" s="368"/>
      <c r="E35" s="369"/>
      <c r="F35" s="370"/>
      <c r="G35" s="371"/>
      <c r="H35" s="372"/>
      <c r="I35" s="373"/>
      <c r="J35" s="368"/>
      <c r="K35" s="369"/>
      <c r="L35" s="370"/>
      <c r="M35" s="90" t="s">
        <v>182</v>
      </c>
    </row>
    <row r="36" spans="1:13" ht="10.5" customHeight="1">
      <c r="A36" s="371"/>
      <c r="B36" s="372"/>
      <c r="C36" s="373"/>
      <c r="D36" s="368"/>
      <c r="E36" s="369"/>
      <c r="F36" s="370"/>
      <c r="G36" s="371"/>
      <c r="H36" s="372"/>
      <c r="I36" s="373"/>
      <c r="J36" s="368"/>
      <c r="K36" s="369"/>
      <c r="L36" s="370"/>
      <c r="M36" s="90" t="s">
        <v>183</v>
      </c>
    </row>
    <row r="37" spans="1:13" ht="10.5" customHeight="1">
      <c r="A37" s="371"/>
      <c r="B37" s="372"/>
      <c r="C37" s="373"/>
      <c r="D37" s="368"/>
      <c r="E37" s="369"/>
      <c r="F37" s="370"/>
      <c r="G37" s="371"/>
      <c r="H37" s="372"/>
      <c r="I37" s="373"/>
      <c r="J37" s="368"/>
      <c r="K37" s="369"/>
      <c r="L37" s="370"/>
      <c r="M37" s="90" t="s">
        <v>184</v>
      </c>
    </row>
    <row r="38" spans="1:13" ht="10.5" customHeight="1">
      <c r="A38" s="371"/>
      <c r="B38" s="372"/>
      <c r="C38" s="373"/>
      <c r="D38" s="368"/>
      <c r="E38" s="369"/>
      <c r="F38" s="370"/>
      <c r="G38" s="371"/>
      <c r="H38" s="372"/>
      <c r="I38" s="373"/>
      <c r="J38" s="368"/>
      <c r="K38" s="369"/>
      <c r="L38" s="370"/>
      <c r="M38" s="90" t="s">
        <v>185</v>
      </c>
    </row>
    <row r="39" spans="1:13" ht="10.5" customHeight="1">
      <c r="A39" s="371"/>
      <c r="B39" s="372"/>
      <c r="C39" s="373"/>
      <c r="D39" s="368"/>
      <c r="E39" s="369"/>
      <c r="F39" s="370"/>
      <c r="G39" s="371"/>
      <c r="H39" s="372"/>
      <c r="I39" s="373"/>
      <c r="J39" s="368"/>
      <c r="K39" s="369"/>
      <c r="L39" s="370"/>
      <c r="M39" s="90" t="s">
        <v>186</v>
      </c>
    </row>
    <row r="40" spans="1:13" ht="10.5" customHeight="1">
      <c r="A40" s="371"/>
      <c r="B40" s="372"/>
      <c r="C40" s="373"/>
      <c r="D40" s="368"/>
      <c r="E40" s="369"/>
      <c r="F40" s="370"/>
      <c r="G40" s="371"/>
      <c r="H40" s="372"/>
      <c r="I40" s="373"/>
      <c r="J40" s="368"/>
      <c r="K40" s="369"/>
      <c r="L40" s="370"/>
      <c r="M40" s="90" t="s">
        <v>187</v>
      </c>
    </row>
    <row r="41" spans="1:13" ht="10.5" customHeight="1">
      <c r="A41" s="371"/>
      <c r="B41" s="372"/>
      <c r="C41" s="373"/>
      <c r="D41" s="368"/>
      <c r="E41" s="369"/>
      <c r="F41" s="370"/>
      <c r="G41" s="371"/>
      <c r="H41" s="372"/>
      <c r="I41" s="373"/>
      <c r="J41" s="368"/>
      <c r="K41" s="369"/>
      <c r="L41" s="370"/>
      <c r="M41" s="91"/>
    </row>
    <row r="42" spans="1:13" ht="10.5" customHeight="1">
      <c r="A42" s="371"/>
      <c r="B42" s="372"/>
      <c r="C42" s="373"/>
      <c r="D42" s="368"/>
      <c r="E42" s="369"/>
      <c r="F42" s="370"/>
      <c r="G42" s="371"/>
      <c r="H42" s="372"/>
      <c r="I42" s="373"/>
      <c r="J42" s="368"/>
      <c r="K42" s="369"/>
      <c r="L42" s="370"/>
      <c r="M42" s="90" t="s">
        <v>188</v>
      </c>
    </row>
    <row r="43" spans="1:13" ht="10.5" customHeight="1">
      <c r="A43" s="371"/>
      <c r="B43" s="372"/>
      <c r="C43" s="373"/>
      <c r="D43" s="368"/>
      <c r="E43" s="369"/>
      <c r="F43" s="370"/>
      <c r="G43" s="371"/>
      <c r="H43" s="372"/>
      <c r="I43" s="373"/>
      <c r="J43" s="368"/>
      <c r="K43" s="369"/>
      <c r="L43" s="370"/>
      <c r="M43" s="90" t="s">
        <v>189</v>
      </c>
    </row>
    <row r="44" spans="1:13" ht="10.5" customHeight="1">
      <c r="A44" s="371"/>
      <c r="B44" s="372"/>
      <c r="C44" s="373"/>
      <c r="D44" s="368"/>
      <c r="E44" s="369"/>
      <c r="F44" s="403"/>
      <c r="G44" s="371"/>
      <c r="H44" s="372"/>
      <c r="I44" s="373"/>
      <c r="J44" s="368"/>
      <c r="K44" s="369"/>
      <c r="L44" s="370"/>
      <c r="M44" s="90" t="s">
        <v>190</v>
      </c>
    </row>
    <row r="45" spans="1:13" ht="10.5" customHeight="1">
      <c r="A45" s="371"/>
      <c r="B45" s="372"/>
      <c r="C45" s="373"/>
      <c r="D45" s="368"/>
      <c r="E45" s="369"/>
      <c r="F45" s="403"/>
      <c r="G45" s="371"/>
      <c r="H45" s="372"/>
      <c r="I45" s="373"/>
      <c r="J45" s="368"/>
      <c r="K45" s="369"/>
      <c r="L45" s="370"/>
      <c r="M45" s="90" t="s">
        <v>191</v>
      </c>
    </row>
    <row r="46" spans="1:13" ht="10.5" customHeight="1">
      <c r="A46" s="371"/>
      <c r="B46" s="372"/>
      <c r="C46" s="373"/>
      <c r="D46" s="368"/>
      <c r="E46" s="369"/>
      <c r="F46" s="370"/>
      <c r="G46" s="371"/>
      <c r="H46" s="372"/>
      <c r="I46" s="373"/>
      <c r="J46" s="368"/>
      <c r="K46" s="369"/>
      <c r="L46" s="370"/>
      <c r="M46" s="90"/>
    </row>
    <row r="47" spans="1:13" ht="10.5" customHeight="1">
      <c r="A47" s="371"/>
      <c r="B47" s="372"/>
      <c r="C47" s="373"/>
      <c r="D47" s="368"/>
      <c r="E47" s="369"/>
      <c r="F47" s="370"/>
      <c r="G47" s="371"/>
      <c r="H47" s="372"/>
      <c r="I47" s="373"/>
      <c r="J47" s="368"/>
      <c r="K47" s="369"/>
      <c r="L47" s="370"/>
      <c r="M47" s="90"/>
    </row>
    <row r="48" spans="1:13" ht="10.5" customHeight="1">
      <c r="A48" s="371"/>
      <c r="B48" s="372"/>
      <c r="C48" s="373"/>
      <c r="D48" s="368"/>
      <c r="E48" s="369"/>
      <c r="F48" s="370"/>
      <c r="G48" s="371"/>
      <c r="H48" s="372"/>
      <c r="I48" s="373"/>
      <c r="J48" s="368"/>
      <c r="K48" s="369"/>
      <c r="L48" s="370"/>
      <c r="M48" s="90"/>
    </row>
    <row r="49" spans="1:13" ht="10.5" customHeight="1">
      <c r="A49" s="371"/>
      <c r="B49" s="372"/>
      <c r="C49" s="373"/>
      <c r="D49" s="368"/>
      <c r="E49" s="369"/>
      <c r="F49" s="370"/>
      <c r="G49" s="371"/>
      <c r="H49" s="372"/>
      <c r="I49" s="373"/>
      <c r="J49" s="368"/>
      <c r="K49" s="369"/>
      <c r="L49" s="370"/>
      <c r="M49" s="91"/>
    </row>
    <row r="50" spans="1:13" ht="10.5" customHeight="1">
      <c r="A50" s="371"/>
      <c r="B50" s="372"/>
      <c r="C50" s="373"/>
      <c r="D50" s="368"/>
      <c r="E50" s="369"/>
      <c r="F50" s="370"/>
      <c r="G50" s="371"/>
      <c r="H50" s="372"/>
      <c r="I50" s="373"/>
      <c r="J50" s="368"/>
      <c r="K50" s="369"/>
      <c r="L50" s="370"/>
      <c r="M50" s="90" t="s">
        <v>192</v>
      </c>
    </row>
    <row r="51" spans="1:13" ht="10.5" customHeight="1">
      <c r="A51" s="371"/>
      <c r="B51" s="372"/>
      <c r="C51" s="373"/>
      <c r="D51" s="368"/>
      <c r="E51" s="369"/>
      <c r="F51" s="370"/>
      <c r="G51" s="406"/>
      <c r="H51" s="407"/>
      <c r="I51" s="408"/>
      <c r="J51" s="409"/>
      <c r="K51" s="410"/>
      <c r="L51" s="411"/>
      <c r="M51" s="90" t="s">
        <v>193</v>
      </c>
    </row>
    <row r="52" spans="1:13" ht="10.5" customHeight="1">
      <c r="A52" s="371"/>
      <c r="B52" s="372"/>
      <c r="C52" s="373"/>
      <c r="D52" s="368"/>
      <c r="E52" s="369"/>
      <c r="F52" s="370"/>
      <c r="G52" s="92" t="s">
        <v>194</v>
      </c>
      <c r="H52" s="93"/>
      <c r="I52" s="93"/>
      <c r="J52" s="93"/>
      <c r="K52" s="93"/>
      <c r="L52" s="94"/>
      <c r="M52" s="90" t="s">
        <v>195</v>
      </c>
    </row>
    <row r="53" spans="1:13" ht="10.5" customHeight="1">
      <c r="A53" s="371"/>
      <c r="B53" s="372"/>
      <c r="C53" s="373"/>
      <c r="D53" s="368"/>
      <c r="E53" s="369"/>
      <c r="F53" s="370"/>
      <c r="G53" s="404" t="s">
        <v>196</v>
      </c>
      <c r="H53" s="404"/>
      <c r="I53" s="404"/>
      <c r="J53" s="404"/>
      <c r="K53" s="404"/>
      <c r="L53" s="405"/>
      <c r="M53" s="90" t="s">
        <v>197</v>
      </c>
    </row>
    <row r="54" spans="1:13" ht="10.5" customHeight="1">
      <c r="A54" s="371"/>
      <c r="B54" s="372"/>
      <c r="C54" s="373"/>
      <c r="D54" s="368"/>
      <c r="E54" s="369"/>
      <c r="F54" s="370"/>
      <c r="G54" s="404" t="s">
        <v>198</v>
      </c>
      <c r="H54" s="404"/>
      <c r="I54" s="404"/>
      <c r="J54" s="404"/>
      <c r="K54" s="404"/>
      <c r="L54" s="405"/>
      <c r="M54" s="90" t="s">
        <v>199</v>
      </c>
    </row>
    <row r="55" spans="1:13" ht="10.5" customHeight="1">
      <c r="A55" s="406"/>
      <c r="B55" s="407"/>
      <c r="C55" s="408"/>
      <c r="D55" s="409"/>
      <c r="E55" s="410"/>
      <c r="F55" s="411"/>
      <c r="G55" s="412"/>
      <c r="H55" s="412"/>
      <c r="I55" s="412"/>
      <c r="J55" s="412"/>
      <c r="K55" s="412"/>
      <c r="L55" s="413"/>
      <c r="M55" s="95" t="s">
        <v>200</v>
      </c>
    </row>
    <row r="56" spans="1:13">
      <c r="C56" s="80" t="s">
        <v>201</v>
      </c>
      <c r="D56" s="80"/>
      <c r="E56" s="80" t="s">
        <v>202</v>
      </c>
      <c r="F56" s="80"/>
    </row>
    <row r="57" spans="1:13">
      <c r="E57" s="80" t="s">
        <v>203</v>
      </c>
    </row>
  </sheetData>
  <mergeCells count="199">
    <mergeCell ref="G46:H47"/>
    <mergeCell ref="G55:L55"/>
    <mergeCell ref="A54:B55"/>
    <mergeCell ref="C54:C55"/>
    <mergeCell ref="D54:E55"/>
    <mergeCell ref="F54:F55"/>
    <mergeCell ref="G53:L53"/>
    <mergeCell ref="A52:B53"/>
    <mergeCell ref="C52:C53"/>
    <mergeCell ref="D52:E53"/>
    <mergeCell ref="F52:F53"/>
    <mergeCell ref="L44:L45"/>
    <mergeCell ref="A50:B51"/>
    <mergeCell ref="C50:C51"/>
    <mergeCell ref="D50:E51"/>
    <mergeCell ref="G54:L54"/>
    <mergeCell ref="F50:F51"/>
    <mergeCell ref="G50:H51"/>
    <mergeCell ref="I50:I51"/>
    <mergeCell ref="J46:K47"/>
    <mergeCell ref="L46:L47"/>
    <mergeCell ref="A48:B49"/>
    <mergeCell ref="C48:C49"/>
    <mergeCell ref="D48:E49"/>
    <mergeCell ref="F48:F49"/>
    <mergeCell ref="G48:H49"/>
    <mergeCell ref="J50:K51"/>
    <mergeCell ref="L50:L51"/>
    <mergeCell ref="I48:I49"/>
    <mergeCell ref="J48:K49"/>
    <mergeCell ref="L48:L49"/>
    <mergeCell ref="A46:B47"/>
    <mergeCell ref="C46:C47"/>
    <mergeCell ref="D46:E47"/>
    <mergeCell ref="F46:F47"/>
    <mergeCell ref="A40:B41"/>
    <mergeCell ref="C40:C41"/>
    <mergeCell ref="D40:E41"/>
    <mergeCell ref="F40:F41"/>
    <mergeCell ref="G40:H41"/>
    <mergeCell ref="I40:I41"/>
    <mergeCell ref="J40:K41"/>
    <mergeCell ref="L40:L41"/>
    <mergeCell ref="I46:I47"/>
    <mergeCell ref="A42:B43"/>
    <mergeCell ref="C42:C43"/>
    <mergeCell ref="D42:E43"/>
    <mergeCell ref="F42:F43"/>
    <mergeCell ref="G42:H43"/>
    <mergeCell ref="I42:I43"/>
    <mergeCell ref="J42:K43"/>
    <mergeCell ref="L42:L43"/>
    <mergeCell ref="A44:B45"/>
    <mergeCell ref="C44:C45"/>
    <mergeCell ref="D44:E45"/>
    <mergeCell ref="F44:F45"/>
    <mergeCell ref="G44:H45"/>
    <mergeCell ref="I44:I45"/>
    <mergeCell ref="J44:K45"/>
    <mergeCell ref="A36:B37"/>
    <mergeCell ref="C36:C37"/>
    <mergeCell ref="D36:E37"/>
    <mergeCell ref="F36:F37"/>
    <mergeCell ref="G36:H37"/>
    <mergeCell ref="I36:I37"/>
    <mergeCell ref="J36:K37"/>
    <mergeCell ref="L36:L37"/>
    <mergeCell ref="A38:B39"/>
    <mergeCell ref="C38:C39"/>
    <mergeCell ref="D38:E39"/>
    <mergeCell ref="F38:F39"/>
    <mergeCell ref="G38:H39"/>
    <mergeCell ref="I38:I39"/>
    <mergeCell ref="J38:K39"/>
    <mergeCell ref="L38:L39"/>
    <mergeCell ref="A32:B33"/>
    <mergeCell ref="C32:C33"/>
    <mergeCell ref="D32:E33"/>
    <mergeCell ref="F32:F33"/>
    <mergeCell ref="G32:H33"/>
    <mergeCell ref="I32:I33"/>
    <mergeCell ref="J32:K33"/>
    <mergeCell ref="L32:L33"/>
    <mergeCell ref="A34:B35"/>
    <mergeCell ref="C34:C35"/>
    <mergeCell ref="D34:E35"/>
    <mergeCell ref="F34:F35"/>
    <mergeCell ref="G34:H35"/>
    <mergeCell ref="I34:I35"/>
    <mergeCell ref="J34:K35"/>
    <mergeCell ref="L34:L35"/>
    <mergeCell ref="A28:B29"/>
    <mergeCell ref="C28:C29"/>
    <mergeCell ref="D28:E29"/>
    <mergeCell ref="F28:F29"/>
    <mergeCell ref="G28:H29"/>
    <mergeCell ref="I28:I29"/>
    <mergeCell ref="J28:K29"/>
    <mergeCell ref="L28:L29"/>
    <mergeCell ref="A30:B31"/>
    <mergeCell ref="C30:C31"/>
    <mergeCell ref="D30:E31"/>
    <mergeCell ref="F30:F31"/>
    <mergeCell ref="G30:H31"/>
    <mergeCell ref="I30:I31"/>
    <mergeCell ref="J30:K31"/>
    <mergeCell ref="L30:L31"/>
    <mergeCell ref="A24:B25"/>
    <mergeCell ref="C24:C25"/>
    <mergeCell ref="D24:E25"/>
    <mergeCell ref="F24:F25"/>
    <mergeCell ref="G24:H25"/>
    <mergeCell ref="I24:I25"/>
    <mergeCell ref="J24:K25"/>
    <mergeCell ref="L24:L25"/>
    <mergeCell ref="A26:B27"/>
    <mergeCell ref="C26:C27"/>
    <mergeCell ref="D26:E27"/>
    <mergeCell ref="F26:F27"/>
    <mergeCell ref="G26:H27"/>
    <mergeCell ref="I26:I27"/>
    <mergeCell ref="J26:K27"/>
    <mergeCell ref="L26:L27"/>
    <mergeCell ref="A20:B21"/>
    <mergeCell ref="C20:C21"/>
    <mergeCell ref="D20:E21"/>
    <mergeCell ref="F20:F21"/>
    <mergeCell ref="G20:H21"/>
    <mergeCell ref="I20:I21"/>
    <mergeCell ref="J20:K21"/>
    <mergeCell ref="L20:L21"/>
    <mergeCell ref="A22:B23"/>
    <mergeCell ref="C22:C23"/>
    <mergeCell ref="D22:E23"/>
    <mergeCell ref="F22:F23"/>
    <mergeCell ref="G22:H23"/>
    <mergeCell ref="I22:I23"/>
    <mergeCell ref="J22:K23"/>
    <mergeCell ref="L22:L23"/>
    <mergeCell ref="A18:B19"/>
    <mergeCell ref="C18:C19"/>
    <mergeCell ref="D18:E19"/>
    <mergeCell ref="F18:F19"/>
    <mergeCell ref="G18:H19"/>
    <mergeCell ref="I18:I19"/>
    <mergeCell ref="J18:K19"/>
    <mergeCell ref="L18:L19"/>
    <mergeCell ref="F16:F17"/>
    <mergeCell ref="G16:H17"/>
    <mergeCell ref="I16:I17"/>
    <mergeCell ref="J16:K17"/>
    <mergeCell ref="L16:L17"/>
    <mergeCell ref="A16:B17"/>
    <mergeCell ref="C16:C17"/>
    <mergeCell ref="D16:E17"/>
    <mergeCell ref="A2:M2"/>
    <mergeCell ref="A10:B11"/>
    <mergeCell ref="C10:C11"/>
    <mergeCell ref="D10:E11"/>
    <mergeCell ref="F10:F11"/>
    <mergeCell ref="I10:I11"/>
    <mergeCell ref="G10:H11"/>
    <mergeCell ref="A14:B15"/>
    <mergeCell ref="C14:C15"/>
    <mergeCell ref="D14:E15"/>
    <mergeCell ref="F14:F15"/>
    <mergeCell ref="G14:H15"/>
    <mergeCell ref="I14:I15"/>
    <mergeCell ref="J14:K15"/>
    <mergeCell ref="L14:L15"/>
    <mergeCell ref="C12:C13"/>
    <mergeCell ref="A6:B6"/>
    <mergeCell ref="A7:B7"/>
    <mergeCell ref="A8:B8"/>
    <mergeCell ref="A9:B9"/>
    <mergeCell ref="C6:C8"/>
    <mergeCell ref="D6:E8"/>
    <mergeCell ref="M3:M4"/>
    <mergeCell ref="J10:K11"/>
    <mergeCell ref="E3:F3"/>
    <mergeCell ref="H3:I3"/>
    <mergeCell ref="K3:L3"/>
    <mergeCell ref="G7:H9"/>
    <mergeCell ref="I6:I8"/>
    <mergeCell ref="D9:E9"/>
    <mergeCell ref="J6:K8"/>
    <mergeCell ref="D12:E13"/>
    <mergeCell ref="F12:F13"/>
    <mergeCell ref="G12:H13"/>
    <mergeCell ref="I12:I13"/>
    <mergeCell ref="L10:L11"/>
    <mergeCell ref="A4:F5"/>
    <mergeCell ref="B3:C3"/>
    <mergeCell ref="G4:L5"/>
    <mergeCell ref="J9:K9"/>
    <mergeCell ref="G6:H6"/>
    <mergeCell ref="A12:B13"/>
    <mergeCell ref="L12:L13"/>
    <mergeCell ref="J12:K13"/>
  </mergeCells>
  <phoneticPr fontId="13"/>
  <printOptions horizontalCentered="1" verticalCentered="1"/>
  <pageMargins left="0.78740157480314965" right="0.78740157480314965" top="0.78740157480314965" bottom="0.78740157480314965" header="0.19685039370078741" footer="0.19685039370078741"/>
  <pageSetup paperSize="9" scale="8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N102"/>
  <sheetViews>
    <sheetView showOutlineSymbols="0" view="pageBreakPreview" zoomScale="75" zoomScaleNormal="75" zoomScaleSheetLayoutView="75" workbookViewId="0">
      <pane ySplit="9" topLeftCell="A10" activePane="bottomLeft" state="frozen"/>
      <selection activeCell="E17" sqref="E17"/>
      <selection pane="bottomLeft" activeCell="O38" sqref="O38"/>
    </sheetView>
  </sheetViews>
  <sheetFormatPr defaultColWidth="9.25" defaultRowHeight="14.25"/>
  <cols>
    <col min="1" max="1" width="2.25" style="59" customWidth="1"/>
    <col min="2" max="2" width="20.625" style="58" customWidth="1"/>
    <col min="3" max="3" width="40.625" style="58" customWidth="1"/>
    <col min="4" max="4" width="20.625" style="58" customWidth="1"/>
    <col min="5" max="5" width="1.875" style="58" customWidth="1"/>
    <col min="6" max="6" width="28.625" style="58" customWidth="1"/>
    <col min="7" max="10" width="14.625" style="58" customWidth="1"/>
    <col min="11" max="11" width="1.375" style="58" customWidth="1"/>
    <col min="12" max="12" width="0.875" style="58" customWidth="1"/>
    <col min="13" max="17" width="9.25" style="58" customWidth="1"/>
    <col min="18" max="18" width="10.75" style="58" customWidth="1"/>
    <col min="19" max="21" width="9.25" style="58" customWidth="1"/>
    <col min="22" max="22" width="13.625" style="58" customWidth="1"/>
    <col min="23" max="23" width="5.625" style="58" customWidth="1"/>
    <col min="24" max="24" width="0.875" style="58" customWidth="1"/>
    <col min="25" max="39" width="9.25" style="58" customWidth="1"/>
    <col min="40" max="40" width="9.25" style="60" customWidth="1"/>
    <col min="41" max="16384" width="9.25" style="58"/>
  </cols>
  <sheetData>
    <row r="1" spans="2:28" ht="7.5" customHeight="1"/>
    <row r="2" spans="2:28" ht="28.5" customHeight="1">
      <c r="B2" s="61" t="s">
        <v>204</v>
      </c>
      <c r="G2" s="62" t="s">
        <v>205</v>
      </c>
      <c r="H2" s="414">
        <f>'別紙１－１'!A14</f>
        <v>0</v>
      </c>
      <c r="I2" s="414"/>
      <c r="J2" s="414"/>
      <c r="K2" s="63"/>
      <c r="L2" s="64"/>
      <c r="M2" s="64"/>
      <c r="N2" s="65"/>
      <c r="O2" s="66"/>
      <c r="P2" s="64"/>
      <c r="Q2" s="64"/>
      <c r="R2" s="64"/>
      <c r="S2" s="64"/>
      <c r="T2" s="64"/>
      <c r="U2" s="64"/>
      <c r="V2" s="64"/>
      <c r="W2" s="64"/>
      <c r="X2" s="64"/>
      <c r="Z2" s="64"/>
      <c r="AA2" s="64"/>
      <c r="AB2" s="64"/>
    </row>
    <row r="3" spans="2:28" ht="18.75">
      <c r="C3" s="67" t="s">
        <v>206</v>
      </c>
      <c r="J3" s="68"/>
      <c r="N3" s="68"/>
    </row>
    <row r="4" spans="2:28" ht="17.25">
      <c r="C4" s="121" t="s">
        <v>207</v>
      </c>
      <c r="D4" s="121" t="s">
        <v>208</v>
      </c>
      <c r="E4" s="415" t="s">
        <v>209</v>
      </c>
      <c r="F4" s="416"/>
      <c r="G4"/>
    </row>
    <row r="5" spans="2:28" ht="36" customHeight="1">
      <c r="C5" s="252">
        <f>'別紙１－１'!D13</f>
        <v>0</v>
      </c>
      <c r="D5" s="252">
        <f>'別紙１－１'!G13</f>
        <v>0</v>
      </c>
      <c r="E5" s="417">
        <f>'別紙１－１'!I14</f>
        <v>0</v>
      </c>
      <c r="F5" s="418"/>
      <c r="G5"/>
    </row>
    <row r="6" spans="2:28" ht="36" customHeight="1">
      <c r="C6" s="149">
        <f>'別紙１－１'!D14</f>
        <v>0</v>
      </c>
      <c r="D6" s="149">
        <f>'別紙１－１'!G14</f>
        <v>0</v>
      </c>
      <c r="E6" s="419"/>
      <c r="F6" s="420"/>
      <c r="G6"/>
    </row>
    <row r="8" spans="2:28" ht="18.75">
      <c r="C8" s="69" t="s">
        <v>210</v>
      </c>
    </row>
    <row r="9" spans="2:28" ht="17.25">
      <c r="B9" s="120" t="s">
        <v>211</v>
      </c>
      <c r="C9" s="121" t="s">
        <v>212</v>
      </c>
      <c r="D9" s="120" t="s">
        <v>85</v>
      </c>
      <c r="E9" s="122"/>
      <c r="F9" s="122"/>
      <c r="G9" s="122"/>
      <c r="H9" s="122" t="s">
        <v>213</v>
      </c>
      <c r="I9" s="122"/>
      <c r="J9" s="122"/>
      <c r="K9" s="123"/>
      <c r="L9" s="124"/>
    </row>
    <row r="10" spans="2:28" ht="17.25">
      <c r="B10" s="125"/>
      <c r="C10" s="126"/>
      <c r="D10" s="127" t="s">
        <v>121</v>
      </c>
      <c r="E10" s="128"/>
      <c r="F10" s="128"/>
      <c r="G10" s="128"/>
      <c r="H10" s="128"/>
      <c r="I10" s="128"/>
      <c r="J10" s="128"/>
      <c r="K10" s="129"/>
      <c r="L10" s="124"/>
    </row>
    <row r="11" spans="2:28" ht="17.25">
      <c r="B11" s="130" t="s">
        <v>214</v>
      </c>
      <c r="C11" s="135" t="s">
        <v>215</v>
      </c>
      <c r="D11" s="136"/>
      <c r="E11" s="124"/>
      <c r="F11" s="124"/>
      <c r="G11" s="124"/>
      <c r="H11" s="124"/>
      <c r="I11" s="124"/>
      <c r="J11" s="124"/>
      <c r="K11" s="133"/>
      <c r="L11" s="124"/>
    </row>
    <row r="12" spans="2:28" ht="17.25">
      <c r="B12" s="130"/>
      <c r="C12" s="131"/>
      <c r="D12" s="137"/>
      <c r="E12" s="124"/>
      <c r="F12" s="124"/>
      <c r="G12" s="124"/>
      <c r="H12" s="124"/>
      <c r="I12" s="124"/>
      <c r="J12" s="124"/>
      <c r="K12" s="133"/>
      <c r="L12" s="124"/>
    </row>
    <row r="13" spans="2:28" ht="17.25">
      <c r="B13" s="130"/>
      <c r="C13" s="131"/>
      <c r="D13" s="138"/>
      <c r="E13" s="124"/>
      <c r="F13" s="124"/>
      <c r="G13" s="124"/>
      <c r="H13" s="124"/>
      <c r="I13" s="124"/>
      <c r="J13" s="124"/>
      <c r="K13" s="133"/>
      <c r="L13" s="124"/>
    </row>
    <row r="14" spans="2:28" ht="17.25">
      <c r="B14" s="130"/>
      <c r="C14" s="135" t="s">
        <v>216</v>
      </c>
      <c r="D14" s="139"/>
      <c r="E14" s="124"/>
      <c r="F14" s="124"/>
      <c r="G14" s="124"/>
      <c r="H14" s="124"/>
      <c r="I14" s="124"/>
      <c r="J14" s="124"/>
      <c r="K14" s="133"/>
      <c r="L14" s="124"/>
    </row>
    <row r="15" spans="2:28" ht="17.25">
      <c r="B15" s="130"/>
      <c r="C15" s="131"/>
      <c r="D15" s="132"/>
      <c r="E15" s="124"/>
      <c r="F15" s="124"/>
      <c r="G15" s="124"/>
      <c r="H15" s="124"/>
      <c r="I15" s="124"/>
      <c r="J15" s="124"/>
      <c r="K15" s="133"/>
      <c r="L15" s="124"/>
    </row>
    <row r="16" spans="2:28" ht="17.25">
      <c r="B16" s="130"/>
      <c r="C16" s="131"/>
      <c r="D16" s="134"/>
      <c r="E16" s="124"/>
      <c r="F16" s="124"/>
      <c r="G16" s="124"/>
      <c r="H16" s="124"/>
      <c r="I16" s="124"/>
      <c r="J16" s="124"/>
      <c r="K16" s="133"/>
      <c r="L16" s="124"/>
    </row>
    <row r="17" spans="2:12" ht="17.25">
      <c r="B17" s="130"/>
      <c r="C17" s="135" t="s">
        <v>217</v>
      </c>
      <c r="D17" s="136"/>
      <c r="E17" s="124"/>
      <c r="F17" s="124"/>
      <c r="G17" s="124"/>
      <c r="H17" s="124"/>
      <c r="I17" s="124"/>
      <c r="J17" s="124"/>
      <c r="K17" s="133"/>
      <c r="L17" s="124"/>
    </row>
    <row r="18" spans="2:12" ht="17.25">
      <c r="B18" s="130"/>
      <c r="C18" s="131"/>
      <c r="D18" s="132"/>
      <c r="E18" s="124"/>
      <c r="F18" s="124"/>
      <c r="G18" s="124"/>
      <c r="H18" s="124"/>
      <c r="I18" s="124"/>
      <c r="J18" s="124"/>
      <c r="K18" s="133"/>
      <c r="L18" s="124"/>
    </row>
    <row r="19" spans="2:12" ht="17.25">
      <c r="B19" s="130"/>
      <c r="C19" s="131"/>
      <c r="D19" s="134"/>
      <c r="E19" s="124"/>
      <c r="F19" s="124"/>
      <c r="G19" s="124"/>
      <c r="H19" s="124"/>
      <c r="I19" s="124"/>
      <c r="J19" s="124"/>
      <c r="K19" s="133"/>
      <c r="L19" s="124"/>
    </row>
    <row r="20" spans="2:12" ht="17.25">
      <c r="B20" s="130"/>
      <c r="C20" s="135" t="s">
        <v>218</v>
      </c>
      <c r="D20" s="136"/>
      <c r="E20" s="124"/>
      <c r="F20" s="124"/>
      <c r="G20" s="124"/>
      <c r="H20" s="124"/>
      <c r="I20" s="124"/>
      <c r="J20" s="124"/>
      <c r="K20" s="133"/>
      <c r="L20" s="124"/>
    </row>
    <row r="21" spans="2:12" ht="17.25">
      <c r="B21" s="130"/>
      <c r="C21" s="131"/>
      <c r="D21" s="132"/>
      <c r="E21" s="124"/>
      <c r="F21" s="124" t="s">
        <v>219</v>
      </c>
      <c r="G21" s="124"/>
      <c r="H21" s="124"/>
      <c r="I21" s="124"/>
      <c r="J21" s="124"/>
      <c r="K21" s="133"/>
      <c r="L21" s="124"/>
    </row>
    <row r="22" spans="2:12" ht="17.25">
      <c r="B22" s="130"/>
      <c r="C22" s="131"/>
      <c r="D22" s="134"/>
      <c r="E22" s="124"/>
      <c r="F22" s="120" t="s">
        <v>220</v>
      </c>
      <c r="G22" s="120" t="s">
        <v>221</v>
      </c>
      <c r="H22" s="120" t="s">
        <v>222</v>
      </c>
      <c r="I22" s="120" t="s">
        <v>223</v>
      </c>
      <c r="J22" s="120" t="s">
        <v>224</v>
      </c>
      <c r="K22" s="133"/>
      <c r="L22" s="124"/>
    </row>
    <row r="23" spans="2:12" ht="20.25" customHeight="1">
      <c r="B23" s="130"/>
      <c r="C23" s="135" t="s">
        <v>225</v>
      </c>
      <c r="D23" s="139">
        <f>J25</f>
        <v>0</v>
      </c>
      <c r="E23" s="124"/>
      <c r="F23" s="140"/>
      <c r="G23" s="140"/>
      <c r="H23" s="140"/>
      <c r="I23" s="140"/>
      <c r="J23" s="140"/>
      <c r="K23" s="133"/>
      <c r="L23" s="124"/>
    </row>
    <row r="24" spans="2:12" ht="17.25">
      <c r="B24" s="130"/>
      <c r="C24" s="131"/>
      <c r="D24" s="132"/>
      <c r="E24" s="124"/>
      <c r="F24" s="140"/>
      <c r="G24" s="140"/>
      <c r="H24" s="140"/>
      <c r="I24" s="140"/>
      <c r="J24" s="140"/>
      <c r="K24" s="133"/>
      <c r="L24" s="124"/>
    </row>
    <row r="25" spans="2:12" ht="17.25">
      <c r="B25" s="130"/>
      <c r="C25" s="131"/>
      <c r="D25" s="134"/>
      <c r="E25" s="124"/>
      <c r="F25" s="120" t="s">
        <v>226</v>
      </c>
      <c r="G25" s="140"/>
      <c r="H25" s="140"/>
      <c r="I25" s="140"/>
      <c r="J25" s="140">
        <f>SUM(J23:J24)</f>
        <v>0</v>
      </c>
      <c r="K25" s="133"/>
      <c r="L25" s="124"/>
    </row>
    <row r="26" spans="2:12" ht="17.25">
      <c r="B26" s="130"/>
      <c r="C26" s="135" t="s">
        <v>227</v>
      </c>
      <c r="D26" s="136"/>
      <c r="E26" s="124"/>
      <c r="F26" s="124"/>
      <c r="G26" s="124"/>
      <c r="H26" s="124"/>
      <c r="I26" s="124"/>
      <c r="J26" s="124"/>
      <c r="K26" s="133"/>
      <c r="L26" s="124"/>
    </row>
    <row r="27" spans="2:12" ht="17.25">
      <c r="B27" s="130"/>
      <c r="C27" s="131"/>
      <c r="D27" s="132"/>
      <c r="E27" s="124"/>
      <c r="F27" s="124"/>
      <c r="G27" s="124"/>
      <c r="H27" s="124"/>
      <c r="I27" s="124"/>
      <c r="J27" s="124"/>
      <c r="K27" s="133"/>
      <c r="L27" s="124"/>
    </row>
    <row r="28" spans="2:12" ht="17.25">
      <c r="B28" s="130"/>
      <c r="C28" s="131"/>
      <c r="D28" s="134"/>
      <c r="E28" s="124"/>
      <c r="F28" s="124"/>
      <c r="G28" s="124"/>
      <c r="H28" s="124"/>
      <c r="I28" s="124"/>
      <c r="J28" s="124"/>
      <c r="K28" s="133"/>
      <c r="L28" s="124"/>
    </row>
    <row r="29" spans="2:12" ht="17.25">
      <c r="B29" s="130"/>
      <c r="C29" s="135" t="s">
        <v>228</v>
      </c>
      <c r="D29" s="136"/>
      <c r="E29" s="124"/>
      <c r="F29" s="124"/>
      <c r="G29" s="124"/>
      <c r="H29" s="124"/>
      <c r="I29" s="124"/>
      <c r="J29" s="124"/>
      <c r="K29" s="133"/>
      <c r="L29" s="124"/>
    </row>
    <row r="30" spans="2:12" ht="17.25">
      <c r="B30" s="130"/>
      <c r="C30" s="131"/>
      <c r="D30" s="130"/>
      <c r="E30" s="124"/>
      <c r="F30" s="124" t="s">
        <v>229</v>
      </c>
      <c r="G30" s="124"/>
      <c r="H30" s="124"/>
      <c r="I30" s="124"/>
      <c r="J30" s="124"/>
      <c r="K30" s="133"/>
      <c r="L30" s="124"/>
    </row>
    <row r="31" spans="2:12" ht="17.25">
      <c r="B31" s="130"/>
      <c r="C31" s="141" t="s">
        <v>230</v>
      </c>
      <c r="D31" s="143">
        <f>J33</f>
        <v>0</v>
      </c>
      <c r="E31" s="124"/>
      <c r="F31" s="144" t="s">
        <v>231</v>
      </c>
      <c r="G31" s="144" t="s">
        <v>232</v>
      </c>
      <c r="H31" s="145"/>
      <c r="I31" s="122" t="s">
        <v>233</v>
      </c>
      <c r="J31" s="123"/>
      <c r="K31" s="133"/>
      <c r="L31" s="124"/>
    </row>
    <row r="32" spans="2:12" ht="17.25">
      <c r="B32" s="130"/>
      <c r="C32" s="131"/>
      <c r="D32" s="130"/>
      <c r="E32" s="124"/>
      <c r="F32" s="146" t="s">
        <v>234</v>
      </c>
      <c r="G32" s="146" t="s">
        <v>235</v>
      </c>
      <c r="H32" s="421" t="s">
        <v>236</v>
      </c>
      <c r="I32" s="422"/>
      <c r="J32" s="120" t="s">
        <v>224</v>
      </c>
      <c r="K32" s="133"/>
      <c r="L32" s="124"/>
    </row>
    <row r="33" spans="2:40" ht="20.25" customHeight="1">
      <c r="B33" s="130"/>
      <c r="C33" s="131"/>
      <c r="D33" s="130"/>
      <c r="E33" s="124"/>
      <c r="F33" s="148"/>
      <c r="G33" s="148"/>
      <c r="H33" s="148"/>
      <c r="I33" s="123" t="s">
        <v>237</v>
      </c>
      <c r="J33" s="123"/>
      <c r="K33" s="133"/>
      <c r="L33" s="124"/>
    </row>
    <row r="34" spans="2:40" ht="17.25">
      <c r="B34" s="130"/>
      <c r="C34" s="141" t="s">
        <v>238</v>
      </c>
      <c r="D34" s="142"/>
      <c r="E34" s="124"/>
      <c r="H34" s="58" t="s">
        <v>405</v>
      </c>
      <c r="K34" s="133"/>
      <c r="L34" s="124"/>
    </row>
    <row r="35" spans="2:40" ht="17.25">
      <c r="B35" s="130"/>
      <c r="C35" s="131"/>
      <c r="D35" s="130"/>
      <c r="E35" s="124"/>
      <c r="F35" s="124"/>
      <c r="G35" s="124"/>
      <c r="H35" s="124"/>
      <c r="I35" s="124"/>
      <c r="J35" s="124"/>
      <c r="K35" s="133"/>
      <c r="L35" s="124"/>
    </row>
    <row r="36" spans="2:40" ht="17.25">
      <c r="B36" s="149"/>
      <c r="C36" s="150" t="s">
        <v>239</v>
      </c>
      <c r="D36" s="151">
        <f>SUM(D11,D14,D31,D34)</f>
        <v>0</v>
      </c>
      <c r="E36" s="62"/>
      <c r="F36" s="62"/>
      <c r="G36" s="62"/>
      <c r="H36" s="62"/>
      <c r="I36" s="62"/>
      <c r="J36" s="62"/>
      <c r="K36" s="152"/>
      <c r="L36" s="124"/>
    </row>
    <row r="37" spans="2:40" ht="17.25">
      <c r="B37" s="125"/>
      <c r="C37" s="126"/>
      <c r="D37" s="125"/>
      <c r="E37" s="128"/>
      <c r="F37" s="128"/>
      <c r="G37" s="128"/>
      <c r="H37" s="128"/>
      <c r="I37" s="128"/>
      <c r="J37" s="128"/>
      <c r="K37" s="129"/>
      <c r="L37" s="124"/>
    </row>
    <row r="38" spans="2:40" ht="17.25">
      <c r="B38" s="130" t="s">
        <v>240</v>
      </c>
      <c r="C38" s="141" t="s">
        <v>241</v>
      </c>
      <c r="D38" s="142"/>
      <c r="E38" s="124"/>
      <c r="F38" s="124"/>
      <c r="G38" s="124"/>
      <c r="H38" s="124"/>
      <c r="I38" s="124"/>
      <c r="J38" s="124"/>
      <c r="K38" s="133"/>
      <c r="L38" s="124"/>
    </row>
    <row r="39" spans="2:40" ht="17.25">
      <c r="B39" s="130"/>
      <c r="C39" s="131"/>
      <c r="D39" s="130"/>
      <c r="E39" s="124"/>
      <c r="F39" s="124"/>
      <c r="G39" s="124"/>
      <c r="H39" s="124"/>
      <c r="I39" s="124"/>
      <c r="J39" s="124"/>
      <c r="K39" s="133"/>
      <c r="L39" s="124"/>
    </row>
    <row r="40" spans="2:40" ht="17.25">
      <c r="B40" s="130"/>
      <c r="C40" s="141" t="s">
        <v>242</v>
      </c>
      <c r="D40" s="142"/>
      <c r="E40" s="124"/>
      <c r="F40" s="124"/>
      <c r="G40" s="124"/>
      <c r="H40" s="124"/>
      <c r="I40" s="124"/>
      <c r="J40" s="124"/>
      <c r="K40" s="133"/>
      <c r="L40" s="124"/>
    </row>
    <row r="41" spans="2:40" ht="17.25">
      <c r="B41" s="130"/>
      <c r="C41" s="131"/>
      <c r="D41" s="130"/>
      <c r="E41" s="124"/>
      <c r="F41" s="124"/>
      <c r="G41" s="124"/>
      <c r="H41" s="124"/>
      <c r="I41" s="124"/>
      <c r="J41" s="124"/>
      <c r="K41" s="133"/>
      <c r="L41" s="124"/>
    </row>
    <row r="42" spans="2:40" ht="17.25">
      <c r="B42" s="149"/>
      <c r="C42" s="150" t="s">
        <v>243</v>
      </c>
      <c r="D42" s="151">
        <f>SUM(D38:D41)</f>
        <v>0</v>
      </c>
      <c r="E42" s="62"/>
      <c r="F42" s="62"/>
      <c r="G42" s="62"/>
      <c r="H42" s="62"/>
      <c r="I42" s="62"/>
      <c r="J42" s="62"/>
      <c r="K42" s="152"/>
      <c r="L42" s="124"/>
    </row>
    <row r="43" spans="2:40" ht="17.25">
      <c r="B43" s="125"/>
      <c r="C43" s="126"/>
      <c r="D43" s="125"/>
      <c r="E43" s="128"/>
      <c r="F43" s="128" t="s">
        <v>244</v>
      </c>
      <c r="G43" s="128"/>
      <c r="H43" s="128"/>
      <c r="I43" s="128"/>
      <c r="J43" s="128"/>
      <c r="K43" s="129"/>
      <c r="L43" s="124"/>
    </row>
    <row r="44" spans="2:40" ht="17.25">
      <c r="B44" s="130" t="s">
        <v>245</v>
      </c>
      <c r="C44" s="141" t="s">
        <v>246</v>
      </c>
      <c r="D44" s="143">
        <f>J47</f>
        <v>0</v>
      </c>
      <c r="E44" s="124"/>
      <c r="F44" s="120" t="s">
        <v>220</v>
      </c>
      <c r="G44" s="120" t="s">
        <v>221</v>
      </c>
      <c r="H44" s="120" t="s">
        <v>222</v>
      </c>
      <c r="I44" s="120" t="s">
        <v>223</v>
      </c>
      <c r="J44" s="120" t="s">
        <v>224</v>
      </c>
      <c r="K44" s="130"/>
      <c r="L44" s="124"/>
    </row>
    <row r="45" spans="2:40" ht="20.25" customHeight="1">
      <c r="B45" s="130"/>
      <c r="C45" s="131"/>
      <c r="D45" s="130"/>
      <c r="E45" s="124"/>
      <c r="F45" s="155"/>
      <c r="G45" s="155"/>
      <c r="H45" s="155"/>
      <c r="I45" s="155"/>
      <c r="J45" s="155"/>
      <c r="K45" s="245"/>
      <c r="AL45" s="60"/>
      <c r="AN45" s="58"/>
    </row>
    <row r="46" spans="2:40" ht="17.25">
      <c r="B46" s="130"/>
      <c r="C46" s="141" t="s">
        <v>247</v>
      </c>
      <c r="D46" s="142"/>
      <c r="E46" s="124"/>
      <c r="F46" s="155"/>
      <c r="G46" s="155"/>
      <c r="H46" s="155"/>
      <c r="I46" s="281"/>
      <c r="J46" s="155"/>
      <c r="K46" s="245"/>
      <c r="AL46" s="60"/>
      <c r="AN46" s="58"/>
    </row>
    <row r="47" spans="2:40" ht="17.25">
      <c r="B47" s="130"/>
      <c r="C47" s="131"/>
      <c r="D47" s="130"/>
      <c r="E47" s="124"/>
      <c r="F47" s="282" t="s">
        <v>226</v>
      </c>
      <c r="G47" s="155"/>
      <c r="H47" s="155"/>
      <c r="I47" s="281"/>
      <c r="J47" s="155">
        <f>SUM(J45:J46)</f>
        <v>0</v>
      </c>
      <c r="K47" s="245"/>
      <c r="AL47" s="60"/>
      <c r="AN47" s="58"/>
    </row>
    <row r="48" spans="2:40" ht="17.25">
      <c r="B48" s="130"/>
      <c r="C48" s="141" t="s">
        <v>248</v>
      </c>
      <c r="D48" s="142"/>
      <c r="E48" s="124"/>
      <c r="F48" s="124"/>
      <c r="G48" s="124"/>
      <c r="H48" s="124"/>
      <c r="I48" s="124"/>
      <c r="J48" s="124"/>
      <c r="K48" s="133"/>
      <c r="L48" s="124"/>
    </row>
    <row r="49" spans="2:12" ht="17.25">
      <c r="B49" s="130"/>
      <c r="C49" s="131"/>
      <c r="D49" s="130"/>
      <c r="E49" s="124"/>
      <c r="F49" s="124"/>
      <c r="G49" s="124"/>
      <c r="H49" s="124"/>
      <c r="I49" s="124"/>
      <c r="J49" s="124"/>
      <c r="K49" s="133"/>
      <c r="L49" s="124"/>
    </row>
    <row r="50" spans="2:12" ht="17.25">
      <c r="B50" s="149"/>
      <c r="C50" s="150" t="s">
        <v>249</v>
      </c>
      <c r="D50" s="151">
        <f>SUM(D44:D49)</f>
        <v>0</v>
      </c>
      <c r="E50" s="62"/>
      <c r="F50" s="62"/>
      <c r="G50" s="62"/>
      <c r="H50" s="62"/>
      <c r="I50" s="62"/>
      <c r="J50" s="62"/>
      <c r="K50" s="152"/>
      <c r="L50" s="124"/>
    </row>
    <row r="51" spans="2:12" ht="17.25">
      <c r="B51" s="125"/>
      <c r="C51" s="126"/>
      <c r="D51" s="125"/>
      <c r="E51" s="128"/>
      <c r="F51" s="128" t="s">
        <v>250</v>
      </c>
      <c r="G51" s="128"/>
      <c r="H51" s="128"/>
      <c r="I51" s="128"/>
      <c r="J51" s="128"/>
      <c r="K51" s="129"/>
      <c r="L51" s="124"/>
    </row>
    <row r="52" spans="2:12" ht="17.25">
      <c r="B52" s="130" t="s">
        <v>251</v>
      </c>
      <c r="C52" s="141" t="s">
        <v>252</v>
      </c>
      <c r="D52" s="143">
        <f>J56</f>
        <v>0</v>
      </c>
      <c r="E52" s="124"/>
      <c r="F52" s="121" t="s">
        <v>253</v>
      </c>
      <c r="G52" s="121" t="s">
        <v>254</v>
      </c>
      <c r="H52" s="121" t="s">
        <v>255</v>
      </c>
      <c r="I52" s="121" t="s">
        <v>223</v>
      </c>
      <c r="J52" s="121" t="s">
        <v>224</v>
      </c>
      <c r="K52" s="133"/>
      <c r="L52" s="124"/>
    </row>
    <row r="53" spans="2:12" ht="18" customHeight="1">
      <c r="B53" s="130"/>
      <c r="C53" s="131"/>
      <c r="D53" s="130"/>
      <c r="E53" s="124"/>
      <c r="F53" s="140"/>
      <c r="G53" s="140"/>
      <c r="H53" s="140"/>
      <c r="I53" s="140"/>
      <c r="J53" s="140"/>
      <c r="K53" s="133"/>
      <c r="L53" s="124"/>
    </row>
    <row r="54" spans="2:12" ht="18" customHeight="1">
      <c r="B54" s="130"/>
      <c r="C54" s="141" t="s">
        <v>256</v>
      </c>
      <c r="D54" s="142"/>
      <c r="E54" s="124"/>
      <c r="F54" s="140"/>
      <c r="G54" s="140"/>
      <c r="H54" s="140"/>
      <c r="I54" s="140"/>
      <c r="J54" s="140"/>
      <c r="K54" s="133"/>
      <c r="L54" s="124"/>
    </row>
    <row r="55" spans="2:12" ht="18" customHeight="1">
      <c r="B55" s="130"/>
      <c r="C55" s="131"/>
      <c r="D55" s="130"/>
      <c r="E55" s="124"/>
      <c r="F55" s="140"/>
      <c r="G55" s="140"/>
      <c r="H55" s="140"/>
      <c r="I55" s="140"/>
      <c r="J55" s="140"/>
      <c r="K55" s="133"/>
      <c r="L55" s="124"/>
    </row>
    <row r="56" spans="2:12" ht="18" customHeight="1">
      <c r="B56" s="149"/>
      <c r="C56" s="150" t="s">
        <v>257</v>
      </c>
      <c r="D56" s="151">
        <f>SUM(D52:D55)</f>
        <v>0</v>
      </c>
      <c r="E56" s="62"/>
      <c r="F56" s="120" t="s">
        <v>226</v>
      </c>
      <c r="G56" s="140"/>
      <c r="H56" s="140"/>
      <c r="I56" s="140"/>
      <c r="J56" s="140">
        <f>SUM(J53:J55)</f>
        <v>0</v>
      </c>
      <c r="K56" s="152"/>
      <c r="L56" s="124"/>
    </row>
    <row r="57" spans="2:12" ht="17.25">
      <c r="B57" s="125"/>
      <c r="C57" s="126"/>
      <c r="D57" s="125"/>
      <c r="E57" s="128"/>
      <c r="F57" s="128"/>
      <c r="G57" s="128"/>
      <c r="H57" s="128"/>
      <c r="I57" s="128"/>
      <c r="J57" s="128"/>
      <c r="K57" s="129"/>
      <c r="L57" s="124"/>
    </row>
    <row r="58" spans="2:12" ht="17.25">
      <c r="B58" s="130" t="s">
        <v>258</v>
      </c>
      <c r="C58" s="131" t="s">
        <v>259</v>
      </c>
      <c r="D58" s="153">
        <f>SUM(D59:D66)</f>
        <v>0</v>
      </c>
      <c r="E58" s="124"/>
      <c r="F58" s="124"/>
      <c r="G58" s="124"/>
      <c r="H58" s="124"/>
      <c r="I58" s="124"/>
      <c r="J58" s="124"/>
      <c r="K58" s="133"/>
      <c r="L58" s="124"/>
    </row>
    <row r="59" spans="2:12" ht="17.25">
      <c r="B59" s="130" t="s">
        <v>260</v>
      </c>
      <c r="C59" s="131" t="s">
        <v>261</v>
      </c>
      <c r="D59" s="130"/>
      <c r="E59" s="124"/>
      <c r="F59" s="124"/>
      <c r="G59" s="124"/>
      <c r="H59" s="124"/>
      <c r="I59" s="124"/>
      <c r="J59" s="124"/>
      <c r="K59" s="133"/>
      <c r="L59" s="124"/>
    </row>
    <row r="60" spans="2:12" ht="17.25">
      <c r="B60" s="130" t="s">
        <v>262</v>
      </c>
      <c r="C60" s="131" t="s">
        <v>263</v>
      </c>
      <c r="D60" s="130"/>
      <c r="E60" s="124"/>
      <c r="F60" s="124"/>
      <c r="G60" s="124"/>
      <c r="H60" s="124"/>
      <c r="I60" s="124"/>
      <c r="J60" s="124"/>
      <c r="K60" s="133"/>
      <c r="L60" s="124"/>
    </row>
    <row r="61" spans="2:12" ht="17.25">
      <c r="B61" s="130" t="s">
        <v>264</v>
      </c>
      <c r="C61" s="131" t="s">
        <v>265</v>
      </c>
      <c r="D61" s="130"/>
      <c r="E61" s="124"/>
      <c r="F61" s="124"/>
      <c r="G61" s="124"/>
      <c r="H61" s="124"/>
      <c r="I61" s="124"/>
      <c r="J61" s="124"/>
      <c r="K61" s="133"/>
      <c r="L61" s="124"/>
    </row>
    <row r="62" spans="2:12" ht="17.25">
      <c r="B62" s="130"/>
      <c r="C62" s="131" t="s">
        <v>266</v>
      </c>
      <c r="D62" s="130"/>
      <c r="E62" s="124"/>
      <c r="F62" s="124"/>
      <c r="G62" s="124"/>
      <c r="H62" s="124"/>
      <c r="I62" s="124"/>
      <c r="J62" s="124"/>
      <c r="K62" s="133"/>
      <c r="L62" s="124"/>
    </row>
    <row r="63" spans="2:12" ht="17.25">
      <c r="B63" s="130"/>
      <c r="C63" s="131" t="s">
        <v>267</v>
      </c>
      <c r="D63" s="130"/>
      <c r="E63" s="124"/>
      <c r="F63" s="124"/>
      <c r="G63" s="124"/>
      <c r="H63" s="124"/>
      <c r="I63" s="124"/>
      <c r="J63" s="124"/>
      <c r="K63" s="133"/>
      <c r="L63" s="124"/>
    </row>
    <row r="64" spans="2:12" ht="17.25">
      <c r="B64" s="130"/>
      <c r="C64" s="131" t="s">
        <v>268</v>
      </c>
      <c r="D64" s="130"/>
      <c r="E64" s="124"/>
      <c r="F64" s="124"/>
      <c r="G64" s="124"/>
      <c r="H64" s="124"/>
      <c r="I64" s="124"/>
      <c r="J64" s="124"/>
      <c r="K64" s="133"/>
      <c r="L64" s="124"/>
    </row>
    <row r="65" spans="2:12" ht="17.25">
      <c r="B65" s="130"/>
      <c r="C65" s="131" t="s">
        <v>269</v>
      </c>
      <c r="D65" s="130"/>
      <c r="E65" s="124"/>
      <c r="F65" s="124"/>
      <c r="G65" s="124"/>
      <c r="H65" s="124"/>
      <c r="I65" s="124"/>
      <c r="J65" s="124"/>
      <c r="K65" s="133"/>
      <c r="L65" s="124"/>
    </row>
    <row r="66" spans="2:12" ht="17.25">
      <c r="B66" s="130"/>
      <c r="C66" s="131" t="s">
        <v>270</v>
      </c>
      <c r="D66" s="130"/>
      <c r="E66" s="124"/>
      <c r="F66" s="124"/>
      <c r="G66" s="124"/>
      <c r="H66" s="124"/>
      <c r="I66" s="124"/>
      <c r="J66" s="124"/>
      <c r="K66" s="133"/>
      <c r="L66" s="124"/>
    </row>
    <row r="67" spans="2:12" ht="17.25">
      <c r="B67" s="130"/>
      <c r="C67" s="131" t="s">
        <v>271</v>
      </c>
      <c r="D67" s="153">
        <f>SUM(D68:D72)</f>
        <v>0</v>
      </c>
      <c r="E67" s="124"/>
      <c r="F67" s="124"/>
      <c r="G67" s="124"/>
      <c r="H67" s="124"/>
      <c r="I67" s="124"/>
      <c r="J67" s="124"/>
      <c r="K67" s="133"/>
      <c r="L67" s="124"/>
    </row>
    <row r="68" spans="2:12" ht="17.25">
      <c r="B68" s="130"/>
      <c r="C68" s="131" t="s">
        <v>272</v>
      </c>
      <c r="D68" s="130"/>
      <c r="E68" s="124"/>
      <c r="F68" s="124"/>
      <c r="G68" s="124"/>
      <c r="H68" s="124"/>
      <c r="I68" s="124"/>
      <c r="J68" s="124"/>
      <c r="K68" s="133"/>
      <c r="L68" s="124"/>
    </row>
    <row r="69" spans="2:12" ht="17.25">
      <c r="B69" s="130"/>
      <c r="C69" s="131" t="s">
        <v>273</v>
      </c>
      <c r="D69" s="130"/>
      <c r="E69" s="124"/>
      <c r="F69" s="124"/>
      <c r="G69" s="124"/>
      <c r="H69" s="124"/>
      <c r="I69" s="124"/>
      <c r="J69" s="124"/>
      <c r="K69" s="133"/>
      <c r="L69" s="124"/>
    </row>
    <row r="70" spans="2:12" ht="17.25">
      <c r="B70" s="130"/>
      <c r="C70" s="131" t="s">
        <v>274</v>
      </c>
      <c r="D70" s="130"/>
      <c r="E70" s="124"/>
      <c r="F70" s="124"/>
      <c r="G70" s="124"/>
      <c r="H70" s="124"/>
      <c r="I70" s="124"/>
      <c r="J70" s="124"/>
      <c r="K70" s="133"/>
      <c r="L70" s="124"/>
    </row>
    <row r="71" spans="2:12" ht="17.25">
      <c r="B71" s="130"/>
      <c r="C71" s="131" t="s">
        <v>275</v>
      </c>
      <c r="D71" s="130"/>
      <c r="E71" s="124"/>
      <c r="F71" s="124"/>
      <c r="G71" s="124"/>
      <c r="H71" s="124"/>
      <c r="I71" s="124"/>
      <c r="J71" s="124"/>
      <c r="K71" s="133"/>
      <c r="L71" s="124"/>
    </row>
    <row r="72" spans="2:12" ht="17.25">
      <c r="B72" s="130"/>
      <c r="C72" s="131" t="s">
        <v>276</v>
      </c>
      <c r="D72" s="130"/>
      <c r="E72" s="124"/>
      <c r="F72" s="124"/>
      <c r="G72" s="124"/>
      <c r="H72" s="124"/>
      <c r="I72" s="124"/>
      <c r="J72" s="124"/>
      <c r="K72" s="133"/>
      <c r="L72" s="124"/>
    </row>
    <row r="73" spans="2:12" ht="17.25">
      <c r="B73" s="130"/>
      <c r="C73" s="131" t="s">
        <v>277</v>
      </c>
      <c r="D73" s="130"/>
      <c r="E73" s="124"/>
      <c r="F73" s="124"/>
      <c r="G73" s="124"/>
      <c r="H73" s="124"/>
      <c r="I73" s="124"/>
      <c r="J73" s="124"/>
      <c r="K73" s="133"/>
      <c r="L73" s="124"/>
    </row>
    <row r="74" spans="2:12" ht="17.25">
      <c r="B74" s="149"/>
      <c r="C74" s="150" t="s">
        <v>278</v>
      </c>
      <c r="D74" s="151">
        <f>SUM(D58,D67,D73)</f>
        <v>0</v>
      </c>
      <c r="E74" s="62"/>
      <c r="F74" s="62"/>
      <c r="G74" s="62"/>
      <c r="H74" s="62"/>
      <c r="I74" s="62"/>
      <c r="J74" s="62"/>
      <c r="K74" s="152"/>
      <c r="L74" s="124"/>
    </row>
    <row r="75" spans="2:12" ht="17.25">
      <c r="B75" s="125"/>
      <c r="C75" s="126"/>
      <c r="D75" s="125"/>
      <c r="E75" s="128"/>
      <c r="F75" s="128"/>
      <c r="G75" s="128"/>
      <c r="H75" s="128"/>
      <c r="I75" s="128"/>
      <c r="J75" s="128"/>
      <c r="K75" s="129"/>
      <c r="L75" s="124"/>
    </row>
    <row r="76" spans="2:12" ht="17.25">
      <c r="B76" s="130" t="s">
        <v>279</v>
      </c>
      <c r="C76" s="131" t="s">
        <v>280</v>
      </c>
      <c r="D76" s="153"/>
      <c r="E76" s="124"/>
      <c r="F76" s="124"/>
      <c r="G76" s="124"/>
      <c r="H76" s="124"/>
      <c r="I76" s="124"/>
      <c r="J76" s="124"/>
      <c r="K76" s="133"/>
      <c r="L76" s="124"/>
    </row>
    <row r="77" spans="2:12" ht="17.25">
      <c r="B77" s="130" t="s">
        <v>281</v>
      </c>
      <c r="C77" s="131" t="s">
        <v>282</v>
      </c>
      <c r="D77" s="130"/>
      <c r="E77" s="124"/>
      <c r="F77" s="124"/>
      <c r="G77" s="124"/>
      <c r="H77" s="124"/>
      <c r="I77" s="124"/>
      <c r="J77" s="124"/>
      <c r="K77" s="133"/>
      <c r="L77" s="124"/>
    </row>
    <row r="78" spans="2:12" ht="17.25">
      <c r="B78" s="130" t="s">
        <v>283</v>
      </c>
      <c r="C78" s="131" t="s">
        <v>284</v>
      </c>
      <c r="D78" s="130"/>
      <c r="E78" s="124"/>
      <c r="F78" s="124"/>
      <c r="G78" s="124"/>
      <c r="H78" s="124"/>
      <c r="I78" s="124"/>
      <c r="J78" s="124"/>
      <c r="K78" s="133"/>
      <c r="L78" s="124"/>
    </row>
    <row r="79" spans="2:12" ht="17.25">
      <c r="B79" s="130"/>
      <c r="C79" s="131" t="s">
        <v>285</v>
      </c>
      <c r="D79" s="130"/>
      <c r="E79" s="124"/>
      <c r="F79" s="124"/>
      <c r="G79" s="124"/>
      <c r="H79" s="124"/>
      <c r="I79" s="124"/>
      <c r="J79" s="124"/>
      <c r="K79" s="133"/>
      <c r="L79" s="124"/>
    </row>
    <row r="80" spans="2:12" ht="17.25">
      <c r="B80" s="130"/>
      <c r="C80" s="131" t="s">
        <v>286</v>
      </c>
      <c r="D80" s="130"/>
      <c r="E80" s="124"/>
      <c r="F80" s="124"/>
      <c r="G80" s="124"/>
      <c r="H80" s="124"/>
      <c r="I80" s="124"/>
      <c r="J80" s="124"/>
      <c r="K80" s="133"/>
      <c r="L80" s="124"/>
    </row>
    <row r="81" spans="1:26" ht="17.25">
      <c r="B81" s="130"/>
      <c r="C81" s="131"/>
      <c r="D81" s="153"/>
      <c r="E81" s="124"/>
      <c r="F81" s="124"/>
      <c r="G81" s="124"/>
      <c r="H81" s="124"/>
      <c r="I81" s="124"/>
      <c r="J81" s="124"/>
      <c r="K81" s="133"/>
      <c r="L81" s="124"/>
    </row>
    <row r="82" spans="1:26" ht="17.25">
      <c r="B82" s="149"/>
      <c r="C82" s="150" t="s">
        <v>287</v>
      </c>
      <c r="D82" s="151">
        <f>SUM(D77:D80)</f>
        <v>0</v>
      </c>
      <c r="E82" s="62"/>
      <c r="F82" s="62"/>
      <c r="G82" s="62"/>
      <c r="H82" s="62"/>
      <c r="I82" s="62"/>
      <c r="J82" s="62"/>
      <c r="K82" s="152"/>
      <c r="L82" s="124"/>
    </row>
    <row r="83" spans="1:26" ht="23.25" customHeight="1">
      <c r="B83" s="148"/>
      <c r="C83" s="154" t="s">
        <v>288</v>
      </c>
      <c r="D83" s="155">
        <f>SUM(D36,D42,D50,D56,D74,D82)</f>
        <v>0</v>
      </c>
      <c r="E83" s="148"/>
      <c r="F83" s="122"/>
      <c r="G83" s="122"/>
      <c r="H83" s="122"/>
      <c r="I83" s="122"/>
      <c r="J83" s="122"/>
      <c r="K83" s="123"/>
      <c r="L83" s="124"/>
    </row>
    <row r="84" spans="1:26" ht="17.25">
      <c r="B84" s="124"/>
      <c r="C84" s="124"/>
      <c r="D84" s="124"/>
      <c r="E84" s="124"/>
      <c r="F84" s="124"/>
      <c r="G84" s="124"/>
      <c r="H84" s="124"/>
      <c r="I84" s="124"/>
      <c r="J84" s="124"/>
      <c r="K84" s="124"/>
      <c r="L84" s="124"/>
    </row>
    <row r="85" spans="1:26" ht="17.25">
      <c r="B85" s="124"/>
      <c r="C85" s="124"/>
      <c r="D85" s="124"/>
      <c r="E85" s="124"/>
      <c r="F85" s="124"/>
      <c r="G85" s="124"/>
      <c r="H85" s="124"/>
      <c r="I85" s="124"/>
      <c r="J85" s="124"/>
      <c r="K85" s="124"/>
      <c r="L85" s="124"/>
    </row>
    <row r="86" spans="1:26" customFormat="1" ht="45.75" customHeight="1">
      <c r="A86" s="3"/>
      <c r="B86" s="75" t="s">
        <v>289</v>
      </c>
      <c r="C86" s="55" t="s">
        <v>290</v>
      </c>
      <c r="D86" s="55"/>
      <c r="E86" s="55"/>
      <c r="F86" s="55"/>
      <c r="G86" s="55"/>
      <c r="H86" s="55"/>
      <c r="I86" s="55"/>
      <c r="J86" s="55"/>
      <c r="K86" s="55"/>
      <c r="L86" s="55"/>
      <c r="Z86" s="4"/>
    </row>
    <row r="87" spans="1:26" customFormat="1" ht="23.25" customHeight="1">
      <c r="A87" s="3"/>
      <c r="B87" s="55"/>
      <c r="C87" s="55" t="s">
        <v>291</v>
      </c>
      <c r="D87" s="55"/>
      <c r="E87" s="55"/>
      <c r="F87" s="55"/>
      <c r="G87" s="55"/>
      <c r="H87" s="55"/>
      <c r="I87" s="55"/>
      <c r="J87" s="55"/>
      <c r="K87" s="55"/>
      <c r="L87" s="55"/>
      <c r="Z87" s="4"/>
    </row>
    <row r="88" spans="1:26" customFormat="1" ht="23.25" customHeight="1">
      <c r="A88" s="3"/>
      <c r="B88" s="55"/>
      <c r="C88" s="55" t="s">
        <v>292</v>
      </c>
      <c r="D88" s="55"/>
      <c r="E88" s="55"/>
      <c r="F88" s="55"/>
      <c r="G88" s="55"/>
      <c r="H88" s="55"/>
      <c r="I88" s="55"/>
      <c r="J88" s="55"/>
      <c r="K88" s="55"/>
      <c r="L88" s="55"/>
      <c r="Z88" s="4"/>
    </row>
    <row r="89" spans="1:26" customFormat="1" ht="23.25" customHeight="1">
      <c r="A89" s="3"/>
      <c r="B89" s="55"/>
      <c r="C89" s="55" t="s">
        <v>293</v>
      </c>
      <c r="D89" s="55"/>
      <c r="E89" s="55"/>
      <c r="F89" s="55"/>
      <c r="G89" s="55"/>
      <c r="H89" s="55"/>
      <c r="I89" s="55"/>
      <c r="J89" s="55"/>
      <c r="K89" s="55"/>
      <c r="L89" s="55"/>
      <c r="Z89" s="4"/>
    </row>
    <row r="90" spans="1:26" customFormat="1" ht="23.25" customHeight="1">
      <c r="A90" s="3"/>
      <c r="B90" s="55"/>
      <c r="C90" s="55" t="s">
        <v>294</v>
      </c>
      <c r="D90" s="55"/>
      <c r="E90" s="55"/>
      <c r="F90" s="55"/>
      <c r="G90" s="55"/>
      <c r="H90" s="55"/>
      <c r="I90" s="55"/>
      <c r="J90" s="55"/>
      <c r="K90" s="55"/>
      <c r="L90" s="55"/>
      <c r="Z90" s="4"/>
    </row>
    <row r="91" spans="1:26" customFormat="1" ht="23.25" customHeight="1">
      <c r="A91" s="3"/>
      <c r="B91" s="55"/>
      <c r="C91" s="55" t="s">
        <v>295</v>
      </c>
      <c r="D91" s="55"/>
      <c r="E91" s="55"/>
      <c r="F91" s="55"/>
      <c r="G91" s="55"/>
      <c r="H91" s="55"/>
      <c r="I91" s="55"/>
      <c r="J91" s="55"/>
      <c r="K91" s="55"/>
      <c r="L91" s="55"/>
      <c r="Z91" s="4"/>
    </row>
    <row r="92" spans="1:26" customFormat="1" ht="23.25" customHeight="1">
      <c r="A92" s="3"/>
      <c r="B92" s="55"/>
      <c r="C92" s="55" t="s">
        <v>296</v>
      </c>
      <c r="D92" s="55"/>
      <c r="E92" s="55"/>
      <c r="F92" s="55"/>
      <c r="G92" s="55"/>
      <c r="H92" s="55"/>
      <c r="I92" s="55"/>
      <c r="J92" s="55"/>
      <c r="K92" s="55"/>
      <c r="L92" s="55"/>
      <c r="Z92" s="4"/>
    </row>
    <row r="93" spans="1:26" customFormat="1" ht="23.25" customHeight="1">
      <c r="A93" s="3"/>
      <c r="B93" s="55"/>
      <c r="C93" s="55" t="s">
        <v>292</v>
      </c>
      <c r="D93" s="55"/>
      <c r="E93" s="55"/>
      <c r="F93" s="55"/>
      <c r="G93" s="55"/>
      <c r="H93" s="55"/>
      <c r="I93" s="55"/>
      <c r="J93" s="55"/>
      <c r="K93" s="55"/>
      <c r="L93" s="55"/>
      <c r="Z93" s="4"/>
    </row>
    <row r="94" spans="1:26" customFormat="1" ht="23.25" customHeight="1">
      <c r="A94" s="3"/>
      <c r="B94" s="55"/>
      <c r="C94" s="55" t="s">
        <v>297</v>
      </c>
      <c r="D94" s="55"/>
      <c r="E94" s="55"/>
      <c r="F94" s="55"/>
      <c r="G94" s="55"/>
      <c r="H94" s="55"/>
      <c r="I94" s="55"/>
      <c r="J94" s="55"/>
      <c r="K94" s="55"/>
      <c r="L94" s="55"/>
      <c r="Z94" s="4"/>
    </row>
    <row r="95" spans="1:26" customFormat="1" ht="23.25" customHeight="1">
      <c r="A95" s="3"/>
      <c r="B95" s="55"/>
      <c r="C95" s="55" t="s">
        <v>298</v>
      </c>
      <c r="D95" s="55"/>
      <c r="E95" s="55"/>
      <c r="F95" s="55"/>
      <c r="G95" s="55"/>
      <c r="H95" s="55"/>
      <c r="I95" s="55"/>
      <c r="J95" s="55"/>
      <c r="K95" s="55"/>
      <c r="L95" s="55"/>
      <c r="Z95" s="4"/>
    </row>
    <row r="96" spans="1:26" customFormat="1" ht="23.25" customHeight="1">
      <c r="A96" s="3"/>
      <c r="B96" s="55"/>
      <c r="C96" s="55" t="s">
        <v>299</v>
      </c>
      <c r="D96" s="55"/>
      <c r="E96" s="55"/>
      <c r="F96" s="55"/>
      <c r="G96" s="55"/>
      <c r="H96" s="55"/>
      <c r="I96" s="55"/>
      <c r="J96" s="55"/>
      <c r="K96" s="55"/>
      <c r="L96" s="55"/>
      <c r="Z96" s="4"/>
    </row>
    <row r="97" spans="1:26" customFormat="1" ht="23.25" customHeight="1">
      <c r="A97" s="3"/>
      <c r="B97" s="55"/>
      <c r="C97" s="55" t="s">
        <v>300</v>
      </c>
      <c r="D97" s="55"/>
      <c r="E97" s="55"/>
      <c r="F97" s="55"/>
      <c r="G97" s="55"/>
      <c r="H97" s="55"/>
      <c r="I97" s="55"/>
      <c r="J97" s="55"/>
      <c r="K97" s="55"/>
      <c r="L97" s="55"/>
      <c r="Z97" s="4"/>
    </row>
    <row r="98" spans="1:26" customFormat="1" ht="23.25" customHeight="1">
      <c r="A98" s="3"/>
      <c r="B98" s="55"/>
      <c r="C98" s="55" t="s">
        <v>301</v>
      </c>
      <c r="D98" s="55"/>
      <c r="E98" s="55"/>
      <c r="F98" s="55"/>
      <c r="G98" s="55"/>
      <c r="H98" s="55"/>
      <c r="I98" s="55"/>
      <c r="J98" s="55"/>
      <c r="K98" s="55"/>
      <c r="L98" s="55"/>
      <c r="Z98" s="4"/>
    </row>
    <row r="99" spans="1:26" customFormat="1" ht="23.25" customHeight="1">
      <c r="A99" s="3"/>
      <c r="B99" s="55"/>
      <c r="C99" s="55" t="s">
        <v>302</v>
      </c>
      <c r="D99" s="55"/>
      <c r="E99" s="55"/>
      <c r="F99" s="55"/>
      <c r="G99" s="55"/>
      <c r="H99" s="55"/>
      <c r="I99" s="55"/>
      <c r="J99" s="55"/>
      <c r="K99" s="55"/>
      <c r="L99" s="55"/>
      <c r="Z99" s="4"/>
    </row>
    <row r="100" spans="1:26" customFormat="1" ht="23.25" customHeight="1">
      <c r="A100" s="3"/>
      <c r="B100" s="55"/>
      <c r="C100" s="55" t="s">
        <v>303</v>
      </c>
      <c r="D100" s="55"/>
      <c r="E100" s="55"/>
      <c r="F100" s="55"/>
      <c r="G100" s="55"/>
      <c r="H100" s="55"/>
      <c r="I100" s="55"/>
      <c r="J100" s="55"/>
      <c r="K100" s="55"/>
      <c r="L100" s="55"/>
      <c r="Z100" s="4"/>
    </row>
    <row r="101" spans="1:26" customFormat="1" ht="23.25" customHeight="1">
      <c r="A101" s="3"/>
      <c r="B101" s="55"/>
      <c r="C101" s="55" t="s">
        <v>304</v>
      </c>
      <c r="D101" s="55"/>
      <c r="E101" s="55"/>
      <c r="F101" s="55"/>
      <c r="G101" s="55"/>
      <c r="H101" s="55"/>
      <c r="I101" s="55"/>
      <c r="J101" s="55"/>
      <c r="K101" s="55"/>
      <c r="L101" s="55"/>
      <c r="Z101" s="4"/>
    </row>
    <row r="102" spans="1:26" customFormat="1" ht="23.25" customHeight="1">
      <c r="A102" s="3"/>
      <c r="Z102" s="4"/>
    </row>
  </sheetData>
  <mergeCells count="4">
    <mergeCell ref="H2:J2"/>
    <mergeCell ref="E4:F4"/>
    <mergeCell ref="E5:F6"/>
    <mergeCell ref="H32:I32"/>
  </mergeCells>
  <phoneticPr fontId="1"/>
  <printOptions horizontalCentered="1"/>
  <pageMargins left="0.78740157480314965" right="0.78740157480314965" top="0.78740157480314965" bottom="0.78740157480314965" header="0.11811023622047245" footer="0"/>
  <pageSetup paperSize="9" scale="4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N102"/>
  <sheetViews>
    <sheetView showOutlineSymbols="0" view="pageBreakPreview" zoomScale="90" zoomScaleNormal="75" zoomScaleSheetLayoutView="90" workbookViewId="0">
      <pane ySplit="9" topLeftCell="A24" activePane="bottomLeft" state="frozen"/>
      <selection activeCell="E17" sqref="E17"/>
      <selection pane="bottomLeft" activeCell="H33" sqref="H33"/>
    </sheetView>
  </sheetViews>
  <sheetFormatPr defaultColWidth="9.25" defaultRowHeight="14.25"/>
  <cols>
    <col min="1" max="1" width="2.25" style="59" customWidth="1"/>
    <col min="2" max="2" width="20.625" style="58" customWidth="1"/>
    <col min="3" max="3" width="40.625" style="58" customWidth="1"/>
    <col min="4" max="4" width="20.625" style="58" customWidth="1"/>
    <col min="5" max="5" width="1.875" style="58" customWidth="1"/>
    <col min="6" max="6" width="28.625" style="58" customWidth="1"/>
    <col min="7" max="10" width="14.625" style="58" customWidth="1"/>
    <col min="11" max="11" width="1.375" style="58" customWidth="1"/>
    <col min="12" max="12" width="0.875" style="58" customWidth="1"/>
    <col min="13" max="17" width="9.25" style="58" customWidth="1"/>
    <col min="18" max="18" width="10.75" style="58" customWidth="1"/>
    <col min="19" max="21" width="9.25" style="58" customWidth="1"/>
    <col min="22" max="22" width="13.625" style="58" customWidth="1"/>
    <col min="23" max="23" width="5.625" style="58" customWidth="1"/>
    <col min="24" max="24" width="0.875" style="58" customWidth="1"/>
    <col min="25" max="39" width="9.25" style="58" customWidth="1"/>
    <col min="40" max="40" width="9.25" style="60" customWidth="1"/>
    <col min="41" max="16384" width="9.25" style="58"/>
  </cols>
  <sheetData>
    <row r="1" spans="2:28" ht="7.5" customHeight="1"/>
    <row r="2" spans="2:28" ht="28.5" customHeight="1">
      <c r="B2" s="61" t="s">
        <v>305</v>
      </c>
      <c r="G2" s="62" t="s">
        <v>205</v>
      </c>
      <c r="H2" s="414"/>
      <c r="I2" s="414"/>
      <c r="J2" s="414"/>
      <c r="K2" s="63"/>
      <c r="L2" s="64"/>
      <c r="M2" s="64"/>
      <c r="N2" s="65"/>
      <c r="O2" s="66"/>
      <c r="P2" s="64"/>
      <c r="Q2" s="64"/>
      <c r="R2" s="64"/>
      <c r="S2" s="64"/>
      <c r="T2" s="64"/>
      <c r="U2" s="64"/>
      <c r="V2" s="64"/>
      <c r="W2" s="64"/>
      <c r="X2" s="64"/>
      <c r="Z2" s="64"/>
      <c r="AA2" s="64"/>
      <c r="AB2" s="64"/>
    </row>
    <row r="3" spans="2:28" ht="18.75">
      <c r="C3" s="67" t="s">
        <v>206</v>
      </c>
      <c r="J3" s="68"/>
      <c r="N3" s="68"/>
    </row>
    <row r="4" spans="2:28" ht="17.25">
      <c r="C4" s="121" t="s">
        <v>207</v>
      </c>
      <c r="D4" s="121" t="s">
        <v>208</v>
      </c>
      <c r="E4" s="415" t="s">
        <v>306</v>
      </c>
      <c r="F4" s="416"/>
      <c r="G4"/>
    </row>
    <row r="5" spans="2:28" ht="36" customHeight="1">
      <c r="C5" s="252">
        <v>13579000</v>
      </c>
      <c r="D5" s="252">
        <v>13579000</v>
      </c>
      <c r="E5" s="417">
        <v>24691000</v>
      </c>
      <c r="F5" s="418"/>
      <c r="G5"/>
    </row>
    <row r="6" spans="2:28" ht="36" customHeight="1">
      <c r="C6" s="149">
        <v>12345000</v>
      </c>
      <c r="D6" s="149">
        <v>9876000</v>
      </c>
      <c r="E6" s="419"/>
      <c r="F6" s="420"/>
      <c r="G6"/>
    </row>
    <row r="8" spans="2:28" ht="18.75">
      <c r="C8" s="69" t="s">
        <v>210</v>
      </c>
    </row>
    <row r="9" spans="2:28" ht="17.25">
      <c r="B9" s="120" t="s">
        <v>211</v>
      </c>
      <c r="C9" s="121" t="s">
        <v>212</v>
      </c>
      <c r="D9" s="120" t="s">
        <v>85</v>
      </c>
      <c r="E9" s="122"/>
      <c r="F9" s="122"/>
      <c r="G9" s="122"/>
      <c r="H9" s="122" t="s">
        <v>213</v>
      </c>
      <c r="I9" s="122"/>
      <c r="J9" s="122"/>
      <c r="K9" s="123"/>
      <c r="L9" s="124"/>
    </row>
    <row r="10" spans="2:28" ht="17.25">
      <c r="B10" s="125"/>
      <c r="C10" s="126"/>
      <c r="D10" s="127" t="s">
        <v>121</v>
      </c>
      <c r="E10" s="128"/>
      <c r="F10" s="128"/>
      <c r="G10" s="128"/>
      <c r="H10" s="128"/>
      <c r="I10" s="128"/>
      <c r="J10" s="128"/>
      <c r="K10" s="129"/>
      <c r="L10" s="124"/>
    </row>
    <row r="11" spans="2:28" ht="17.25">
      <c r="B11" s="130" t="s">
        <v>214</v>
      </c>
      <c r="C11" s="135" t="s">
        <v>215</v>
      </c>
      <c r="D11" s="136">
        <v>92000000</v>
      </c>
      <c r="E11" s="124"/>
      <c r="F11" s="124"/>
      <c r="G11" s="124"/>
      <c r="H11" s="124"/>
      <c r="I11" s="124"/>
      <c r="J11" s="124"/>
      <c r="K11" s="133"/>
      <c r="L11" s="124"/>
    </row>
    <row r="12" spans="2:28" ht="17.25">
      <c r="B12" s="130"/>
      <c r="C12" s="131"/>
      <c r="D12" s="137"/>
      <c r="E12" s="124"/>
      <c r="F12" s="124"/>
      <c r="G12" s="124"/>
      <c r="H12" s="124"/>
      <c r="I12" s="124"/>
      <c r="J12" s="124"/>
      <c r="K12" s="133"/>
      <c r="L12" s="124"/>
    </row>
    <row r="13" spans="2:28" ht="17.25">
      <c r="B13" s="130"/>
      <c r="C13" s="131"/>
      <c r="D13" s="138"/>
      <c r="E13" s="124"/>
      <c r="F13" s="124"/>
      <c r="G13" s="124"/>
      <c r="H13" s="124"/>
      <c r="I13" s="124"/>
      <c r="J13" s="124"/>
      <c r="K13" s="133"/>
      <c r="L13" s="124"/>
    </row>
    <row r="14" spans="2:28" ht="17.25">
      <c r="B14" s="130"/>
      <c r="C14" s="135" t="s">
        <v>216</v>
      </c>
      <c r="D14" s="139">
        <f>SUM(D17,D20,D23,D26,D29)</f>
        <v>5700000</v>
      </c>
      <c r="E14" s="124"/>
      <c r="F14" s="124"/>
      <c r="G14" s="124"/>
      <c r="H14" s="124"/>
      <c r="I14" s="124"/>
      <c r="J14" s="124"/>
      <c r="K14" s="133"/>
      <c r="L14" s="124"/>
    </row>
    <row r="15" spans="2:28" ht="17.25">
      <c r="B15" s="130"/>
      <c r="C15" s="131"/>
      <c r="D15" s="132"/>
      <c r="E15" s="124"/>
      <c r="F15" s="124"/>
      <c r="G15" s="124"/>
      <c r="H15" s="124"/>
      <c r="I15" s="124"/>
      <c r="J15" s="124"/>
      <c r="K15" s="133"/>
      <c r="L15" s="124"/>
    </row>
    <row r="16" spans="2:28" ht="17.25">
      <c r="B16" s="130"/>
      <c r="C16" s="131"/>
      <c r="D16" s="134"/>
      <c r="E16" s="124"/>
      <c r="F16" s="124"/>
      <c r="G16" s="124"/>
      <c r="H16" s="124"/>
      <c r="I16" s="124"/>
      <c r="J16" s="124"/>
      <c r="K16" s="133"/>
      <c r="L16" s="124"/>
    </row>
    <row r="17" spans="2:12" ht="17.25">
      <c r="B17" s="130"/>
      <c r="C17" s="135" t="s">
        <v>217</v>
      </c>
      <c r="D17" s="136">
        <v>3000000</v>
      </c>
      <c r="E17" s="124"/>
      <c r="F17" s="124"/>
      <c r="G17" s="124"/>
      <c r="H17" s="124"/>
      <c r="I17" s="124"/>
      <c r="J17" s="124"/>
      <c r="K17" s="133"/>
      <c r="L17" s="124"/>
    </row>
    <row r="18" spans="2:12" ht="17.25">
      <c r="B18" s="130"/>
      <c r="C18" s="131"/>
      <c r="D18" s="132"/>
      <c r="E18" s="124"/>
      <c r="F18" s="124"/>
      <c r="G18" s="124"/>
      <c r="H18" s="124"/>
      <c r="I18" s="124"/>
      <c r="J18" s="124"/>
      <c r="K18" s="133"/>
      <c r="L18" s="124"/>
    </row>
    <row r="19" spans="2:12" ht="17.25">
      <c r="B19" s="130"/>
      <c r="C19" s="131"/>
      <c r="D19" s="134"/>
      <c r="E19" s="124"/>
      <c r="F19" s="124"/>
      <c r="G19" s="124"/>
      <c r="H19" s="124"/>
      <c r="I19" s="124"/>
      <c r="J19" s="124"/>
      <c r="K19" s="133"/>
      <c r="L19" s="124"/>
    </row>
    <row r="20" spans="2:12" ht="17.25">
      <c r="B20" s="130"/>
      <c r="C20" s="135" t="s">
        <v>218</v>
      </c>
      <c r="D20" s="136">
        <v>1050000</v>
      </c>
      <c r="E20" s="124"/>
      <c r="F20" s="124"/>
      <c r="G20" s="124"/>
      <c r="H20" s="124"/>
      <c r="I20" s="124"/>
      <c r="J20" s="124"/>
      <c r="K20" s="133"/>
      <c r="L20" s="124"/>
    </row>
    <row r="21" spans="2:12" ht="17.25">
      <c r="B21" s="130"/>
      <c r="C21" s="131"/>
      <c r="D21" s="132"/>
      <c r="E21" s="124"/>
      <c r="F21" s="124" t="s">
        <v>219</v>
      </c>
      <c r="G21" s="124"/>
      <c r="H21" s="124"/>
      <c r="I21" s="124"/>
      <c r="J21" s="124"/>
      <c r="K21" s="133"/>
      <c r="L21" s="124"/>
    </row>
    <row r="22" spans="2:12" ht="17.25">
      <c r="B22" s="130"/>
      <c r="C22" s="131"/>
      <c r="D22" s="134"/>
      <c r="E22" s="124"/>
      <c r="F22" s="120" t="s">
        <v>220</v>
      </c>
      <c r="G22" s="120" t="s">
        <v>221</v>
      </c>
      <c r="H22" s="120" t="s">
        <v>222</v>
      </c>
      <c r="I22" s="120" t="s">
        <v>223</v>
      </c>
      <c r="J22" s="120" t="s">
        <v>224</v>
      </c>
      <c r="K22" s="133"/>
      <c r="L22" s="124"/>
    </row>
    <row r="23" spans="2:12" ht="20.25" customHeight="1">
      <c r="B23" s="130"/>
      <c r="C23" s="135" t="s">
        <v>225</v>
      </c>
      <c r="D23" s="139">
        <v>1650000</v>
      </c>
      <c r="E23" s="124"/>
      <c r="F23" s="140" t="s">
        <v>307</v>
      </c>
      <c r="G23" s="140"/>
      <c r="H23" s="140">
        <v>2</v>
      </c>
      <c r="I23" s="140">
        <v>600000</v>
      </c>
      <c r="J23" s="140">
        <v>12000000</v>
      </c>
      <c r="K23" s="133"/>
      <c r="L23" s="124"/>
    </row>
    <row r="24" spans="2:12" ht="17.25">
      <c r="B24" s="130"/>
      <c r="C24" s="131"/>
      <c r="D24" s="132"/>
      <c r="E24" s="124"/>
      <c r="F24" s="140" t="s">
        <v>308</v>
      </c>
      <c r="G24" s="140"/>
      <c r="H24" s="140"/>
      <c r="I24" s="140"/>
      <c r="J24" s="140">
        <v>45000</v>
      </c>
      <c r="K24" s="133"/>
      <c r="L24" s="124"/>
    </row>
    <row r="25" spans="2:12" ht="17.25">
      <c r="B25" s="130"/>
      <c r="C25" s="131"/>
      <c r="D25" s="134"/>
      <c r="E25" s="124"/>
      <c r="F25" s="140" t="s">
        <v>309</v>
      </c>
      <c r="G25" s="140"/>
      <c r="H25" s="140"/>
      <c r="I25" s="140"/>
      <c r="J25" s="140">
        <v>16500000</v>
      </c>
      <c r="K25" s="133"/>
      <c r="L25" s="124"/>
    </row>
    <row r="26" spans="2:12" ht="17.25">
      <c r="B26" s="130"/>
      <c r="C26" s="135" t="s">
        <v>227</v>
      </c>
      <c r="D26" s="136">
        <v>0</v>
      </c>
      <c r="E26" s="124"/>
      <c r="F26" s="124"/>
      <c r="G26" s="124"/>
      <c r="H26" s="124"/>
      <c r="I26" s="124"/>
      <c r="J26" s="124"/>
      <c r="K26" s="133"/>
      <c r="L26" s="124"/>
    </row>
    <row r="27" spans="2:12" ht="17.25">
      <c r="B27" s="130"/>
      <c r="C27" s="131"/>
      <c r="D27" s="132"/>
      <c r="E27" s="124"/>
      <c r="F27" s="124"/>
      <c r="G27" s="124"/>
      <c r="H27" s="124"/>
      <c r="I27" s="124"/>
      <c r="J27" s="124"/>
      <c r="K27" s="133"/>
      <c r="L27" s="124"/>
    </row>
    <row r="28" spans="2:12" ht="17.25">
      <c r="B28" s="130"/>
      <c r="C28" s="131"/>
      <c r="D28" s="134"/>
      <c r="E28" s="124"/>
      <c r="F28" s="124" t="s">
        <v>229</v>
      </c>
      <c r="G28" s="124"/>
      <c r="H28" s="124"/>
      <c r="I28" s="124"/>
      <c r="J28" s="124"/>
      <c r="K28" s="133"/>
      <c r="L28" s="124"/>
    </row>
    <row r="29" spans="2:12" ht="17.25">
      <c r="B29" s="130"/>
      <c r="C29" s="135" t="s">
        <v>228</v>
      </c>
      <c r="D29" s="136">
        <v>0</v>
      </c>
      <c r="E29" s="124"/>
      <c r="F29" s="144" t="s">
        <v>231</v>
      </c>
      <c r="G29" s="144" t="s">
        <v>232</v>
      </c>
      <c r="H29" s="145"/>
      <c r="I29" s="122" t="s">
        <v>233</v>
      </c>
      <c r="J29" s="123"/>
      <c r="K29" s="133"/>
      <c r="L29" s="124"/>
    </row>
    <row r="30" spans="2:12" ht="17.25">
      <c r="B30" s="130"/>
      <c r="C30" s="131"/>
      <c r="D30" s="130"/>
      <c r="E30" s="124"/>
      <c r="F30" s="146" t="s">
        <v>234</v>
      </c>
      <c r="G30" s="146" t="s">
        <v>235</v>
      </c>
      <c r="H30" s="147" t="s">
        <v>236</v>
      </c>
      <c r="I30" s="123"/>
      <c r="J30" s="120" t="s">
        <v>224</v>
      </c>
      <c r="K30" s="133"/>
      <c r="L30" s="124"/>
    </row>
    <row r="31" spans="2:12" ht="17.25">
      <c r="B31" s="130"/>
      <c r="C31" s="141" t="s">
        <v>230</v>
      </c>
      <c r="D31" s="143">
        <f>J31</f>
        <v>6000000</v>
      </c>
      <c r="E31" s="124"/>
      <c r="F31" s="148">
        <v>1600</v>
      </c>
      <c r="G31" s="148">
        <v>60</v>
      </c>
      <c r="H31" s="148">
        <v>1500</v>
      </c>
      <c r="I31" s="123" t="s">
        <v>237</v>
      </c>
      <c r="J31" s="123">
        <v>6000000</v>
      </c>
      <c r="K31" s="133"/>
      <c r="L31" s="124"/>
    </row>
    <row r="32" spans="2:12" ht="17.25">
      <c r="B32" s="130"/>
      <c r="C32" s="131"/>
      <c r="D32" s="130"/>
      <c r="E32" s="124"/>
      <c r="H32" s="58" t="s">
        <v>405</v>
      </c>
      <c r="K32" s="133"/>
      <c r="L32" s="124"/>
    </row>
    <row r="33" spans="2:40" ht="20.25" customHeight="1">
      <c r="B33" s="130"/>
      <c r="C33" s="131"/>
      <c r="D33" s="130"/>
      <c r="E33" s="124"/>
      <c r="H33" s="241" t="s">
        <v>310</v>
      </c>
      <c r="K33" s="133"/>
      <c r="L33" s="124"/>
    </row>
    <row r="34" spans="2:40" ht="17.25">
      <c r="B34" s="130"/>
      <c r="C34" s="141" t="s">
        <v>238</v>
      </c>
      <c r="D34" s="142">
        <v>0</v>
      </c>
      <c r="E34" s="124"/>
      <c r="F34" s="124"/>
      <c r="G34" s="124"/>
      <c r="H34" s="241" t="s">
        <v>311</v>
      </c>
      <c r="I34" s="124"/>
      <c r="J34" s="124"/>
      <c r="K34" s="133"/>
      <c r="L34" s="124"/>
    </row>
    <row r="35" spans="2:40" ht="17.25">
      <c r="B35" s="130"/>
      <c r="C35" s="131"/>
      <c r="D35" s="130"/>
      <c r="E35" s="124"/>
      <c r="F35" s="124"/>
      <c r="G35" s="124"/>
      <c r="H35" s="124"/>
      <c r="I35" s="124"/>
      <c r="J35" s="124"/>
      <c r="K35" s="133"/>
      <c r="L35" s="124"/>
    </row>
    <row r="36" spans="2:40" ht="17.25">
      <c r="B36" s="149"/>
      <c r="C36" s="150" t="s">
        <v>239</v>
      </c>
      <c r="D36" s="151">
        <f>SUM(D11,D14,D31,D34)</f>
        <v>103700000</v>
      </c>
      <c r="E36" s="62"/>
      <c r="F36" s="62"/>
      <c r="G36" s="62"/>
      <c r="H36" s="62"/>
      <c r="I36" s="62"/>
      <c r="J36" s="62"/>
      <c r="K36" s="152"/>
      <c r="L36" s="124"/>
    </row>
    <row r="37" spans="2:40" ht="17.25">
      <c r="B37" s="125"/>
      <c r="C37" s="126"/>
      <c r="D37" s="125"/>
      <c r="E37" s="128"/>
      <c r="F37" s="128"/>
      <c r="G37" s="128"/>
      <c r="H37" s="128"/>
      <c r="I37" s="128"/>
      <c r="J37" s="128"/>
      <c r="K37" s="129"/>
      <c r="L37" s="124"/>
    </row>
    <row r="38" spans="2:40" ht="17.25">
      <c r="B38" s="130" t="s">
        <v>240</v>
      </c>
      <c r="C38" s="141" t="s">
        <v>241</v>
      </c>
      <c r="D38" s="142">
        <v>10000000</v>
      </c>
      <c r="E38" s="124"/>
      <c r="K38" s="133"/>
      <c r="L38" s="124"/>
    </row>
    <row r="39" spans="2:40" ht="17.25">
      <c r="B39" s="130"/>
      <c r="C39" s="131"/>
      <c r="D39" s="130"/>
      <c r="E39" s="124"/>
      <c r="K39" s="133"/>
      <c r="L39" s="124"/>
    </row>
    <row r="40" spans="2:40" ht="17.25">
      <c r="B40" s="130"/>
      <c r="C40" s="141" t="s">
        <v>242</v>
      </c>
      <c r="D40" s="142"/>
      <c r="E40" s="124"/>
      <c r="K40" s="133"/>
      <c r="L40" s="124"/>
    </row>
    <row r="41" spans="2:40" ht="17.25">
      <c r="B41" s="130"/>
      <c r="C41" s="131"/>
      <c r="D41" s="130"/>
      <c r="E41" s="124"/>
      <c r="K41" s="133"/>
      <c r="L41" s="124"/>
    </row>
    <row r="42" spans="2:40" ht="17.25">
      <c r="B42" s="149"/>
      <c r="C42" s="150" t="s">
        <v>243</v>
      </c>
      <c r="D42" s="151">
        <f>SUM(D38:D41)</f>
        <v>10000000</v>
      </c>
      <c r="E42" s="62"/>
      <c r="F42" s="62"/>
      <c r="G42" s="62"/>
      <c r="H42" s="62"/>
      <c r="I42" s="62"/>
      <c r="J42" s="62"/>
      <c r="K42" s="152"/>
      <c r="L42" s="124"/>
    </row>
    <row r="43" spans="2:40" ht="17.25">
      <c r="B43" s="125"/>
      <c r="C43" s="126"/>
      <c r="D43" s="125"/>
      <c r="E43" s="128"/>
      <c r="F43" s="128" t="s">
        <v>244</v>
      </c>
      <c r="G43" s="128"/>
      <c r="H43" s="128"/>
      <c r="I43" s="128"/>
      <c r="J43" s="128"/>
      <c r="K43" s="129"/>
      <c r="L43" s="124"/>
    </row>
    <row r="44" spans="2:40" ht="17.25">
      <c r="B44" s="130" t="s">
        <v>245</v>
      </c>
      <c r="C44" s="141" t="s">
        <v>246</v>
      </c>
      <c r="D44" s="143">
        <v>3500000</v>
      </c>
      <c r="E44" s="124"/>
      <c r="F44" s="120" t="s">
        <v>220</v>
      </c>
      <c r="G44" s="120" t="s">
        <v>221</v>
      </c>
      <c r="H44" s="120" t="s">
        <v>222</v>
      </c>
      <c r="I44" s="120" t="s">
        <v>223</v>
      </c>
      <c r="J44" s="120" t="s">
        <v>224</v>
      </c>
      <c r="K44" s="130"/>
      <c r="L44" s="124"/>
    </row>
    <row r="45" spans="2:40" ht="20.25" customHeight="1">
      <c r="B45" s="130"/>
      <c r="C45" s="131"/>
      <c r="D45" s="130"/>
      <c r="E45" s="124"/>
      <c r="F45" s="242" t="s">
        <v>312</v>
      </c>
      <c r="G45" s="242"/>
      <c r="H45" s="242">
        <v>1</v>
      </c>
      <c r="I45" s="242">
        <v>2000000</v>
      </c>
      <c r="J45" s="242">
        <v>2000000</v>
      </c>
      <c r="K45" s="245"/>
      <c r="AL45" s="60"/>
      <c r="AN45" s="58"/>
    </row>
    <row r="46" spans="2:40" ht="17.25">
      <c r="B46" s="130"/>
      <c r="C46" s="141" t="s">
        <v>247</v>
      </c>
      <c r="D46" s="142"/>
      <c r="E46" s="124"/>
      <c r="F46" s="242" t="s">
        <v>313</v>
      </c>
      <c r="G46" s="242"/>
      <c r="H46" s="242"/>
      <c r="I46" s="244"/>
      <c r="J46" s="242">
        <v>1500000</v>
      </c>
      <c r="K46" s="245"/>
      <c r="AL46" s="60"/>
      <c r="AN46" s="58"/>
    </row>
    <row r="47" spans="2:40" ht="17.25">
      <c r="B47" s="130"/>
      <c r="C47" s="131"/>
      <c r="D47" s="130"/>
      <c r="E47" s="124"/>
      <c r="F47" s="242" t="s">
        <v>314</v>
      </c>
      <c r="G47" s="242"/>
      <c r="H47" s="243"/>
      <c r="I47" s="244"/>
      <c r="J47" s="242">
        <v>3500000</v>
      </c>
      <c r="K47" s="245"/>
      <c r="AL47" s="60"/>
      <c r="AN47" s="58"/>
    </row>
    <row r="48" spans="2:40" ht="17.25">
      <c r="B48" s="130"/>
      <c r="C48" s="141" t="s">
        <v>248</v>
      </c>
      <c r="D48" s="142"/>
      <c r="E48" s="124"/>
      <c r="F48" s="124"/>
      <c r="G48" s="124"/>
      <c r="H48" s="124"/>
      <c r="I48" s="124"/>
      <c r="J48" s="124"/>
      <c r="K48" s="133"/>
      <c r="L48" s="124"/>
    </row>
    <row r="49" spans="2:12" ht="17.25">
      <c r="B49" s="130"/>
      <c r="C49" s="131"/>
      <c r="D49" s="130"/>
      <c r="E49" s="124"/>
      <c r="F49" s="124"/>
      <c r="G49" s="124"/>
      <c r="H49" s="124"/>
      <c r="I49" s="124"/>
      <c r="J49" s="124"/>
      <c r="K49" s="133"/>
      <c r="L49" s="124"/>
    </row>
    <row r="50" spans="2:12" ht="17.25">
      <c r="B50" s="149"/>
      <c r="C50" s="150" t="s">
        <v>249</v>
      </c>
      <c r="D50" s="151">
        <f>SUM(D44:D49)</f>
        <v>3500000</v>
      </c>
      <c r="E50" s="62"/>
      <c r="F50" s="62"/>
      <c r="G50" s="62"/>
      <c r="H50" s="62"/>
      <c r="I50" s="62"/>
      <c r="J50" s="62"/>
      <c r="K50" s="152"/>
      <c r="L50" s="124"/>
    </row>
    <row r="51" spans="2:12" ht="17.25">
      <c r="B51" s="125"/>
      <c r="C51" s="126"/>
      <c r="D51" s="125"/>
      <c r="E51" s="128"/>
      <c r="F51" s="128" t="s">
        <v>250</v>
      </c>
      <c r="G51" s="128"/>
      <c r="H51" s="128"/>
      <c r="I51" s="128"/>
      <c r="J51" s="128"/>
      <c r="K51" s="129"/>
      <c r="L51" s="124"/>
    </row>
    <row r="52" spans="2:12" ht="17.25">
      <c r="B52" s="130" t="s">
        <v>251</v>
      </c>
      <c r="C52" s="141" t="s">
        <v>252</v>
      </c>
      <c r="D52" s="143">
        <v>2800000</v>
      </c>
      <c r="E52" s="124"/>
      <c r="F52" s="121" t="s">
        <v>253</v>
      </c>
      <c r="G52" s="121" t="s">
        <v>254</v>
      </c>
      <c r="H52" s="121" t="s">
        <v>255</v>
      </c>
      <c r="I52" s="121" t="s">
        <v>223</v>
      </c>
      <c r="J52" s="121" t="s">
        <v>224</v>
      </c>
      <c r="K52" s="133"/>
      <c r="L52" s="124"/>
    </row>
    <row r="53" spans="2:12" ht="18" customHeight="1">
      <c r="B53" s="130"/>
      <c r="C53" s="131"/>
      <c r="D53" s="130"/>
      <c r="E53" s="124"/>
      <c r="F53" s="140" t="s">
        <v>315</v>
      </c>
      <c r="G53" s="140">
        <v>60</v>
      </c>
      <c r="H53" s="140">
        <v>15</v>
      </c>
      <c r="I53" s="140"/>
      <c r="J53" s="140"/>
      <c r="K53" s="133"/>
      <c r="L53" s="124"/>
    </row>
    <row r="54" spans="2:12" ht="18" customHeight="1">
      <c r="B54" s="130"/>
      <c r="C54" s="141" t="s">
        <v>256</v>
      </c>
      <c r="D54" s="142"/>
      <c r="E54" s="124"/>
      <c r="F54" s="140" t="s">
        <v>316</v>
      </c>
      <c r="G54" s="140">
        <v>50</v>
      </c>
      <c r="H54" s="140">
        <v>2</v>
      </c>
      <c r="I54" s="140"/>
      <c r="J54" s="140"/>
      <c r="K54" s="133"/>
      <c r="L54" s="124"/>
    </row>
    <row r="55" spans="2:12" ht="18" customHeight="1">
      <c r="B55" s="130"/>
      <c r="C55" s="131"/>
      <c r="D55" s="130"/>
      <c r="E55" s="124"/>
      <c r="F55" s="140" t="s">
        <v>317</v>
      </c>
      <c r="G55" s="140"/>
      <c r="H55" s="140"/>
      <c r="I55" s="140"/>
      <c r="J55" s="140"/>
      <c r="K55" s="133"/>
      <c r="L55" s="124"/>
    </row>
    <row r="56" spans="2:12" ht="18" customHeight="1">
      <c r="B56" s="149"/>
      <c r="C56" s="150" t="s">
        <v>257</v>
      </c>
      <c r="D56" s="151">
        <f>SUM(D52:D55)</f>
        <v>2800000</v>
      </c>
      <c r="E56" s="62"/>
      <c r="F56" s="140" t="s">
        <v>318</v>
      </c>
      <c r="G56" s="140"/>
      <c r="H56" s="140"/>
      <c r="I56" s="140"/>
      <c r="J56" s="140">
        <v>280000</v>
      </c>
      <c r="K56" s="152"/>
      <c r="L56" s="124"/>
    </row>
    <row r="57" spans="2:12" ht="17.25">
      <c r="B57" s="125"/>
      <c r="C57" s="126"/>
      <c r="D57" s="125"/>
      <c r="E57" s="128"/>
      <c r="F57" s="128"/>
      <c r="G57" s="128"/>
      <c r="H57" s="128"/>
      <c r="I57" s="128"/>
      <c r="J57" s="128"/>
      <c r="K57" s="129"/>
      <c r="L57" s="124"/>
    </row>
    <row r="58" spans="2:12" ht="17.25">
      <c r="B58" s="130" t="s">
        <v>258</v>
      </c>
      <c r="C58" s="131" t="s">
        <v>319</v>
      </c>
      <c r="D58" s="153">
        <f>SUM(D59:D66)</f>
        <v>0</v>
      </c>
      <c r="E58" s="124"/>
      <c r="F58" s="124"/>
      <c r="G58" s="124"/>
      <c r="H58" s="124"/>
      <c r="I58" s="124"/>
      <c r="J58" s="124"/>
      <c r="K58" s="133"/>
      <c r="L58" s="124"/>
    </row>
    <row r="59" spans="2:12" ht="17.25">
      <c r="B59" s="130" t="s">
        <v>260</v>
      </c>
      <c r="C59" s="131" t="s">
        <v>320</v>
      </c>
      <c r="D59" s="130"/>
      <c r="E59" s="124"/>
      <c r="F59" s="124"/>
      <c r="G59" s="124"/>
      <c r="H59" s="124"/>
      <c r="I59" s="124"/>
      <c r="J59" s="124"/>
      <c r="K59" s="133"/>
      <c r="L59" s="124"/>
    </row>
    <row r="60" spans="2:12" ht="17.25">
      <c r="B60" s="130" t="s">
        <v>262</v>
      </c>
      <c r="C60" s="131" t="s">
        <v>321</v>
      </c>
      <c r="D60" s="130"/>
      <c r="E60" s="124"/>
      <c r="F60" s="124"/>
      <c r="G60" s="124"/>
      <c r="H60" s="124"/>
      <c r="I60" s="124"/>
      <c r="J60" s="124"/>
      <c r="K60" s="133"/>
      <c r="L60" s="124"/>
    </row>
    <row r="61" spans="2:12" ht="17.25">
      <c r="B61" s="130" t="s">
        <v>264</v>
      </c>
      <c r="C61" s="131" t="s">
        <v>322</v>
      </c>
      <c r="D61" s="130"/>
      <c r="E61" s="124"/>
      <c r="F61" s="124"/>
      <c r="G61" s="124"/>
      <c r="H61" s="124"/>
      <c r="I61" s="124"/>
      <c r="J61" s="124"/>
      <c r="K61" s="133"/>
      <c r="L61" s="124"/>
    </row>
    <row r="62" spans="2:12" ht="17.25">
      <c r="B62" s="130"/>
      <c r="C62" s="131" t="s">
        <v>323</v>
      </c>
      <c r="D62" s="130"/>
      <c r="E62" s="124"/>
      <c r="F62" s="124"/>
      <c r="G62" s="124"/>
      <c r="H62" s="124"/>
      <c r="I62" s="124"/>
      <c r="J62" s="124"/>
      <c r="K62" s="133"/>
      <c r="L62" s="124"/>
    </row>
    <row r="63" spans="2:12" ht="17.25">
      <c r="B63" s="130"/>
      <c r="C63" s="131" t="s">
        <v>324</v>
      </c>
      <c r="D63" s="130"/>
      <c r="E63" s="124"/>
      <c r="F63" s="124"/>
      <c r="G63" s="124"/>
      <c r="H63" s="124"/>
      <c r="I63" s="124"/>
      <c r="J63" s="124"/>
      <c r="K63" s="133"/>
      <c r="L63" s="124"/>
    </row>
    <row r="64" spans="2:12" ht="17.25">
      <c r="B64" s="130"/>
      <c r="C64" s="131" t="s">
        <v>325</v>
      </c>
      <c r="D64" s="130"/>
      <c r="E64" s="124"/>
      <c r="F64" s="124"/>
      <c r="G64" s="124"/>
      <c r="H64" s="124"/>
      <c r="I64" s="124"/>
      <c r="J64" s="124"/>
      <c r="K64" s="133"/>
      <c r="L64" s="124"/>
    </row>
    <row r="65" spans="2:12" ht="17.25">
      <c r="B65" s="130"/>
      <c r="C65" s="131" t="s">
        <v>326</v>
      </c>
      <c r="D65" s="130"/>
      <c r="E65" s="124"/>
      <c r="F65" s="124"/>
      <c r="G65" s="124"/>
      <c r="H65" s="124"/>
      <c r="I65" s="124"/>
      <c r="J65" s="124"/>
      <c r="K65" s="133"/>
      <c r="L65" s="124"/>
    </row>
    <row r="66" spans="2:12" ht="17.25">
      <c r="B66" s="130"/>
      <c r="C66" s="131" t="s">
        <v>327</v>
      </c>
      <c r="D66" s="130"/>
      <c r="E66" s="124"/>
      <c r="F66" s="124"/>
      <c r="G66" s="124"/>
      <c r="H66" s="124"/>
      <c r="I66" s="124"/>
      <c r="J66" s="124"/>
      <c r="K66" s="133"/>
      <c r="L66" s="124"/>
    </row>
    <row r="67" spans="2:12" ht="17.25">
      <c r="B67" s="130"/>
      <c r="C67" s="131" t="s">
        <v>328</v>
      </c>
      <c r="D67" s="153">
        <f>SUM(D68:D72)</f>
        <v>0</v>
      </c>
      <c r="E67" s="124"/>
      <c r="F67" s="124"/>
      <c r="G67" s="124"/>
      <c r="H67" s="124"/>
      <c r="I67" s="124"/>
      <c r="J67" s="124"/>
      <c r="K67" s="133"/>
      <c r="L67" s="124"/>
    </row>
    <row r="68" spans="2:12" ht="17.25">
      <c r="B68" s="130"/>
      <c r="C68" s="131" t="s">
        <v>329</v>
      </c>
      <c r="D68" s="130"/>
      <c r="E68" s="124"/>
      <c r="F68" s="124"/>
      <c r="G68" s="124"/>
      <c r="H68" s="124"/>
      <c r="I68" s="124"/>
      <c r="J68" s="124"/>
      <c r="K68" s="133"/>
      <c r="L68" s="124"/>
    </row>
    <row r="69" spans="2:12" ht="17.25">
      <c r="B69" s="130"/>
      <c r="C69" s="131" t="s">
        <v>330</v>
      </c>
      <c r="D69" s="130"/>
      <c r="E69" s="124"/>
      <c r="F69" s="124"/>
      <c r="G69" s="124"/>
      <c r="H69" s="124"/>
      <c r="I69" s="124"/>
      <c r="J69" s="124"/>
      <c r="K69" s="133"/>
      <c r="L69" s="124"/>
    </row>
    <row r="70" spans="2:12" ht="17.25">
      <c r="B70" s="130"/>
      <c r="C70" s="131" t="s">
        <v>331</v>
      </c>
      <c r="D70" s="130"/>
      <c r="E70" s="124"/>
      <c r="F70" s="124"/>
      <c r="G70" s="124"/>
      <c r="H70" s="124"/>
      <c r="I70" s="124"/>
      <c r="J70" s="124"/>
      <c r="K70" s="133"/>
      <c r="L70" s="124"/>
    </row>
    <row r="71" spans="2:12" ht="17.25">
      <c r="B71" s="130"/>
      <c r="C71" s="131" t="s">
        <v>332</v>
      </c>
      <c r="D71" s="130"/>
      <c r="E71" s="124"/>
      <c r="F71" s="124"/>
      <c r="G71" s="124"/>
      <c r="H71" s="124"/>
      <c r="I71" s="124"/>
      <c r="J71" s="124"/>
      <c r="K71" s="133"/>
      <c r="L71" s="124"/>
    </row>
    <row r="72" spans="2:12" ht="17.25">
      <c r="B72" s="130"/>
      <c r="C72" s="131" t="s">
        <v>333</v>
      </c>
      <c r="D72" s="130"/>
      <c r="E72" s="124"/>
      <c r="F72" s="124"/>
      <c r="G72" s="124"/>
      <c r="H72" s="124"/>
      <c r="I72" s="124"/>
      <c r="J72" s="124"/>
      <c r="K72" s="133"/>
      <c r="L72" s="124"/>
    </row>
    <row r="73" spans="2:12" ht="17.25">
      <c r="B73" s="130"/>
      <c r="C73" s="131" t="s">
        <v>277</v>
      </c>
      <c r="D73" s="130"/>
      <c r="E73" s="124"/>
      <c r="F73" s="124"/>
      <c r="G73" s="124"/>
      <c r="H73" s="124"/>
      <c r="I73" s="124"/>
      <c r="J73" s="124"/>
      <c r="K73" s="133"/>
      <c r="L73" s="124"/>
    </row>
    <row r="74" spans="2:12" ht="17.25">
      <c r="B74" s="149"/>
      <c r="C74" s="150" t="s">
        <v>278</v>
      </c>
      <c r="D74" s="151">
        <f>SUM(D58,D67,D73)</f>
        <v>0</v>
      </c>
      <c r="E74" s="62"/>
      <c r="F74" s="62"/>
      <c r="G74" s="62"/>
      <c r="H74" s="62"/>
      <c r="I74" s="62"/>
      <c r="J74" s="62"/>
      <c r="K74" s="152"/>
      <c r="L74" s="124"/>
    </row>
    <row r="75" spans="2:12" ht="17.25">
      <c r="B75" s="125"/>
      <c r="C75" s="126"/>
      <c r="D75" s="125"/>
      <c r="E75" s="128"/>
      <c r="F75" s="128"/>
      <c r="G75" s="128"/>
      <c r="H75" s="128"/>
      <c r="I75" s="128"/>
      <c r="J75" s="128"/>
      <c r="K75" s="129"/>
      <c r="L75" s="124"/>
    </row>
    <row r="76" spans="2:12" ht="17.25">
      <c r="B76" s="130" t="s">
        <v>279</v>
      </c>
      <c r="C76" s="131" t="s">
        <v>280</v>
      </c>
      <c r="D76" s="153"/>
      <c r="E76" s="124"/>
      <c r="F76" s="124"/>
      <c r="G76" s="124"/>
      <c r="H76" s="124"/>
      <c r="I76" s="124"/>
      <c r="J76" s="124"/>
      <c r="K76" s="133"/>
      <c r="L76" s="124"/>
    </row>
    <row r="77" spans="2:12" ht="17.25">
      <c r="B77" s="130" t="s">
        <v>281</v>
      </c>
      <c r="C77" s="131" t="s">
        <v>282</v>
      </c>
      <c r="D77" s="130"/>
      <c r="E77" s="124"/>
      <c r="F77" s="124"/>
      <c r="G77" s="124"/>
      <c r="H77" s="124"/>
      <c r="I77" s="124"/>
      <c r="J77" s="124"/>
      <c r="K77" s="133"/>
      <c r="L77" s="124"/>
    </row>
    <row r="78" spans="2:12" ht="17.25">
      <c r="B78" s="130" t="s">
        <v>283</v>
      </c>
      <c r="C78" s="131" t="s">
        <v>284</v>
      </c>
      <c r="D78" s="130"/>
      <c r="E78" s="124"/>
      <c r="F78" s="124"/>
      <c r="G78" s="124"/>
      <c r="H78" s="124"/>
      <c r="I78" s="124"/>
      <c r="J78" s="124"/>
      <c r="K78" s="133"/>
      <c r="L78" s="124"/>
    </row>
    <row r="79" spans="2:12" ht="17.25">
      <c r="B79" s="130"/>
      <c r="C79" s="131" t="s">
        <v>285</v>
      </c>
      <c r="D79" s="130"/>
      <c r="E79" s="124"/>
      <c r="F79" s="124"/>
      <c r="G79" s="124"/>
      <c r="H79" s="124"/>
      <c r="I79" s="124"/>
      <c r="J79" s="124"/>
      <c r="K79" s="133"/>
      <c r="L79" s="124"/>
    </row>
    <row r="80" spans="2:12" ht="17.25">
      <c r="B80" s="130"/>
      <c r="C80" s="131" t="s">
        <v>286</v>
      </c>
      <c r="D80" s="130"/>
      <c r="E80" s="124"/>
      <c r="F80" s="124"/>
      <c r="G80" s="124"/>
      <c r="H80" s="124"/>
      <c r="I80" s="124"/>
      <c r="J80" s="124"/>
      <c r="K80" s="133"/>
      <c r="L80" s="124"/>
    </row>
    <row r="81" spans="1:26" ht="17.25">
      <c r="B81" s="130"/>
      <c r="C81" s="131"/>
      <c r="D81" s="153"/>
      <c r="E81" s="124"/>
      <c r="F81" s="124"/>
      <c r="G81" s="124"/>
      <c r="H81" s="124"/>
      <c r="I81" s="124"/>
      <c r="J81" s="124"/>
      <c r="K81" s="133"/>
      <c r="L81" s="124"/>
    </row>
    <row r="82" spans="1:26" ht="17.25">
      <c r="B82" s="149"/>
      <c r="C82" s="150" t="s">
        <v>287</v>
      </c>
      <c r="D82" s="151">
        <f>SUM(D77:D80)</f>
        <v>0</v>
      </c>
      <c r="E82" s="62"/>
      <c r="F82" s="62"/>
      <c r="G82" s="62"/>
      <c r="H82" s="62"/>
      <c r="I82" s="62"/>
      <c r="J82" s="62"/>
      <c r="K82" s="152"/>
      <c r="L82" s="124"/>
    </row>
    <row r="83" spans="1:26" ht="23.25" customHeight="1">
      <c r="B83" s="148"/>
      <c r="C83" s="154" t="s">
        <v>288</v>
      </c>
      <c r="D83" s="155">
        <f>SUM(D36,D42,D50,D56,D74,D82)</f>
        <v>120000000</v>
      </c>
      <c r="E83" s="148"/>
      <c r="F83" s="122"/>
      <c r="G83" s="122"/>
      <c r="H83" s="122"/>
      <c r="I83" s="122"/>
      <c r="J83" s="122"/>
      <c r="K83" s="123"/>
      <c r="L83" s="124"/>
    </row>
    <row r="84" spans="1:26" ht="17.25">
      <c r="B84" s="124"/>
      <c r="C84" s="124"/>
      <c r="D84" s="124"/>
      <c r="E84" s="124"/>
      <c r="F84" s="124"/>
      <c r="G84" s="124"/>
      <c r="H84" s="124"/>
      <c r="I84" s="124"/>
      <c r="J84" s="124"/>
      <c r="K84" s="124"/>
      <c r="L84" s="124"/>
    </row>
    <row r="85" spans="1:26" ht="17.25">
      <c r="B85" s="124"/>
      <c r="C85" s="124"/>
      <c r="D85" s="124"/>
      <c r="E85" s="124"/>
      <c r="F85" s="124"/>
      <c r="G85" s="124"/>
      <c r="H85" s="124"/>
      <c r="I85" s="124"/>
      <c r="J85" s="124"/>
      <c r="K85" s="124"/>
      <c r="L85" s="124"/>
    </row>
    <row r="86" spans="1:26" customFormat="1" ht="45.75" customHeight="1">
      <c r="A86" s="3"/>
      <c r="B86" s="75" t="s">
        <v>289</v>
      </c>
      <c r="C86" s="55" t="s">
        <v>290</v>
      </c>
      <c r="D86" s="55"/>
      <c r="E86" s="55"/>
      <c r="F86" s="55"/>
      <c r="G86" s="55"/>
      <c r="H86" s="55"/>
      <c r="I86" s="55"/>
      <c r="J86" s="55"/>
      <c r="K86" s="55"/>
      <c r="L86" s="55"/>
      <c r="Z86" s="4"/>
    </row>
    <row r="87" spans="1:26" customFormat="1" ht="23.25" customHeight="1">
      <c r="A87" s="3"/>
      <c r="B87" s="55"/>
      <c r="C87" s="55" t="s">
        <v>291</v>
      </c>
      <c r="D87" s="55"/>
      <c r="E87" s="55"/>
      <c r="F87" s="55"/>
      <c r="G87" s="55"/>
      <c r="H87" s="55"/>
      <c r="I87" s="55"/>
      <c r="J87" s="55"/>
      <c r="K87" s="55"/>
      <c r="L87" s="55"/>
      <c r="Z87" s="4"/>
    </row>
    <row r="88" spans="1:26" customFormat="1" ht="23.25" customHeight="1">
      <c r="A88" s="3"/>
      <c r="B88" s="55"/>
      <c r="C88" s="55" t="s">
        <v>292</v>
      </c>
      <c r="D88" s="55"/>
      <c r="E88" s="55"/>
      <c r="F88" s="55"/>
      <c r="G88" s="55"/>
      <c r="H88" s="55"/>
      <c r="I88" s="55"/>
      <c r="J88" s="55"/>
      <c r="K88" s="55"/>
      <c r="L88" s="55"/>
      <c r="Z88" s="4"/>
    </row>
    <row r="89" spans="1:26" customFormat="1" ht="23.25" customHeight="1">
      <c r="A89" s="3"/>
      <c r="B89" s="55"/>
      <c r="C89" s="55" t="s">
        <v>293</v>
      </c>
      <c r="D89" s="55"/>
      <c r="E89" s="55"/>
      <c r="F89" s="55"/>
      <c r="G89" s="55"/>
      <c r="H89" s="55"/>
      <c r="I89" s="55"/>
      <c r="J89" s="55"/>
      <c r="K89" s="55"/>
      <c r="L89" s="55"/>
      <c r="Z89" s="4"/>
    </row>
    <row r="90" spans="1:26" customFormat="1" ht="23.25" customHeight="1">
      <c r="A90" s="3"/>
      <c r="B90" s="55"/>
      <c r="C90" s="55" t="s">
        <v>294</v>
      </c>
      <c r="D90" s="55"/>
      <c r="E90" s="55"/>
      <c r="F90" s="55"/>
      <c r="G90" s="55"/>
      <c r="H90" s="55"/>
      <c r="I90" s="55"/>
      <c r="J90" s="55"/>
      <c r="K90" s="55"/>
      <c r="L90" s="55"/>
      <c r="Z90" s="4"/>
    </row>
    <row r="91" spans="1:26" customFormat="1" ht="23.25" customHeight="1">
      <c r="A91" s="3"/>
      <c r="B91" s="55"/>
      <c r="C91" s="55" t="s">
        <v>295</v>
      </c>
      <c r="D91" s="55"/>
      <c r="E91" s="55"/>
      <c r="F91" s="55"/>
      <c r="G91" s="55"/>
      <c r="H91" s="55"/>
      <c r="I91" s="55"/>
      <c r="J91" s="55"/>
      <c r="K91" s="55"/>
      <c r="L91" s="55"/>
      <c r="Z91" s="4"/>
    </row>
    <row r="92" spans="1:26" customFormat="1" ht="23.25" customHeight="1">
      <c r="A92" s="3"/>
      <c r="B92" s="55"/>
      <c r="C92" s="55" t="s">
        <v>296</v>
      </c>
      <c r="D92" s="55"/>
      <c r="E92" s="55"/>
      <c r="F92" s="55"/>
      <c r="G92" s="55"/>
      <c r="H92" s="55"/>
      <c r="I92" s="55"/>
      <c r="J92" s="55"/>
      <c r="K92" s="55"/>
      <c r="L92" s="55"/>
      <c r="Z92" s="4"/>
    </row>
    <row r="93" spans="1:26" customFormat="1" ht="23.25" customHeight="1">
      <c r="A93" s="3"/>
      <c r="B93" s="55"/>
      <c r="C93" s="55" t="s">
        <v>292</v>
      </c>
      <c r="D93" s="55"/>
      <c r="E93" s="55"/>
      <c r="F93" s="55"/>
      <c r="G93" s="55"/>
      <c r="H93" s="55"/>
      <c r="I93" s="55"/>
      <c r="J93" s="55"/>
      <c r="K93" s="55"/>
      <c r="L93" s="55"/>
      <c r="Z93" s="4"/>
    </row>
    <row r="94" spans="1:26" customFormat="1" ht="23.25" customHeight="1">
      <c r="A94" s="3"/>
      <c r="B94" s="55"/>
      <c r="C94" s="55" t="s">
        <v>297</v>
      </c>
      <c r="D94" s="55"/>
      <c r="E94" s="55"/>
      <c r="F94" s="55"/>
      <c r="G94" s="55"/>
      <c r="H94" s="55"/>
      <c r="I94" s="55"/>
      <c r="J94" s="55"/>
      <c r="K94" s="55"/>
      <c r="L94" s="55"/>
      <c r="Z94" s="4"/>
    </row>
    <row r="95" spans="1:26" customFormat="1" ht="23.25" customHeight="1">
      <c r="A95" s="3"/>
      <c r="B95" s="55"/>
      <c r="C95" s="55" t="s">
        <v>298</v>
      </c>
      <c r="D95" s="55"/>
      <c r="E95" s="55"/>
      <c r="F95" s="55"/>
      <c r="G95" s="55"/>
      <c r="H95" s="55"/>
      <c r="I95" s="55"/>
      <c r="J95" s="55"/>
      <c r="K95" s="55"/>
      <c r="L95" s="55"/>
      <c r="Z95" s="4"/>
    </row>
    <row r="96" spans="1:26" customFormat="1" ht="23.25" customHeight="1">
      <c r="A96" s="3"/>
      <c r="B96" s="55"/>
      <c r="C96" s="55" t="s">
        <v>299</v>
      </c>
      <c r="D96" s="55"/>
      <c r="E96" s="55"/>
      <c r="F96" s="55"/>
      <c r="G96" s="55"/>
      <c r="H96" s="55"/>
      <c r="I96" s="55"/>
      <c r="J96" s="55"/>
      <c r="K96" s="55"/>
      <c r="L96" s="55"/>
      <c r="Z96" s="4"/>
    </row>
    <row r="97" spans="1:26" customFormat="1" ht="23.25" customHeight="1">
      <c r="A97" s="3"/>
      <c r="B97" s="55"/>
      <c r="C97" s="55" t="s">
        <v>300</v>
      </c>
      <c r="D97" s="55"/>
      <c r="E97" s="55"/>
      <c r="F97" s="55"/>
      <c r="G97" s="55"/>
      <c r="H97" s="55"/>
      <c r="I97" s="55"/>
      <c r="J97" s="55"/>
      <c r="K97" s="55"/>
      <c r="L97" s="55"/>
      <c r="Z97" s="4"/>
    </row>
    <row r="98" spans="1:26" customFormat="1" ht="23.25" customHeight="1">
      <c r="A98" s="3"/>
      <c r="B98" s="55"/>
      <c r="C98" s="55" t="s">
        <v>301</v>
      </c>
      <c r="D98" s="55"/>
      <c r="E98" s="55"/>
      <c r="F98" s="55"/>
      <c r="G98" s="55"/>
      <c r="H98" s="55"/>
      <c r="I98" s="55"/>
      <c r="J98" s="55"/>
      <c r="K98" s="55"/>
      <c r="L98" s="55"/>
      <c r="Z98" s="4"/>
    </row>
    <row r="99" spans="1:26" customFormat="1" ht="23.25" customHeight="1">
      <c r="A99" s="3"/>
      <c r="B99" s="55"/>
      <c r="C99" s="55" t="s">
        <v>302</v>
      </c>
      <c r="D99" s="55"/>
      <c r="E99" s="55"/>
      <c r="F99" s="55"/>
      <c r="G99" s="55"/>
      <c r="H99" s="55"/>
      <c r="I99" s="55"/>
      <c r="J99" s="55"/>
      <c r="K99" s="55"/>
      <c r="L99" s="55"/>
      <c r="Z99" s="4"/>
    </row>
    <row r="100" spans="1:26" customFormat="1" ht="23.25" customHeight="1">
      <c r="A100" s="3"/>
      <c r="B100" s="55"/>
      <c r="C100" s="55" t="s">
        <v>303</v>
      </c>
      <c r="D100" s="55"/>
      <c r="E100" s="55"/>
      <c r="F100" s="55"/>
      <c r="G100" s="55"/>
      <c r="H100" s="55"/>
      <c r="I100" s="55"/>
      <c r="J100" s="55"/>
      <c r="K100" s="55"/>
      <c r="L100" s="55"/>
      <c r="Z100" s="4"/>
    </row>
    <row r="101" spans="1:26" customFormat="1" ht="23.25" customHeight="1">
      <c r="A101" s="3"/>
      <c r="B101" s="55"/>
      <c r="C101" s="55" t="s">
        <v>304</v>
      </c>
      <c r="D101" s="55"/>
      <c r="E101" s="55"/>
      <c r="F101" s="55"/>
      <c r="G101" s="55"/>
      <c r="H101" s="55"/>
      <c r="I101" s="55"/>
      <c r="J101" s="55"/>
      <c r="K101" s="55"/>
      <c r="L101" s="55"/>
      <c r="Z101" s="4"/>
    </row>
    <row r="102" spans="1:26" customFormat="1" ht="23.25" customHeight="1">
      <c r="A102" s="3"/>
      <c r="Z102" s="4"/>
    </row>
  </sheetData>
  <mergeCells count="3">
    <mergeCell ref="H2:J2"/>
    <mergeCell ref="E4:F4"/>
    <mergeCell ref="E5:F6"/>
  </mergeCells>
  <phoneticPr fontId="13"/>
  <printOptions horizontalCentered="1"/>
  <pageMargins left="0.78740157480314965" right="0.78740157480314965" top="0.78740157480314965" bottom="0.78740157480314965" header="0.11811023622047245" footer="0"/>
  <pageSetup paperSize="9" scale="4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AO35"/>
  <sheetViews>
    <sheetView showOutlineSymbols="0" view="pageBreakPreview" topLeftCell="C1" zoomScale="77" zoomScaleNormal="75" zoomScaleSheetLayoutView="77" workbookViewId="0">
      <selection activeCell="X23" sqref="X23"/>
    </sheetView>
  </sheetViews>
  <sheetFormatPr defaultColWidth="9.25" defaultRowHeight="18" customHeight="1"/>
  <cols>
    <col min="1" max="1" width="2.25" style="3" hidden="1" customWidth="1"/>
    <col min="2" max="2" width="9.25" style="26" hidden="1" customWidth="1"/>
    <col min="3" max="3" width="38.125" customWidth="1"/>
    <col min="4" max="15" width="7.625" customWidth="1"/>
    <col min="16" max="16" width="8.625" customWidth="1"/>
    <col min="17" max="17" width="9.625" customWidth="1"/>
    <col min="18" max="19" width="11.625" customWidth="1"/>
    <col min="20" max="20" width="7.625" customWidth="1"/>
    <col min="21" max="22" width="9.25" customWidth="1"/>
    <col min="23" max="23" width="11.5" customWidth="1"/>
    <col min="24" max="24" width="3.625" customWidth="1"/>
    <col min="25" max="25" width="0.875" customWidth="1"/>
    <col min="26" max="40" width="9.25" customWidth="1"/>
    <col min="41" max="41" width="9.25" style="4" customWidth="1"/>
  </cols>
  <sheetData>
    <row r="1" spans="1:41" ht="26.25" customHeight="1">
      <c r="C1" s="27" t="s">
        <v>334</v>
      </c>
      <c r="G1" s="5"/>
      <c r="H1" s="2"/>
      <c r="I1" s="2"/>
      <c r="J1" s="2"/>
      <c r="K1" s="2"/>
      <c r="L1" s="2"/>
      <c r="M1" s="2"/>
      <c r="N1" s="2"/>
      <c r="O1" s="2"/>
      <c r="P1" s="2"/>
      <c r="Q1" s="2"/>
      <c r="R1" s="2"/>
      <c r="S1" s="2"/>
      <c r="T1" s="2"/>
      <c r="U1" s="2"/>
      <c r="V1" s="2"/>
      <c r="W1" s="2"/>
      <c r="X1" s="2"/>
      <c r="Y1" s="2"/>
      <c r="Z1" s="28"/>
      <c r="AA1" s="2"/>
      <c r="AB1" s="2"/>
      <c r="AC1" s="2"/>
    </row>
    <row r="3" spans="1:41" ht="18" customHeight="1">
      <c r="B3" s="47"/>
      <c r="C3" s="72" t="s">
        <v>205</v>
      </c>
      <c r="D3" s="438" t="s">
        <v>335</v>
      </c>
      <c r="E3" s="439"/>
      <c r="F3" s="432" t="s">
        <v>336</v>
      </c>
      <c r="G3" s="433"/>
      <c r="H3" s="444" t="s">
        <v>337</v>
      </c>
      <c r="I3" s="445"/>
      <c r="J3" s="445"/>
      <c r="K3" s="439"/>
      <c r="L3" s="444" t="s">
        <v>338</v>
      </c>
      <c r="M3" s="445"/>
      <c r="N3" s="445"/>
      <c r="O3" s="439"/>
      <c r="P3" s="438" t="s">
        <v>339</v>
      </c>
      <c r="Q3" s="439"/>
      <c r="R3" s="448" t="s">
        <v>340</v>
      </c>
      <c r="S3" s="449"/>
      <c r="T3" s="449"/>
      <c r="U3" s="450"/>
      <c r="V3" s="40"/>
      <c r="W3" s="40"/>
      <c r="X3" s="42"/>
    </row>
    <row r="4" spans="1:41" ht="18" customHeight="1">
      <c r="B4" s="48"/>
      <c r="C4" s="73" t="s">
        <v>341</v>
      </c>
      <c r="D4" s="440"/>
      <c r="E4" s="441"/>
      <c r="F4" s="434"/>
      <c r="G4" s="435"/>
      <c r="H4" s="442"/>
      <c r="I4" s="446"/>
      <c r="J4" s="446"/>
      <c r="K4" s="443"/>
      <c r="L4" s="442"/>
      <c r="M4" s="446"/>
      <c r="N4" s="446"/>
      <c r="O4" s="443"/>
      <c r="P4" s="440"/>
      <c r="Q4" s="441"/>
      <c r="R4" s="448" t="s">
        <v>342</v>
      </c>
      <c r="S4" s="450"/>
      <c r="T4" s="448" t="s">
        <v>343</v>
      </c>
      <c r="U4" s="450"/>
      <c r="V4" s="41"/>
      <c r="W4" s="41"/>
      <c r="X4" s="43"/>
    </row>
    <row r="5" spans="1:41" ht="18" customHeight="1">
      <c r="B5" s="48" t="s">
        <v>344</v>
      </c>
      <c r="C5" s="73" t="s">
        <v>345</v>
      </c>
      <c r="D5" s="442"/>
      <c r="E5" s="443"/>
      <c r="F5" s="436"/>
      <c r="G5" s="437"/>
      <c r="H5" s="447" t="s">
        <v>346</v>
      </c>
      <c r="I5" s="447"/>
      <c r="J5" s="447" t="s">
        <v>347</v>
      </c>
      <c r="K5" s="447"/>
      <c r="L5" s="447" t="s">
        <v>348</v>
      </c>
      <c r="M5" s="447"/>
      <c r="N5" s="447" t="s">
        <v>338</v>
      </c>
      <c r="O5" s="448"/>
      <c r="P5" s="442"/>
      <c r="Q5" s="443"/>
      <c r="R5" s="76" t="s">
        <v>346</v>
      </c>
      <c r="S5" s="76" t="s">
        <v>84</v>
      </c>
      <c r="T5" s="37"/>
      <c r="U5" s="37"/>
      <c r="V5" s="79" t="s">
        <v>234</v>
      </c>
      <c r="W5" s="41" t="s">
        <v>349</v>
      </c>
      <c r="X5" s="43"/>
    </row>
    <row r="6" spans="1:41" ht="18" customHeight="1">
      <c r="B6" s="48"/>
      <c r="C6" s="73" t="s">
        <v>350</v>
      </c>
      <c r="D6" s="37"/>
      <c r="E6" s="37"/>
      <c r="F6" s="37"/>
      <c r="G6" s="37"/>
      <c r="H6" s="37"/>
      <c r="I6" s="37"/>
      <c r="J6" s="37"/>
      <c r="K6" s="37"/>
      <c r="L6" s="37"/>
      <c r="M6" s="37"/>
      <c r="N6" s="37"/>
      <c r="O6" s="37"/>
      <c r="P6" s="37"/>
      <c r="Q6" s="37"/>
      <c r="R6" s="77" t="s">
        <v>351</v>
      </c>
      <c r="S6" s="77" t="s">
        <v>352</v>
      </c>
      <c r="T6" s="78" t="s">
        <v>353</v>
      </c>
      <c r="U6" s="78" t="s">
        <v>234</v>
      </c>
      <c r="V6" s="79" t="s">
        <v>354</v>
      </c>
      <c r="W6" s="256"/>
      <c r="X6" s="257"/>
    </row>
    <row r="7" spans="1:41" ht="18" customHeight="1">
      <c r="B7" s="48"/>
      <c r="C7" s="73" t="s">
        <v>355</v>
      </c>
      <c r="D7" s="39" t="s">
        <v>356</v>
      </c>
      <c r="E7" s="39" t="s">
        <v>357</v>
      </c>
      <c r="F7" s="39" t="s">
        <v>356</v>
      </c>
      <c r="G7" s="39" t="s">
        <v>99</v>
      </c>
      <c r="H7" s="39" t="s">
        <v>357</v>
      </c>
      <c r="I7" s="39" t="s">
        <v>235</v>
      </c>
      <c r="J7" s="39" t="s">
        <v>357</v>
      </c>
      <c r="K7" s="39" t="s">
        <v>235</v>
      </c>
      <c r="L7" s="39" t="s">
        <v>357</v>
      </c>
      <c r="M7" s="39" t="s">
        <v>235</v>
      </c>
      <c r="N7" s="39" t="s">
        <v>357</v>
      </c>
      <c r="O7" s="39" t="s">
        <v>235</v>
      </c>
      <c r="P7" s="39" t="s">
        <v>358</v>
      </c>
      <c r="Q7" s="39" t="s">
        <v>359</v>
      </c>
      <c r="R7" s="77" t="s">
        <v>234</v>
      </c>
      <c r="S7" s="77" t="s">
        <v>234</v>
      </c>
      <c r="T7" s="78" t="s">
        <v>360</v>
      </c>
      <c r="U7" s="78"/>
      <c r="V7" s="256"/>
      <c r="W7" s="256"/>
      <c r="X7" s="257"/>
    </row>
    <row r="8" spans="1:41" ht="18" customHeight="1">
      <c r="B8" s="48"/>
      <c r="C8" s="73"/>
      <c r="D8" s="39"/>
      <c r="E8" s="39"/>
      <c r="F8" s="39"/>
      <c r="G8" s="39"/>
      <c r="H8" s="39"/>
      <c r="I8" s="39"/>
      <c r="J8" s="39"/>
      <c r="K8" s="39"/>
      <c r="L8" s="39"/>
      <c r="M8" s="39"/>
      <c r="N8" s="39"/>
      <c r="O8" s="39"/>
      <c r="P8" s="39"/>
      <c r="Q8" s="39"/>
      <c r="R8" s="39" t="s">
        <v>112</v>
      </c>
      <c r="S8" s="39" t="s">
        <v>113</v>
      </c>
      <c r="T8" s="39"/>
      <c r="U8" s="39" t="s">
        <v>114</v>
      </c>
      <c r="V8" s="256" t="s">
        <v>361</v>
      </c>
      <c r="W8" s="256"/>
      <c r="X8" s="257"/>
    </row>
    <row r="9" spans="1:41" ht="18" customHeight="1">
      <c r="B9" s="44"/>
      <c r="C9" s="35"/>
      <c r="D9" s="35"/>
      <c r="E9" s="35"/>
      <c r="F9" s="35"/>
      <c r="G9" s="35"/>
      <c r="H9" s="35"/>
      <c r="I9" s="35"/>
      <c r="J9" s="35"/>
      <c r="K9" s="35"/>
      <c r="L9" s="35"/>
      <c r="M9" s="35"/>
      <c r="N9" s="35"/>
      <c r="O9" s="35"/>
      <c r="P9" s="35"/>
      <c r="Q9" s="35"/>
      <c r="R9" s="35"/>
      <c r="S9" s="35"/>
      <c r="T9" s="35"/>
      <c r="U9" s="35"/>
      <c r="V9" s="35"/>
      <c r="W9" s="40"/>
      <c r="X9" s="42"/>
    </row>
    <row r="10" spans="1:41" ht="18" customHeight="1">
      <c r="B10" s="45"/>
      <c r="C10" s="38"/>
      <c r="D10" s="38"/>
      <c r="E10" s="49" t="s">
        <v>122</v>
      </c>
      <c r="F10" s="49"/>
      <c r="G10" s="49" t="s">
        <v>122</v>
      </c>
      <c r="H10" s="49" t="s">
        <v>122</v>
      </c>
      <c r="I10" s="49" t="s">
        <v>122</v>
      </c>
      <c r="J10" s="49" t="s">
        <v>122</v>
      </c>
      <c r="K10" s="49" t="s">
        <v>122</v>
      </c>
      <c r="L10" s="49" t="s">
        <v>122</v>
      </c>
      <c r="M10" s="49" t="s">
        <v>122</v>
      </c>
      <c r="N10" s="49" t="s">
        <v>122</v>
      </c>
      <c r="O10" s="49" t="s">
        <v>122</v>
      </c>
      <c r="P10" s="49" t="s">
        <v>122</v>
      </c>
      <c r="Q10" s="49" t="s">
        <v>122</v>
      </c>
      <c r="R10" s="49" t="s">
        <v>237</v>
      </c>
      <c r="S10" s="49" t="s">
        <v>237</v>
      </c>
      <c r="T10" s="49" t="s">
        <v>122</v>
      </c>
      <c r="U10" s="49" t="s">
        <v>237</v>
      </c>
      <c r="V10" s="49" t="s">
        <v>237</v>
      </c>
      <c r="W10" s="41"/>
      <c r="X10" s="43"/>
    </row>
    <row r="11" spans="1:41" ht="30" customHeight="1">
      <c r="B11" s="45"/>
      <c r="C11" s="38"/>
      <c r="D11" s="425"/>
      <c r="E11" s="425"/>
      <c r="F11" s="425"/>
      <c r="G11" s="425"/>
      <c r="H11" s="427"/>
      <c r="I11" s="427"/>
      <c r="J11" s="427"/>
      <c r="K11" s="427"/>
      <c r="L11" s="251" t="s">
        <v>362</v>
      </c>
      <c r="M11" s="251" t="s">
        <v>362</v>
      </c>
      <c r="N11" s="425"/>
      <c r="O11" s="425"/>
      <c r="P11" s="423">
        <f>SUM(H11,J11,L12,N12)</f>
        <v>0</v>
      </c>
      <c r="Q11" s="423">
        <f>SUM(I11,K11,O12,M12)</f>
        <v>0</v>
      </c>
      <c r="R11" s="429"/>
      <c r="S11" s="429"/>
      <c r="T11" s="431">
        <f>'別紙１－２'!G33</f>
        <v>0</v>
      </c>
      <c r="U11" s="431">
        <f>'別紙１－２'!F33</f>
        <v>0</v>
      </c>
      <c r="V11" s="423">
        <f>SUM(R11:S12,U11)</f>
        <v>0</v>
      </c>
      <c r="W11" s="41"/>
      <c r="X11" s="43"/>
    </row>
    <row r="12" spans="1:41" ht="30" customHeight="1">
      <c r="B12" s="46"/>
      <c r="C12" s="36"/>
      <c r="D12" s="426"/>
      <c r="E12" s="426"/>
      <c r="F12" s="426"/>
      <c r="G12" s="426"/>
      <c r="H12" s="428"/>
      <c r="I12" s="428"/>
      <c r="J12" s="428"/>
      <c r="K12" s="428"/>
      <c r="L12" s="283"/>
      <c r="M12" s="283"/>
      <c r="N12" s="426"/>
      <c r="O12" s="426"/>
      <c r="P12" s="424"/>
      <c r="Q12" s="424"/>
      <c r="R12" s="430"/>
      <c r="S12" s="430"/>
      <c r="T12" s="430"/>
      <c r="U12" s="430"/>
      <c r="V12" s="424"/>
      <c r="W12" s="51"/>
      <c r="X12" s="50"/>
    </row>
    <row r="13" spans="1:41" ht="36" customHeight="1"/>
    <row r="14" spans="1:41" s="55" customFormat="1" ht="18" customHeight="1">
      <c r="A14" s="2"/>
      <c r="B14" s="54"/>
      <c r="C14" s="75" t="s">
        <v>289</v>
      </c>
      <c r="D14" s="55" t="s">
        <v>363</v>
      </c>
      <c r="AO14" s="56"/>
    </row>
    <row r="15" spans="1:41" s="55" customFormat="1" ht="18" customHeight="1">
      <c r="A15" s="2"/>
      <c r="B15" s="54"/>
      <c r="D15" s="55" t="s">
        <v>364</v>
      </c>
      <c r="AO15" s="56"/>
    </row>
    <row r="16" spans="1:41" s="55" customFormat="1" ht="18" customHeight="1">
      <c r="A16" s="2"/>
      <c r="B16" s="54"/>
      <c r="D16" s="55" t="s">
        <v>365</v>
      </c>
      <c r="AO16" s="56"/>
    </row>
    <row r="17" spans="1:41" s="55" customFormat="1" ht="18" customHeight="1">
      <c r="A17" s="2"/>
      <c r="B17" s="54"/>
      <c r="AO17" s="56"/>
    </row>
    <row r="18" spans="1:41" s="55" customFormat="1" ht="18" customHeight="1">
      <c r="A18" s="2"/>
      <c r="B18" s="54"/>
      <c r="D18" s="57" t="s">
        <v>366</v>
      </c>
      <c r="E18" s="57"/>
      <c r="F18" s="57"/>
      <c r="G18" s="57"/>
      <c r="H18" s="57"/>
      <c r="I18" s="57"/>
      <c r="J18" s="57"/>
      <c r="K18" s="57"/>
      <c r="L18" s="57"/>
      <c r="M18" s="57"/>
      <c r="N18" s="57"/>
      <c r="O18" s="57"/>
      <c r="P18" s="57"/>
      <c r="Q18" s="57"/>
      <c r="R18" s="57"/>
      <c r="AO18" s="56"/>
    </row>
    <row r="19" spans="1:41" s="55" customFormat="1" ht="18" customHeight="1">
      <c r="A19" s="2"/>
      <c r="B19" s="54"/>
      <c r="AO19" s="56"/>
    </row>
    <row r="20" spans="1:41" s="55" customFormat="1" ht="18" customHeight="1">
      <c r="A20" s="2"/>
      <c r="B20" s="54"/>
      <c r="AO20" s="56"/>
    </row>
    <row r="21" spans="1:41" s="55" customFormat="1" ht="18" customHeight="1">
      <c r="A21" s="2"/>
      <c r="B21" s="54"/>
      <c r="AO21" s="56"/>
    </row>
    <row r="22" spans="1:41" s="55" customFormat="1" ht="29.25" customHeight="1">
      <c r="A22" s="2"/>
      <c r="B22" s="54"/>
      <c r="C22" s="225" t="s">
        <v>367</v>
      </c>
      <c r="AO22" s="56"/>
    </row>
    <row r="23" spans="1:41" ht="26.25" customHeight="1">
      <c r="C23" s="27" t="s">
        <v>334</v>
      </c>
      <c r="G23" s="5"/>
      <c r="H23" s="2"/>
      <c r="I23" s="2"/>
      <c r="J23" s="2"/>
      <c r="K23" s="2"/>
      <c r="L23" s="2"/>
      <c r="M23" s="2"/>
      <c r="N23" s="2"/>
      <c r="O23" s="2"/>
      <c r="P23" s="2"/>
      <c r="Q23" s="2"/>
      <c r="R23" s="2"/>
      <c r="S23" s="2"/>
      <c r="T23" s="2"/>
      <c r="U23" s="2"/>
      <c r="V23" s="2"/>
      <c r="W23" s="2"/>
      <c r="X23" s="2"/>
      <c r="Y23" s="2"/>
      <c r="Z23" s="28"/>
      <c r="AA23" s="2"/>
      <c r="AB23" s="2"/>
      <c r="AC23" s="2"/>
    </row>
    <row r="25" spans="1:41" ht="18" customHeight="1">
      <c r="B25" s="47"/>
      <c r="C25" s="72" t="s">
        <v>205</v>
      </c>
      <c r="D25" s="438" t="s">
        <v>335</v>
      </c>
      <c r="E25" s="439"/>
      <c r="F25" s="432" t="s">
        <v>368</v>
      </c>
      <c r="G25" s="433"/>
      <c r="H25" s="444" t="s">
        <v>337</v>
      </c>
      <c r="I25" s="445"/>
      <c r="J25" s="445"/>
      <c r="K25" s="439"/>
      <c r="L25" s="444" t="s">
        <v>338</v>
      </c>
      <c r="M25" s="445"/>
      <c r="N25" s="445"/>
      <c r="O25" s="439"/>
      <c r="P25" s="438" t="s">
        <v>339</v>
      </c>
      <c r="Q25" s="439"/>
      <c r="R25" s="448" t="s">
        <v>340</v>
      </c>
      <c r="S25" s="449"/>
      <c r="T25" s="449"/>
      <c r="U25" s="450"/>
      <c r="V25" s="40"/>
      <c r="W25" s="40"/>
      <c r="X25" s="42"/>
    </row>
    <row r="26" spans="1:41" ht="18" customHeight="1">
      <c r="B26" s="48"/>
      <c r="C26" s="73" t="s">
        <v>341</v>
      </c>
      <c r="D26" s="440"/>
      <c r="E26" s="441"/>
      <c r="F26" s="434"/>
      <c r="G26" s="435"/>
      <c r="H26" s="442"/>
      <c r="I26" s="446"/>
      <c r="J26" s="446"/>
      <c r="K26" s="443"/>
      <c r="L26" s="442"/>
      <c r="M26" s="446"/>
      <c r="N26" s="446"/>
      <c r="O26" s="443"/>
      <c r="P26" s="440"/>
      <c r="Q26" s="441"/>
      <c r="R26" s="448" t="s">
        <v>342</v>
      </c>
      <c r="S26" s="450"/>
      <c r="T26" s="448" t="s">
        <v>343</v>
      </c>
      <c r="U26" s="450"/>
      <c r="V26" s="41"/>
      <c r="W26" s="41"/>
      <c r="X26" s="43"/>
    </row>
    <row r="27" spans="1:41" ht="18" customHeight="1">
      <c r="B27" s="48" t="s">
        <v>344</v>
      </c>
      <c r="C27" s="73" t="s">
        <v>345</v>
      </c>
      <c r="D27" s="442"/>
      <c r="E27" s="443"/>
      <c r="F27" s="436"/>
      <c r="G27" s="437"/>
      <c r="H27" s="447" t="s">
        <v>346</v>
      </c>
      <c r="I27" s="447"/>
      <c r="J27" s="447" t="s">
        <v>347</v>
      </c>
      <c r="K27" s="447"/>
      <c r="L27" s="447" t="s">
        <v>348</v>
      </c>
      <c r="M27" s="447"/>
      <c r="N27" s="447" t="s">
        <v>338</v>
      </c>
      <c r="O27" s="448"/>
      <c r="P27" s="442"/>
      <c r="Q27" s="443"/>
      <c r="R27" s="76" t="s">
        <v>346</v>
      </c>
      <c r="S27" s="76" t="s">
        <v>84</v>
      </c>
      <c r="T27" s="37"/>
      <c r="U27" s="37"/>
      <c r="V27" s="79" t="s">
        <v>234</v>
      </c>
      <c r="W27" s="41" t="s">
        <v>349</v>
      </c>
      <c r="X27" s="43"/>
    </row>
    <row r="28" spans="1:41" ht="18" customHeight="1">
      <c r="B28" s="48"/>
      <c r="C28" s="73" t="s">
        <v>350</v>
      </c>
      <c r="D28" s="37"/>
      <c r="E28" s="37"/>
      <c r="F28" s="37"/>
      <c r="G28" s="37"/>
      <c r="H28" s="37"/>
      <c r="I28" s="37"/>
      <c r="J28" s="37"/>
      <c r="K28" s="37"/>
      <c r="L28" s="37"/>
      <c r="M28" s="37"/>
      <c r="N28" s="37"/>
      <c r="O28" s="37"/>
      <c r="P28" s="37"/>
      <c r="Q28" s="37"/>
      <c r="R28" s="77" t="s">
        <v>351</v>
      </c>
      <c r="S28" s="77" t="s">
        <v>352</v>
      </c>
      <c r="T28" s="78" t="s">
        <v>353</v>
      </c>
      <c r="U28" s="78" t="s">
        <v>234</v>
      </c>
      <c r="V28" s="79" t="s">
        <v>354</v>
      </c>
      <c r="W28" s="256"/>
      <c r="X28" s="257"/>
    </row>
    <row r="29" spans="1:41" ht="18" customHeight="1">
      <c r="B29" s="48"/>
      <c r="C29" s="73" t="s">
        <v>355</v>
      </c>
      <c r="D29" s="39" t="s">
        <v>356</v>
      </c>
      <c r="E29" s="39" t="s">
        <v>357</v>
      </c>
      <c r="F29" s="39" t="s">
        <v>356</v>
      </c>
      <c r="G29" s="39" t="s">
        <v>99</v>
      </c>
      <c r="H29" s="39" t="s">
        <v>357</v>
      </c>
      <c r="I29" s="39" t="s">
        <v>235</v>
      </c>
      <c r="J29" s="39" t="s">
        <v>357</v>
      </c>
      <c r="K29" s="39" t="s">
        <v>235</v>
      </c>
      <c r="L29" s="39" t="s">
        <v>357</v>
      </c>
      <c r="M29" s="39" t="s">
        <v>235</v>
      </c>
      <c r="N29" s="39" t="s">
        <v>357</v>
      </c>
      <c r="O29" s="39" t="s">
        <v>235</v>
      </c>
      <c r="P29" s="39" t="s">
        <v>358</v>
      </c>
      <c r="Q29" s="39" t="s">
        <v>359</v>
      </c>
      <c r="R29" s="77" t="s">
        <v>234</v>
      </c>
      <c r="S29" s="77" t="s">
        <v>234</v>
      </c>
      <c r="T29" s="78" t="s">
        <v>360</v>
      </c>
      <c r="U29" s="78"/>
      <c r="V29" s="256"/>
      <c r="W29" s="256"/>
      <c r="X29" s="257"/>
    </row>
    <row r="30" spans="1:41" ht="18" customHeight="1">
      <c r="B30" s="48"/>
      <c r="C30" s="73"/>
      <c r="D30" s="39"/>
      <c r="E30" s="39"/>
      <c r="F30" s="39"/>
      <c r="G30" s="39"/>
      <c r="H30" s="39"/>
      <c r="I30" s="39"/>
      <c r="J30" s="39"/>
      <c r="K30" s="39"/>
      <c r="L30" s="39"/>
      <c r="M30" s="39"/>
      <c r="N30" s="39"/>
      <c r="O30" s="39"/>
      <c r="P30" s="39"/>
      <c r="Q30" s="39"/>
      <c r="R30" s="39" t="s">
        <v>112</v>
      </c>
      <c r="S30" s="39" t="s">
        <v>113</v>
      </c>
      <c r="T30" s="39"/>
      <c r="U30" s="39" t="s">
        <v>114</v>
      </c>
      <c r="V30" s="256" t="s">
        <v>361</v>
      </c>
      <c r="W30" s="256"/>
      <c r="X30" s="257"/>
    </row>
    <row r="31" spans="1:41" ht="18" customHeight="1">
      <c r="B31" s="44"/>
      <c r="C31" s="246" t="s">
        <v>369</v>
      </c>
      <c r="D31" s="35"/>
      <c r="E31" s="35"/>
      <c r="F31" s="35"/>
      <c r="G31" s="35"/>
      <c r="H31" s="35"/>
      <c r="I31" s="35"/>
      <c r="J31" s="35"/>
      <c r="K31" s="35"/>
      <c r="L31" s="35"/>
      <c r="M31" s="35"/>
      <c r="N31" s="35"/>
      <c r="O31" s="35"/>
      <c r="P31" s="35"/>
      <c r="Q31" s="35"/>
      <c r="R31" s="35"/>
      <c r="S31" s="35"/>
      <c r="T31" s="35"/>
      <c r="U31" s="35"/>
      <c r="V31" s="35"/>
      <c r="W31" s="40"/>
      <c r="X31" s="42"/>
    </row>
    <row r="32" spans="1:41" ht="18" customHeight="1">
      <c r="B32" s="45"/>
      <c r="C32" s="247" t="s">
        <v>370</v>
      </c>
      <c r="D32" s="38"/>
      <c r="E32" s="49" t="s">
        <v>122</v>
      </c>
      <c r="F32" s="49"/>
      <c r="G32" s="49" t="s">
        <v>122</v>
      </c>
      <c r="H32" s="49" t="s">
        <v>122</v>
      </c>
      <c r="I32" s="49" t="s">
        <v>122</v>
      </c>
      <c r="J32" s="49" t="s">
        <v>122</v>
      </c>
      <c r="K32" s="49" t="s">
        <v>122</v>
      </c>
      <c r="L32" s="49" t="s">
        <v>122</v>
      </c>
      <c r="M32" s="49" t="s">
        <v>122</v>
      </c>
      <c r="N32" s="49" t="s">
        <v>122</v>
      </c>
      <c r="O32" s="49" t="s">
        <v>122</v>
      </c>
      <c r="P32" s="49" t="s">
        <v>122</v>
      </c>
      <c r="Q32" s="49" t="s">
        <v>122</v>
      </c>
      <c r="R32" s="49" t="s">
        <v>237</v>
      </c>
      <c r="S32" s="49" t="s">
        <v>237</v>
      </c>
      <c r="T32" s="49" t="s">
        <v>122</v>
      </c>
      <c r="U32" s="49" t="s">
        <v>237</v>
      </c>
      <c r="V32" s="49" t="s">
        <v>237</v>
      </c>
      <c r="W32" s="41"/>
      <c r="X32" s="43"/>
    </row>
    <row r="33" spans="2:24" ht="30" customHeight="1">
      <c r="B33" s="45"/>
      <c r="C33" s="248" t="s">
        <v>371</v>
      </c>
      <c r="D33" s="38"/>
      <c r="E33" s="38"/>
      <c r="F33" s="38"/>
      <c r="G33" s="38"/>
      <c r="H33" s="45"/>
      <c r="I33" s="45"/>
      <c r="J33" s="38"/>
      <c r="K33" s="38"/>
      <c r="L33" s="251">
        <v>-5</v>
      </c>
      <c r="M33" s="251">
        <v>-5</v>
      </c>
      <c r="N33" s="38"/>
      <c r="O33" s="38"/>
      <c r="P33" s="38"/>
      <c r="Q33" s="38"/>
      <c r="R33" s="38"/>
      <c r="S33" s="38"/>
      <c r="T33" s="38"/>
      <c r="U33" s="38"/>
      <c r="V33" s="38"/>
      <c r="W33" s="41"/>
      <c r="X33" s="43"/>
    </row>
    <row r="34" spans="2:24" ht="30" customHeight="1">
      <c r="B34" s="46"/>
      <c r="C34" s="249" t="s">
        <v>372</v>
      </c>
      <c r="D34" s="36">
        <v>3</v>
      </c>
      <c r="E34" s="36">
        <v>120</v>
      </c>
      <c r="F34" s="36">
        <v>3</v>
      </c>
      <c r="G34" s="36">
        <v>121</v>
      </c>
      <c r="H34" s="36">
        <v>8</v>
      </c>
      <c r="I34" s="36">
        <v>9</v>
      </c>
      <c r="J34" s="36">
        <v>0</v>
      </c>
      <c r="K34" s="36">
        <v>0</v>
      </c>
      <c r="L34" s="36">
        <v>5</v>
      </c>
      <c r="M34" s="36">
        <v>5</v>
      </c>
      <c r="N34" s="36">
        <v>0</v>
      </c>
      <c r="O34" s="36">
        <v>0</v>
      </c>
      <c r="P34" s="36">
        <v>13</v>
      </c>
      <c r="Q34" s="36">
        <v>14</v>
      </c>
      <c r="R34" s="36">
        <v>400</v>
      </c>
      <c r="S34" s="36">
        <v>0</v>
      </c>
      <c r="T34" s="36">
        <v>60</v>
      </c>
      <c r="U34" s="36">
        <v>1600</v>
      </c>
      <c r="V34" s="36">
        <v>2000</v>
      </c>
      <c r="W34" s="51"/>
      <c r="X34" s="50"/>
    </row>
    <row r="35" spans="2:24" ht="36" customHeight="1"/>
  </sheetData>
  <mergeCells count="41">
    <mergeCell ref="R25:U25"/>
    <mergeCell ref="R26:S26"/>
    <mergeCell ref="T26:U26"/>
    <mergeCell ref="D25:E27"/>
    <mergeCell ref="F25:G27"/>
    <mergeCell ref="N27:O27"/>
    <mergeCell ref="H25:K26"/>
    <mergeCell ref="H27:I27"/>
    <mergeCell ref="J27:K27"/>
    <mergeCell ref="L27:M27"/>
    <mergeCell ref="L25:O26"/>
    <mergeCell ref="P25:Q27"/>
    <mergeCell ref="R3:U3"/>
    <mergeCell ref="R4:S4"/>
    <mergeCell ref="T4:U4"/>
    <mergeCell ref="L3:O4"/>
    <mergeCell ref="P3:Q5"/>
    <mergeCell ref="L5:M5"/>
    <mergeCell ref="N5:O5"/>
    <mergeCell ref="F3:G5"/>
    <mergeCell ref="D3:E5"/>
    <mergeCell ref="H3:K4"/>
    <mergeCell ref="H5:I5"/>
    <mergeCell ref="J5:K5"/>
    <mergeCell ref="R11:R12"/>
    <mergeCell ref="S11:S12"/>
    <mergeCell ref="T11:T12"/>
    <mergeCell ref="U11:U12"/>
    <mergeCell ref="V11:V12"/>
    <mergeCell ref="P11:P12"/>
    <mergeCell ref="Q11:Q12"/>
    <mergeCell ref="D11:D12"/>
    <mergeCell ref="E11:E12"/>
    <mergeCell ref="F11:F12"/>
    <mergeCell ref="G11:G12"/>
    <mergeCell ref="H11:H12"/>
    <mergeCell ref="I11:I12"/>
    <mergeCell ref="J11:J12"/>
    <mergeCell ref="K11:K12"/>
    <mergeCell ref="N11:N12"/>
    <mergeCell ref="O11:O12"/>
  </mergeCells>
  <phoneticPr fontId="1"/>
  <dataValidations count="3">
    <dataValidation type="whole" imeMode="disabled" allowBlank="1" showInputMessage="1" showErrorMessage="1" sqref="R11:U11" xr:uid="{85CAD6AA-238F-41E4-A5E5-883205FB0598}">
      <formula1>0</formula1>
      <formula2>3000</formula2>
    </dataValidation>
    <dataValidation type="whole" imeMode="disabled" allowBlank="1" showInputMessage="1" showErrorMessage="1" sqref="V11" xr:uid="{5654EACA-26E6-42E5-83A5-37654EEC12DD}">
      <formula1>0</formula1>
      <formula2>100000</formula2>
    </dataValidation>
    <dataValidation imeMode="disabled" allowBlank="1" showInputMessage="1" showErrorMessage="1" sqref="D11:K11 L12:M12" xr:uid="{5B1B39B9-1D93-410E-B472-6F814D30967F}"/>
  </dataValidations>
  <printOptions horizontalCentered="1"/>
  <pageMargins left="0.51181102362204722" right="0.55118110236220474" top="1.3385826771653544" bottom="0.47244094488188981" header="0.11811023622047245" footer="0"/>
  <pageSetup paperSize="9" scale="59" fitToHeight="0" orientation="landscape" verticalDpi="400" r:id="rId1"/>
  <headerFooter alignWithMargins="0"/>
  <rowBreaks count="1" manualBreakCount="1">
    <brk id="19" max="16383" man="1"/>
  </rowBreaks>
  <colBreaks count="1" manualBreakCount="1">
    <brk id="2" max="18"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5"/>
  <sheetViews>
    <sheetView view="pageBreakPreview" zoomScale="93" zoomScaleNormal="100" zoomScaleSheetLayoutView="93" workbookViewId="0">
      <selection activeCell="G15" sqref="G15"/>
    </sheetView>
  </sheetViews>
  <sheetFormatPr defaultColWidth="9" defaultRowHeight="13.5"/>
  <cols>
    <col min="1" max="1" width="10.875" style="184" customWidth="1"/>
    <col min="2" max="2" width="30.75" style="184" customWidth="1"/>
    <col min="3" max="3" width="32.25" style="184" customWidth="1"/>
    <col min="4" max="4" width="24.75" style="184" customWidth="1"/>
    <col min="5" max="5" width="33.5" style="184" customWidth="1"/>
    <col min="6" max="9" width="9.75" style="184" customWidth="1"/>
    <col min="10" max="10" width="11.625" style="184" customWidth="1"/>
    <col min="11" max="16384" width="9" style="184"/>
  </cols>
  <sheetData>
    <row r="1" spans="1:10">
      <c r="A1" s="185" t="s">
        <v>373</v>
      </c>
      <c r="B1" s="185"/>
      <c r="C1" s="185"/>
      <c r="D1" s="185"/>
      <c r="E1" s="197"/>
    </row>
    <row r="2" spans="1:10" ht="34.5" customHeight="1">
      <c r="A2" s="196" t="s">
        <v>374</v>
      </c>
      <c r="B2" s="195"/>
      <c r="C2" s="195"/>
      <c r="D2" s="195"/>
      <c r="E2" s="195"/>
      <c r="H2" s="194"/>
      <c r="I2" s="194"/>
      <c r="J2" s="194"/>
    </row>
    <row r="3" spans="1:10" ht="18.75" customHeight="1">
      <c r="A3" s="185"/>
      <c r="B3" s="185"/>
      <c r="C3" s="185"/>
      <c r="D3" s="265" t="s">
        <v>375</v>
      </c>
      <c r="E3" s="185">
        <f>個別表!B9</f>
        <v>0</v>
      </c>
    </row>
    <row r="4" spans="1:10" s="192" customFormat="1" ht="17.25" customHeight="1">
      <c r="A4" s="193"/>
      <c r="B4" s="193" t="s">
        <v>376</v>
      </c>
      <c r="C4" s="193" t="s">
        <v>377</v>
      </c>
      <c r="D4" s="193"/>
      <c r="E4" s="193"/>
    </row>
    <row r="5" spans="1:10" s="191" customFormat="1" ht="20.25" customHeight="1">
      <c r="A5" s="199" t="s">
        <v>378</v>
      </c>
      <c r="B5" s="199" t="s">
        <v>379</v>
      </c>
      <c r="C5" s="199" t="s">
        <v>380</v>
      </c>
      <c r="D5" s="199" t="s">
        <v>381</v>
      </c>
      <c r="E5" s="199" t="s">
        <v>95</v>
      </c>
    </row>
    <row r="6" spans="1:10" ht="19.5" customHeight="1">
      <c r="A6" s="187"/>
      <c r="B6" s="187"/>
      <c r="C6" s="198"/>
      <c r="D6" s="198"/>
      <c r="E6" s="187"/>
    </row>
    <row r="7" spans="1:10">
      <c r="A7" s="187"/>
      <c r="B7" s="187"/>
      <c r="C7" s="187"/>
      <c r="D7" s="187"/>
      <c r="E7" s="187"/>
    </row>
    <row r="8" spans="1:10">
      <c r="A8" s="187"/>
      <c r="B8" s="187"/>
      <c r="C8" s="190"/>
      <c r="D8" s="190" t="s">
        <v>382</v>
      </c>
      <c r="E8" s="187"/>
    </row>
    <row r="9" spans="1:10" ht="13.5" customHeight="1">
      <c r="A9" s="187"/>
      <c r="B9" s="187"/>
      <c r="C9" s="190"/>
      <c r="D9" s="190" t="s">
        <v>383</v>
      </c>
      <c r="E9" s="187"/>
    </row>
    <row r="10" spans="1:10" ht="14.25" customHeight="1">
      <c r="A10" s="187"/>
      <c r="B10" s="187"/>
      <c r="C10" s="189"/>
      <c r="D10" s="189" t="s">
        <v>384</v>
      </c>
      <c r="E10" s="187"/>
    </row>
    <row r="11" spans="1:10" ht="13.5" customHeight="1">
      <c r="A11" s="187"/>
      <c r="B11" s="187"/>
      <c r="C11" s="189"/>
      <c r="D11" s="187"/>
      <c r="E11" s="187"/>
    </row>
    <row r="12" spans="1:10" ht="13.9" customHeight="1">
      <c r="A12" s="187"/>
      <c r="B12" s="187"/>
      <c r="C12" s="187"/>
      <c r="D12" s="188"/>
      <c r="E12" s="187"/>
    </row>
    <row r="13" spans="1:10" ht="13.9" customHeight="1">
      <c r="A13" s="187"/>
      <c r="B13" s="187"/>
      <c r="C13" s="187"/>
      <c r="D13" s="187"/>
      <c r="E13" s="187"/>
    </row>
    <row r="14" spans="1:10" ht="13.9" customHeight="1">
      <c r="A14" s="187"/>
      <c r="B14" s="187"/>
      <c r="C14" s="187"/>
      <c r="D14" s="187"/>
      <c r="E14" s="187"/>
    </row>
    <row r="15" spans="1:10" ht="13.9" customHeight="1">
      <c r="A15" s="187"/>
      <c r="B15" s="187"/>
      <c r="C15" s="187"/>
      <c r="D15" s="187"/>
      <c r="E15" s="187"/>
    </row>
    <row r="16" spans="1:10" ht="13.9" customHeight="1">
      <c r="A16" s="187"/>
      <c r="B16" s="187"/>
      <c r="C16" s="187"/>
      <c r="D16" s="187"/>
      <c r="E16" s="187"/>
    </row>
    <row r="17" spans="1:5" ht="13.9" customHeight="1">
      <c r="A17" s="187"/>
      <c r="B17" s="187"/>
      <c r="C17" s="187"/>
      <c r="D17" s="187"/>
      <c r="E17" s="187"/>
    </row>
    <row r="18" spans="1:5" ht="13.9" customHeight="1">
      <c r="A18" s="187"/>
      <c r="B18" s="187"/>
      <c r="C18" s="187"/>
      <c r="D18" s="187"/>
      <c r="E18" s="187"/>
    </row>
    <row r="19" spans="1:5" ht="13.9" customHeight="1">
      <c r="A19" s="187"/>
      <c r="B19" s="187"/>
      <c r="C19" s="187"/>
      <c r="D19" s="187"/>
      <c r="E19" s="187"/>
    </row>
    <row r="20" spans="1:5" ht="13.9" customHeight="1">
      <c r="A20" s="187"/>
      <c r="B20" s="187"/>
      <c r="C20" s="187"/>
      <c r="D20" s="187"/>
      <c r="E20" s="187"/>
    </row>
    <row r="21" spans="1:5" ht="13.9" customHeight="1">
      <c r="A21" s="187"/>
      <c r="B21" s="187"/>
      <c r="C21" s="187"/>
      <c r="D21" s="187"/>
      <c r="E21" s="187"/>
    </row>
    <row r="22" spans="1:5" ht="13.9" customHeight="1">
      <c r="A22" s="187"/>
      <c r="B22" s="187"/>
      <c r="C22" s="187"/>
      <c r="D22" s="187"/>
      <c r="E22" s="187"/>
    </row>
    <row r="23" spans="1:5" ht="13.9" customHeight="1">
      <c r="A23" s="187"/>
      <c r="B23" s="187"/>
      <c r="C23" s="187"/>
      <c r="D23" s="187"/>
      <c r="E23" s="187"/>
    </row>
    <row r="24" spans="1:5" ht="13.9" customHeight="1">
      <c r="A24" s="187"/>
      <c r="B24" s="187"/>
      <c r="C24" s="187"/>
      <c r="D24" s="187"/>
      <c r="E24" s="187"/>
    </row>
    <row r="25" spans="1:5" ht="13.9" customHeight="1">
      <c r="A25" s="187"/>
      <c r="B25" s="187"/>
      <c r="C25" s="187"/>
      <c r="D25" s="187"/>
      <c r="E25" s="187"/>
    </row>
    <row r="26" spans="1:5" ht="13.9" customHeight="1">
      <c r="A26" s="187"/>
      <c r="B26" s="187"/>
      <c r="C26" s="187"/>
      <c r="D26" s="187"/>
      <c r="E26" s="187"/>
    </row>
    <row r="27" spans="1:5" ht="13.9" customHeight="1">
      <c r="A27" s="187"/>
      <c r="B27" s="187"/>
      <c r="C27" s="187"/>
      <c r="D27" s="187"/>
      <c r="E27" s="187"/>
    </row>
    <row r="28" spans="1:5" ht="13.9" customHeight="1">
      <c r="A28" s="187"/>
      <c r="B28" s="187"/>
      <c r="C28" s="187"/>
      <c r="D28" s="187"/>
      <c r="E28" s="187"/>
    </row>
    <row r="29" spans="1:5" ht="13.9" customHeight="1">
      <c r="A29" s="187"/>
      <c r="B29" s="187"/>
      <c r="C29" s="187"/>
      <c r="D29" s="187"/>
      <c r="E29" s="187"/>
    </row>
    <row r="30" spans="1:5" ht="13.9" customHeight="1">
      <c r="A30" s="187"/>
      <c r="B30" s="187"/>
      <c r="C30" s="187"/>
      <c r="D30" s="187"/>
      <c r="E30" s="187"/>
    </row>
    <row r="31" spans="1:5" ht="13.9" customHeight="1">
      <c r="A31" s="187"/>
      <c r="B31" s="187"/>
      <c r="C31" s="187"/>
      <c r="D31" s="187"/>
      <c r="E31" s="187"/>
    </row>
    <row r="32" spans="1:5">
      <c r="A32" s="187"/>
      <c r="B32" s="187"/>
      <c r="C32" s="187"/>
      <c r="D32" s="187"/>
      <c r="E32" s="187"/>
    </row>
    <row r="33" spans="1:5">
      <c r="A33" s="187"/>
      <c r="B33" s="190"/>
      <c r="C33" s="187"/>
      <c r="D33" s="187"/>
      <c r="E33" s="187"/>
    </row>
    <row r="34" spans="1:5">
      <c r="A34" s="186"/>
      <c r="B34" s="186"/>
      <c r="C34" s="186"/>
      <c r="D34" s="186"/>
      <c r="E34" s="186"/>
    </row>
    <row r="35" spans="1:5" ht="22.5" customHeight="1">
      <c r="A35" s="185" t="s">
        <v>385</v>
      </c>
      <c r="B35" s="185"/>
      <c r="C35" s="185"/>
      <c r="D35" s="185"/>
      <c r="E35" s="185"/>
    </row>
  </sheetData>
  <phoneticPr fontId="13"/>
  <printOptions horizontalCentered="1"/>
  <pageMargins left="0.98425196850393704" right="0.78740157480314965" top="0.98425196850393704" bottom="0.98425196850393704" header="0.51181102362204722" footer="0.51181102362204722"/>
  <pageSetup paperSize="9" scale="8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41"/>
  <sheetViews>
    <sheetView showZeros="0" showOutlineSymbols="0" view="pageBreakPreview" zoomScaleNormal="100" zoomScaleSheetLayoutView="100" workbookViewId="0">
      <selection activeCell="J37" sqref="J37"/>
    </sheetView>
  </sheetViews>
  <sheetFormatPr defaultColWidth="9.25" defaultRowHeight="21" customHeight="1"/>
  <cols>
    <col min="1" max="1" width="2.25" style="3" customWidth="1"/>
    <col min="2" max="2" width="5.125" customWidth="1"/>
    <col min="3" max="5" width="22.125" customWidth="1"/>
    <col min="6" max="6" width="7.125" customWidth="1"/>
    <col min="7" max="9" width="12.625" customWidth="1"/>
    <col min="10" max="13" width="10.125" customWidth="1"/>
    <col min="14" max="17" width="9.25" customWidth="1"/>
    <col min="18" max="18" width="10.75" customWidth="1"/>
    <col min="19" max="21" width="9.25" customWidth="1"/>
    <col min="22" max="22" width="13.625" customWidth="1"/>
    <col min="23" max="23" width="5.625" customWidth="1"/>
    <col min="24" max="24" width="0.875" customWidth="1"/>
    <col min="25" max="39" width="9.25" customWidth="1"/>
    <col min="40" max="40" width="9.25" style="4" customWidth="1"/>
  </cols>
  <sheetData>
    <row r="1" spans="2:5" ht="21" customHeight="1">
      <c r="D1" s="3" t="s">
        <v>386</v>
      </c>
    </row>
    <row r="2" spans="2:5" ht="21" customHeight="1">
      <c r="D2" s="3" t="s">
        <v>387</v>
      </c>
    </row>
    <row r="4" spans="2:5" ht="21" customHeight="1">
      <c r="B4" t="s">
        <v>388</v>
      </c>
    </row>
    <row r="5" spans="2:5" ht="21" customHeight="1">
      <c r="C5" s="34" t="s">
        <v>212</v>
      </c>
      <c r="D5" s="34" t="s">
        <v>389</v>
      </c>
      <c r="E5" s="34" t="s">
        <v>95</v>
      </c>
    </row>
    <row r="6" spans="2:5" ht="21" customHeight="1">
      <c r="C6" s="35"/>
      <c r="D6" s="52" t="s">
        <v>121</v>
      </c>
      <c r="E6" s="35"/>
    </row>
    <row r="7" spans="2:5" ht="21" customHeight="1">
      <c r="C7" s="38"/>
      <c r="D7" s="38"/>
      <c r="E7" s="38"/>
    </row>
    <row r="8" spans="2:5" ht="21" customHeight="1">
      <c r="C8" s="38"/>
      <c r="D8" s="38"/>
      <c r="E8" s="38"/>
    </row>
    <row r="9" spans="2:5" ht="21" customHeight="1">
      <c r="C9" s="38"/>
      <c r="D9" s="38"/>
      <c r="E9" s="38"/>
    </row>
    <row r="10" spans="2:5" ht="21" customHeight="1">
      <c r="C10" s="38"/>
      <c r="D10" s="38"/>
      <c r="E10" s="38"/>
    </row>
    <row r="11" spans="2:5" ht="21" customHeight="1">
      <c r="C11" s="38"/>
      <c r="D11" s="38"/>
      <c r="E11" s="38"/>
    </row>
    <row r="12" spans="2:5" ht="21" customHeight="1">
      <c r="C12" s="38"/>
      <c r="D12" s="38"/>
      <c r="E12" s="38"/>
    </row>
    <row r="13" spans="2:5" ht="21" customHeight="1">
      <c r="C13" s="38"/>
      <c r="D13" s="38"/>
      <c r="E13" s="38"/>
    </row>
    <row r="14" spans="2:5" ht="21" customHeight="1">
      <c r="C14" s="38"/>
      <c r="D14" s="38"/>
      <c r="E14" s="38"/>
    </row>
    <row r="15" spans="2:5" ht="21" customHeight="1">
      <c r="C15" s="38"/>
      <c r="D15" s="38"/>
      <c r="E15" s="38"/>
    </row>
    <row r="16" spans="2:5" ht="21" customHeight="1">
      <c r="C16" s="34" t="s">
        <v>354</v>
      </c>
      <c r="D16" s="11">
        <f>SUM(D7:D15)</f>
        <v>0</v>
      </c>
      <c r="E16" s="11"/>
    </row>
    <row r="18" spans="2:5" ht="21" customHeight="1">
      <c r="B18" t="s">
        <v>390</v>
      </c>
    </row>
    <row r="19" spans="2:5" ht="21" customHeight="1">
      <c r="C19" s="34" t="s">
        <v>212</v>
      </c>
      <c r="D19" s="34" t="s">
        <v>389</v>
      </c>
      <c r="E19" s="34" t="s">
        <v>95</v>
      </c>
    </row>
    <row r="20" spans="2:5" ht="21" customHeight="1">
      <c r="C20" s="35"/>
      <c r="D20" s="52" t="s">
        <v>121</v>
      </c>
      <c r="E20" s="35"/>
    </row>
    <row r="21" spans="2:5" ht="21" customHeight="1">
      <c r="C21" s="38"/>
      <c r="D21" s="38"/>
      <c r="E21" s="38"/>
    </row>
    <row r="22" spans="2:5" ht="21" customHeight="1">
      <c r="C22" s="38"/>
      <c r="D22" s="38"/>
      <c r="E22" s="38"/>
    </row>
    <row r="23" spans="2:5" ht="21" customHeight="1">
      <c r="C23" s="38"/>
      <c r="D23" s="38"/>
      <c r="E23" s="38"/>
    </row>
    <row r="24" spans="2:5" ht="21" customHeight="1">
      <c r="C24" s="38"/>
      <c r="D24" s="38"/>
      <c r="E24" s="38"/>
    </row>
    <row r="25" spans="2:5" ht="21" customHeight="1">
      <c r="C25" s="38"/>
      <c r="D25" s="38"/>
      <c r="E25" s="38"/>
    </row>
    <row r="26" spans="2:5" ht="21" customHeight="1">
      <c r="C26" s="38"/>
      <c r="D26" s="38"/>
      <c r="E26" s="38"/>
    </row>
    <row r="27" spans="2:5" ht="21" customHeight="1">
      <c r="C27" s="38"/>
      <c r="D27" s="38"/>
      <c r="E27" s="38"/>
    </row>
    <row r="28" spans="2:5" ht="21" customHeight="1">
      <c r="C28" s="38"/>
      <c r="D28" s="38"/>
      <c r="E28" s="38"/>
    </row>
    <row r="29" spans="2:5" ht="21" customHeight="1">
      <c r="C29" s="38"/>
      <c r="D29" s="38"/>
      <c r="E29" s="38"/>
    </row>
    <row r="30" spans="2:5" ht="21" customHeight="1">
      <c r="C30" s="34" t="s">
        <v>354</v>
      </c>
      <c r="D30" s="11">
        <f>SUM(D21:D29)</f>
        <v>0</v>
      </c>
      <c r="E30" s="11"/>
    </row>
    <row r="32" spans="2:5" ht="21" customHeight="1">
      <c r="C32" s="53" t="s">
        <v>391</v>
      </c>
    </row>
    <row r="34" spans="3:5" ht="21" customHeight="1">
      <c r="C34" s="291" t="s">
        <v>392</v>
      </c>
    </row>
    <row r="35" spans="3:5" ht="21" customHeight="1">
      <c r="D35" t="s">
        <v>393</v>
      </c>
      <c r="E35" s="10"/>
    </row>
    <row r="37" spans="3:5" ht="21" customHeight="1">
      <c r="C37" s="253" t="s">
        <v>394</v>
      </c>
    </row>
    <row r="38" spans="3:5" ht="21" customHeight="1">
      <c r="C38" s="253"/>
    </row>
    <row r="40" spans="3:5" ht="21" customHeight="1">
      <c r="C40" s="254"/>
    </row>
    <row r="41" spans="3:5" ht="21" customHeight="1">
      <c r="C41" s="253"/>
    </row>
  </sheetData>
  <phoneticPr fontId="1"/>
  <pageMargins left="0.78740157480314965" right="0.47244094488188981" top="0.78740157480314965" bottom="0.27559055118110237" header="0.11811023622047245" footer="0"/>
  <pageSetup paperSize="9" orientation="portrait" horizontalDpi="4294967292" verticalDpi="4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view="pageBreakPreview" zoomScaleNormal="100" zoomScaleSheetLayoutView="100" workbookViewId="0">
      <selection activeCell="F7" sqref="F7"/>
    </sheetView>
  </sheetViews>
  <sheetFormatPr defaultColWidth="8.875" defaultRowHeight="24"/>
  <cols>
    <col min="1" max="1" width="5.75" style="119" customWidth="1"/>
    <col min="2" max="2" width="20.75" style="118" customWidth="1"/>
    <col min="3" max="3" width="50.75" style="118" customWidth="1"/>
    <col min="4" max="16384" width="8.875" style="118"/>
  </cols>
  <sheetData>
    <row r="1" spans="1:3" s="109" customFormat="1" ht="49.9" customHeight="1">
      <c r="A1" s="453" t="s">
        <v>395</v>
      </c>
      <c r="B1" s="453"/>
      <c r="C1" s="453"/>
    </row>
    <row r="2" spans="1:3" s="109" customFormat="1" ht="25.15" customHeight="1" thickBot="1">
      <c r="A2" s="108"/>
    </row>
    <row r="3" spans="1:3" s="109" customFormat="1" ht="49.9" customHeight="1" thickTop="1" thickBot="1">
      <c r="A3" s="457" t="s">
        <v>138</v>
      </c>
      <c r="B3" s="458"/>
      <c r="C3" s="110">
        <f>個別表!B9</f>
        <v>0</v>
      </c>
    </row>
    <row r="4" spans="1:3" s="109" customFormat="1" ht="49.9" customHeight="1" thickBot="1">
      <c r="A4" s="459" t="s">
        <v>396</v>
      </c>
      <c r="B4" s="460"/>
      <c r="C4" s="111"/>
    </row>
    <row r="5" spans="1:3" s="109" customFormat="1" ht="49.9" customHeight="1">
      <c r="A5" s="454" t="s">
        <v>397</v>
      </c>
      <c r="B5" s="112" t="s">
        <v>398</v>
      </c>
      <c r="C5" s="113"/>
    </row>
    <row r="6" spans="1:3" s="109" customFormat="1" ht="49.9" customHeight="1">
      <c r="A6" s="455"/>
      <c r="B6" s="114" t="s">
        <v>399</v>
      </c>
      <c r="C6" s="115"/>
    </row>
    <row r="7" spans="1:3" s="109" customFormat="1" ht="49.9" customHeight="1">
      <c r="A7" s="455"/>
      <c r="B7" s="114" t="s">
        <v>400</v>
      </c>
      <c r="C7" s="115"/>
    </row>
    <row r="8" spans="1:3" s="109" customFormat="1" ht="49.9" customHeight="1" thickBot="1">
      <c r="A8" s="456"/>
      <c r="B8" s="116" t="s">
        <v>401</v>
      </c>
      <c r="C8" s="117"/>
    </row>
    <row r="9" spans="1:3" ht="24.75" thickTop="1">
      <c r="A9" s="223" t="s">
        <v>402</v>
      </c>
      <c r="B9" s="223"/>
      <c r="C9" s="223"/>
    </row>
    <row r="10" spans="1:3">
      <c r="A10" s="224" t="s">
        <v>403</v>
      </c>
      <c r="B10" s="224"/>
      <c r="C10" s="224"/>
    </row>
    <row r="11" spans="1:3">
      <c r="A11" s="451" t="s">
        <v>404</v>
      </c>
      <c r="B11" s="452"/>
      <c r="C11" s="452"/>
    </row>
  </sheetData>
  <mergeCells count="5">
    <mergeCell ref="A11:C11"/>
    <mergeCell ref="A1:C1"/>
    <mergeCell ref="A5:A8"/>
    <mergeCell ref="A3:B3"/>
    <mergeCell ref="A4:B4"/>
  </mergeCells>
  <phoneticPr fontId="1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56B6A6CD-19B1-44C2-9823-63BF7310A743}">
  <ds:schemaRefs>
    <ds:schemaRef ds:uri="http://schemas.microsoft.com/sharepoint/v3/contenttype/forms"/>
  </ds:schemaRefs>
</ds:datastoreItem>
</file>

<file path=customXml/itemProps2.xml><?xml version="1.0" encoding="utf-8"?>
<ds:datastoreItem xmlns:ds="http://schemas.openxmlformats.org/officeDocument/2006/customXml" ds:itemID="{0787E7C0-0A64-4032-BC83-C20AFD038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6B354-C50F-4938-AA04-C2D73C419EE3}">
  <ds:schemaRefs>
    <ds:schemaRef ds:uri="http://purl.org/dc/elements/1.1/"/>
    <ds:schemaRef ds:uri="http://schemas.microsoft.com/office/2006/metadata/properties"/>
    <ds:schemaRef ds:uri="http://schemas.microsoft.com/office/2006/documentManagement/types"/>
    <ds:schemaRef ds:uri="0cfd19f7-9a31-48f1-a827-fb01c45dd146"/>
    <ds:schemaRef ds:uri="http://schemas.openxmlformats.org/package/2006/metadata/core-properties"/>
    <ds:schemaRef ds:uri="http://purl.org/dc/terms/"/>
    <ds:schemaRef ds:uri="1f739fab-6d78-413b-bdfb-b8e4b081b506"/>
    <ds:schemaRef ds:uri="http://schemas.microsoft.com/office/infopath/2007/PartnerControl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個別表</vt:lpstr>
      <vt:lpstr>別紙１－１</vt:lpstr>
      <vt:lpstr>附属様式</vt:lpstr>
      <vt:lpstr>別紙１－２</vt:lpstr>
      <vt:lpstr>【記入例】別紙１－２</vt:lpstr>
      <vt:lpstr>別紙２－１</vt:lpstr>
      <vt:lpstr>別紙３－１</vt:lpstr>
      <vt:lpstr>予算書抄本</vt:lpstr>
      <vt:lpstr>担当者名簿</vt:lpstr>
      <vt:lpstr>'【記入例】別紙１－２'!Print_Area</vt:lpstr>
      <vt:lpstr>個別表!Print_Area</vt:lpstr>
      <vt:lpstr>担当者名簿!Print_Area</vt:lpstr>
      <vt:lpstr>附属様式!Print_Area</vt:lpstr>
      <vt:lpstr>'別紙１－１'!Print_Area</vt:lpstr>
      <vt:lpstr>'別紙１－２'!Print_Area</vt:lpstr>
      <vt:lpstr>'別紙２－１'!Print_Area</vt:lpstr>
      <vt:lpstr>'別紙３－１'!Print_Area</vt:lpstr>
      <vt:lpstr>予算書抄本!Print_Area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2025-04-25T06:49:38Z</dcterms:created>
  <dcterms:modified xsi:type="dcterms:W3CDTF">2025-05-01T03:56:47Z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0x010100B3E7916579E48942A578B93BD249C02F</vt:lpwstr>
  </property>
</Properties>
</file>